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MARIA A BERMEO PAZ\CONVOCATORIA PUBLICA DE APORTE\OCTUBRE SEDE\003 DE 2014 PRIMERA INFANCIA\PONDERACIÓN\"/>
    </mc:Choice>
  </mc:AlternateContent>
  <bookViews>
    <workbookView xWindow="120" yWindow="135" windowWidth="15240" windowHeight="6660" tabRatio="598" activeTab="1"/>
  </bookViews>
  <sheets>
    <sheet name="JURIDICA" sheetId="9" r:id="rId1"/>
    <sheet name="GRUPO 5.SIBUNDOY" sheetId="11" r:id="rId2"/>
    <sheet name="GRUPO 6.SAN FCO" sheetId="14" r:id="rId3"/>
    <sheet name="GRUPO 7.COLON" sheetId="13" r:id="rId4"/>
    <sheet name="GRUPO 9.SAN MIGUEL" sheetId="12" r:id="rId5"/>
    <sheet name="FINANCIERA" sheetId="10" r:id="rId6"/>
  </sheets>
  <calcPr calcId="152511"/>
</workbook>
</file>

<file path=xl/calcChain.xml><?xml version="1.0" encoding="utf-8"?>
<calcChain xmlns="http://schemas.openxmlformats.org/spreadsheetml/2006/main">
  <c r="N51" i="13" l="1"/>
  <c r="M51" i="13"/>
  <c r="L51" i="13"/>
  <c r="K51" i="13"/>
  <c r="A46" i="13"/>
  <c r="A47" i="13" s="1"/>
  <c r="N53" i="14"/>
  <c r="M53" i="14"/>
  <c r="L53" i="14"/>
  <c r="K53" i="14"/>
  <c r="N52" i="11"/>
  <c r="M52" i="11"/>
  <c r="L52" i="11"/>
  <c r="K52" i="11"/>
  <c r="C21" i="10" l="1"/>
  <c r="C20" i="10"/>
  <c r="C10" i="10"/>
  <c r="C11" i="10" s="1"/>
  <c r="F22" i="12" l="1"/>
  <c r="C24" i="12" s="1"/>
  <c r="F127" i="14"/>
  <c r="D138" i="14" s="1"/>
  <c r="E112" i="14"/>
  <c r="D137" i="14" s="1"/>
  <c r="M106" i="14"/>
  <c r="L106" i="14"/>
  <c r="K106" i="14"/>
  <c r="C108" i="14" s="1"/>
  <c r="N98" i="14"/>
  <c r="N106" i="14" s="1"/>
  <c r="A92" i="14"/>
  <c r="A93" i="14" s="1"/>
  <c r="A94" i="14" s="1"/>
  <c r="A95" i="14" s="1"/>
  <c r="A96" i="14" s="1"/>
  <c r="A97" i="14" s="1"/>
  <c r="A98" i="14" s="1"/>
  <c r="C58" i="14"/>
  <c r="C57" i="14"/>
  <c r="A43" i="14"/>
  <c r="A44" i="14" s="1"/>
  <c r="A45" i="14" s="1"/>
  <c r="A46" i="14" s="1"/>
  <c r="A47" i="14" s="1"/>
  <c r="A48" i="14" s="1"/>
  <c r="A49" i="14" s="1"/>
  <c r="D41" i="14"/>
  <c r="E40" i="14" s="1"/>
  <c r="F22" i="14"/>
  <c r="C24" i="14" s="1"/>
  <c r="E22" i="14"/>
  <c r="E24" i="14" s="1"/>
  <c r="F172" i="12"/>
  <c r="D183" i="12" s="1"/>
  <c r="E152" i="12"/>
  <c r="D182" i="12" s="1"/>
  <c r="M146" i="12"/>
  <c r="L146" i="12"/>
  <c r="K146" i="12"/>
  <c r="C148" i="12" s="1"/>
  <c r="N138" i="12"/>
  <c r="N146" i="12" s="1"/>
  <c r="A132" i="12"/>
  <c r="A133" i="12" s="1"/>
  <c r="A134" i="12" s="1"/>
  <c r="A135" i="12" s="1"/>
  <c r="A136" i="12" s="1"/>
  <c r="A137" i="12" s="1"/>
  <c r="A138" i="12" s="1"/>
  <c r="N60" i="12"/>
  <c r="M60" i="12"/>
  <c r="C65" i="12" s="1"/>
  <c r="L60" i="12"/>
  <c r="K60" i="12"/>
  <c r="C64" i="12" s="1"/>
  <c r="A50" i="12"/>
  <c r="A51" i="12" s="1"/>
  <c r="A52" i="12" s="1"/>
  <c r="A53" i="12" s="1"/>
  <c r="A54" i="12" s="1"/>
  <c r="A55" i="12" s="1"/>
  <c r="A56" i="12" s="1"/>
  <c r="D48" i="12"/>
  <c r="E47" i="12" s="1"/>
  <c r="E22" i="12"/>
  <c r="E24" i="12" s="1"/>
  <c r="F126" i="13"/>
  <c r="D137" i="13" s="1"/>
  <c r="E111" i="13"/>
  <c r="D136" i="13" s="1"/>
  <c r="M105" i="13"/>
  <c r="L105" i="13"/>
  <c r="K105" i="13"/>
  <c r="C107" i="13" s="1"/>
  <c r="N97" i="13"/>
  <c r="N105" i="13" s="1"/>
  <c r="A91" i="13"/>
  <c r="A92" i="13" s="1"/>
  <c r="A93" i="13" s="1"/>
  <c r="A94" i="13" s="1"/>
  <c r="A95" i="13" s="1"/>
  <c r="A96" i="13" s="1"/>
  <c r="A97" i="13" s="1"/>
  <c r="C56" i="13"/>
  <c r="C55" i="13"/>
  <c r="D41" i="13"/>
  <c r="E40" i="13" s="1"/>
  <c r="F22" i="13"/>
  <c r="C24" i="13" s="1"/>
  <c r="E22" i="13"/>
  <c r="E24" i="13" s="1"/>
  <c r="F137" i="11"/>
  <c r="D148" i="11" s="1"/>
  <c r="E121" i="11"/>
  <c r="D147" i="11" s="1"/>
  <c r="M115" i="11"/>
  <c r="L115" i="11"/>
  <c r="K115" i="11"/>
  <c r="C117" i="11" s="1"/>
  <c r="N107" i="11"/>
  <c r="N115" i="11" s="1"/>
  <c r="A101" i="11"/>
  <c r="A102" i="11" s="1"/>
  <c r="A103" i="11" s="1"/>
  <c r="A104" i="11" s="1"/>
  <c r="A105" i="11" s="1"/>
  <c r="A106" i="11" s="1"/>
  <c r="A107" i="11" s="1"/>
  <c r="C56" i="11"/>
  <c r="A43" i="11"/>
  <c r="A44" i="11" s="1"/>
  <c r="A45" i="11" s="1"/>
  <c r="A46" i="11" s="1"/>
  <c r="A47" i="11" s="1"/>
  <c r="A48" i="11" s="1"/>
  <c r="D41" i="11"/>
  <c r="E40" i="11" s="1"/>
  <c r="F22" i="11"/>
  <c r="C24" i="11" s="1"/>
  <c r="E22" i="11"/>
  <c r="E24" i="11" s="1"/>
  <c r="E137" i="14" l="1"/>
  <c r="E136" i="13"/>
  <c r="E182" i="12"/>
  <c r="E147" i="11"/>
</calcChain>
</file>

<file path=xl/sharedStrings.xml><?xml version="1.0" encoding="utf-8"?>
<sst xmlns="http://schemas.openxmlformats.org/spreadsheetml/2006/main" count="1561" uniqueCount="334">
  <si>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</si>
  <si>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</si>
  <si>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</si>
  <si>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</si>
  <si>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</si>
  <si>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</si>
  <si>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</si>
  <si>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</si>
  <si>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</si>
  <si>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</si>
  <si>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</si>
  <si>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</si>
  <si>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</si>
  <si>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</si>
  <si>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</si>
  <si>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</si>
  <si>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</si>
  <si>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</si>
  <si>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</si>
  <si>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</si>
  <si>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</si>
  <si>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</si>
  <si>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</si>
  <si>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</si>
  <si>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</si>
  <si>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</si>
  <si>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</si>
  <si>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</si>
  <si>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</si>
  <si>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</si>
  <si>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</si>
  <si>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</si>
  <si>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</si>
  <si>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</si>
  <si>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</si>
  <si>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</si>
  <si>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</si>
  <si>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</si>
  <si>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</si>
  <si>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</si>
  <si>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</si>
  <si>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</si>
  <si>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</si>
  <si>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</si>
  <si>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</si>
  <si>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</si>
  <si>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</si>
  <si>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</si>
  <si>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</si>
  <si>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</si>
  <si>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</si>
  <si>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</si>
  <si>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</si>
  <si>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</si>
  <si>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</si>
  <si>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</si>
  <si>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</si>
  <si>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</si>
  <si>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</si>
  <si>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</si>
  <si>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</si>
  <si>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</si>
  <si>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</si>
  <si>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</si>
  <si>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</si>
  <si>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</si>
  <si>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</si>
  <si>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</si>
  <si>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</si>
  <si>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</si>
  <si>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</si>
  <si>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</si>
  <si>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</si>
  <si>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</si>
  <si>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</si>
  <si>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</si>
  <si>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</si>
  <si>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</si>
  <si>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ACTIVO CORRIENTE</t>
  </si>
  <si>
    <t xml:space="preserve">ACTIVO TOTAL </t>
  </si>
  <si>
    <t xml:space="preserve">PASIVO CORRIENTE </t>
  </si>
  <si>
    <t>PASIVO TOTAL</t>
  </si>
  <si>
    <t>INDICADORES FINANCIEROS DEL PROPONENTE</t>
  </si>
  <si>
    <t>Capacidad Financiera</t>
  </si>
  <si>
    <t>NIVEL DE ENDEUDAMIENTO</t>
  </si>
  <si>
    <t>CONSOLIDADO GENERAL:</t>
  </si>
  <si>
    <t xml:space="preserve">CON LA CAPACIDAD FINANCIERA </t>
  </si>
  <si>
    <t>PROPONENTE</t>
  </si>
  <si>
    <t>NOTA EXPLICATIVA: Este formato se debe diligenciarse cuantas veces sea necesario de acuerdo al numero de oferentes.</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</si>
  <si>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</si>
  <si>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</si>
  <si>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</si>
  <si>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</si>
  <si>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</si>
  <si>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</si>
  <si>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</si>
  <si>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</si>
  <si>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</si>
  <si>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</si>
  <si>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</si>
  <si>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</si>
  <si>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</si>
  <si>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</si>
  <si>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</si>
  <si>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</si>
  <si>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</si>
  <si>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</si>
  <si>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</si>
  <si>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</si>
  <si>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</si>
  <si>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</si>
  <si>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</si>
  <si>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</si>
  <si>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</si>
  <si>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</si>
  <si>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</si>
  <si>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</si>
  <si>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</si>
  <si>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</si>
  <si>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</si>
  <si>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</si>
  <si>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</si>
  <si>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</si>
  <si>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</si>
  <si>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</si>
  <si>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</si>
  <si>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</si>
  <si>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 xml:space="preserve">GARANTIA DE SERIEDAD DE LA PROPUESTA </t>
  </si>
  <si>
    <t xml:space="preserve">AUTORIZACION DEL REPRESENTANTE LEGAL Y/O APODERADO PARA PRESENTAR PROPUESTA O SUSCRIBIR EL CONTRATO (DE REQUERIRSE DE ACUERDO A LOS ESTATUTOS) </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</si>
  <si>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</si>
  <si>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</si>
  <si>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</si>
  <si>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</si>
  <si>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</si>
  <si>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</si>
  <si>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</si>
  <si>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</si>
  <si>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</si>
  <si>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</si>
  <si>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</si>
  <si>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</si>
  <si>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</si>
  <si>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</si>
  <si>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</si>
  <si>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</si>
  <si>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</si>
  <si>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VALOR TOTAL DEL PRESUPUESTO OFICIAL DE LOS GRUPOS A LOS QUE SE PRESENTA:</t>
  </si>
  <si>
    <t>VALOR TOTAL DEL PRESUPUESTO DE LOS GRUPOS A LOS QUE SE PRESENTA EN SMMLV:</t>
  </si>
  <si>
    <t>INFORMACION A 31 DE DICIEMBRE DE 2013</t>
  </si>
  <si>
    <t>LIQUIDEZ*</t>
  </si>
  <si>
    <t>* VER NOTA 5 DEL NUMERAL 3.18</t>
  </si>
  <si>
    <t xml:space="preserve">UNION TEMPORAL PASTORAL SOCIAL DIOCESIS MOCOA - SIBUNDOY </t>
  </si>
  <si>
    <t>FUNDACION FRATERNIDAD</t>
  </si>
  <si>
    <t xml:space="preserve">UNION TEMPORAL SUEÑOS DE PAZ </t>
  </si>
  <si>
    <t>FUNDACION PROSERVCO</t>
  </si>
  <si>
    <t>UNION  TEMPORAL ATENCION INTEGRAL PARA LA  PRIMERA INFANCIA</t>
  </si>
  <si>
    <r>
      <t xml:space="preserve">En  Mocoa, a los veinticinco (25) dias </t>
    </r>
    <r>
      <rPr>
        <b/>
        <sz val="11"/>
        <color theme="1"/>
        <rFont val="Arial Narrow"/>
        <family val="2"/>
      </rPr>
      <t xml:space="preserve"> </t>
    </r>
    <r>
      <rPr>
        <sz val="11"/>
        <color theme="1"/>
        <rFont val="Arial Narrow"/>
        <family val="2"/>
      </rPr>
      <t>del mes de Noviembre  2014, en las instalaciones del Instituto Colombiano de Bienestar Familiar –ICBF- de la Regional Putumayo</t>
    </r>
    <r>
      <rPr>
        <b/>
        <sz val="11"/>
        <color theme="1"/>
        <rFont val="Arial Narrow"/>
        <family val="2"/>
      </rPr>
      <t xml:space="preserve"> </t>
    </r>
    <r>
      <rPr>
        <sz val="11"/>
        <color theme="1"/>
        <rFont val="Arial Narrow"/>
        <family val="2"/>
      </rPr>
      <t>se reunieron los integrantes del Comité Evaluador, a saber: Estudio Técnico</t>
    </r>
    <r>
      <rPr>
        <b/>
        <sz val="11"/>
        <color theme="1"/>
        <rFont val="Arial Narrow"/>
        <family val="2"/>
      </rPr>
      <t>: BALBINA DEL ROSARIO SALAS RODRIGUEZ</t>
    </r>
    <r>
      <rPr>
        <sz val="11"/>
        <color theme="1"/>
        <rFont val="Arial Narrow"/>
        <family val="2"/>
      </rPr>
      <t>; Estudio Financiero</t>
    </r>
    <r>
      <rPr>
        <b/>
        <sz val="11"/>
        <color theme="1"/>
        <rFont val="Arial Narrow"/>
        <family val="2"/>
      </rPr>
      <t>:CLAUDIA ELIZABETH GUEVARA LEYTON</t>
    </r>
    <r>
      <rPr>
        <sz val="11"/>
        <color theme="1"/>
        <rFont val="Arial Narrow"/>
        <family val="2"/>
      </rPr>
      <t>; y Estudio Jurídico</t>
    </r>
    <r>
      <rPr>
        <b/>
        <sz val="11"/>
        <color theme="1"/>
        <rFont val="Arial Narrow"/>
        <family val="2"/>
      </rPr>
      <t xml:space="preserve">:MARIA ALEJANDRA BERMEO PAZ </t>
    </r>
    <r>
      <rPr>
        <sz val="11"/>
        <color theme="1"/>
        <rFont val="Arial Narrow"/>
        <family val="2"/>
      </rPr>
      <t>con el fin de estudiar y evaluar las propuestas presentadas con ocasión de la Convocatoria Pública de aporte No. 003 de 2014, cuyo objeto consiste en</t>
    </r>
    <r>
      <rPr>
        <b/>
        <sz val="11"/>
        <color theme="1"/>
        <rFont val="Arial Narrow"/>
        <family val="2"/>
      </rPr>
      <t xml:space="preserve">: "Atender a los niños y niñas menores de cinco años, o hasta su ingreso a grado de transicion, en los servicios de educacion y cuIdado, </t>
    </r>
    <r>
      <rPr>
        <b/>
        <u/>
        <sz val="11"/>
        <color theme="1"/>
        <rFont val="Arial Narrow"/>
        <family val="2"/>
      </rPr>
      <t>en las modalidades  de  desarrollo infantil y desarrollo infantil en medio familiar,</t>
    </r>
    <r>
      <rPr>
        <b/>
        <sz val="11"/>
        <color theme="1"/>
        <rFont val="Arial Narrow"/>
        <family val="2"/>
      </rPr>
      <t xml:space="preserve"> con el fin de promover el desarrollo integral de la primera infancia con calidad, de confromidad con los lineamientos estandares de calidad, las directrises y parametros establecidos por el ICBF"</t>
    </r>
  </si>
  <si>
    <t>RESULTADOS EVALUACION COMPONENTE TECNICO GRUPO 8</t>
  </si>
  <si>
    <t>RESULTADOS EVALUACION COMPONENTE TECNICO GRUPO 9</t>
  </si>
  <si>
    <t>INSTITUCIONAL</t>
  </si>
  <si>
    <t>PSICOLOGA</t>
  </si>
  <si>
    <t>212 DE 2014</t>
  </si>
  <si>
    <t>58-59</t>
  </si>
  <si>
    <t>SE VERIFICO EN EL SECOP DEL ICBF EL CONTRATO RELACIONADO No. 212 DE 2014 DE LA REGIONAL NARIÑO, TODA VEZ QUE LA CERTIFICACION EXPEDIDA POR LA REGIONAL NARIÑO NO EVIDENCIA NUMERO DE CUPOS, IDENTIFICANDO QUE EL NUMERO DE CUPOS EJECUTADOS ES 1.801 Y NO 1.671 COMO SE RELACIONA EN EL FORMATO 6. EXPERIENCIA MINIMA HABILITANTE DE LA PROPUESTA PRESENTADA POR PROSERVCO</t>
  </si>
  <si>
    <t>ICBF REGIONAL NARIÑO CZ TUMACO</t>
  </si>
  <si>
    <t>ICBF REGIONAL NARIÑO CZ PASTO 1</t>
  </si>
  <si>
    <t>148 DE 2011</t>
  </si>
  <si>
    <t>60-63</t>
  </si>
  <si>
    <t>136 DE 2010</t>
  </si>
  <si>
    <t>64-66</t>
  </si>
  <si>
    <t>CDI INSTITUCIONAL - SIN ARRIENDO</t>
  </si>
  <si>
    <t>CDI FAMILIAR</t>
  </si>
  <si>
    <t>FAMILIAR</t>
  </si>
  <si>
    <t>CDI INSTITUCIONAL - CON ARRIENDO</t>
  </si>
  <si>
    <t>SAN PEDRO - MPIO DE COLON - CZ SIBUNDOY</t>
  </si>
  <si>
    <t>V/ EL EJIDO - MPIO SIBUNDOY - CZ SIBUNDOY</t>
  </si>
  <si>
    <t>B/CHAMPAGÑA - MPIO SIBUNDOY - CZ SIBUNDOY</t>
  </si>
  <si>
    <t>B/VILLANUEVA - MPIO SIBUNDOY - CZ SIBUNDOY</t>
  </si>
  <si>
    <t>BARRIO PABLO VI - MPIO SIBUNDOY - CZ SIBUNDOY</t>
  </si>
  <si>
    <t>BARRIO LOS PRADOS - MPIO SAN MIGUEL - CZ LA HORMIGA</t>
  </si>
  <si>
    <t>CORREGIMIENTO PUERTO COLON - MPIO SAN MIGUEL - CZ LA HORMIGA</t>
  </si>
  <si>
    <t>MESAS DEL SABIALITO - MPIO SAN MIGUEL - CZ LA HORMIGA</t>
  </si>
  <si>
    <t>SAN MARCELINO - MPIO SAN MIGUEL - CZ LA HORMIGA</t>
  </si>
  <si>
    <t>YARINAL - MPIO SAN MIGUEL - CZ LA HORMIGA</t>
  </si>
  <si>
    <t>LA CAMPIÑA - MPIO SAN MIGUEL - CZ LA HORMIGA</t>
  </si>
  <si>
    <t>CABILDO JUAN CRISTOBAL - MPIO SAN MIGUEL - CZ LA HORMIGA</t>
  </si>
  <si>
    <t>CHIGUACO - MPIO SAN MIGUEL - CZ LA HORMIGA</t>
  </si>
  <si>
    <t>AGUA BLANCA - MPIO SAN MIGUEL - CZ LA HORMIGA</t>
  </si>
  <si>
    <t>BAJO SANCARLOS - MPIO SAN MIGUEL - CZ LA HORMIGA</t>
  </si>
  <si>
    <t>ESPINAL - MPIO SAN MIGUEL - CZ LA HORMIGA</t>
  </si>
  <si>
    <t>V/  GUISITA - MPIO SAN MIGUEL - CZ LA HORMIGA</t>
  </si>
  <si>
    <t>BAJO AMARON - MPIO SAN MIGUEL - CZ LA HORMIGA</t>
  </si>
  <si>
    <t>EL PUENTE INTERNACIONAL - MPIO SAN MIGUEL - CZ LA HORMIGA</t>
  </si>
  <si>
    <t>V/  SAN JUAN BOSCO - MPIO SAN MIGUEL - CZ LA HORMIGA</t>
  </si>
  <si>
    <t>SANTA MARTA - MPIO SAN MIGUEL - CZ LA HORMIGA</t>
  </si>
  <si>
    <t>SAN CARLOS - MPIO SAN MIGUEL - CZ LA HORMIGA</t>
  </si>
  <si>
    <t>MONTERREY - MPIO SAN MIGUEL - CZ LA HORMIGA</t>
  </si>
  <si>
    <t>ALBANIA - MPIO SAN MIGUEL - CZ LA HORMIGA</t>
  </si>
  <si>
    <t>SAN FRANCISCO - MPIO SAN MIGUEL - CZ LA HORMIGA</t>
  </si>
  <si>
    <t>V/ LA RAYA - MPIO SAN MIGUEL - CZ LA HORMIGA</t>
  </si>
  <si>
    <t>SAN VICENTE - MPIO SAN MIGUEL - CZ LA HORMIGA</t>
  </si>
  <si>
    <t>CARTA DE COMPROMISO DE GESTIONAR EL USO CUANDO ES PÚBLICA CDI</t>
  </si>
  <si>
    <t>SE ENCUENTRA DENTRO DE UN KM DE DISTANCIA DE LA UBICACIÓN ACTUAL DE LOS BENEFICIARIOS SI/NO</t>
  </si>
  <si>
    <t>LA FUNDACION PROSERVCO NO ADJUNTA EL SOPORTE PARA LA MODALIDAD CENTROS DE DESARROLLO INFANTIL SI LA INFRAESTRUCTURA QUE ESTA OFERTANDO ES PROPIA, DE LA ENTIDAD TERRITORIAL O DEL ICBF O EN ARRIENDO, Y EL FORMATO DE CONDICIONES HABILITANTES DE INFRAESTRUCURA QUE SE ADJUNTA EN LA PROPUESTA NO CORRESPONDE AL FORMATO QUE SE PUBLICO EN LA CONVOCATORIA, EN CONSECUENCIA SE SOLICITARA SUBSANAR EL DILIGENCIAMIENTO DEL FORMATO Y ALLEGAR LA CARTA DE COMPROMISO COMO ESTA EN LOS PLIEGOS DE LA CONVOCATORIA.</t>
  </si>
  <si>
    <t>PROFESIONAL DE APOYO PSICOSOCIAL</t>
  </si>
  <si>
    <t>YENY NEYRA REYES GUALMATAN</t>
  </si>
  <si>
    <t>EYDER ALDEMAR DIAZ DELGADO</t>
  </si>
  <si>
    <t>COMO EN LA CERTIFICACION APORTADA PARA ESTE CONTRATO NO RELACIONABA EL NUMERO DE CUPOS, SE VERIFICO CON LOS CONTRATOS Y LA CANTIDAD RELACIONADA EN EL FORMATO 6 NO CORREPONDE A LOS CUPOS OFERTADOS QUE SON 463 Y LOS CUPOS REALMENTE EJECUTADOS SON 412, NUMERO QUE SE TENDRA EN CUENTA PARA EFECTOS DE LA PRESENTE EVALUACION.</t>
  </si>
  <si>
    <t>COMO EN LA CERTIFICACION APORTADA PARA ESTE CONTRATO NO RELACIONABA EL NUMERO DE CUPOS, SE VERIFICO CON LOS CONTRATOS Y LA CANTIDAD RELACIONADA EN EL FORMATO 6  CORREPONDE EFECTIVAMENTE A LA OFERTADA.</t>
  </si>
  <si>
    <t>UNAD</t>
  </si>
  <si>
    <t>FECHA DE INICIO Y FECHA DE TERMINACION</t>
  </si>
  <si>
    <t>FUNCIONES</t>
  </si>
  <si>
    <t>FUNDACION VILLASOÑADA</t>
  </si>
  <si>
    <t>15/03/2013 - 15/12/2013</t>
  </si>
  <si>
    <t>DOCENTE MODALIDAD FAMILIAR</t>
  </si>
  <si>
    <t>PSICOLOGO</t>
  </si>
  <si>
    <t>UNIVERSIDAD ANTONIO NARIÑO</t>
  </si>
  <si>
    <t>16/08/2013 - 31/07/2014</t>
  </si>
  <si>
    <t>COORDINADOR CDI</t>
  </si>
  <si>
    <t>JOSE MARTIN BENAVIDES MARTINEZ</t>
  </si>
  <si>
    <t>LICENCIADO EN TEOLOGIA Y ADMINISTRACION ECLESIASTICA</t>
  </si>
  <si>
    <t>SEMINARIO INTERNACIONAL SUPERIOR DE ESTUDIOS TEOLOGICOS</t>
  </si>
  <si>
    <t>CORPROGRESO</t>
  </si>
  <si>
    <t>COGESTOR SOCIAL</t>
  </si>
  <si>
    <t>01/02/2013 - 30/08/2013</t>
  </si>
  <si>
    <t>JOSE LUIS ROLÓN TONGUINO</t>
  </si>
  <si>
    <t>LICENCIADO EN EDUCACION BASICA CON ENFASIS EN CIENCIAS SOCIALES Y CULTURA DEMOCRATICA</t>
  </si>
  <si>
    <t>UNIVERSIDAD MARIANA</t>
  </si>
  <si>
    <t xml:space="preserve">EL PROFESIONAL NO CUMPLE CON LA EXPERIENCIA SOLICITADA EN LA CONVOCATORIA </t>
  </si>
  <si>
    <t>ANA ISABEL HUERTAS LUCENA</t>
  </si>
  <si>
    <t>SEGUNDO MIGUEL HERMOZA MITICANOY</t>
  </si>
  <si>
    <t>FONOAUDIOLOGA</t>
  </si>
  <si>
    <t>UNIVERSIDAD CATOLICA DE MANIZALES</t>
  </si>
  <si>
    <t>NO CUMPLE CON EL PERFIL SOLICITADO EN LA CONVOCATORIA PARA PROFESIONAL DE APOYO PSICOSOCIAL</t>
  </si>
  <si>
    <t>ADMINISTRADOR DE EMPRESAS</t>
  </si>
  <si>
    <t>ASOCIACION DE PADRES DE FAMILIA HOGAR INFANTIL MI MUNDO FELIZ DE SIBUNDOY</t>
  </si>
  <si>
    <t>COORDINADOR CENTRO DE DESARROLLO INFANTIL MODALIDAD FAMILIAR</t>
  </si>
  <si>
    <t>27/01/2014 - 31/10/2014</t>
  </si>
  <si>
    <t>LEDY JANETH INSUASTY ZAMBRANO</t>
  </si>
  <si>
    <t>MARCELA PATRICIA INAGAN LEYTON</t>
  </si>
  <si>
    <t>UNIVERSIDAD ABIERTA Y A DISTANCIA - UNAD</t>
  </si>
  <si>
    <t>LICENCIADA EN EDUCACION PREESCOLAR CON ENFASIS EN EDUCACION SEXUAL</t>
  </si>
  <si>
    <t>APOYO PSICOSOCIAL</t>
  </si>
  <si>
    <t>01/03/2014 - 31/10/2014</t>
  </si>
  <si>
    <t>NO ADJUNTA LOS SOPORTES DE LA EXPERIENCIA RELACIONADA EN LA HOJA DE VIDA</t>
  </si>
  <si>
    <t>RUBIELA NIETO FAJARDO</t>
  </si>
  <si>
    <t>01/02/204 - 16/10/2014</t>
  </si>
  <si>
    <t>SANDRA PATRICIA CASTILLO ANGULO</t>
  </si>
  <si>
    <t>MARIA FERNANDA LUCENA GUERRERO</t>
  </si>
  <si>
    <t>TRABAJADORA SOCIAL</t>
  </si>
  <si>
    <t>TRABAJADORA SOCIAL EN FORMACION</t>
  </si>
  <si>
    <t>NO CUMPLE CON EL PERFIL PORQUE EN LA HOJA DE VIDA  REFIERE QUE ESTA CURSANDO TRABAJO SOCIAL EN 7 SEMESTRE, Y EN LA CONVOCATORIA SE PIDE PARA EL PERFIL 2 DE PREFESIONAL DE APOYO PSICOSOCIAL  QUE SE ENCUENTREN EN PERIODO DE PRACTICA O ELABORACION DE TESIS. POR OTRA PARTE TAMPOCO CUMPLE CON LA EXPERIENCIA SOLICITADA EN LA CONVOCATORIA</t>
  </si>
  <si>
    <t>NO APLICA</t>
  </si>
  <si>
    <t>PRIMERO Y SEGUNDO NIVEL DE PRACTICA</t>
  </si>
  <si>
    <t>COMISARIA DE FAMILIA DE PASTO - UNIVERSIDAD MARIANA</t>
  </si>
  <si>
    <t>CUMPLE EL PERFIL 2 DE PROFESIONAL DE APOYO PSICOSOCIAL</t>
  </si>
  <si>
    <t>LISETH CAROLINA PORTILLA TARAPUEZ</t>
  </si>
  <si>
    <t>ADMINISTRADORA DE EMPRESAS</t>
  </si>
  <si>
    <t>UNIVERSIDAD DE NARIÑO</t>
  </si>
  <si>
    <t>EL PROFESIONAL NO CUMPLE CON LA EXPERIENCIA SOLICITADA EN LA CONVOCATORIA EN RAZON A QUE NO ACREDITA EXPERIENCIA DE UN AÑO COMO DIRECTORA, COORDINADORA O JEFE DE PROGRAMAS SOCIALES PARA LA PRIMERA INFANCIA O CENTROS EDUCATIVOS</t>
  </si>
  <si>
    <t xml:space="preserve">1 COORDINADOR FINANCIERO  POR CADA CINCO MIL CUPOS OFERTADOS O FRACIÓN INFERIOR </t>
  </si>
  <si>
    <t>COORDINADOR FINANCIERO</t>
  </si>
  <si>
    <t>CONTADORA PUBLICA</t>
  </si>
  <si>
    <t>UNIVERSIDAD DEL VALLE</t>
  </si>
  <si>
    <t>1 COORDINADOR GENERAL DEL PROYECTO POR CADA MIL CUPOS OFERTADOS O FRACIÓN INFERIOR</t>
  </si>
  <si>
    <t>1 PROFESIONAL DE APOYO PEDAGÓGICO  POR CADA MIL CUPOS OFERTADOS O FRACIÓN INFERIOR</t>
  </si>
  <si>
    <t xml:space="preserve">PROFESIONAL DE APOYO PEDAGÓGICO </t>
  </si>
  <si>
    <t>ASESORA EMPRESARIAL</t>
  </si>
  <si>
    <t>04/2014 - 14/09/2014</t>
  </si>
  <si>
    <t>FUNDACION VIDA Y FUTURO</t>
  </si>
  <si>
    <t>6/02/2002 - 31/01/2004</t>
  </si>
  <si>
    <t>PROYECTO PROGRAMA DE INICIATIVAS LOCALES - FUNDACION CHEMONICS - USAID</t>
  </si>
  <si>
    <t>04/2008 - 12/2009</t>
  </si>
  <si>
    <t>PROFESIONAL SOCIOEMPRESARIAL</t>
  </si>
  <si>
    <t>06/2009 - 08-2009</t>
  </si>
  <si>
    <t>COOPIAMAZONIA</t>
  </si>
  <si>
    <t>05/2010 - 02/2012</t>
  </si>
  <si>
    <t>PROFESIONAL DE APOYO</t>
  </si>
  <si>
    <t>12/2011 - 03/2012</t>
  </si>
  <si>
    <t>2 COORDINADORES PARA 382 CUPOS EN LA MODALIDAD INSTITUCIONAL</t>
  </si>
  <si>
    <t>NO CUMPLE CON LA PROPORCION PORQUE SE REQUIEREN TRES COORDINADORES Y DE LAS TRES HOJAS DE VIDA OFERTADAS, UNA NO CUMPLE CON LA EXPERIENCIA SOLICITADA EN LA CONVOCATORIA</t>
  </si>
  <si>
    <r>
      <t xml:space="preserve">NO CUMPLE CON LA PROPORCION PORQUE SE REQUIEREN DOS PROFESIONALES EN RAZON A LO ESTABLECIDO EN EL NUMERAL 3,22, RECURSO HUMANO REQUERIDO PARA LA EJECUCION DEL CONTRATO, NOTAS ACLARATORIAS </t>
    </r>
    <r>
      <rPr>
        <b/>
        <i/>
        <sz val="11"/>
        <color theme="1"/>
        <rFont val="Calibri"/>
        <family val="2"/>
        <scheme val="minor"/>
      </rPr>
      <t>"EN LOS CDI EN LOS QUE SE ATIENDA UN NUMERO DE NIÑOS Y NIÑAS DIFERENTE A LAS RELACIONES ESTABLECIDAS EN LAS TABLAS DE PROPORCIONES DE TALENTO HUMANO, A EXCEPCION DEL COODINADOR, SE DEBERA VINCULAR DE MANERA PROPORCIONAL.</t>
    </r>
  </si>
  <si>
    <t>0</t>
  </si>
  <si>
    <t>X</t>
  </si>
  <si>
    <t>LOS PROFESIONALES PROPUESTOS SON LOS MISMOS PROPUESTOS PARA EL MUNICIPIO DE COLON</t>
  </si>
  <si>
    <t>1 PROFESIONALES DE APOYO PSICOSOCIAL PARA 50 CUPOS EN LA MODALIDAD FAMILIAR</t>
  </si>
  <si>
    <t>NO CUMPLE</t>
  </si>
  <si>
    <t>RESULTADOS EVALUACION COMPONENTE TECNICO GRUPO  5</t>
  </si>
  <si>
    <t>1 COORDINADOR PARA 200CUPOS EN LA MODALIDAD FAMILIAR</t>
  </si>
  <si>
    <t>1 PROFESIONALES DE APOYO PSICOSOCIAL PARA 200 CUPOS EN LA MODALIDAD INSTITUCIONAL</t>
  </si>
  <si>
    <t xml:space="preserve">CORPROGRESO
FUNDACION VIDA Y FUTURO
PROYECTO PROGRAMA DE INICIATIVAS LOCALES - FUNDACION CHEMONICS - USAID
CORPROGRESO
COOPIAMAZONIA
COOPIAMAZONIA
</t>
  </si>
  <si>
    <t xml:space="preserve">04/2014 - 14/09/2014
6/02/2002 - 31/01/2004
04/2008 - 12/2009
06/2009 - 08-2009
05/2010 - 02/2012
12/2011 - 03/2012
</t>
  </si>
  <si>
    <t xml:space="preserve">ASESORA EMPRESARIAL
CONTADORA PUBLICA
CONTADORA PUBLICA
PROFESIONAL SOCIOEMPRESARIAL
PROFESIONAL DE APOYO
PROFESIONAL DE APOYO
</t>
  </si>
  <si>
    <t>1 COORDINADOR PARA 50 CUPOS EN LA MODALIDAD FAMILIAR</t>
  </si>
  <si>
    <t>SANDRA PATRICIA GUERRERO OBANDO</t>
  </si>
  <si>
    <t>1 COORDINADOR PARA 458 CUPOS EN LA MODALIDAD FAMILIAR</t>
  </si>
  <si>
    <t>3 PROFESIONALES DE APOYO PSICOSOCIAL PARA 458  CUPOS EN LA MODALIDAD FAMILIAR</t>
  </si>
  <si>
    <t>1 COORDINADORES PARA 182 CUPOS EN LA MODALIDAD INSTITUCIONAL</t>
  </si>
  <si>
    <t>NO CUMPLE.</t>
  </si>
  <si>
    <t>FUNDACIÓN PROSERVCO</t>
  </si>
  <si>
    <t>GRUPO 5</t>
  </si>
  <si>
    <t>No presenta carta en la que manifiesta compromiso de disponer espacio físico dentro de los 15 días siguientes a la firma del contrato en caso de ser adjudicado.</t>
  </si>
  <si>
    <t>No adjunta carta de compromiso de arrendamiento del inmueble.</t>
  </si>
  <si>
    <t>N.A</t>
  </si>
  <si>
    <t>GRUPO 7</t>
  </si>
  <si>
    <t>RESULTADOS EVALUACION COMPONENTE TECNICO GRUPO 7</t>
  </si>
  <si>
    <t>No adjuntó carta en la que manifiesta disponer del espacio para el servicio de Modalidad Familiar</t>
  </si>
  <si>
    <t>1 PROFESIONAL DE APOYO PSICOSOCIAL/300
GRUPO DE 50 CUPOS</t>
  </si>
  <si>
    <t>1 COORDINADOR/300
GRUPO DE 50 CUPOS</t>
  </si>
  <si>
    <t>RESULTADOS EVALUACION COMPONENTE TECNICO GRUPO 6</t>
  </si>
  <si>
    <t>MODALIDAD A LA QUE SE PRESENTA
(CDI CON ARRIENDO- CDI SIN ARRIENDO - MODALIDAD FAMILIAR)
GRUPO 9</t>
  </si>
  <si>
    <t>MODALIDAD FAMILIAR</t>
  </si>
  <si>
    <t>NO PRESENTÓ</t>
  </si>
  <si>
    <t>NO ADJUNTÓ SOPORTES DE EXPERIENCIA ADICIONAL</t>
  </si>
  <si>
    <t>NO ADJUNTÓ SOPORTE  DE EXPERIENCIA ADICIONAL.</t>
  </si>
  <si>
    <t>NO ADJUNTÓ SOPORTE  DE EXPERIENCIA ADICIONAL</t>
  </si>
  <si>
    <t>INSTITUTO COLOMBIANO DE BIENESTAR FAMILIAR - ICBF</t>
  </si>
  <si>
    <t>PROPONENTE:  FUNDACION PROSERVCO</t>
  </si>
  <si>
    <t>EL PROPONENTE CUMPLE __X__ NO CUMPLE _______</t>
  </si>
  <si>
    <t>NINGUNA</t>
  </si>
  <si>
    <t xml:space="preserve">NINGUNA </t>
  </si>
  <si>
    <t>NO ALLEGA HOJAS DE VIDA PARA TALENTO HUMANO ADICIONAL</t>
  </si>
  <si>
    <t>GRUPO 6</t>
  </si>
  <si>
    <t>NO ALLEGA HOJA DE VIDA PARA ESTE PERFIL</t>
  </si>
  <si>
    <t>PROPONENTE No. 5.  FUNDACION PROSERVCO</t>
  </si>
  <si>
    <t>51,52,53</t>
  </si>
  <si>
    <t xml:space="preserve">       x</t>
  </si>
  <si>
    <t xml:space="preserve">        x</t>
  </si>
  <si>
    <t xml:space="preserve">         X</t>
  </si>
  <si>
    <t xml:space="preserve">        X</t>
  </si>
  <si>
    <t>69,70,71</t>
  </si>
  <si>
    <t>NUMERO DE NIT: 814006888</t>
  </si>
  <si>
    <t>PUTUMAYO GRUPOS 5-6-7-9</t>
  </si>
  <si>
    <t>NARIÑO GRUPOS 10-11-16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</si>
</sst>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quot;$&quot;\ #,##0_);[Red]\(&quot;$&quot;\ #,##0\)"/>
    <numFmt numFmtId="165" formatCode="[$$-240A]\ #,##0"/>
    <numFmt numFmtId="166" formatCode="[$$-2C0A]\ #,##0"/>
    <numFmt numFmtId="167" formatCode="[$$-240A]\ #,##0.00"/>
    <numFmt numFmtId="168" formatCode="_-* #,##0\ _€_-;\-* #,##0\ _€_-;_-* &quot;-&quot;??\ _€_-;_-@_-"/>
    <numFmt numFmtId="169" formatCode="[$$-2C0A]\ #,##0.00"/>
    <numFmt numFmtId="170" formatCode="_-* #,##0_-;\-* #,##0_-;_-* &quot;-&quot;??_-;_-@_-"/>
  </numFmts>
  <fonts count="39"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12"/>
      <color theme="1"/>
      <name val="Arial"/>
      <family val="2"/>
    </font>
    <font>
      <sz val="10"/>
      <color theme="1"/>
      <name val="Arial"/>
      <family val="2"/>
    </font>
    <font>
      <b/>
      <sz val="10"/>
      <color theme="1"/>
      <name val="Arial"/>
      <family val="2"/>
    </font>
    <font>
      <b/>
      <u/>
      <sz val="16"/>
      <color theme="1"/>
      <name val="Calibri"/>
      <family val="2"/>
      <scheme val="minor"/>
    </font>
    <font>
      <b/>
      <u/>
      <sz val="11"/>
      <color theme="1"/>
      <name val="Arial Narrow"/>
      <family val="2"/>
    </font>
    <font>
      <sz val="10"/>
      <name val="Calibri"/>
      <family val="2"/>
      <scheme val="minor"/>
    </font>
    <font>
      <b/>
      <i/>
      <sz val="11"/>
      <color theme="1"/>
      <name val="Calibri"/>
      <family val="2"/>
      <scheme val="minor"/>
    </font>
    <font>
      <sz val="9"/>
      <color theme="1"/>
      <name val="Calibri"/>
      <family val="2"/>
      <scheme val="minor"/>
    </font>
    <font>
      <b/>
      <sz val="11"/>
      <color rgb="FF000000"/>
      <name val="Arial"/>
      <family val="2"/>
    </font>
    <font>
      <sz val="11"/>
      <color rgb="FF000000"/>
      <name val="Arial"/>
      <family val="2"/>
    </font>
    <font>
      <b/>
      <sz val="11"/>
      <name val="Arial"/>
      <family val="2"/>
    </font>
    <font>
      <sz val="11"/>
      <color rgb="FF7030A0"/>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316">
    <xf numFmtId="0" fontId="0" fillId="0" borderId="0" xfId="0"/>
    <xf numFmtId="0" fontId="0" fillId="0" borderId="1" xfId="0" applyBorder="1"/>
    <xf numFmtId="0" fontId="0" fillId="0" borderId="1" xfId="0" applyBorder="1" applyAlignment="1"/>
    <xf numFmtId="0" fontId="0" fillId="0" borderId="1" xfId="0" applyFill="1" applyBorder="1"/>
    <xf numFmtId="0" fontId="4" fillId="0" borderId="1"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4" fontId="0" fillId="0" borderId="0" xfId="0" applyNumberFormat="1" applyAlignment="1">
      <alignment horizontal="center" vertical="center"/>
    </xf>
    <xf numFmtId="166" fontId="0" fillId="0" borderId="0" xfId="0" applyNumberFormat="1" applyFill="1" applyBorder="1" applyAlignment="1">
      <alignment horizontal="center" vertical="center"/>
    </xf>
    <xf numFmtId="165" fontId="0" fillId="0" borderId="0" xfId="0" applyNumberFormat="1" applyBorder="1" applyAlignment="1">
      <alignment vertical="center"/>
    </xf>
    <xf numFmtId="168" fontId="13" fillId="0" borderId="1" xfId="1" applyNumberFormat="1" applyFont="1" applyFill="1" applyBorder="1" applyAlignment="1">
      <alignment horizontal="righ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left" vertical="center" wrapText="1"/>
      <protection locked="0"/>
    </xf>
    <xf numFmtId="0" fontId="0" fillId="2"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169" fontId="1" fillId="0" borderId="1" xfId="0" applyNumberFormat="1" applyFont="1" applyFill="1" applyBorder="1" applyAlignment="1">
      <alignment horizontal="center"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28" fillId="0" borderId="0" xfId="0" applyFont="1" applyAlignment="1">
      <alignment horizontal="justify" vertical="center"/>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3" fontId="0" fillId="3" borderId="1" xfId="0" applyNumberFormat="1" applyFill="1" applyBorder="1" applyAlignment="1">
      <alignment horizontal="right" vertical="center"/>
    </xf>
    <xf numFmtId="0" fontId="0" fillId="0" borderId="1" xfId="0" applyFill="1" applyBorder="1" applyAlignment="1">
      <alignment horizontal="center" wrapText="1"/>
    </xf>
    <xf numFmtId="0" fontId="0" fillId="0" borderId="0" xfId="0" applyAlignment="1">
      <alignment vertical="center" wrapText="1"/>
    </xf>
    <xf numFmtId="0" fontId="0" fillId="0" borderId="0" xfId="0" applyBorder="1" applyAlignment="1">
      <alignment wrapText="1"/>
    </xf>
    <xf numFmtId="0" fontId="0" fillId="0" borderId="0" xfId="0" applyFill="1" applyBorder="1" applyAlignment="1">
      <alignment wrapText="1"/>
    </xf>
    <xf numFmtId="0" fontId="0" fillId="0" borderId="0" xfId="0" applyBorder="1" applyAlignment="1">
      <alignment vertical="center" wrapText="1"/>
    </xf>
    <xf numFmtId="1" fontId="13" fillId="0" borderId="1" xfId="0" applyNumberFormat="1" applyFont="1" applyFill="1" applyBorder="1" applyAlignment="1" applyProtection="1">
      <alignment horizontal="center" vertical="center" wrapText="1"/>
      <protection locked="0"/>
    </xf>
    <xf numFmtId="13" fontId="13" fillId="0" borderId="1" xfId="0" applyNumberFormat="1" applyFont="1" applyFill="1" applyBorder="1" applyAlignment="1" applyProtection="1">
      <alignment horizontal="center" vertical="center" wrapText="1"/>
      <protection locked="0"/>
    </xf>
    <xf numFmtId="0" fontId="32" fillId="0" borderId="1" xfId="0" applyFont="1" applyFill="1" applyBorder="1" applyAlignment="1">
      <alignment horizontal="left" vertical="center"/>
    </xf>
    <xf numFmtId="0" fontId="32" fillId="0" borderId="1"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3" xfId="0" applyFont="1" applyFill="1" applyBorder="1" applyAlignment="1">
      <alignment horizontal="center" vertical="center"/>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2" fillId="0" borderId="1" xfId="0" applyFont="1" applyFill="1" applyBorder="1" applyAlignment="1">
      <alignment horizontal="left"/>
    </xf>
    <xf numFmtId="17" fontId="0" fillId="0" borderId="1" xfId="0" applyNumberFormat="1" applyFill="1" applyBorder="1" applyAlignment="1">
      <alignment wrapText="1"/>
    </xf>
    <xf numFmtId="14" fontId="0" fillId="0" borderId="1" xfId="0" applyNumberFormat="1" applyFill="1" applyBorder="1" applyAlignment="1">
      <alignment wrapText="1"/>
    </xf>
    <xf numFmtId="0" fontId="0" fillId="0" borderId="1" xfId="0" applyFill="1" applyBorder="1" applyAlignment="1">
      <alignment vertical="center" wrapText="1"/>
    </xf>
    <xf numFmtId="0" fontId="0" fillId="0" borderId="0" xfId="0" applyFill="1" applyAlignment="1">
      <alignment vertical="center" wrapText="1"/>
    </xf>
    <xf numFmtId="14" fontId="0" fillId="0" borderId="1" xfId="0" applyNumberFormat="1" applyBorder="1" applyAlignment="1"/>
    <xf numFmtId="0" fontId="0" fillId="0" borderId="1" xfId="0" applyBorder="1" applyAlignment="1">
      <alignment wrapText="1"/>
    </xf>
    <xf numFmtId="0" fontId="0" fillId="0" borderId="1" xfId="0" applyBorder="1" applyAlignment="1">
      <alignment horizontal="center" vertical="center"/>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Border="1" applyAlignment="1">
      <alignment wrapText="1"/>
    </xf>
    <xf numFmtId="0" fontId="1"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4" xfId="0" applyFill="1" applyBorder="1" applyAlignment="1">
      <alignment horizontal="center" vertical="center" wrapText="1"/>
    </xf>
    <xf numFmtId="0" fontId="34" fillId="0" borderId="0" xfId="0" applyFont="1" applyFill="1" applyAlignment="1">
      <alignment vertical="center"/>
    </xf>
    <xf numFmtId="49" fontId="13"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lignment horizontal="left" vertical="center" wrapText="1"/>
    </xf>
    <xf numFmtId="170" fontId="0" fillId="3" borderId="1" xfId="1" applyNumberFormat="1" applyFont="1" applyFill="1" applyBorder="1" applyAlignment="1">
      <alignment vertical="center"/>
    </xf>
    <xf numFmtId="0" fontId="25" fillId="6"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43" xfId="0" applyFill="1" applyBorder="1" applyAlignment="1">
      <alignment horizontal="center" vertical="center" wrapText="1"/>
    </xf>
    <xf numFmtId="0" fontId="2" fillId="0" borderId="25" xfId="0" applyFont="1" applyBorder="1"/>
    <xf numFmtId="0" fontId="35" fillId="7" borderId="27" xfId="0" applyFont="1" applyFill="1" applyBorder="1" applyAlignment="1">
      <alignment vertical="center"/>
    </xf>
    <xf numFmtId="0" fontId="35" fillId="7" borderId="28" xfId="0" applyFont="1" applyFill="1" applyBorder="1" applyAlignment="1">
      <alignment horizontal="center" vertical="center" wrapText="1"/>
    </xf>
    <xf numFmtId="0" fontId="36" fillId="0" borderId="29" xfId="0" applyFont="1" applyBorder="1" applyAlignment="1">
      <alignment vertical="center" wrapText="1"/>
    </xf>
    <xf numFmtId="0" fontId="36" fillId="0" borderId="28" xfId="0" applyFont="1" applyBorder="1" applyAlignment="1">
      <alignment vertical="center"/>
    </xf>
    <xf numFmtId="0" fontId="35" fillId="7" borderId="29" xfId="0" applyFont="1" applyFill="1" applyBorder="1" applyAlignment="1">
      <alignment vertical="center"/>
    </xf>
    <xf numFmtId="0" fontId="36" fillId="7" borderId="28" xfId="0" applyFont="1" applyFill="1" applyBorder="1" applyAlignment="1">
      <alignment vertical="center"/>
    </xf>
    <xf numFmtId="0" fontId="36" fillId="7" borderId="0" xfId="0" applyFont="1" applyFill="1" applyBorder="1" applyAlignment="1">
      <alignment vertical="center"/>
    </xf>
    <xf numFmtId="0" fontId="36" fillId="7" borderId="29" xfId="0" applyFont="1" applyFill="1" applyBorder="1" applyAlignment="1">
      <alignment vertical="center"/>
    </xf>
    <xf numFmtId="0" fontId="35" fillId="7" borderId="30" xfId="0" applyFont="1" applyFill="1" applyBorder="1" applyAlignment="1">
      <alignment vertical="center"/>
    </xf>
    <xf numFmtId="0" fontId="36" fillId="7" borderId="32" xfId="0" applyFont="1" applyFill="1" applyBorder="1" applyAlignment="1">
      <alignment vertical="center" wrapText="1"/>
    </xf>
    <xf numFmtId="0" fontId="36" fillId="7" borderId="31" xfId="0" applyFont="1" applyFill="1" applyBorder="1" applyAlignment="1">
      <alignment vertical="center" wrapText="1"/>
    </xf>
    <xf numFmtId="0" fontId="37" fillId="7" borderId="33" xfId="0" applyFont="1" applyFill="1" applyBorder="1" applyAlignment="1">
      <alignment vertical="center"/>
    </xf>
    <xf numFmtId="0" fontId="37" fillId="7" borderId="33" xfId="0" applyFont="1" applyFill="1" applyBorder="1" applyAlignment="1">
      <alignment horizontal="center" vertical="center"/>
    </xf>
    <xf numFmtId="0" fontId="37" fillId="7" borderId="33" xfId="0" applyFont="1" applyFill="1" applyBorder="1" applyAlignment="1">
      <alignment vertical="center" wrapText="1"/>
    </xf>
    <xf numFmtId="0" fontId="35" fillId="7" borderId="0" xfId="0" applyFont="1" applyFill="1" applyBorder="1" applyAlignment="1">
      <alignment horizontal="center" vertical="center"/>
    </xf>
    <xf numFmtId="0" fontId="35" fillId="7" borderId="29" xfId="0" applyFont="1" applyFill="1" applyBorder="1" applyAlignment="1">
      <alignment horizontal="center" vertical="center"/>
    </xf>
    <xf numFmtId="0" fontId="36" fillId="7" borderId="25" xfId="0" applyFont="1" applyFill="1" applyBorder="1" applyAlignment="1">
      <alignment vertical="center"/>
    </xf>
    <xf numFmtId="43" fontId="36" fillId="8" borderId="26" xfId="1" applyFont="1" applyFill="1" applyBorder="1" applyAlignment="1">
      <alignment vertical="center"/>
    </xf>
    <xf numFmtId="0" fontId="36" fillId="7" borderId="27" xfId="0" applyFont="1" applyFill="1" applyBorder="1" applyAlignment="1">
      <alignment vertical="center"/>
    </xf>
    <xf numFmtId="43" fontId="36" fillId="8" borderId="0" xfId="1" applyFont="1" applyFill="1" applyBorder="1" applyAlignment="1">
      <alignment vertical="center"/>
    </xf>
    <xf numFmtId="0" fontId="36" fillId="7" borderId="33" xfId="0" applyFont="1" applyFill="1" applyBorder="1" applyAlignment="1">
      <alignment vertical="center"/>
    </xf>
    <xf numFmtId="43" fontId="36" fillId="8" borderId="35" xfId="1" applyFont="1" applyFill="1" applyBorder="1" applyAlignment="1">
      <alignment vertical="center"/>
    </xf>
    <xf numFmtId="0" fontId="36" fillId="7" borderId="36" xfId="0" applyFont="1" applyFill="1" applyBorder="1" applyAlignment="1">
      <alignment vertical="center"/>
    </xf>
    <xf numFmtId="0" fontId="35" fillId="7" borderId="28" xfId="0" applyFont="1" applyFill="1" applyBorder="1" applyAlignment="1">
      <alignment vertical="center"/>
    </xf>
    <xf numFmtId="43" fontId="36" fillId="8" borderId="0" xfId="0" applyNumberFormat="1" applyFont="1" applyFill="1" applyBorder="1" applyAlignment="1">
      <alignment horizontal="center" vertical="center"/>
    </xf>
    <xf numFmtId="10" fontId="36" fillId="8" borderId="35" xfId="4" applyNumberFormat="1" applyFont="1" applyFill="1" applyBorder="1" applyAlignment="1">
      <alignment horizontal="right" vertical="center"/>
    </xf>
    <xf numFmtId="0" fontId="35" fillId="7" borderId="36" xfId="0" applyFont="1" applyFill="1" applyBorder="1" applyAlignment="1">
      <alignment horizontal="center" vertical="center"/>
    </xf>
    <xf numFmtId="0" fontId="35" fillId="7" borderId="0" xfId="0" applyFont="1" applyFill="1" applyBorder="1" applyAlignment="1">
      <alignment horizontal="right" vertical="center"/>
    </xf>
    <xf numFmtId="0" fontId="35" fillId="7" borderId="0" xfId="0" applyFont="1" applyFill="1" applyBorder="1" applyAlignment="1">
      <alignment vertical="center"/>
    </xf>
    <xf numFmtId="0" fontId="36" fillId="0" borderId="29" xfId="0" applyFont="1" applyBorder="1" applyAlignment="1">
      <alignment vertical="center"/>
    </xf>
    <xf numFmtId="0" fontId="35" fillId="7" borderId="33" xfId="0" applyFont="1" applyFill="1" applyBorder="1" applyAlignment="1">
      <alignment vertical="center"/>
    </xf>
    <xf numFmtId="0" fontId="36" fillId="7" borderId="35" xfId="0" applyFont="1" applyFill="1" applyBorder="1" applyAlignment="1">
      <alignment vertical="center" wrapText="1"/>
    </xf>
    <xf numFmtId="0" fontId="2" fillId="0" borderId="0" xfId="0" applyFont="1"/>
    <xf numFmtId="0" fontId="38" fillId="0" borderId="0" xfId="0" applyFont="1"/>
    <xf numFmtId="0" fontId="36" fillId="7" borderId="47" xfId="0" applyFont="1" applyFill="1" applyBorder="1" applyAlignment="1">
      <alignment vertical="center"/>
    </xf>
    <xf numFmtId="0" fontId="36" fillId="7" borderId="48" xfId="0" applyFont="1" applyFill="1" applyBorder="1" applyAlignment="1">
      <alignment vertical="center"/>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25" fillId="6" borderId="1" xfId="0" applyFont="1" applyFill="1" applyBorder="1" applyAlignment="1">
      <alignment horizontal="center" vertical="center" wrapText="1"/>
    </xf>
    <xf numFmtId="0" fontId="26" fillId="0" borderId="2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0" fillId="0" borderId="5" xfId="0" applyBorder="1" applyAlignment="1">
      <alignment horizontal="center" vertical="center" wrapText="1"/>
    </xf>
    <xf numFmtId="0" fontId="0" fillId="0" borderId="40"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26" fillId="7" borderId="19" xfId="0" applyFont="1" applyFill="1" applyBorder="1" applyAlignment="1">
      <alignment horizontal="left" vertical="center" wrapText="1"/>
    </xf>
    <xf numFmtId="0" fontId="26" fillId="7" borderId="20" xfId="0" applyFont="1" applyFill="1" applyBorder="1" applyAlignment="1">
      <alignment horizontal="left" vertical="center" wrapText="1"/>
    </xf>
    <xf numFmtId="0" fontId="26" fillId="7" borderId="21" xfId="0" applyFont="1" applyFill="1" applyBorder="1" applyAlignment="1">
      <alignment horizontal="left" vertical="center" wrapText="1"/>
    </xf>
    <xf numFmtId="0" fontId="26" fillId="7" borderId="22" xfId="0" applyFont="1" applyFill="1" applyBorder="1" applyAlignment="1">
      <alignment horizontal="left" vertical="center" wrapText="1"/>
    </xf>
    <xf numFmtId="0" fontId="26" fillId="7" borderId="23" xfId="0" applyFont="1" applyFill="1" applyBorder="1" applyAlignment="1">
      <alignment horizontal="left" vertical="center" wrapText="1"/>
    </xf>
    <xf numFmtId="0" fontId="26" fillId="7" borderId="24" xfId="0" applyFont="1" applyFill="1" applyBorder="1" applyAlignment="1">
      <alignment horizontal="left" vertical="center" wrapText="1"/>
    </xf>
    <xf numFmtId="0" fontId="25" fillId="0" borderId="1" xfId="0" applyFont="1" applyBorder="1" applyAlignment="1">
      <alignment horizontal="center" vertical="center" wrapText="1"/>
    </xf>
    <xf numFmtId="0" fontId="30" fillId="10" borderId="0" xfId="0" applyFont="1" applyFill="1" applyAlignment="1">
      <alignment horizontal="center"/>
    </xf>
    <xf numFmtId="0" fontId="29" fillId="0" borderId="0" xfId="0" applyFont="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1" fillId="0" borderId="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17" fillId="0" borderId="0" xfId="0" applyFont="1" applyFill="1" applyAlignment="1">
      <alignment horizontal="left"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0" borderId="13" xfId="0" applyBorder="1" applyAlignment="1">
      <alignment horizontal="center" vertical="center"/>
    </xf>
    <xf numFmtId="0" fontId="0" fillId="0" borderId="4" xfId="0"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2" borderId="40" xfId="0" applyFont="1" applyFill="1" applyBorder="1" applyAlignment="1">
      <alignment horizontal="center" vertical="center" wrapText="1"/>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5" xfId="0" applyFill="1" applyBorder="1" applyAlignment="1">
      <alignment horizontal="center" vertical="center" wrapText="1"/>
    </xf>
    <xf numFmtId="0" fontId="0" fillId="0" borderId="14" xfId="0" applyFill="1" applyBorder="1" applyAlignment="1">
      <alignment horizontal="center" vertical="center" wrapText="1"/>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1" fillId="3" borderId="6" xfId="0" applyFont="1" applyFill="1" applyBorder="1" applyAlignment="1">
      <alignment horizontal="left" vertical="center"/>
    </xf>
    <xf numFmtId="0" fontId="1" fillId="3" borderId="7" xfId="0" applyFont="1" applyFill="1" applyBorder="1" applyAlignment="1">
      <alignment horizontal="left"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36" fillId="7" borderId="38" xfId="0" applyFont="1" applyFill="1" applyBorder="1" applyAlignment="1">
      <alignment vertical="center"/>
    </xf>
    <xf numFmtId="0" fontId="35" fillId="7" borderId="25" xfId="0" applyFont="1" applyFill="1" applyBorder="1" applyAlignment="1">
      <alignment vertical="center"/>
    </xf>
    <xf numFmtId="0" fontId="35" fillId="7" borderId="33" xfId="0" applyFont="1" applyFill="1" applyBorder="1" applyAlignment="1">
      <alignment vertical="center"/>
    </xf>
    <xf numFmtId="0" fontId="35" fillId="7" borderId="26" xfId="0" applyFont="1" applyFill="1" applyBorder="1" applyAlignment="1">
      <alignment vertical="center" wrapText="1"/>
    </xf>
    <xf numFmtId="0" fontId="35" fillId="7" borderId="37" xfId="0" applyFont="1" applyFill="1" applyBorder="1" applyAlignment="1">
      <alignment vertical="center" wrapText="1"/>
    </xf>
    <xf numFmtId="0" fontId="36" fillId="7" borderId="39" xfId="0" applyFont="1" applyFill="1" applyBorder="1" applyAlignment="1">
      <alignment vertical="center"/>
    </xf>
    <xf numFmtId="0" fontId="35" fillId="7" borderId="35" xfId="0" applyFont="1" applyFill="1" applyBorder="1" applyAlignment="1">
      <alignment vertical="center" wrapText="1"/>
    </xf>
    <xf numFmtId="0" fontId="35" fillId="7" borderId="34" xfId="0" applyFont="1" applyFill="1" applyBorder="1" applyAlignment="1">
      <alignment vertical="center" wrapText="1"/>
    </xf>
    <xf numFmtId="0" fontId="35" fillId="7" borderId="26" xfId="0" applyFont="1" applyFill="1" applyBorder="1" applyAlignment="1">
      <alignment horizontal="center" vertical="center" wrapText="1"/>
    </xf>
    <xf numFmtId="0" fontId="35" fillId="9" borderId="30" xfId="0" applyFont="1" applyFill="1" applyBorder="1" applyAlignment="1">
      <alignment horizontal="center" vertical="center"/>
    </xf>
    <xf numFmtId="0" fontId="35" fillId="9" borderId="32" xfId="0" applyFont="1" applyFill="1" applyBorder="1" applyAlignment="1">
      <alignment horizontal="center" vertical="center"/>
    </xf>
    <xf numFmtId="0" fontId="35" fillId="9" borderId="31" xfId="0" applyFont="1" applyFill="1" applyBorder="1" applyAlignment="1">
      <alignment horizontal="center" vertical="center"/>
    </xf>
    <xf numFmtId="0" fontId="35" fillId="7" borderId="0" xfId="0" applyFont="1" applyFill="1" applyBorder="1" applyAlignment="1">
      <alignment horizontal="center" vertical="center" wrapText="1"/>
    </xf>
    <xf numFmtId="0" fontId="20" fillId="7" borderId="32" xfId="0" applyFont="1" applyFill="1" applyBorder="1" applyAlignment="1">
      <alignment horizontal="center" vertical="center" wrapText="1"/>
    </xf>
    <xf numFmtId="0" fontId="20" fillId="7" borderId="31" xfId="0" applyFont="1" applyFill="1" applyBorder="1" applyAlignment="1">
      <alignment horizontal="center" vertical="center" wrapText="1"/>
    </xf>
    <xf numFmtId="44" fontId="20" fillId="7" borderId="32" xfId="3" applyFont="1" applyFill="1" applyBorder="1" applyAlignment="1">
      <alignment horizontal="center" vertical="center" wrapText="1"/>
    </xf>
    <xf numFmtId="44" fontId="20" fillId="7" borderId="31" xfId="3" applyFont="1" applyFill="1" applyBorder="1" applyAlignment="1">
      <alignment horizontal="center" vertical="center" wrapText="1"/>
    </xf>
    <xf numFmtId="0" fontId="37" fillId="7" borderId="32" xfId="0" applyFont="1" applyFill="1" applyBorder="1" applyAlignment="1">
      <alignment horizontal="center" vertical="center" wrapText="1"/>
    </xf>
    <xf numFmtId="0" fontId="37" fillId="7" borderId="3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 fillId="4" borderId="11" xfId="0" applyFont="1" applyFill="1" applyBorder="1" applyAlignment="1">
      <alignment horizontal="center" vertical="center" wrapText="1"/>
    </xf>
    <xf numFmtId="2" fontId="1" fillId="4" borderId="11" xfId="0" applyNumberFormat="1" applyFont="1" applyFill="1" applyBorder="1" applyAlignment="1">
      <alignment horizontal="center" vertical="center" wrapText="1"/>
    </xf>
    <xf numFmtId="0" fontId="1" fillId="4" borderId="13" xfId="0" applyFont="1" applyFill="1" applyBorder="1" applyAlignment="1">
      <alignment horizontal="center" vertical="center" wrapText="1"/>
    </xf>
    <xf numFmtId="0" fontId="11" fillId="4" borderId="0" xfId="0" applyFont="1" applyFill="1" applyBorder="1" applyAlignment="1">
      <alignment horizontal="left" vertical="center" wrapText="1"/>
    </xf>
    <xf numFmtId="0" fontId="14" fillId="4" borderId="0" xfId="0" applyFont="1" applyFill="1" applyAlignment="1">
      <alignment horizontal="left" vertical="center" wrapText="1"/>
    </xf>
    <xf numFmtId="49" fontId="14" fillId="4" borderId="1" xfId="0" applyNumberFormat="1" applyFont="1" applyFill="1" applyBorder="1" applyAlignment="1" applyProtection="1">
      <alignment horizontal="center" vertical="center" wrapText="1"/>
      <protection locked="0"/>
    </xf>
    <xf numFmtId="9" fontId="13" fillId="4" borderId="1" xfId="0" applyNumberFormat="1"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wrapText="1"/>
      <protection locked="0"/>
    </xf>
    <xf numFmtId="9" fontId="13" fillId="4" borderId="1" xfId="4" applyFont="1" applyFill="1" applyBorder="1" applyAlignment="1" applyProtection="1">
      <alignment horizontal="center" vertical="center" wrapText="1"/>
      <protection locked="0"/>
    </xf>
    <xf numFmtId="15" fontId="13" fillId="4" borderId="1" xfId="0" applyNumberFormat="1" applyFont="1" applyFill="1" applyBorder="1" applyAlignment="1" applyProtection="1">
      <alignment horizontal="center" vertical="center" wrapText="1"/>
      <protection locked="0"/>
    </xf>
    <xf numFmtId="2" fontId="13" fillId="4" borderId="1" xfId="0" applyNumberFormat="1" applyFont="1" applyFill="1" applyBorder="1" applyAlignment="1" applyProtection="1">
      <alignment horizontal="center" vertical="center" wrapText="1"/>
      <protection locked="0"/>
    </xf>
    <xf numFmtId="1" fontId="13" fillId="4" borderId="1" xfId="0" applyNumberFormat="1" applyFont="1" applyFill="1" applyBorder="1" applyAlignment="1" applyProtection="1">
      <alignment horizontal="center" vertical="center" wrapText="1"/>
      <protection locked="0"/>
    </xf>
    <xf numFmtId="168" fontId="13" fillId="4" borderId="1" xfId="1" applyNumberFormat="1" applyFont="1" applyFill="1" applyBorder="1" applyAlignment="1">
      <alignment horizontal="right" vertical="center" wrapText="1"/>
    </xf>
    <xf numFmtId="0" fontId="11" fillId="4" borderId="1" xfId="0" applyFont="1" applyFill="1" applyBorder="1" applyAlignment="1">
      <alignment horizontal="left" vertical="center" wrapText="1"/>
    </xf>
    <xf numFmtId="0" fontId="14" fillId="4" borderId="1" xfId="0" applyFont="1" applyFill="1" applyBorder="1" applyAlignment="1" applyProtection="1">
      <alignment horizontal="center" vertical="center" wrapText="1"/>
      <protection locked="0"/>
    </xf>
    <xf numFmtId="13" fontId="13" fillId="4" borderId="1" xfId="0" applyNumberFormat="1" applyFont="1" applyFill="1" applyBorder="1" applyAlignment="1" applyProtection="1">
      <alignment horizontal="center" vertical="center" wrapText="1"/>
      <protection locked="0"/>
    </xf>
    <xf numFmtId="0" fontId="34" fillId="4" borderId="0" xfId="0" applyFont="1" applyFill="1" applyAlignment="1">
      <alignment vertical="center"/>
    </xf>
    <xf numFmtId="49" fontId="13" fillId="4" borderId="1" xfId="0" applyNumberFormat="1" applyFont="1" applyFill="1" applyBorder="1" applyAlignment="1" applyProtection="1">
      <alignment horizontal="center" vertical="center" wrapText="1"/>
      <protection locked="0"/>
    </xf>
    <xf numFmtId="0" fontId="17" fillId="4" borderId="1" xfId="0" applyFont="1" applyFill="1" applyBorder="1" applyAlignment="1">
      <alignment horizontal="left" vertical="center" wrapText="1"/>
    </xf>
    <xf numFmtId="0" fontId="0" fillId="4" borderId="0" xfId="0" applyFill="1" applyAlignment="1">
      <alignment vertical="center"/>
    </xf>
    <xf numFmtId="49" fontId="14" fillId="4" borderId="1" xfId="0" applyNumberFormat="1" applyFont="1" applyFill="1" applyBorder="1" applyAlignment="1" applyProtection="1">
      <alignment horizontal="left" vertical="center" wrapText="1"/>
      <protection locked="0"/>
    </xf>
    <xf numFmtId="49" fontId="18" fillId="4" borderId="1" xfId="0" applyNumberFormat="1" applyFont="1" applyFill="1" applyBorder="1" applyAlignment="1" applyProtection="1">
      <alignment horizontal="center" vertical="center" wrapText="1"/>
      <protection locked="0"/>
    </xf>
    <xf numFmtId="2" fontId="18" fillId="4" borderId="1" xfId="0" applyNumberFormat="1" applyFont="1" applyFill="1" applyBorder="1" applyAlignment="1" applyProtection="1">
      <alignment horizontal="center" vertical="center" wrapText="1"/>
      <protection locked="0"/>
    </xf>
    <xf numFmtId="0" fontId="14" fillId="4" borderId="1" xfId="0" applyFont="1" applyFill="1" applyBorder="1" applyAlignment="1">
      <alignment horizontal="left" vertical="center" wrapText="1"/>
    </xf>
    <xf numFmtId="0" fontId="13" fillId="0" borderId="0" xfId="0" applyFont="1" applyFill="1" applyBorder="1" applyAlignment="1" applyProtection="1">
      <alignment horizontal="center" vertical="center" wrapText="1"/>
      <protection locked="0"/>
    </xf>
    <xf numFmtId="15" fontId="13" fillId="0" borderId="0" xfId="0" applyNumberFormat="1" applyFont="1" applyFill="1" applyBorder="1" applyAlignment="1" applyProtection="1">
      <alignment horizontal="center" vertical="center" wrapText="1"/>
      <protection locked="0"/>
    </xf>
    <xf numFmtId="49" fontId="18" fillId="0" borderId="0" xfId="0" applyNumberFormat="1" applyFont="1" applyFill="1" applyBorder="1" applyAlignment="1" applyProtection="1">
      <alignment horizontal="center" vertical="center" wrapText="1"/>
      <protection locked="0"/>
    </xf>
    <xf numFmtId="2" fontId="18" fillId="0" borderId="0" xfId="0" applyNumberFormat="1" applyFont="1" applyFill="1" applyBorder="1" applyAlignment="1" applyProtection="1">
      <alignment horizontal="center" vertical="center" wrapText="1"/>
      <protection locked="0"/>
    </xf>
    <xf numFmtId="168" fontId="13" fillId="0" borderId="0" xfId="1" applyNumberFormat="1" applyFont="1" applyFill="1" applyBorder="1" applyAlignment="1">
      <alignment horizontal="right" vertical="center" wrapText="1"/>
    </xf>
    <xf numFmtId="0" fontId="14" fillId="0" borderId="0" xfId="0" applyFont="1" applyFill="1" applyBorder="1" applyAlignment="1">
      <alignment horizontal="left" vertical="center" wrapText="1"/>
    </xf>
    <xf numFmtId="0" fontId="1" fillId="0" borderId="11" xfId="0" applyFont="1" applyFill="1" applyBorder="1" applyAlignment="1">
      <alignment horizontal="center" vertical="center" wrapText="1"/>
    </xf>
    <xf numFmtId="2" fontId="1" fillId="0" borderId="11"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49" fontId="14" fillId="0" borderId="13" xfId="0" applyNumberFormat="1" applyFont="1" applyFill="1" applyBorder="1" applyAlignment="1" applyProtection="1">
      <alignment horizontal="left" vertical="center" wrapText="1"/>
      <protection locked="0"/>
    </xf>
    <xf numFmtId="0" fontId="14" fillId="0" borderId="13" xfId="0" applyFont="1" applyFill="1" applyBorder="1" applyAlignment="1" applyProtection="1">
      <alignment horizontal="center" vertical="center" wrapText="1"/>
      <protection locked="0"/>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9"/>
  <sheetViews>
    <sheetView topLeftCell="A10" zoomScaleNormal="100" workbookViewId="0">
      <selection activeCell="A10" sqref="A10:L11"/>
    </sheetView>
  </sheetViews>
  <sheetFormatPr baseColWidth="10" defaultRowHeight="15" x14ac:dyDescent="0.25"/>
  <cols>
    <col min="2" max="2" width="13.85546875" customWidth="1"/>
    <col min="3" max="3" width="13.7109375" customWidth="1"/>
    <col min="4" max="4" width="15.5703125" customWidth="1"/>
    <col min="6" max="6" width="9.85546875" customWidth="1"/>
    <col min="7" max="7" width="9.42578125" customWidth="1"/>
  </cols>
  <sheetData>
    <row r="2" spans="1:12" ht="39.75" customHeight="1" x14ac:dyDescent="0.4">
      <c r="A2" s="206" t="s">
        <v>88</v>
      </c>
      <c r="B2" s="206"/>
      <c r="C2" s="206"/>
      <c r="D2" s="206"/>
      <c r="E2" s="206"/>
      <c r="F2" s="206"/>
      <c r="G2" s="206"/>
      <c r="H2" s="206"/>
      <c r="I2" s="206"/>
      <c r="J2" s="206"/>
      <c r="K2" s="206"/>
      <c r="L2" s="206"/>
    </row>
    <row r="4" spans="1:12" ht="14.45" x14ac:dyDescent="0.3">
      <c r="A4" s="187" t="s">
        <v>64</v>
      </c>
      <c r="B4" s="187"/>
      <c r="C4" s="187"/>
      <c r="D4" s="187"/>
      <c r="E4" s="187"/>
      <c r="F4" s="187"/>
      <c r="G4" s="187"/>
      <c r="H4" s="187"/>
      <c r="I4" s="187"/>
      <c r="J4" s="187"/>
      <c r="K4" s="187"/>
      <c r="L4" s="187"/>
    </row>
    <row r="5" spans="1:12" ht="14.45" x14ac:dyDescent="0.3">
      <c r="A5" s="56"/>
    </row>
    <row r="6" spans="1:12" ht="16.5" x14ac:dyDescent="0.25">
      <c r="A6" s="187" t="s">
        <v>65</v>
      </c>
      <c r="B6" s="187"/>
      <c r="C6" s="187"/>
      <c r="D6" s="187"/>
      <c r="E6" s="187"/>
      <c r="F6" s="187"/>
      <c r="G6" s="187"/>
      <c r="H6" s="187"/>
      <c r="I6" s="187"/>
      <c r="J6" s="187"/>
      <c r="K6" s="187"/>
      <c r="L6" s="187"/>
    </row>
    <row r="7" spans="1:12" ht="14.45" x14ac:dyDescent="0.3">
      <c r="A7" s="57"/>
    </row>
    <row r="8" spans="1:12" ht="109.5" customHeight="1" x14ac:dyDescent="0.25">
      <c r="A8" s="188" t="s">
        <v>156</v>
      </c>
      <c r="B8" s="188"/>
      <c r="C8" s="188"/>
      <c r="D8" s="188"/>
      <c r="E8" s="188"/>
      <c r="F8" s="188"/>
      <c r="G8" s="188"/>
      <c r="H8" s="188"/>
      <c r="I8" s="188"/>
      <c r="J8" s="188"/>
      <c r="K8" s="188"/>
      <c r="L8" s="188"/>
    </row>
    <row r="9" spans="1:12" ht="45.75" customHeight="1" x14ac:dyDescent="0.25">
      <c r="A9" s="188"/>
      <c r="B9" s="188"/>
      <c r="C9" s="188"/>
      <c r="D9" s="188"/>
      <c r="E9" s="188"/>
      <c r="F9" s="188"/>
      <c r="G9" s="188"/>
      <c r="H9" s="188"/>
      <c r="I9" s="188"/>
      <c r="J9" s="188"/>
      <c r="K9" s="188"/>
      <c r="L9" s="188"/>
    </row>
    <row r="10" spans="1:12" ht="28.5" customHeight="1" x14ac:dyDescent="0.25">
      <c r="A10" s="188" t="s">
        <v>90</v>
      </c>
      <c r="B10" s="188"/>
      <c r="C10" s="188"/>
      <c r="D10" s="188"/>
      <c r="E10" s="188"/>
      <c r="F10" s="188"/>
      <c r="G10" s="188"/>
      <c r="H10" s="188"/>
      <c r="I10" s="188"/>
      <c r="J10" s="188"/>
      <c r="K10" s="188"/>
      <c r="L10" s="188"/>
    </row>
    <row r="11" spans="1:12" ht="28.5" customHeight="1" x14ac:dyDescent="0.25">
      <c r="A11" s="188"/>
      <c r="B11" s="188"/>
      <c r="C11" s="188"/>
      <c r="D11" s="188"/>
      <c r="E11" s="188"/>
      <c r="F11" s="188"/>
      <c r="G11" s="188"/>
      <c r="H11" s="188"/>
      <c r="I11" s="188"/>
      <c r="J11" s="188"/>
      <c r="K11" s="188"/>
      <c r="L11" s="188"/>
    </row>
    <row r="12" spans="1:12" thickBot="1" x14ac:dyDescent="0.35"/>
    <row r="13" spans="1:12" thickBot="1" x14ac:dyDescent="0.35">
      <c r="A13" s="58" t="s">
        <v>66</v>
      </c>
      <c r="B13" s="189" t="s">
        <v>87</v>
      </c>
      <c r="C13" s="190"/>
      <c r="D13" s="190"/>
      <c r="E13" s="190"/>
      <c r="F13" s="190"/>
      <c r="G13" s="190"/>
      <c r="H13" s="190"/>
      <c r="I13" s="190"/>
      <c r="J13" s="190"/>
      <c r="K13" s="190"/>
      <c r="L13" s="190"/>
    </row>
    <row r="14" spans="1:12" thickBot="1" x14ac:dyDescent="0.35">
      <c r="A14" s="59">
        <v>1</v>
      </c>
      <c r="B14" s="205" t="s">
        <v>155</v>
      </c>
      <c r="C14" s="205"/>
      <c r="D14" s="205"/>
      <c r="E14" s="205"/>
      <c r="F14" s="205"/>
      <c r="G14" s="205"/>
      <c r="H14" s="205"/>
      <c r="I14" s="205"/>
      <c r="J14" s="205"/>
      <c r="K14" s="205"/>
      <c r="L14" s="205"/>
    </row>
    <row r="15" spans="1:12" thickBot="1" x14ac:dyDescent="0.35">
      <c r="A15" s="59">
        <v>2</v>
      </c>
      <c r="B15" s="205" t="s">
        <v>151</v>
      </c>
      <c r="C15" s="205"/>
      <c r="D15" s="205"/>
      <c r="E15" s="205"/>
      <c r="F15" s="205"/>
      <c r="G15" s="205"/>
      <c r="H15" s="205"/>
      <c r="I15" s="205"/>
      <c r="J15" s="205"/>
      <c r="K15" s="205"/>
      <c r="L15" s="205"/>
    </row>
    <row r="16" spans="1:12" thickBot="1" x14ac:dyDescent="0.35">
      <c r="A16" s="59">
        <v>3</v>
      </c>
      <c r="B16" s="205" t="s">
        <v>152</v>
      </c>
      <c r="C16" s="205"/>
      <c r="D16" s="205"/>
      <c r="E16" s="205"/>
      <c r="F16" s="205"/>
      <c r="G16" s="205"/>
      <c r="H16" s="205"/>
      <c r="I16" s="205"/>
      <c r="J16" s="205"/>
      <c r="K16" s="205"/>
      <c r="L16" s="205"/>
    </row>
    <row r="17" spans="1:12" ht="15.75" thickBot="1" x14ac:dyDescent="0.3">
      <c r="A17" s="59">
        <v>4</v>
      </c>
      <c r="B17" s="205" t="s">
        <v>153</v>
      </c>
      <c r="C17" s="205"/>
      <c r="D17" s="205"/>
      <c r="E17" s="205"/>
      <c r="F17" s="205"/>
      <c r="G17" s="205"/>
      <c r="H17" s="205"/>
      <c r="I17" s="205"/>
      <c r="J17" s="205"/>
      <c r="K17" s="205"/>
      <c r="L17" s="205"/>
    </row>
    <row r="18" spans="1:12" thickBot="1" x14ac:dyDescent="0.35">
      <c r="A18" s="59">
        <v>5</v>
      </c>
      <c r="B18" s="205" t="s">
        <v>154</v>
      </c>
      <c r="C18" s="205"/>
      <c r="D18" s="205"/>
      <c r="E18" s="205"/>
      <c r="F18" s="205"/>
      <c r="G18" s="205"/>
      <c r="H18" s="205"/>
      <c r="I18" s="205"/>
      <c r="J18" s="205"/>
      <c r="K18" s="205"/>
      <c r="L18" s="205"/>
    </row>
    <row r="19" spans="1:12" ht="14.45" x14ac:dyDescent="0.3">
      <c r="A19" s="65"/>
      <c r="B19" s="65"/>
      <c r="C19" s="65"/>
      <c r="D19" s="65"/>
      <c r="E19" s="65"/>
      <c r="F19" s="65"/>
      <c r="G19" s="65"/>
      <c r="H19" s="65"/>
      <c r="I19" s="65"/>
      <c r="J19" s="65"/>
      <c r="K19" s="65"/>
      <c r="L19" s="65"/>
    </row>
    <row r="20" spans="1:12" x14ac:dyDescent="0.25">
      <c r="A20" s="66"/>
      <c r="B20" s="65"/>
      <c r="C20" s="65"/>
      <c r="D20" s="65"/>
      <c r="E20" s="65"/>
      <c r="F20" s="65"/>
      <c r="G20" s="65"/>
      <c r="H20" s="65"/>
      <c r="I20" s="65"/>
      <c r="J20" s="65"/>
      <c r="K20" s="65"/>
      <c r="L20" s="65"/>
    </row>
    <row r="21" spans="1:12" ht="14.45" customHeight="1" x14ac:dyDescent="0.25">
      <c r="A21" s="207" t="s">
        <v>324</v>
      </c>
      <c r="B21" s="207"/>
      <c r="C21" s="207"/>
      <c r="D21" s="207"/>
      <c r="E21" s="207"/>
      <c r="F21" s="207"/>
      <c r="G21" s="207"/>
      <c r="H21" s="207"/>
      <c r="I21" s="207"/>
      <c r="J21" s="207"/>
      <c r="K21" s="207"/>
      <c r="L21" s="207"/>
    </row>
    <row r="22" spans="1:12" x14ac:dyDescent="0.25">
      <c r="A22" s="107"/>
      <c r="B22" s="107"/>
      <c r="C22" s="107"/>
      <c r="D22" s="107"/>
      <c r="E22" s="107"/>
      <c r="F22" s="107"/>
      <c r="G22" s="107"/>
      <c r="H22" s="107"/>
      <c r="I22" s="107"/>
      <c r="J22" s="107"/>
      <c r="K22" s="107"/>
      <c r="L22" s="107"/>
    </row>
    <row r="23" spans="1:12" ht="27" customHeight="1" x14ac:dyDescent="0.25">
      <c r="A23" s="191" t="s">
        <v>67</v>
      </c>
      <c r="B23" s="191"/>
      <c r="C23" s="191"/>
      <c r="D23" s="191"/>
      <c r="E23" s="60" t="s">
        <v>68</v>
      </c>
      <c r="F23" s="139" t="s">
        <v>69</v>
      </c>
      <c r="G23" s="139" t="s">
        <v>70</v>
      </c>
      <c r="H23" s="191" t="s">
        <v>3</v>
      </c>
      <c r="I23" s="191"/>
      <c r="J23" s="191"/>
      <c r="K23" s="191"/>
      <c r="L23" s="191"/>
    </row>
    <row r="24" spans="1:12" ht="30.75" customHeight="1" x14ac:dyDescent="0.25">
      <c r="A24" s="199" t="s">
        <v>93</v>
      </c>
      <c r="B24" s="200"/>
      <c r="C24" s="200"/>
      <c r="D24" s="201"/>
      <c r="E24" s="61" t="s">
        <v>325</v>
      </c>
      <c r="F24" s="49" t="s">
        <v>326</v>
      </c>
      <c r="G24" s="49"/>
      <c r="H24" s="198"/>
      <c r="I24" s="198"/>
      <c r="J24" s="198"/>
      <c r="K24" s="198"/>
      <c r="L24" s="198"/>
    </row>
    <row r="25" spans="1:12" ht="35.25" customHeight="1" x14ac:dyDescent="0.25">
      <c r="A25" s="202" t="s">
        <v>94</v>
      </c>
      <c r="B25" s="203"/>
      <c r="C25" s="203"/>
      <c r="D25" s="204"/>
      <c r="E25" s="62">
        <v>15.16</v>
      </c>
      <c r="F25" s="49" t="s">
        <v>326</v>
      </c>
      <c r="G25" s="49"/>
      <c r="H25" s="198"/>
      <c r="I25" s="198"/>
      <c r="J25" s="198"/>
      <c r="K25" s="198"/>
      <c r="L25" s="198"/>
    </row>
    <row r="26" spans="1:12" ht="24.75" customHeight="1" x14ac:dyDescent="0.25">
      <c r="A26" s="202" t="s">
        <v>127</v>
      </c>
      <c r="B26" s="203"/>
      <c r="C26" s="203"/>
      <c r="D26" s="204"/>
      <c r="E26" s="62">
        <v>19.22</v>
      </c>
      <c r="F26" s="49" t="s">
        <v>327</v>
      </c>
      <c r="G26" s="49"/>
      <c r="H26" s="198"/>
      <c r="I26" s="198"/>
      <c r="J26" s="198"/>
      <c r="K26" s="198"/>
      <c r="L26" s="198"/>
    </row>
    <row r="27" spans="1:12" ht="27" customHeight="1" x14ac:dyDescent="0.25">
      <c r="A27" s="192" t="s">
        <v>71</v>
      </c>
      <c r="B27" s="193"/>
      <c r="C27" s="193"/>
      <c r="D27" s="194"/>
      <c r="E27" s="63">
        <v>1.2</v>
      </c>
      <c r="F27" s="49" t="s">
        <v>326</v>
      </c>
      <c r="G27" s="49"/>
      <c r="H27" s="198"/>
      <c r="I27" s="198"/>
      <c r="J27" s="198"/>
      <c r="K27" s="198"/>
      <c r="L27" s="198"/>
    </row>
    <row r="28" spans="1:12" ht="20.25" customHeight="1" x14ac:dyDescent="0.25">
      <c r="A28" s="192" t="s">
        <v>89</v>
      </c>
      <c r="B28" s="193"/>
      <c r="C28" s="193"/>
      <c r="D28" s="194"/>
      <c r="E28" s="63"/>
      <c r="F28" s="49"/>
      <c r="G28" s="49"/>
      <c r="H28" s="195" t="s">
        <v>252</v>
      </c>
      <c r="I28" s="196"/>
      <c r="J28" s="196"/>
      <c r="K28" s="196"/>
      <c r="L28" s="197"/>
    </row>
    <row r="29" spans="1:12" ht="28.5" customHeight="1" x14ac:dyDescent="0.25">
      <c r="A29" s="192" t="s">
        <v>128</v>
      </c>
      <c r="B29" s="193"/>
      <c r="C29" s="193"/>
      <c r="D29" s="194"/>
      <c r="E29" s="63">
        <v>17.18</v>
      </c>
      <c r="F29" s="49" t="s">
        <v>328</v>
      </c>
      <c r="G29" s="49"/>
      <c r="H29" s="198"/>
      <c r="I29" s="198"/>
      <c r="J29" s="198"/>
      <c r="K29" s="198"/>
      <c r="L29" s="198"/>
    </row>
    <row r="30" spans="1:12" ht="28.5" customHeight="1" x14ac:dyDescent="0.25">
      <c r="A30" s="192" t="s">
        <v>92</v>
      </c>
      <c r="B30" s="193"/>
      <c r="C30" s="193"/>
      <c r="D30" s="194"/>
      <c r="E30" s="63"/>
      <c r="F30" s="49"/>
      <c r="G30" s="49"/>
      <c r="H30" s="195" t="s">
        <v>252</v>
      </c>
      <c r="I30" s="196"/>
      <c r="J30" s="196"/>
      <c r="K30" s="196"/>
      <c r="L30" s="197"/>
    </row>
    <row r="31" spans="1:12" ht="15.75" customHeight="1" x14ac:dyDescent="0.25">
      <c r="A31" s="202" t="s">
        <v>72</v>
      </c>
      <c r="B31" s="203"/>
      <c r="C31" s="203"/>
      <c r="D31" s="204"/>
      <c r="E31" s="62">
        <v>3.4</v>
      </c>
      <c r="F31" s="49" t="s">
        <v>328</v>
      </c>
      <c r="G31" s="49"/>
      <c r="H31" s="198"/>
      <c r="I31" s="198"/>
      <c r="J31" s="198"/>
      <c r="K31" s="198"/>
      <c r="L31" s="198"/>
    </row>
    <row r="32" spans="1:12" ht="19.5" customHeight="1" x14ac:dyDescent="0.25">
      <c r="A32" s="202" t="s">
        <v>73</v>
      </c>
      <c r="B32" s="203"/>
      <c r="C32" s="203"/>
      <c r="D32" s="204"/>
      <c r="E32" s="62"/>
      <c r="F32" s="49"/>
      <c r="G32" s="49"/>
      <c r="H32" s="198"/>
      <c r="I32" s="198"/>
      <c r="J32" s="198"/>
      <c r="K32" s="198"/>
      <c r="L32" s="198"/>
    </row>
    <row r="33" spans="1:12" ht="27.75" customHeight="1" x14ac:dyDescent="0.25">
      <c r="A33" s="202" t="s">
        <v>74</v>
      </c>
      <c r="B33" s="203"/>
      <c r="C33" s="203"/>
      <c r="D33" s="204"/>
      <c r="E33" s="62">
        <v>10.11</v>
      </c>
      <c r="F33" s="49" t="s">
        <v>329</v>
      </c>
      <c r="G33" s="49"/>
      <c r="H33" s="198"/>
      <c r="I33" s="198"/>
      <c r="J33" s="198"/>
      <c r="K33" s="198"/>
      <c r="L33" s="198"/>
    </row>
    <row r="34" spans="1:12" ht="61.5" customHeight="1" x14ac:dyDescent="0.25">
      <c r="A34" s="202" t="s">
        <v>75</v>
      </c>
      <c r="B34" s="203"/>
      <c r="C34" s="203"/>
      <c r="D34" s="204"/>
      <c r="E34" s="62">
        <v>13.14</v>
      </c>
      <c r="F34" s="49" t="s">
        <v>326</v>
      </c>
      <c r="G34" s="49"/>
      <c r="H34" s="198"/>
      <c r="I34" s="198"/>
      <c r="J34" s="198"/>
      <c r="K34" s="198"/>
      <c r="L34" s="198"/>
    </row>
    <row r="35" spans="1:12" ht="17.25" customHeight="1" x14ac:dyDescent="0.25">
      <c r="A35" s="202" t="s">
        <v>76</v>
      </c>
      <c r="B35" s="203"/>
      <c r="C35" s="203"/>
      <c r="D35" s="204"/>
      <c r="E35" s="62">
        <v>9</v>
      </c>
      <c r="F35" s="49" t="s">
        <v>326</v>
      </c>
      <c r="G35" s="49"/>
      <c r="H35" s="198"/>
      <c r="I35" s="198"/>
      <c r="J35" s="198"/>
      <c r="K35" s="198"/>
      <c r="L35" s="198"/>
    </row>
    <row r="36" spans="1:12" ht="24" customHeight="1" x14ac:dyDescent="0.25">
      <c r="A36" s="202" t="s">
        <v>91</v>
      </c>
      <c r="B36" s="203"/>
      <c r="C36" s="203"/>
      <c r="D36" s="204"/>
      <c r="E36" s="62" t="s">
        <v>330</v>
      </c>
      <c r="F36" s="49" t="s">
        <v>327</v>
      </c>
      <c r="G36" s="49"/>
      <c r="H36" s="195"/>
      <c r="I36" s="196"/>
      <c r="J36" s="196"/>
      <c r="K36" s="196"/>
      <c r="L36" s="197"/>
    </row>
    <row r="37" spans="1:12" ht="24" customHeight="1" x14ac:dyDescent="0.25">
      <c r="A37" s="202" t="s">
        <v>95</v>
      </c>
      <c r="B37" s="203"/>
      <c r="C37" s="203"/>
      <c r="D37" s="204"/>
      <c r="E37" s="62">
        <v>54.55</v>
      </c>
      <c r="F37" s="49" t="s">
        <v>327</v>
      </c>
      <c r="G37" s="49"/>
      <c r="H37" s="195"/>
      <c r="I37" s="196"/>
      <c r="J37" s="196"/>
      <c r="K37" s="196"/>
      <c r="L37" s="197"/>
    </row>
    <row r="38" spans="1:12" ht="28.5" customHeight="1" x14ac:dyDescent="0.25">
      <c r="A38" s="202" t="s">
        <v>96</v>
      </c>
      <c r="B38" s="203"/>
      <c r="C38" s="203"/>
      <c r="D38" s="204"/>
      <c r="E38" s="64"/>
      <c r="F38" s="49"/>
      <c r="G38" s="49"/>
      <c r="H38" s="198" t="s">
        <v>252</v>
      </c>
      <c r="I38" s="198"/>
      <c r="J38" s="198"/>
      <c r="K38" s="198"/>
      <c r="L38" s="198"/>
    </row>
    <row r="39" spans="1:12" x14ac:dyDescent="0.25">
      <c r="A39" s="107"/>
      <c r="B39" s="107"/>
      <c r="C39" s="107"/>
      <c r="D39" s="107"/>
      <c r="E39" s="107"/>
      <c r="F39" s="107"/>
      <c r="G39" s="107"/>
      <c r="H39" s="107"/>
      <c r="I39" s="107"/>
      <c r="J39" s="107"/>
      <c r="K39" s="107"/>
      <c r="L39" s="107"/>
    </row>
  </sheetData>
  <mergeCells count="44">
    <mergeCell ref="H37:L37"/>
    <mergeCell ref="H36:L36"/>
    <mergeCell ref="A36:D36"/>
    <mergeCell ref="A37:D37"/>
    <mergeCell ref="A30:D30"/>
    <mergeCell ref="H30:L30"/>
    <mergeCell ref="A31:D31"/>
    <mergeCell ref="H38:L38"/>
    <mergeCell ref="A2:L2"/>
    <mergeCell ref="A21:L21"/>
    <mergeCell ref="H29:L29"/>
    <mergeCell ref="H31:L31"/>
    <mergeCell ref="H32:L32"/>
    <mergeCell ref="H33:L33"/>
    <mergeCell ref="H34:L34"/>
    <mergeCell ref="H35:L35"/>
    <mergeCell ref="A32:D32"/>
    <mergeCell ref="A33:D33"/>
    <mergeCell ref="A34:D34"/>
    <mergeCell ref="A35:D35"/>
    <mergeCell ref="A38:D38"/>
    <mergeCell ref="H23:L23"/>
    <mergeCell ref="A29:D29"/>
    <mergeCell ref="B14:L14"/>
    <mergeCell ref="B15:L15"/>
    <mergeCell ref="B16:L16"/>
    <mergeCell ref="B17:L17"/>
    <mergeCell ref="B18:L18"/>
    <mergeCell ref="A23:D23"/>
    <mergeCell ref="A28:D28"/>
    <mergeCell ref="H28:L28"/>
    <mergeCell ref="H25:L25"/>
    <mergeCell ref="H26:L26"/>
    <mergeCell ref="H27:L27"/>
    <mergeCell ref="A24:D24"/>
    <mergeCell ref="A25:D25"/>
    <mergeCell ref="A26:D26"/>
    <mergeCell ref="H24:L24"/>
    <mergeCell ref="A27:D27"/>
    <mergeCell ref="A4:L4"/>
    <mergeCell ref="A6:L6"/>
    <mergeCell ref="A8:L9"/>
    <mergeCell ref="A10:L11"/>
    <mergeCell ref="B13:L1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8"/>
  <sheetViews>
    <sheetView tabSelected="1" topLeftCell="A33" zoomScale="66" zoomScaleNormal="66" workbookViewId="0">
      <selection activeCell="H40" sqref="H40"/>
    </sheetView>
  </sheetViews>
  <sheetFormatPr baseColWidth="10" defaultRowHeight="15" x14ac:dyDescent="0.25"/>
  <cols>
    <col min="1" max="1" width="3.140625" style="5" bestFit="1" customWidth="1"/>
    <col min="2" max="2" width="94.85546875" style="5" customWidth="1"/>
    <col min="3" max="3" width="31.140625" style="5" customWidth="1"/>
    <col min="4" max="4" width="42" style="5" customWidth="1"/>
    <col min="5" max="5" width="25" style="5" customWidth="1"/>
    <col min="6" max="7" width="29.7109375" style="5" customWidth="1"/>
    <col min="8" max="8" width="24.5703125" style="5" customWidth="1"/>
    <col min="9" max="9" width="24" style="5" customWidth="1"/>
    <col min="10" max="10" width="20.28515625" style="5" customWidth="1"/>
    <col min="11" max="11" width="17.28515625" style="5" customWidth="1"/>
    <col min="12" max="12" width="30.42578125" style="5" customWidth="1"/>
    <col min="13" max="13" width="18.7109375" style="5" customWidth="1"/>
    <col min="14" max="14" width="22.140625" style="5" customWidth="1"/>
    <col min="15" max="15" width="26.140625" style="5" customWidth="1"/>
    <col min="16" max="16" width="19.5703125" style="5" bestFit="1" customWidth="1"/>
    <col min="17" max="17" width="51.28515625" style="5" customWidth="1"/>
    <col min="18" max="22" width="6.42578125" style="5" customWidth="1"/>
    <col min="23" max="251" width="11.5703125" style="5"/>
    <col min="252" max="252" width="1" style="5" customWidth="1"/>
    <col min="253" max="253" width="4.28515625" style="5" customWidth="1"/>
    <col min="254" max="254" width="34.7109375" style="5" customWidth="1"/>
    <col min="255" max="255" width="0" style="5" hidden="1" customWidth="1"/>
    <col min="256" max="256" width="20" style="5" customWidth="1"/>
    <col min="257" max="257" width="20.85546875" style="5" customWidth="1"/>
    <col min="258" max="258" width="25" style="5" customWidth="1"/>
    <col min="259" max="259" width="18.7109375" style="5" customWidth="1"/>
    <col min="260" max="260" width="29.7109375" style="5" customWidth="1"/>
    <col min="261" max="261" width="13.42578125" style="5" customWidth="1"/>
    <col min="262" max="262" width="13.85546875" style="5" customWidth="1"/>
    <col min="263" max="267" width="16.5703125" style="5" customWidth="1"/>
    <col min="268" max="268" width="20.5703125" style="5" customWidth="1"/>
    <col min="269" max="269" width="21.140625" style="5" customWidth="1"/>
    <col min="270" max="270" width="9.5703125" style="5" customWidth="1"/>
    <col min="271" max="271" width="0.42578125" style="5" customWidth="1"/>
    <col min="272" max="278" width="6.42578125" style="5" customWidth="1"/>
    <col min="279" max="507" width="11.5703125" style="5"/>
    <col min="508" max="508" width="1" style="5" customWidth="1"/>
    <col min="509" max="509" width="4.28515625" style="5" customWidth="1"/>
    <col min="510" max="510" width="34.7109375" style="5" customWidth="1"/>
    <col min="511" max="511" width="0" style="5" hidden="1" customWidth="1"/>
    <col min="512" max="512" width="20" style="5" customWidth="1"/>
    <col min="513" max="513" width="20.85546875" style="5" customWidth="1"/>
    <col min="514" max="514" width="25" style="5" customWidth="1"/>
    <col min="515" max="515" width="18.7109375" style="5" customWidth="1"/>
    <col min="516" max="516" width="29.7109375" style="5" customWidth="1"/>
    <col min="517" max="517" width="13.42578125" style="5" customWidth="1"/>
    <col min="518" max="518" width="13.85546875" style="5" customWidth="1"/>
    <col min="519" max="523" width="16.5703125" style="5" customWidth="1"/>
    <col min="524" max="524" width="20.5703125" style="5" customWidth="1"/>
    <col min="525" max="525" width="21.140625" style="5" customWidth="1"/>
    <col min="526" max="526" width="9.5703125" style="5" customWidth="1"/>
    <col min="527" max="527" width="0.42578125" style="5" customWidth="1"/>
    <col min="528" max="534" width="6.42578125" style="5" customWidth="1"/>
    <col min="535" max="763" width="11.5703125" style="5"/>
    <col min="764" max="764" width="1" style="5" customWidth="1"/>
    <col min="765" max="765" width="4.28515625" style="5" customWidth="1"/>
    <col min="766" max="766" width="34.7109375" style="5" customWidth="1"/>
    <col min="767" max="767" width="0" style="5" hidden="1" customWidth="1"/>
    <col min="768" max="768" width="20" style="5" customWidth="1"/>
    <col min="769" max="769" width="20.85546875" style="5" customWidth="1"/>
    <col min="770" max="770" width="25" style="5" customWidth="1"/>
    <col min="771" max="771" width="18.7109375" style="5" customWidth="1"/>
    <col min="772" max="772" width="29.7109375" style="5" customWidth="1"/>
    <col min="773" max="773" width="13.42578125" style="5" customWidth="1"/>
    <col min="774" max="774" width="13.85546875" style="5" customWidth="1"/>
    <col min="775" max="779" width="16.5703125" style="5" customWidth="1"/>
    <col min="780" max="780" width="20.5703125" style="5" customWidth="1"/>
    <col min="781" max="781" width="21.140625" style="5" customWidth="1"/>
    <col min="782" max="782" width="9.5703125" style="5" customWidth="1"/>
    <col min="783" max="783" width="0.42578125" style="5" customWidth="1"/>
    <col min="784" max="790" width="6.42578125" style="5" customWidth="1"/>
    <col min="791" max="1019" width="11.5703125" style="5"/>
    <col min="1020" max="1020" width="1" style="5" customWidth="1"/>
    <col min="1021" max="1021" width="4.28515625" style="5" customWidth="1"/>
    <col min="1022" max="1022" width="34.7109375" style="5" customWidth="1"/>
    <col min="1023" max="1023" width="0" style="5" hidden="1" customWidth="1"/>
    <col min="1024" max="1024" width="20" style="5" customWidth="1"/>
    <col min="1025" max="1025" width="20.85546875" style="5" customWidth="1"/>
    <col min="1026" max="1026" width="25" style="5" customWidth="1"/>
    <col min="1027" max="1027" width="18.7109375" style="5" customWidth="1"/>
    <col min="1028" max="1028" width="29.7109375" style="5" customWidth="1"/>
    <col min="1029" max="1029" width="13.42578125" style="5" customWidth="1"/>
    <col min="1030" max="1030" width="13.85546875" style="5" customWidth="1"/>
    <col min="1031" max="1035" width="16.5703125" style="5" customWidth="1"/>
    <col min="1036" max="1036" width="20.5703125" style="5" customWidth="1"/>
    <col min="1037" max="1037" width="21.140625" style="5" customWidth="1"/>
    <col min="1038" max="1038" width="9.5703125" style="5" customWidth="1"/>
    <col min="1039" max="1039" width="0.42578125" style="5" customWidth="1"/>
    <col min="1040" max="1046" width="6.42578125" style="5" customWidth="1"/>
    <col min="1047" max="1275" width="11.5703125" style="5"/>
    <col min="1276" max="1276" width="1" style="5" customWidth="1"/>
    <col min="1277" max="1277" width="4.28515625" style="5" customWidth="1"/>
    <col min="1278" max="1278" width="34.7109375" style="5" customWidth="1"/>
    <col min="1279" max="1279" width="0" style="5" hidden="1" customWidth="1"/>
    <col min="1280" max="1280" width="20" style="5" customWidth="1"/>
    <col min="1281" max="1281" width="20.85546875" style="5" customWidth="1"/>
    <col min="1282" max="1282" width="25" style="5" customWidth="1"/>
    <col min="1283" max="1283" width="18.7109375" style="5" customWidth="1"/>
    <col min="1284" max="1284" width="29.7109375" style="5" customWidth="1"/>
    <col min="1285" max="1285" width="13.42578125" style="5" customWidth="1"/>
    <col min="1286" max="1286" width="13.85546875" style="5" customWidth="1"/>
    <col min="1287" max="1291" width="16.5703125" style="5" customWidth="1"/>
    <col min="1292" max="1292" width="20.5703125" style="5" customWidth="1"/>
    <col min="1293" max="1293" width="21.140625" style="5" customWidth="1"/>
    <col min="1294" max="1294" width="9.5703125" style="5" customWidth="1"/>
    <col min="1295" max="1295" width="0.42578125" style="5" customWidth="1"/>
    <col min="1296" max="1302" width="6.42578125" style="5" customWidth="1"/>
    <col min="1303" max="1531" width="11.5703125" style="5"/>
    <col min="1532" max="1532" width="1" style="5" customWidth="1"/>
    <col min="1533" max="1533" width="4.28515625" style="5" customWidth="1"/>
    <col min="1534" max="1534" width="34.7109375" style="5" customWidth="1"/>
    <col min="1535" max="1535" width="0" style="5" hidden="1" customWidth="1"/>
    <col min="1536" max="1536" width="20" style="5" customWidth="1"/>
    <col min="1537" max="1537" width="20.85546875" style="5" customWidth="1"/>
    <col min="1538" max="1538" width="25" style="5" customWidth="1"/>
    <col min="1539" max="1539" width="18.7109375" style="5" customWidth="1"/>
    <col min="1540" max="1540" width="29.7109375" style="5" customWidth="1"/>
    <col min="1541" max="1541" width="13.42578125" style="5" customWidth="1"/>
    <col min="1542" max="1542" width="13.85546875" style="5" customWidth="1"/>
    <col min="1543" max="1547" width="16.5703125" style="5" customWidth="1"/>
    <col min="1548" max="1548" width="20.5703125" style="5" customWidth="1"/>
    <col min="1549" max="1549" width="21.140625" style="5" customWidth="1"/>
    <col min="1550" max="1550" width="9.5703125" style="5" customWidth="1"/>
    <col min="1551" max="1551" width="0.42578125" style="5" customWidth="1"/>
    <col min="1552" max="1558" width="6.42578125" style="5" customWidth="1"/>
    <col min="1559" max="1787" width="11.5703125" style="5"/>
    <col min="1788" max="1788" width="1" style="5" customWidth="1"/>
    <col min="1789" max="1789" width="4.28515625" style="5" customWidth="1"/>
    <col min="1790" max="1790" width="34.7109375" style="5" customWidth="1"/>
    <col min="1791" max="1791" width="0" style="5" hidden="1" customWidth="1"/>
    <col min="1792" max="1792" width="20" style="5" customWidth="1"/>
    <col min="1793" max="1793" width="20.85546875" style="5" customWidth="1"/>
    <col min="1794" max="1794" width="25" style="5" customWidth="1"/>
    <col min="1795" max="1795" width="18.7109375" style="5" customWidth="1"/>
    <col min="1796" max="1796" width="29.7109375" style="5" customWidth="1"/>
    <col min="1797" max="1797" width="13.42578125" style="5" customWidth="1"/>
    <col min="1798" max="1798" width="13.85546875" style="5" customWidth="1"/>
    <col min="1799" max="1803" width="16.5703125" style="5" customWidth="1"/>
    <col min="1804" max="1804" width="20.5703125" style="5" customWidth="1"/>
    <col min="1805" max="1805" width="21.140625" style="5" customWidth="1"/>
    <col min="1806" max="1806" width="9.5703125" style="5" customWidth="1"/>
    <col min="1807" max="1807" width="0.42578125" style="5" customWidth="1"/>
    <col min="1808" max="1814" width="6.42578125" style="5" customWidth="1"/>
    <col min="1815" max="2043" width="11.5703125" style="5"/>
    <col min="2044" max="2044" width="1" style="5" customWidth="1"/>
    <col min="2045" max="2045" width="4.28515625" style="5" customWidth="1"/>
    <col min="2046" max="2046" width="34.7109375" style="5" customWidth="1"/>
    <col min="2047" max="2047" width="0" style="5" hidden="1" customWidth="1"/>
    <col min="2048" max="2048" width="20" style="5" customWidth="1"/>
    <col min="2049" max="2049" width="20.85546875" style="5" customWidth="1"/>
    <col min="2050" max="2050" width="25" style="5" customWidth="1"/>
    <col min="2051" max="2051" width="18.7109375" style="5" customWidth="1"/>
    <col min="2052" max="2052" width="29.7109375" style="5" customWidth="1"/>
    <col min="2053" max="2053" width="13.42578125" style="5" customWidth="1"/>
    <col min="2054" max="2054" width="13.85546875" style="5" customWidth="1"/>
    <col min="2055" max="2059" width="16.5703125" style="5" customWidth="1"/>
    <col min="2060" max="2060" width="20.5703125" style="5" customWidth="1"/>
    <col min="2061" max="2061" width="21.140625" style="5" customWidth="1"/>
    <col min="2062" max="2062" width="9.5703125" style="5" customWidth="1"/>
    <col min="2063" max="2063" width="0.42578125" style="5" customWidth="1"/>
    <col min="2064" max="2070" width="6.42578125" style="5" customWidth="1"/>
    <col min="2071" max="2299" width="11.5703125" style="5"/>
    <col min="2300" max="2300" width="1" style="5" customWidth="1"/>
    <col min="2301" max="2301" width="4.28515625" style="5" customWidth="1"/>
    <col min="2302" max="2302" width="34.7109375" style="5" customWidth="1"/>
    <col min="2303" max="2303" width="0" style="5" hidden="1" customWidth="1"/>
    <col min="2304" max="2304" width="20" style="5" customWidth="1"/>
    <col min="2305" max="2305" width="20.85546875" style="5" customWidth="1"/>
    <col min="2306" max="2306" width="25" style="5" customWidth="1"/>
    <col min="2307" max="2307" width="18.7109375" style="5" customWidth="1"/>
    <col min="2308" max="2308" width="29.7109375" style="5" customWidth="1"/>
    <col min="2309" max="2309" width="13.42578125" style="5" customWidth="1"/>
    <col min="2310" max="2310" width="13.85546875" style="5" customWidth="1"/>
    <col min="2311" max="2315" width="16.5703125" style="5" customWidth="1"/>
    <col min="2316" max="2316" width="20.5703125" style="5" customWidth="1"/>
    <col min="2317" max="2317" width="21.140625" style="5" customWidth="1"/>
    <col min="2318" max="2318" width="9.5703125" style="5" customWidth="1"/>
    <col min="2319" max="2319" width="0.42578125" style="5" customWidth="1"/>
    <col min="2320" max="2326" width="6.42578125" style="5" customWidth="1"/>
    <col min="2327" max="2555" width="11.5703125" style="5"/>
    <col min="2556" max="2556" width="1" style="5" customWidth="1"/>
    <col min="2557" max="2557" width="4.28515625" style="5" customWidth="1"/>
    <col min="2558" max="2558" width="34.7109375" style="5" customWidth="1"/>
    <col min="2559" max="2559" width="0" style="5" hidden="1" customWidth="1"/>
    <col min="2560" max="2560" width="20" style="5" customWidth="1"/>
    <col min="2561" max="2561" width="20.85546875" style="5" customWidth="1"/>
    <col min="2562" max="2562" width="25" style="5" customWidth="1"/>
    <col min="2563" max="2563" width="18.7109375" style="5" customWidth="1"/>
    <col min="2564" max="2564" width="29.7109375" style="5" customWidth="1"/>
    <col min="2565" max="2565" width="13.42578125" style="5" customWidth="1"/>
    <col min="2566" max="2566" width="13.85546875" style="5" customWidth="1"/>
    <col min="2567" max="2571" width="16.5703125" style="5" customWidth="1"/>
    <col min="2572" max="2572" width="20.5703125" style="5" customWidth="1"/>
    <col min="2573" max="2573" width="21.140625" style="5" customWidth="1"/>
    <col min="2574" max="2574" width="9.5703125" style="5" customWidth="1"/>
    <col min="2575" max="2575" width="0.42578125" style="5" customWidth="1"/>
    <col min="2576" max="2582" width="6.42578125" style="5" customWidth="1"/>
    <col min="2583" max="2811" width="11.5703125" style="5"/>
    <col min="2812" max="2812" width="1" style="5" customWidth="1"/>
    <col min="2813" max="2813" width="4.28515625" style="5" customWidth="1"/>
    <col min="2814" max="2814" width="34.7109375" style="5" customWidth="1"/>
    <col min="2815" max="2815" width="0" style="5" hidden="1" customWidth="1"/>
    <col min="2816" max="2816" width="20" style="5" customWidth="1"/>
    <col min="2817" max="2817" width="20.85546875" style="5" customWidth="1"/>
    <col min="2818" max="2818" width="25" style="5" customWidth="1"/>
    <col min="2819" max="2819" width="18.7109375" style="5" customWidth="1"/>
    <col min="2820" max="2820" width="29.7109375" style="5" customWidth="1"/>
    <col min="2821" max="2821" width="13.42578125" style="5" customWidth="1"/>
    <col min="2822" max="2822" width="13.85546875" style="5" customWidth="1"/>
    <col min="2823" max="2827" width="16.5703125" style="5" customWidth="1"/>
    <col min="2828" max="2828" width="20.5703125" style="5" customWidth="1"/>
    <col min="2829" max="2829" width="21.140625" style="5" customWidth="1"/>
    <col min="2830" max="2830" width="9.5703125" style="5" customWidth="1"/>
    <col min="2831" max="2831" width="0.42578125" style="5" customWidth="1"/>
    <col min="2832" max="2838" width="6.42578125" style="5" customWidth="1"/>
    <col min="2839" max="3067" width="11.5703125" style="5"/>
    <col min="3068" max="3068" width="1" style="5" customWidth="1"/>
    <col min="3069" max="3069" width="4.28515625" style="5" customWidth="1"/>
    <col min="3070" max="3070" width="34.7109375" style="5" customWidth="1"/>
    <col min="3071" max="3071" width="0" style="5" hidden="1" customWidth="1"/>
    <col min="3072" max="3072" width="20" style="5" customWidth="1"/>
    <col min="3073" max="3073" width="20.85546875" style="5" customWidth="1"/>
    <col min="3074" max="3074" width="25" style="5" customWidth="1"/>
    <col min="3075" max="3075" width="18.7109375" style="5" customWidth="1"/>
    <col min="3076" max="3076" width="29.7109375" style="5" customWidth="1"/>
    <col min="3077" max="3077" width="13.42578125" style="5" customWidth="1"/>
    <col min="3078" max="3078" width="13.85546875" style="5" customWidth="1"/>
    <col min="3079" max="3083" width="16.5703125" style="5" customWidth="1"/>
    <col min="3084" max="3084" width="20.5703125" style="5" customWidth="1"/>
    <col min="3085" max="3085" width="21.140625" style="5" customWidth="1"/>
    <col min="3086" max="3086" width="9.5703125" style="5" customWidth="1"/>
    <col min="3087" max="3087" width="0.42578125" style="5" customWidth="1"/>
    <col min="3088" max="3094" width="6.42578125" style="5" customWidth="1"/>
    <col min="3095" max="3323" width="11.5703125" style="5"/>
    <col min="3324" max="3324" width="1" style="5" customWidth="1"/>
    <col min="3325" max="3325" width="4.28515625" style="5" customWidth="1"/>
    <col min="3326" max="3326" width="34.7109375" style="5" customWidth="1"/>
    <col min="3327" max="3327" width="0" style="5" hidden="1" customWidth="1"/>
    <col min="3328" max="3328" width="20" style="5" customWidth="1"/>
    <col min="3329" max="3329" width="20.85546875" style="5" customWidth="1"/>
    <col min="3330" max="3330" width="25" style="5" customWidth="1"/>
    <col min="3331" max="3331" width="18.7109375" style="5" customWidth="1"/>
    <col min="3332" max="3332" width="29.7109375" style="5" customWidth="1"/>
    <col min="3333" max="3333" width="13.42578125" style="5" customWidth="1"/>
    <col min="3334" max="3334" width="13.85546875" style="5" customWidth="1"/>
    <col min="3335" max="3339" width="16.5703125" style="5" customWidth="1"/>
    <col min="3340" max="3340" width="20.5703125" style="5" customWidth="1"/>
    <col min="3341" max="3341" width="21.140625" style="5" customWidth="1"/>
    <col min="3342" max="3342" width="9.5703125" style="5" customWidth="1"/>
    <col min="3343" max="3343" width="0.42578125" style="5" customWidth="1"/>
    <col min="3344" max="3350" width="6.42578125" style="5" customWidth="1"/>
    <col min="3351" max="3579" width="11.5703125" style="5"/>
    <col min="3580" max="3580" width="1" style="5" customWidth="1"/>
    <col min="3581" max="3581" width="4.28515625" style="5" customWidth="1"/>
    <col min="3582" max="3582" width="34.7109375" style="5" customWidth="1"/>
    <col min="3583" max="3583" width="0" style="5" hidden="1" customWidth="1"/>
    <col min="3584" max="3584" width="20" style="5" customWidth="1"/>
    <col min="3585" max="3585" width="20.85546875" style="5" customWidth="1"/>
    <col min="3586" max="3586" width="25" style="5" customWidth="1"/>
    <col min="3587" max="3587" width="18.7109375" style="5" customWidth="1"/>
    <col min="3588" max="3588" width="29.7109375" style="5" customWidth="1"/>
    <col min="3589" max="3589" width="13.42578125" style="5" customWidth="1"/>
    <col min="3590" max="3590" width="13.85546875" style="5" customWidth="1"/>
    <col min="3591" max="3595" width="16.5703125" style="5" customWidth="1"/>
    <col min="3596" max="3596" width="20.5703125" style="5" customWidth="1"/>
    <col min="3597" max="3597" width="21.140625" style="5" customWidth="1"/>
    <col min="3598" max="3598" width="9.5703125" style="5" customWidth="1"/>
    <col min="3599" max="3599" width="0.42578125" style="5" customWidth="1"/>
    <col min="3600" max="3606" width="6.42578125" style="5" customWidth="1"/>
    <col min="3607" max="3835" width="11.5703125" style="5"/>
    <col min="3836" max="3836" width="1" style="5" customWidth="1"/>
    <col min="3837" max="3837" width="4.28515625" style="5" customWidth="1"/>
    <col min="3838" max="3838" width="34.7109375" style="5" customWidth="1"/>
    <col min="3839" max="3839" width="0" style="5" hidden="1" customWidth="1"/>
    <col min="3840" max="3840" width="20" style="5" customWidth="1"/>
    <col min="3841" max="3841" width="20.85546875" style="5" customWidth="1"/>
    <col min="3842" max="3842" width="25" style="5" customWidth="1"/>
    <col min="3843" max="3843" width="18.7109375" style="5" customWidth="1"/>
    <col min="3844" max="3844" width="29.7109375" style="5" customWidth="1"/>
    <col min="3845" max="3845" width="13.42578125" style="5" customWidth="1"/>
    <col min="3846" max="3846" width="13.85546875" style="5" customWidth="1"/>
    <col min="3847" max="3851" width="16.5703125" style="5" customWidth="1"/>
    <col min="3852" max="3852" width="20.5703125" style="5" customWidth="1"/>
    <col min="3853" max="3853" width="21.140625" style="5" customWidth="1"/>
    <col min="3854" max="3854" width="9.5703125" style="5" customWidth="1"/>
    <col min="3855" max="3855" width="0.42578125" style="5" customWidth="1"/>
    <col min="3856" max="3862" width="6.42578125" style="5" customWidth="1"/>
    <col min="3863" max="4091" width="11.5703125" style="5"/>
    <col min="4092" max="4092" width="1" style="5" customWidth="1"/>
    <col min="4093" max="4093" width="4.28515625" style="5" customWidth="1"/>
    <col min="4094" max="4094" width="34.7109375" style="5" customWidth="1"/>
    <col min="4095" max="4095" width="0" style="5" hidden="1" customWidth="1"/>
    <col min="4096" max="4096" width="20" style="5" customWidth="1"/>
    <col min="4097" max="4097" width="20.85546875" style="5" customWidth="1"/>
    <col min="4098" max="4098" width="25" style="5" customWidth="1"/>
    <col min="4099" max="4099" width="18.7109375" style="5" customWidth="1"/>
    <col min="4100" max="4100" width="29.7109375" style="5" customWidth="1"/>
    <col min="4101" max="4101" width="13.42578125" style="5" customWidth="1"/>
    <col min="4102" max="4102" width="13.85546875" style="5" customWidth="1"/>
    <col min="4103" max="4107" width="16.5703125" style="5" customWidth="1"/>
    <col min="4108" max="4108" width="20.5703125" style="5" customWidth="1"/>
    <col min="4109" max="4109" width="21.140625" style="5" customWidth="1"/>
    <col min="4110" max="4110" width="9.5703125" style="5" customWidth="1"/>
    <col min="4111" max="4111" width="0.42578125" style="5" customWidth="1"/>
    <col min="4112" max="4118" width="6.42578125" style="5" customWidth="1"/>
    <col min="4119" max="4347" width="11.5703125" style="5"/>
    <col min="4348" max="4348" width="1" style="5" customWidth="1"/>
    <col min="4349" max="4349" width="4.28515625" style="5" customWidth="1"/>
    <col min="4350" max="4350" width="34.7109375" style="5" customWidth="1"/>
    <col min="4351" max="4351" width="0" style="5" hidden="1" customWidth="1"/>
    <col min="4352" max="4352" width="20" style="5" customWidth="1"/>
    <col min="4353" max="4353" width="20.85546875" style="5" customWidth="1"/>
    <col min="4354" max="4354" width="25" style="5" customWidth="1"/>
    <col min="4355" max="4355" width="18.7109375" style="5" customWidth="1"/>
    <col min="4356" max="4356" width="29.7109375" style="5" customWidth="1"/>
    <col min="4357" max="4357" width="13.42578125" style="5" customWidth="1"/>
    <col min="4358" max="4358" width="13.85546875" style="5" customWidth="1"/>
    <col min="4359" max="4363" width="16.5703125" style="5" customWidth="1"/>
    <col min="4364" max="4364" width="20.5703125" style="5" customWidth="1"/>
    <col min="4365" max="4365" width="21.140625" style="5" customWidth="1"/>
    <col min="4366" max="4366" width="9.5703125" style="5" customWidth="1"/>
    <col min="4367" max="4367" width="0.42578125" style="5" customWidth="1"/>
    <col min="4368" max="4374" width="6.42578125" style="5" customWidth="1"/>
    <col min="4375" max="4603" width="11.5703125" style="5"/>
    <col min="4604" max="4604" width="1" style="5" customWidth="1"/>
    <col min="4605" max="4605" width="4.28515625" style="5" customWidth="1"/>
    <col min="4606" max="4606" width="34.7109375" style="5" customWidth="1"/>
    <col min="4607" max="4607" width="0" style="5" hidden="1" customWidth="1"/>
    <col min="4608" max="4608" width="20" style="5" customWidth="1"/>
    <col min="4609" max="4609" width="20.85546875" style="5" customWidth="1"/>
    <col min="4610" max="4610" width="25" style="5" customWidth="1"/>
    <col min="4611" max="4611" width="18.7109375" style="5" customWidth="1"/>
    <col min="4612" max="4612" width="29.7109375" style="5" customWidth="1"/>
    <col min="4613" max="4613" width="13.42578125" style="5" customWidth="1"/>
    <col min="4614" max="4614" width="13.85546875" style="5" customWidth="1"/>
    <col min="4615" max="4619" width="16.5703125" style="5" customWidth="1"/>
    <col min="4620" max="4620" width="20.5703125" style="5" customWidth="1"/>
    <col min="4621" max="4621" width="21.140625" style="5" customWidth="1"/>
    <col min="4622" max="4622" width="9.5703125" style="5" customWidth="1"/>
    <col min="4623" max="4623" width="0.42578125" style="5" customWidth="1"/>
    <col min="4624" max="4630" width="6.42578125" style="5" customWidth="1"/>
    <col min="4631" max="4859" width="11.5703125" style="5"/>
    <col min="4860" max="4860" width="1" style="5" customWidth="1"/>
    <col min="4861" max="4861" width="4.28515625" style="5" customWidth="1"/>
    <col min="4862" max="4862" width="34.7109375" style="5" customWidth="1"/>
    <col min="4863" max="4863" width="0" style="5" hidden="1" customWidth="1"/>
    <col min="4864" max="4864" width="20" style="5" customWidth="1"/>
    <col min="4865" max="4865" width="20.85546875" style="5" customWidth="1"/>
    <col min="4866" max="4866" width="25" style="5" customWidth="1"/>
    <col min="4867" max="4867" width="18.7109375" style="5" customWidth="1"/>
    <col min="4868" max="4868" width="29.7109375" style="5" customWidth="1"/>
    <col min="4869" max="4869" width="13.42578125" style="5" customWidth="1"/>
    <col min="4870" max="4870" width="13.85546875" style="5" customWidth="1"/>
    <col min="4871" max="4875" width="16.5703125" style="5" customWidth="1"/>
    <col min="4876" max="4876" width="20.5703125" style="5" customWidth="1"/>
    <col min="4877" max="4877" width="21.140625" style="5" customWidth="1"/>
    <col min="4878" max="4878" width="9.5703125" style="5" customWidth="1"/>
    <col min="4879" max="4879" width="0.42578125" style="5" customWidth="1"/>
    <col min="4880" max="4886" width="6.42578125" style="5" customWidth="1"/>
    <col min="4887" max="5115" width="11.5703125" style="5"/>
    <col min="5116" max="5116" width="1" style="5" customWidth="1"/>
    <col min="5117" max="5117" width="4.28515625" style="5" customWidth="1"/>
    <col min="5118" max="5118" width="34.7109375" style="5" customWidth="1"/>
    <col min="5119" max="5119" width="0" style="5" hidden="1" customWidth="1"/>
    <col min="5120" max="5120" width="20" style="5" customWidth="1"/>
    <col min="5121" max="5121" width="20.85546875" style="5" customWidth="1"/>
    <col min="5122" max="5122" width="25" style="5" customWidth="1"/>
    <col min="5123" max="5123" width="18.7109375" style="5" customWidth="1"/>
    <col min="5124" max="5124" width="29.7109375" style="5" customWidth="1"/>
    <col min="5125" max="5125" width="13.42578125" style="5" customWidth="1"/>
    <col min="5126" max="5126" width="13.85546875" style="5" customWidth="1"/>
    <col min="5127" max="5131" width="16.5703125" style="5" customWidth="1"/>
    <col min="5132" max="5132" width="20.5703125" style="5" customWidth="1"/>
    <col min="5133" max="5133" width="21.140625" style="5" customWidth="1"/>
    <col min="5134" max="5134" width="9.5703125" style="5" customWidth="1"/>
    <col min="5135" max="5135" width="0.42578125" style="5" customWidth="1"/>
    <col min="5136" max="5142" width="6.42578125" style="5" customWidth="1"/>
    <col min="5143" max="5371" width="11.5703125" style="5"/>
    <col min="5372" max="5372" width="1" style="5" customWidth="1"/>
    <col min="5373" max="5373" width="4.28515625" style="5" customWidth="1"/>
    <col min="5374" max="5374" width="34.7109375" style="5" customWidth="1"/>
    <col min="5375" max="5375" width="0" style="5" hidden="1" customWidth="1"/>
    <col min="5376" max="5376" width="20" style="5" customWidth="1"/>
    <col min="5377" max="5377" width="20.85546875" style="5" customWidth="1"/>
    <col min="5378" max="5378" width="25" style="5" customWidth="1"/>
    <col min="5379" max="5379" width="18.7109375" style="5" customWidth="1"/>
    <col min="5380" max="5380" width="29.7109375" style="5" customWidth="1"/>
    <col min="5381" max="5381" width="13.42578125" style="5" customWidth="1"/>
    <col min="5382" max="5382" width="13.85546875" style="5" customWidth="1"/>
    <col min="5383" max="5387" width="16.5703125" style="5" customWidth="1"/>
    <col min="5388" max="5388" width="20.5703125" style="5" customWidth="1"/>
    <col min="5389" max="5389" width="21.140625" style="5" customWidth="1"/>
    <col min="5390" max="5390" width="9.5703125" style="5" customWidth="1"/>
    <col min="5391" max="5391" width="0.42578125" style="5" customWidth="1"/>
    <col min="5392" max="5398" width="6.42578125" style="5" customWidth="1"/>
    <col min="5399" max="5627" width="11.5703125" style="5"/>
    <col min="5628" max="5628" width="1" style="5" customWidth="1"/>
    <col min="5629" max="5629" width="4.28515625" style="5" customWidth="1"/>
    <col min="5630" max="5630" width="34.7109375" style="5" customWidth="1"/>
    <col min="5631" max="5631" width="0" style="5" hidden="1" customWidth="1"/>
    <col min="5632" max="5632" width="20" style="5" customWidth="1"/>
    <col min="5633" max="5633" width="20.85546875" style="5" customWidth="1"/>
    <col min="5634" max="5634" width="25" style="5" customWidth="1"/>
    <col min="5635" max="5635" width="18.7109375" style="5" customWidth="1"/>
    <col min="5636" max="5636" width="29.7109375" style="5" customWidth="1"/>
    <col min="5637" max="5637" width="13.42578125" style="5" customWidth="1"/>
    <col min="5638" max="5638" width="13.85546875" style="5" customWidth="1"/>
    <col min="5639" max="5643" width="16.5703125" style="5" customWidth="1"/>
    <col min="5644" max="5644" width="20.5703125" style="5" customWidth="1"/>
    <col min="5645" max="5645" width="21.140625" style="5" customWidth="1"/>
    <col min="5646" max="5646" width="9.5703125" style="5" customWidth="1"/>
    <col min="5647" max="5647" width="0.42578125" style="5" customWidth="1"/>
    <col min="5648" max="5654" width="6.42578125" style="5" customWidth="1"/>
    <col min="5655" max="5883" width="11.5703125" style="5"/>
    <col min="5884" max="5884" width="1" style="5" customWidth="1"/>
    <col min="5885" max="5885" width="4.28515625" style="5" customWidth="1"/>
    <col min="5886" max="5886" width="34.7109375" style="5" customWidth="1"/>
    <col min="5887" max="5887" width="0" style="5" hidden="1" customWidth="1"/>
    <col min="5888" max="5888" width="20" style="5" customWidth="1"/>
    <col min="5889" max="5889" width="20.85546875" style="5" customWidth="1"/>
    <col min="5890" max="5890" width="25" style="5" customWidth="1"/>
    <col min="5891" max="5891" width="18.7109375" style="5" customWidth="1"/>
    <col min="5892" max="5892" width="29.7109375" style="5" customWidth="1"/>
    <col min="5893" max="5893" width="13.42578125" style="5" customWidth="1"/>
    <col min="5894" max="5894" width="13.85546875" style="5" customWidth="1"/>
    <col min="5895" max="5899" width="16.5703125" style="5" customWidth="1"/>
    <col min="5900" max="5900" width="20.5703125" style="5" customWidth="1"/>
    <col min="5901" max="5901" width="21.140625" style="5" customWidth="1"/>
    <col min="5902" max="5902" width="9.5703125" style="5" customWidth="1"/>
    <col min="5903" max="5903" width="0.42578125" style="5" customWidth="1"/>
    <col min="5904" max="5910" width="6.42578125" style="5" customWidth="1"/>
    <col min="5911" max="6139" width="11.5703125" style="5"/>
    <col min="6140" max="6140" width="1" style="5" customWidth="1"/>
    <col min="6141" max="6141" width="4.28515625" style="5" customWidth="1"/>
    <col min="6142" max="6142" width="34.7109375" style="5" customWidth="1"/>
    <col min="6143" max="6143" width="0" style="5" hidden="1" customWidth="1"/>
    <col min="6144" max="6144" width="20" style="5" customWidth="1"/>
    <col min="6145" max="6145" width="20.85546875" style="5" customWidth="1"/>
    <col min="6146" max="6146" width="25" style="5" customWidth="1"/>
    <col min="6147" max="6147" width="18.7109375" style="5" customWidth="1"/>
    <col min="6148" max="6148" width="29.7109375" style="5" customWidth="1"/>
    <col min="6149" max="6149" width="13.42578125" style="5" customWidth="1"/>
    <col min="6150" max="6150" width="13.85546875" style="5" customWidth="1"/>
    <col min="6151" max="6155" width="16.5703125" style="5" customWidth="1"/>
    <col min="6156" max="6156" width="20.5703125" style="5" customWidth="1"/>
    <col min="6157" max="6157" width="21.140625" style="5" customWidth="1"/>
    <col min="6158" max="6158" width="9.5703125" style="5" customWidth="1"/>
    <col min="6159" max="6159" width="0.42578125" style="5" customWidth="1"/>
    <col min="6160" max="6166" width="6.42578125" style="5" customWidth="1"/>
    <col min="6167" max="6395" width="11.5703125" style="5"/>
    <col min="6396" max="6396" width="1" style="5" customWidth="1"/>
    <col min="6397" max="6397" width="4.28515625" style="5" customWidth="1"/>
    <col min="6398" max="6398" width="34.7109375" style="5" customWidth="1"/>
    <col min="6399" max="6399" width="0" style="5" hidden="1" customWidth="1"/>
    <col min="6400" max="6400" width="20" style="5" customWidth="1"/>
    <col min="6401" max="6401" width="20.85546875" style="5" customWidth="1"/>
    <col min="6402" max="6402" width="25" style="5" customWidth="1"/>
    <col min="6403" max="6403" width="18.7109375" style="5" customWidth="1"/>
    <col min="6404" max="6404" width="29.7109375" style="5" customWidth="1"/>
    <col min="6405" max="6405" width="13.42578125" style="5" customWidth="1"/>
    <col min="6406" max="6406" width="13.85546875" style="5" customWidth="1"/>
    <col min="6407" max="6411" width="16.5703125" style="5" customWidth="1"/>
    <col min="6412" max="6412" width="20.5703125" style="5" customWidth="1"/>
    <col min="6413" max="6413" width="21.140625" style="5" customWidth="1"/>
    <col min="6414" max="6414" width="9.5703125" style="5" customWidth="1"/>
    <col min="6415" max="6415" width="0.42578125" style="5" customWidth="1"/>
    <col min="6416" max="6422" width="6.42578125" style="5" customWidth="1"/>
    <col min="6423" max="6651" width="11.5703125" style="5"/>
    <col min="6652" max="6652" width="1" style="5" customWidth="1"/>
    <col min="6653" max="6653" width="4.28515625" style="5" customWidth="1"/>
    <col min="6654" max="6654" width="34.7109375" style="5" customWidth="1"/>
    <col min="6655" max="6655" width="0" style="5" hidden="1" customWidth="1"/>
    <col min="6656" max="6656" width="20" style="5" customWidth="1"/>
    <col min="6657" max="6657" width="20.85546875" style="5" customWidth="1"/>
    <col min="6658" max="6658" width="25" style="5" customWidth="1"/>
    <col min="6659" max="6659" width="18.7109375" style="5" customWidth="1"/>
    <col min="6660" max="6660" width="29.7109375" style="5" customWidth="1"/>
    <col min="6661" max="6661" width="13.42578125" style="5" customWidth="1"/>
    <col min="6662" max="6662" width="13.85546875" style="5" customWidth="1"/>
    <col min="6663" max="6667" width="16.5703125" style="5" customWidth="1"/>
    <col min="6668" max="6668" width="20.5703125" style="5" customWidth="1"/>
    <col min="6669" max="6669" width="21.140625" style="5" customWidth="1"/>
    <col min="6670" max="6670" width="9.5703125" style="5" customWidth="1"/>
    <col min="6671" max="6671" width="0.42578125" style="5" customWidth="1"/>
    <col min="6672" max="6678" width="6.42578125" style="5" customWidth="1"/>
    <col min="6679" max="6907" width="11.5703125" style="5"/>
    <col min="6908" max="6908" width="1" style="5" customWidth="1"/>
    <col min="6909" max="6909" width="4.28515625" style="5" customWidth="1"/>
    <col min="6910" max="6910" width="34.7109375" style="5" customWidth="1"/>
    <col min="6911" max="6911" width="0" style="5" hidden="1" customWidth="1"/>
    <col min="6912" max="6912" width="20" style="5" customWidth="1"/>
    <col min="6913" max="6913" width="20.85546875" style="5" customWidth="1"/>
    <col min="6914" max="6914" width="25" style="5" customWidth="1"/>
    <col min="6915" max="6915" width="18.7109375" style="5" customWidth="1"/>
    <col min="6916" max="6916" width="29.7109375" style="5" customWidth="1"/>
    <col min="6917" max="6917" width="13.42578125" style="5" customWidth="1"/>
    <col min="6918" max="6918" width="13.85546875" style="5" customWidth="1"/>
    <col min="6919" max="6923" width="16.5703125" style="5" customWidth="1"/>
    <col min="6924" max="6924" width="20.5703125" style="5" customWidth="1"/>
    <col min="6925" max="6925" width="21.140625" style="5" customWidth="1"/>
    <col min="6926" max="6926" width="9.5703125" style="5" customWidth="1"/>
    <col min="6927" max="6927" width="0.42578125" style="5" customWidth="1"/>
    <col min="6928" max="6934" width="6.42578125" style="5" customWidth="1"/>
    <col min="6935" max="7163" width="11.5703125" style="5"/>
    <col min="7164" max="7164" width="1" style="5" customWidth="1"/>
    <col min="7165" max="7165" width="4.28515625" style="5" customWidth="1"/>
    <col min="7166" max="7166" width="34.7109375" style="5" customWidth="1"/>
    <col min="7167" max="7167" width="0" style="5" hidden="1" customWidth="1"/>
    <col min="7168" max="7168" width="20" style="5" customWidth="1"/>
    <col min="7169" max="7169" width="20.85546875" style="5" customWidth="1"/>
    <col min="7170" max="7170" width="25" style="5" customWidth="1"/>
    <col min="7171" max="7171" width="18.7109375" style="5" customWidth="1"/>
    <col min="7172" max="7172" width="29.7109375" style="5" customWidth="1"/>
    <col min="7173" max="7173" width="13.42578125" style="5" customWidth="1"/>
    <col min="7174" max="7174" width="13.85546875" style="5" customWidth="1"/>
    <col min="7175" max="7179" width="16.5703125" style="5" customWidth="1"/>
    <col min="7180" max="7180" width="20.5703125" style="5" customWidth="1"/>
    <col min="7181" max="7181" width="21.140625" style="5" customWidth="1"/>
    <col min="7182" max="7182" width="9.5703125" style="5" customWidth="1"/>
    <col min="7183" max="7183" width="0.42578125" style="5" customWidth="1"/>
    <col min="7184" max="7190" width="6.42578125" style="5" customWidth="1"/>
    <col min="7191" max="7419" width="11.5703125" style="5"/>
    <col min="7420" max="7420" width="1" style="5" customWidth="1"/>
    <col min="7421" max="7421" width="4.28515625" style="5" customWidth="1"/>
    <col min="7422" max="7422" width="34.7109375" style="5" customWidth="1"/>
    <col min="7423" max="7423" width="0" style="5" hidden="1" customWidth="1"/>
    <col min="7424" max="7424" width="20" style="5" customWidth="1"/>
    <col min="7425" max="7425" width="20.85546875" style="5" customWidth="1"/>
    <col min="7426" max="7426" width="25" style="5" customWidth="1"/>
    <col min="7427" max="7427" width="18.7109375" style="5" customWidth="1"/>
    <col min="7428" max="7428" width="29.7109375" style="5" customWidth="1"/>
    <col min="7429" max="7429" width="13.42578125" style="5" customWidth="1"/>
    <col min="7430" max="7430" width="13.85546875" style="5" customWidth="1"/>
    <col min="7431" max="7435" width="16.5703125" style="5" customWidth="1"/>
    <col min="7436" max="7436" width="20.5703125" style="5" customWidth="1"/>
    <col min="7437" max="7437" width="21.140625" style="5" customWidth="1"/>
    <col min="7438" max="7438" width="9.5703125" style="5" customWidth="1"/>
    <col min="7439" max="7439" width="0.42578125" style="5" customWidth="1"/>
    <col min="7440" max="7446" width="6.42578125" style="5" customWidth="1"/>
    <col min="7447" max="7675" width="11.5703125" style="5"/>
    <col min="7676" max="7676" width="1" style="5" customWidth="1"/>
    <col min="7677" max="7677" width="4.28515625" style="5" customWidth="1"/>
    <col min="7678" max="7678" width="34.7109375" style="5" customWidth="1"/>
    <col min="7679" max="7679" width="0" style="5" hidden="1" customWidth="1"/>
    <col min="7680" max="7680" width="20" style="5" customWidth="1"/>
    <col min="7681" max="7681" width="20.85546875" style="5" customWidth="1"/>
    <col min="7682" max="7682" width="25" style="5" customWidth="1"/>
    <col min="7683" max="7683" width="18.7109375" style="5" customWidth="1"/>
    <col min="7684" max="7684" width="29.7109375" style="5" customWidth="1"/>
    <col min="7685" max="7685" width="13.42578125" style="5" customWidth="1"/>
    <col min="7686" max="7686" width="13.85546875" style="5" customWidth="1"/>
    <col min="7687" max="7691" width="16.5703125" style="5" customWidth="1"/>
    <col min="7692" max="7692" width="20.5703125" style="5" customWidth="1"/>
    <col min="7693" max="7693" width="21.140625" style="5" customWidth="1"/>
    <col min="7694" max="7694" width="9.5703125" style="5" customWidth="1"/>
    <col min="7695" max="7695" width="0.42578125" style="5" customWidth="1"/>
    <col min="7696" max="7702" width="6.42578125" style="5" customWidth="1"/>
    <col min="7703" max="7931" width="11.5703125" style="5"/>
    <col min="7932" max="7932" width="1" style="5" customWidth="1"/>
    <col min="7933" max="7933" width="4.28515625" style="5" customWidth="1"/>
    <col min="7934" max="7934" width="34.7109375" style="5" customWidth="1"/>
    <col min="7935" max="7935" width="0" style="5" hidden="1" customWidth="1"/>
    <col min="7936" max="7936" width="20" style="5" customWidth="1"/>
    <col min="7937" max="7937" width="20.85546875" style="5" customWidth="1"/>
    <col min="7938" max="7938" width="25" style="5" customWidth="1"/>
    <col min="7939" max="7939" width="18.7109375" style="5" customWidth="1"/>
    <col min="7940" max="7940" width="29.7109375" style="5" customWidth="1"/>
    <col min="7941" max="7941" width="13.42578125" style="5" customWidth="1"/>
    <col min="7942" max="7942" width="13.85546875" style="5" customWidth="1"/>
    <col min="7943" max="7947" width="16.5703125" style="5" customWidth="1"/>
    <col min="7948" max="7948" width="20.5703125" style="5" customWidth="1"/>
    <col min="7949" max="7949" width="21.140625" style="5" customWidth="1"/>
    <col min="7950" max="7950" width="9.5703125" style="5" customWidth="1"/>
    <col min="7951" max="7951" width="0.42578125" style="5" customWidth="1"/>
    <col min="7952" max="7958" width="6.42578125" style="5" customWidth="1"/>
    <col min="7959" max="8187" width="11.5703125" style="5"/>
    <col min="8188" max="8188" width="1" style="5" customWidth="1"/>
    <col min="8189" max="8189" width="4.28515625" style="5" customWidth="1"/>
    <col min="8190" max="8190" width="34.7109375" style="5" customWidth="1"/>
    <col min="8191" max="8191" width="0" style="5" hidden="1" customWidth="1"/>
    <col min="8192" max="8192" width="20" style="5" customWidth="1"/>
    <col min="8193" max="8193" width="20.85546875" style="5" customWidth="1"/>
    <col min="8194" max="8194" width="25" style="5" customWidth="1"/>
    <col min="8195" max="8195" width="18.7109375" style="5" customWidth="1"/>
    <col min="8196" max="8196" width="29.7109375" style="5" customWidth="1"/>
    <col min="8197" max="8197" width="13.42578125" style="5" customWidth="1"/>
    <col min="8198" max="8198" width="13.85546875" style="5" customWidth="1"/>
    <col min="8199" max="8203" width="16.5703125" style="5" customWidth="1"/>
    <col min="8204" max="8204" width="20.5703125" style="5" customWidth="1"/>
    <col min="8205" max="8205" width="21.140625" style="5" customWidth="1"/>
    <col min="8206" max="8206" width="9.5703125" style="5" customWidth="1"/>
    <col min="8207" max="8207" width="0.42578125" style="5" customWidth="1"/>
    <col min="8208" max="8214" width="6.42578125" style="5" customWidth="1"/>
    <col min="8215" max="8443" width="11.5703125" style="5"/>
    <col min="8444" max="8444" width="1" style="5" customWidth="1"/>
    <col min="8445" max="8445" width="4.28515625" style="5" customWidth="1"/>
    <col min="8446" max="8446" width="34.7109375" style="5" customWidth="1"/>
    <col min="8447" max="8447" width="0" style="5" hidden="1" customWidth="1"/>
    <col min="8448" max="8448" width="20" style="5" customWidth="1"/>
    <col min="8449" max="8449" width="20.85546875" style="5" customWidth="1"/>
    <col min="8450" max="8450" width="25" style="5" customWidth="1"/>
    <col min="8451" max="8451" width="18.7109375" style="5" customWidth="1"/>
    <col min="8452" max="8452" width="29.7109375" style="5" customWidth="1"/>
    <col min="8453" max="8453" width="13.42578125" style="5" customWidth="1"/>
    <col min="8454" max="8454" width="13.85546875" style="5" customWidth="1"/>
    <col min="8455" max="8459" width="16.5703125" style="5" customWidth="1"/>
    <col min="8460" max="8460" width="20.5703125" style="5" customWidth="1"/>
    <col min="8461" max="8461" width="21.140625" style="5" customWidth="1"/>
    <col min="8462" max="8462" width="9.5703125" style="5" customWidth="1"/>
    <col min="8463" max="8463" width="0.42578125" style="5" customWidth="1"/>
    <col min="8464" max="8470" width="6.42578125" style="5" customWidth="1"/>
    <col min="8471" max="8699" width="11.5703125" style="5"/>
    <col min="8700" max="8700" width="1" style="5" customWidth="1"/>
    <col min="8701" max="8701" width="4.28515625" style="5" customWidth="1"/>
    <col min="8702" max="8702" width="34.7109375" style="5" customWidth="1"/>
    <col min="8703" max="8703" width="0" style="5" hidden="1" customWidth="1"/>
    <col min="8704" max="8704" width="20" style="5" customWidth="1"/>
    <col min="8705" max="8705" width="20.85546875" style="5" customWidth="1"/>
    <col min="8706" max="8706" width="25" style="5" customWidth="1"/>
    <col min="8707" max="8707" width="18.7109375" style="5" customWidth="1"/>
    <col min="8708" max="8708" width="29.7109375" style="5" customWidth="1"/>
    <col min="8709" max="8709" width="13.42578125" style="5" customWidth="1"/>
    <col min="8710" max="8710" width="13.85546875" style="5" customWidth="1"/>
    <col min="8711" max="8715" width="16.5703125" style="5" customWidth="1"/>
    <col min="8716" max="8716" width="20.5703125" style="5" customWidth="1"/>
    <col min="8717" max="8717" width="21.140625" style="5" customWidth="1"/>
    <col min="8718" max="8718" width="9.5703125" style="5" customWidth="1"/>
    <col min="8719" max="8719" width="0.42578125" style="5" customWidth="1"/>
    <col min="8720" max="8726" width="6.42578125" style="5" customWidth="1"/>
    <col min="8727" max="8955" width="11.5703125" style="5"/>
    <col min="8956" max="8956" width="1" style="5" customWidth="1"/>
    <col min="8957" max="8957" width="4.28515625" style="5" customWidth="1"/>
    <col min="8958" max="8958" width="34.7109375" style="5" customWidth="1"/>
    <col min="8959" max="8959" width="0" style="5" hidden="1" customWidth="1"/>
    <col min="8960" max="8960" width="20" style="5" customWidth="1"/>
    <col min="8961" max="8961" width="20.85546875" style="5" customWidth="1"/>
    <col min="8962" max="8962" width="25" style="5" customWidth="1"/>
    <col min="8963" max="8963" width="18.7109375" style="5" customWidth="1"/>
    <col min="8964" max="8964" width="29.7109375" style="5" customWidth="1"/>
    <col min="8965" max="8965" width="13.42578125" style="5" customWidth="1"/>
    <col min="8966" max="8966" width="13.85546875" style="5" customWidth="1"/>
    <col min="8967" max="8971" width="16.5703125" style="5" customWidth="1"/>
    <col min="8972" max="8972" width="20.5703125" style="5" customWidth="1"/>
    <col min="8973" max="8973" width="21.140625" style="5" customWidth="1"/>
    <col min="8974" max="8974" width="9.5703125" style="5" customWidth="1"/>
    <col min="8975" max="8975" width="0.42578125" style="5" customWidth="1"/>
    <col min="8976" max="8982" width="6.42578125" style="5" customWidth="1"/>
    <col min="8983" max="9211" width="11.5703125" style="5"/>
    <col min="9212" max="9212" width="1" style="5" customWidth="1"/>
    <col min="9213" max="9213" width="4.28515625" style="5" customWidth="1"/>
    <col min="9214" max="9214" width="34.7109375" style="5" customWidth="1"/>
    <col min="9215" max="9215" width="0" style="5" hidden="1" customWidth="1"/>
    <col min="9216" max="9216" width="20" style="5" customWidth="1"/>
    <col min="9217" max="9217" width="20.85546875" style="5" customWidth="1"/>
    <col min="9218" max="9218" width="25" style="5" customWidth="1"/>
    <col min="9219" max="9219" width="18.7109375" style="5" customWidth="1"/>
    <col min="9220" max="9220" width="29.7109375" style="5" customWidth="1"/>
    <col min="9221" max="9221" width="13.42578125" style="5" customWidth="1"/>
    <col min="9222" max="9222" width="13.85546875" style="5" customWidth="1"/>
    <col min="9223" max="9227" width="16.5703125" style="5" customWidth="1"/>
    <col min="9228" max="9228" width="20.5703125" style="5" customWidth="1"/>
    <col min="9229" max="9229" width="21.140625" style="5" customWidth="1"/>
    <col min="9230" max="9230" width="9.5703125" style="5" customWidth="1"/>
    <col min="9231" max="9231" width="0.42578125" style="5" customWidth="1"/>
    <col min="9232" max="9238" width="6.42578125" style="5" customWidth="1"/>
    <col min="9239" max="9467" width="11.5703125" style="5"/>
    <col min="9468" max="9468" width="1" style="5" customWidth="1"/>
    <col min="9469" max="9469" width="4.28515625" style="5" customWidth="1"/>
    <col min="9470" max="9470" width="34.7109375" style="5" customWidth="1"/>
    <col min="9471" max="9471" width="0" style="5" hidden="1" customWidth="1"/>
    <col min="9472" max="9472" width="20" style="5" customWidth="1"/>
    <col min="9473" max="9473" width="20.85546875" style="5" customWidth="1"/>
    <col min="9474" max="9474" width="25" style="5" customWidth="1"/>
    <col min="9475" max="9475" width="18.7109375" style="5" customWidth="1"/>
    <col min="9476" max="9476" width="29.7109375" style="5" customWidth="1"/>
    <col min="9477" max="9477" width="13.42578125" style="5" customWidth="1"/>
    <col min="9478" max="9478" width="13.85546875" style="5" customWidth="1"/>
    <col min="9479" max="9483" width="16.5703125" style="5" customWidth="1"/>
    <col min="9484" max="9484" width="20.5703125" style="5" customWidth="1"/>
    <col min="9485" max="9485" width="21.140625" style="5" customWidth="1"/>
    <col min="9486" max="9486" width="9.5703125" style="5" customWidth="1"/>
    <col min="9487" max="9487" width="0.42578125" style="5" customWidth="1"/>
    <col min="9488" max="9494" width="6.42578125" style="5" customWidth="1"/>
    <col min="9495" max="9723" width="11.5703125" style="5"/>
    <col min="9724" max="9724" width="1" style="5" customWidth="1"/>
    <col min="9725" max="9725" width="4.28515625" style="5" customWidth="1"/>
    <col min="9726" max="9726" width="34.7109375" style="5" customWidth="1"/>
    <col min="9727" max="9727" width="0" style="5" hidden="1" customWidth="1"/>
    <col min="9728" max="9728" width="20" style="5" customWidth="1"/>
    <col min="9729" max="9729" width="20.85546875" style="5" customWidth="1"/>
    <col min="9730" max="9730" width="25" style="5" customWidth="1"/>
    <col min="9731" max="9731" width="18.7109375" style="5" customWidth="1"/>
    <col min="9732" max="9732" width="29.7109375" style="5" customWidth="1"/>
    <col min="9733" max="9733" width="13.42578125" style="5" customWidth="1"/>
    <col min="9734" max="9734" width="13.85546875" style="5" customWidth="1"/>
    <col min="9735" max="9739" width="16.5703125" style="5" customWidth="1"/>
    <col min="9740" max="9740" width="20.5703125" style="5" customWidth="1"/>
    <col min="9741" max="9741" width="21.140625" style="5" customWidth="1"/>
    <col min="9742" max="9742" width="9.5703125" style="5" customWidth="1"/>
    <col min="9743" max="9743" width="0.42578125" style="5" customWidth="1"/>
    <col min="9744" max="9750" width="6.42578125" style="5" customWidth="1"/>
    <col min="9751" max="9979" width="11.5703125" style="5"/>
    <col min="9980" max="9980" width="1" style="5" customWidth="1"/>
    <col min="9981" max="9981" width="4.28515625" style="5" customWidth="1"/>
    <col min="9982" max="9982" width="34.7109375" style="5" customWidth="1"/>
    <col min="9983" max="9983" width="0" style="5" hidden="1" customWidth="1"/>
    <col min="9984" max="9984" width="20" style="5" customWidth="1"/>
    <col min="9985" max="9985" width="20.85546875" style="5" customWidth="1"/>
    <col min="9986" max="9986" width="25" style="5" customWidth="1"/>
    <col min="9987" max="9987" width="18.7109375" style="5" customWidth="1"/>
    <col min="9988" max="9988" width="29.7109375" style="5" customWidth="1"/>
    <col min="9989" max="9989" width="13.42578125" style="5" customWidth="1"/>
    <col min="9990" max="9990" width="13.85546875" style="5" customWidth="1"/>
    <col min="9991" max="9995" width="16.5703125" style="5" customWidth="1"/>
    <col min="9996" max="9996" width="20.5703125" style="5" customWidth="1"/>
    <col min="9997" max="9997" width="21.140625" style="5" customWidth="1"/>
    <col min="9998" max="9998" width="9.5703125" style="5" customWidth="1"/>
    <col min="9999" max="9999" width="0.42578125" style="5" customWidth="1"/>
    <col min="10000" max="10006" width="6.42578125" style="5" customWidth="1"/>
    <col min="10007" max="10235" width="11.5703125" style="5"/>
    <col min="10236" max="10236" width="1" style="5" customWidth="1"/>
    <col min="10237" max="10237" width="4.28515625" style="5" customWidth="1"/>
    <col min="10238" max="10238" width="34.7109375" style="5" customWidth="1"/>
    <col min="10239" max="10239" width="0" style="5" hidden="1" customWidth="1"/>
    <col min="10240" max="10240" width="20" style="5" customWidth="1"/>
    <col min="10241" max="10241" width="20.85546875" style="5" customWidth="1"/>
    <col min="10242" max="10242" width="25" style="5" customWidth="1"/>
    <col min="10243" max="10243" width="18.7109375" style="5" customWidth="1"/>
    <col min="10244" max="10244" width="29.7109375" style="5" customWidth="1"/>
    <col min="10245" max="10245" width="13.42578125" style="5" customWidth="1"/>
    <col min="10246" max="10246" width="13.85546875" style="5" customWidth="1"/>
    <col min="10247" max="10251" width="16.5703125" style="5" customWidth="1"/>
    <col min="10252" max="10252" width="20.5703125" style="5" customWidth="1"/>
    <col min="10253" max="10253" width="21.140625" style="5" customWidth="1"/>
    <col min="10254" max="10254" width="9.5703125" style="5" customWidth="1"/>
    <col min="10255" max="10255" width="0.42578125" style="5" customWidth="1"/>
    <col min="10256" max="10262" width="6.42578125" style="5" customWidth="1"/>
    <col min="10263" max="10491" width="11.5703125" style="5"/>
    <col min="10492" max="10492" width="1" style="5" customWidth="1"/>
    <col min="10493" max="10493" width="4.28515625" style="5" customWidth="1"/>
    <col min="10494" max="10494" width="34.7109375" style="5" customWidth="1"/>
    <col min="10495" max="10495" width="0" style="5" hidden="1" customWidth="1"/>
    <col min="10496" max="10496" width="20" style="5" customWidth="1"/>
    <col min="10497" max="10497" width="20.85546875" style="5" customWidth="1"/>
    <col min="10498" max="10498" width="25" style="5" customWidth="1"/>
    <col min="10499" max="10499" width="18.7109375" style="5" customWidth="1"/>
    <col min="10500" max="10500" width="29.7109375" style="5" customWidth="1"/>
    <col min="10501" max="10501" width="13.42578125" style="5" customWidth="1"/>
    <col min="10502" max="10502" width="13.85546875" style="5" customWidth="1"/>
    <col min="10503" max="10507" width="16.5703125" style="5" customWidth="1"/>
    <col min="10508" max="10508" width="20.5703125" style="5" customWidth="1"/>
    <col min="10509" max="10509" width="21.140625" style="5" customWidth="1"/>
    <col min="10510" max="10510" width="9.5703125" style="5" customWidth="1"/>
    <col min="10511" max="10511" width="0.42578125" style="5" customWidth="1"/>
    <col min="10512" max="10518" width="6.42578125" style="5" customWidth="1"/>
    <col min="10519" max="10747" width="11.5703125" style="5"/>
    <col min="10748" max="10748" width="1" style="5" customWidth="1"/>
    <col min="10749" max="10749" width="4.28515625" style="5" customWidth="1"/>
    <col min="10750" max="10750" width="34.7109375" style="5" customWidth="1"/>
    <col min="10751" max="10751" width="0" style="5" hidden="1" customWidth="1"/>
    <col min="10752" max="10752" width="20" style="5" customWidth="1"/>
    <col min="10753" max="10753" width="20.85546875" style="5" customWidth="1"/>
    <col min="10754" max="10754" width="25" style="5" customWidth="1"/>
    <col min="10755" max="10755" width="18.7109375" style="5" customWidth="1"/>
    <col min="10756" max="10756" width="29.7109375" style="5" customWidth="1"/>
    <col min="10757" max="10757" width="13.42578125" style="5" customWidth="1"/>
    <col min="10758" max="10758" width="13.85546875" style="5" customWidth="1"/>
    <col min="10759" max="10763" width="16.5703125" style="5" customWidth="1"/>
    <col min="10764" max="10764" width="20.5703125" style="5" customWidth="1"/>
    <col min="10765" max="10765" width="21.140625" style="5" customWidth="1"/>
    <col min="10766" max="10766" width="9.5703125" style="5" customWidth="1"/>
    <col min="10767" max="10767" width="0.42578125" style="5" customWidth="1"/>
    <col min="10768" max="10774" width="6.42578125" style="5" customWidth="1"/>
    <col min="10775" max="11003" width="11.5703125" style="5"/>
    <col min="11004" max="11004" width="1" style="5" customWidth="1"/>
    <col min="11005" max="11005" width="4.28515625" style="5" customWidth="1"/>
    <col min="11006" max="11006" width="34.7109375" style="5" customWidth="1"/>
    <col min="11007" max="11007" width="0" style="5" hidden="1" customWidth="1"/>
    <col min="11008" max="11008" width="20" style="5" customWidth="1"/>
    <col min="11009" max="11009" width="20.85546875" style="5" customWidth="1"/>
    <col min="11010" max="11010" width="25" style="5" customWidth="1"/>
    <col min="11011" max="11011" width="18.7109375" style="5" customWidth="1"/>
    <col min="11012" max="11012" width="29.7109375" style="5" customWidth="1"/>
    <col min="11013" max="11013" width="13.42578125" style="5" customWidth="1"/>
    <col min="11014" max="11014" width="13.85546875" style="5" customWidth="1"/>
    <col min="11015" max="11019" width="16.5703125" style="5" customWidth="1"/>
    <col min="11020" max="11020" width="20.5703125" style="5" customWidth="1"/>
    <col min="11021" max="11021" width="21.140625" style="5" customWidth="1"/>
    <col min="11022" max="11022" width="9.5703125" style="5" customWidth="1"/>
    <col min="11023" max="11023" width="0.42578125" style="5" customWidth="1"/>
    <col min="11024" max="11030" width="6.42578125" style="5" customWidth="1"/>
    <col min="11031" max="11259" width="11.5703125" style="5"/>
    <col min="11260" max="11260" width="1" style="5" customWidth="1"/>
    <col min="11261" max="11261" width="4.28515625" style="5" customWidth="1"/>
    <col min="11262" max="11262" width="34.7109375" style="5" customWidth="1"/>
    <col min="11263" max="11263" width="0" style="5" hidden="1" customWidth="1"/>
    <col min="11264" max="11264" width="20" style="5" customWidth="1"/>
    <col min="11265" max="11265" width="20.85546875" style="5" customWidth="1"/>
    <col min="11266" max="11266" width="25" style="5" customWidth="1"/>
    <col min="11267" max="11267" width="18.7109375" style="5" customWidth="1"/>
    <col min="11268" max="11268" width="29.7109375" style="5" customWidth="1"/>
    <col min="11269" max="11269" width="13.42578125" style="5" customWidth="1"/>
    <col min="11270" max="11270" width="13.85546875" style="5" customWidth="1"/>
    <col min="11271" max="11275" width="16.5703125" style="5" customWidth="1"/>
    <col min="11276" max="11276" width="20.5703125" style="5" customWidth="1"/>
    <col min="11277" max="11277" width="21.140625" style="5" customWidth="1"/>
    <col min="11278" max="11278" width="9.5703125" style="5" customWidth="1"/>
    <col min="11279" max="11279" width="0.42578125" style="5" customWidth="1"/>
    <col min="11280" max="11286" width="6.42578125" style="5" customWidth="1"/>
    <col min="11287" max="11515" width="11.5703125" style="5"/>
    <col min="11516" max="11516" width="1" style="5" customWidth="1"/>
    <col min="11517" max="11517" width="4.28515625" style="5" customWidth="1"/>
    <col min="11518" max="11518" width="34.7109375" style="5" customWidth="1"/>
    <col min="11519" max="11519" width="0" style="5" hidden="1" customWidth="1"/>
    <col min="11520" max="11520" width="20" style="5" customWidth="1"/>
    <col min="11521" max="11521" width="20.85546875" style="5" customWidth="1"/>
    <col min="11522" max="11522" width="25" style="5" customWidth="1"/>
    <col min="11523" max="11523" width="18.7109375" style="5" customWidth="1"/>
    <col min="11524" max="11524" width="29.7109375" style="5" customWidth="1"/>
    <col min="11525" max="11525" width="13.42578125" style="5" customWidth="1"/>
    <col min="11526" max="11526" width="13.85546875" style="5" customWidth="1"/>
    <col min="11527" max="11531" width="16.5703125" style="5" customWidth="1"/>
    <col min="11532" max="11532" width="20.5703125" style="5" customWidth="1"/>
    <col min="11533" max="11533" width="21.140625" style="5" customWidth="1"/>
    <col min="11534" max="11534" width="9.5703125" style="5" customWidth="1"/>
    <col min="11535" max="11535" width="0.42578125" style="5" customWidth="1"/>
    <col min="11536" max="11542" width="6.42578125" style="5" customWidth="1"/>
    <col min="11543" max="11771" width="11.5703125" style="5"/>
    <col min="11772" max="11772" width="1" style="5" customWidth="1"/>
    <col min="11773" max="11773" width="4.28515625" style="5" customWidth="1"/>
    <col min="11774" max="11774" width="34.7109375" style="5" customWidth="1"/>
    <col min="11775" max="11775" width="0" style="5" hidden="1" customWidth="1"/>
    <col min="11776" max="11776" width="20" style="5" customWidth="1"/>
    <col min="11777" max="11777" width="20.85546875" style="5" customWidth="1"/>
    <col min="11778" max="11778" width="25" style="5" customWidth="1"/>
    <col min="11779" max="11779" width="18.7109375" style="5" customWidth="1"/>
    <col min="11780" max="11780" width="29.7109375" style="5" customWidth="1"/>
    <col min="11781" max="11781" width="13.42578125" style="5" customWidth="1"/>
    <col min="11782" max="11782" width="13.85546875" style="5" customWidth="1"/>
    <col min="11783" max="11787" width="16.5703125" style="5" customWidth="1"/>
    <col min="11788" max="11788" width="20.5703125" style="5" customWidth="1"/>
    <col min="11789" max="11789" width="21.140625" style="5" customWidth="1"/>
    <col min="11790" max="11790" width="9.5703125" style="5" customWidth="1"/>
    <col min="11791" max="11791" width="0.42578125" style="5" customWidth="1"/>
    <col min="11792" max="11798" width="6.42578125" style="5" customWidth="1"/>
    <col min="11799" max="12027" width="11.5703125" style="5"/>
    <col min="12028" max="12028" width="1" style="5" customWidth="1"/>
    <col min="12029" max="12029" width="4.28515625" style="5" customWidth="1"/>
    <col min="12030" max="12030" width="34.7109375" style="5" customWidth="1"/>
    <col min="12031" max="12031" width="0" style="5" hidden="1" customWidth="1"/>
    <col min="12032" max="12032" width="20" style="5" customWidth="1"/>
    <col min="12033" max="12033" width="20.85546875" style="5" customWidth="1"/>
    <col min="12034" max="12034" width="25" style="5" customWidth="1"/>
    <col min="12035" max="12035" width="18.7109375" style="5" customWidth="1"/>
    <col min="12036" max="12036" width="29.7109375" style="5" customWidth="1"/>
    <col min="12037" max="12037" width="13.42578125" style="5" customWidth="1"/>
    <col min="12038" max="12038" width="13.85546875" style="5" customWidth="1"/>
    <col min="12039" max="12043" width="16.5703125" style="5" customWidth="1"/>
    <col min="12044" max="12044" width="20.5703125" style="5" customWidth="1"/>
    <col min="12045" max="12045" width="21.140625" style="5" customWidth="1"/>
    <col min="12046" max="12046" width="9.5703125" style="5" customWidth="1"/>
    <col min="12047" max="12047" width="0.42578125" style="5" customWidth="1"/>
    <col min="12048" max="12054" width="6.42578125" style="5" customWidth="1"/>
    <col min="12055" max="12283" width="11.5703125" style="5"/>
    <col min="12284" max="12284" width="1" style="5" customWidth="1"/>
    <col min="12285" max="12285" width="4.28515625" style="5" customWidth="1"/>
    <col min="12286" max="12286" width="34.7109375" style="5" customWidth="1"/>
    <col min="12287" max="12287" width="0" style="5" hidden="1" customWidth="1"/>
    <col min="12288" max="12288" width="20" style="5" customWidth="1"/>
    <col min="12289" max="12289" width="20.85546875" style="5" customWidth="1"/>
    <col min="12290" max="12290" width="25" style="5" customWidth="1"/>
    <col min="12291" max="12291" width="18.7109375" style="5" customWidth="1"/>
    <col min="12292" max="12292" width="29.7109375" style="5" customWidth="1"/>
    <col min="12293" max="12293" width="13.42578125" style="5" customWidth="1"/>
    <col min="12294" max="12294" width="13.85546875" style="5" customWidth="1"/>
    <col min="12295" max="12299" width="16.5703125" style="5" customWidth="1"/>
    <col min="12300" max="12300" width="20.5703125" style="5" customWidth="1"/>
    <col min="12301" max="12301" width="21.140625" style="5" customWidth="1"/>
    <col min="12302" max="12302" width="9.5703125" style="5" customWidth="1"/>
    <col min="12303" max="12303" width="0.42578125" style="5" customWidth="1"/>
    <col min="12304" max="12310" width="6.42578125" style="5" customWidth="1"/>
    <col min="12311" max="12539" width="11.5703125" style="5"/>
    <col min="12540" max="12540" width="1" style="5" customWidth="1"/>
    <col min="12541" max="12541" width="4.28515625" style="5" customWidth="1"/>
    <col min="12542" max="12542" width="34.7109375" style="5" customWidth="1"/>
    <col min="12543" max="12543" width="0" style="5" hidden="1" customWidth="1"/>
    <col min="12544" max="12544" width="20" style="5" customWidth="1"/>
    <col min="12545" max="12545" width="20.85546875" style="5" customWidth="1"/>
    <col min="12546" max="12546" width="25" style="5" customWidth="1"/>
    <col min="12547" max="12547" width="18.7109375" style="5" customWidth="1"/>
    <col min="12548" max="12548" width="29.7109375" style="5" customWidth="1"/>
    <col min="12549" max="12549" width="13.42578125" style="5" customWidth="1"/>
    <col min="12550" max="12550" width="13.85546875" style="5" customWidth="1"/>
    <col min="12551" max="12555" width="16.5703125" style="5" customWidth="1"/>
    <col min="12556" max="12556" width="20.5703125" style="5" customWidth="1"/>
    <col min="12557" max="12557" width="21.140625" style="5" customWidth="1"/>
    <col min="12558" max="12558" width="9.5703125" style="5" customWidth="1"/>
    <col min="12559" max="12559" width="0.42578125" style="5" customWidth="1"/>
    <col min="12560" max="12566" width="6.42578125" style="5" customWidth="1"/>
    <col min="12567" max="12795" width="11.5703125" style="5"/>
    <col min="12796" max="12796" width="1" style="5" customWidth="1"/>
    <col min="12797" max="12797" width="4.28515625" style="5" customWidth="1"/>
    <col min="12798" max="12798" width="34.7109375" style="5" customWidth="1"/>
    <col min="12799" max="12799" width="0" style="5" hidden="1" customWidth="1"/>
    <col min="12800" max="12800" width="20" style="5" customWidth="1"/>
    <col min="12801" max="12801" width="20.85546875" style="5" customWidth="1"/>
    <col min="12802" max="12802" width="25" style="5" customWidth="1"/>
    <col min="12803" max="12803" width="18.7109375" style="5" customWidth="1"/>
    <col min="12804" max="12804" width="29.7109375" style="5" customWidth="1"/>
    <col min="12805" max="12805" width="13.42578125" style="5" customWidth="1"/>
    <col min="12806" max="12806" width="13.85546875" style="5" customWidth="1"/>
    <col min="12807" max="12811" width="16.5703125" style="5" customWidth="1"/>
    <col min="12812" max="12812" width="20.5703125" style="5" customWidth="1"/>
    <col min="12813" max="12813" width="21.140625" style="5" customWidth="1"/>
    <col min="12814" max="12814" width="9.5703125" style="5" customWidth="1"/>
    <col min="12815" max="12815" width="0.42578125" style="5" customWidth="1"/>
    <col min="12816" max="12822" width="6.42578125" style="5" customWidth="1"/>
    <col min="12823" max="13051" width="11.5703125" style="5"/>
    <col min="13052" max="13052" width="1" style="5" customWidth="1"/>
    <col min="13053" max="13053" width="4.28515625" style="5" customWidth="1"/>
    <col min="13054" max="13054" width="34.7109375" style="5" customWidth="1"/>
    <col min="13055" max="13055" width="0" style="5" hidden="1" customWidth="1"/>
    <col min="13056" max="13056" width="20" style="5" customWidth="1"/>
    <col min="13057" max="13057" width="20.85546875" style="5" customWidth="1"/>
    <col min="13058" max="13058" width="25" style="5" customWidth="1"/>
    <col min="13059" max="13059" width="18.7109375" style="5" customWidth="1"/>
    <col min="13060" max="13060" width="29.7109375" style="5" customWidth="1"/>
    <col min="13061" max="13061" width="13.42578125" style="5" customWidth="1"/>
    <col min="13062" max="13062" width="13.85546875" style="5" customWidth="1"/>
    <col min="13063" max="13067" width="16.5703125" style="5" customWidth="1"/>
    <col min="13068" max="13068" width="20.5703125" style="5" customWidth="1"/>
    <col min="13069" max="13069" width="21.140625" style="5" customWidth="1"/>
    <col min="13070" max="13070" width="9.5703125" style="5" customWidth="1"/>
    <col min="13071" max="13071" width="0.42578125" style="5" customWidth="1"/>
    <col min="13072" max="13078" width="6.42578125" style="5" customWidth="1"/>
    <col min="13079" max="13307" width="11.5703125" style="5"/>
    <col min="13308" max="13308" width="1" style="5" customWidth="1"/>
    <col min="13309" max="13309" width="4.28515625" style="5" customWidth="1"/>
    <col min="13310" max="13310" width="34.7109375" style="5" customWidth="1"/>
    <col min="13311" max="13311" width="0" style="5" hidden="1" customWidth="1"/>
    <col min="13312" max="13312" width="20" style="5" customWidth="1"/>
    <col min="13313" max="13313" width="20.85546875" style="5" customWidth="1"/>
    <col min="13314" max="13314" width="25" style="5" customWidth="1"/>
    <col min="13315" max="13315" width="18.7109375" style="5" customWidth="1"/>
    <col min="13316" max="13316" width="29.7109375" style="5" customWidth="1"/>
    <col min="13317" max="13317" width="13.42578125" style="5" customWidth="1"/>
    <col min="13318" max="13318" width="13.85546875" style="5" customWidth="1"/>
    <col min="13319" max="13323" width="16.5703125" style="5" customWidth="1"/>
    <col min="13324" max="13324" width="20.5703125" style="5" customWidth="1"/>
    <col min="13325" max="13325" width="21.140625" style="5" customWidth="1"/>
    <col min="13326" max="13326" width="9.5703125" style="5" customWidth="1"/>
    <col min="13327" max="13327" width="0.42578125" style="5" customWidth="1"/>
    <col min="13328" max="13334" width="6.42578125" style="5" customWidth="1"/>
    <col min="13335" max="13563" width="11.5703125" style="5"/>
    <col min="13564" max="13564" width="1" style="5" customWidth="1"/>
    <col min="13565" max="13565" width="4.28515625" style="5" customWidth="1"/>
    <col min="13566" max="13566" width="34.7109375" style="5" customWidth="1"/>
    <col min="13567" max="13567" width="0" style="5" hidden="1" customWidth="1"/>
    <col min="13568" max="13568" width="20" style="5" customWidth="1"/>
    <col min="13569" max="13569" width="20.85546875" style="5" customWidth="1"/>
    <col min="13570" max="13570" width="25" style="5" customWidth="1"/>
    <col min="13571" max="13571" width="18.7109375" style="5" customWidth="1"/>
    <col min="13572" max="13572" width="29.7109375" style="5" customWidth="1"/>
    <col min="13573" max="13573" width="13.42578125" style="5" customWidth="1"/>
    <col min="13574" max="13574" width="13.85546875" style="5" customWidth="1"/>
    <col min="13575" max="13579" width="16.5703125" style="5" customWidth="1"/>
    <col min="13580" max="13580" width="20.5703125" style="5" customWidth="1"/>
    <col min="13581" max="13581" width="21.140625" style="5" customWidth="1"/>
    <col min="13582" max="13582" width="9.5703125" style="5" customWidth="1"/>
    <col min="13583" max="13583" width="0.42578125" style="5" customWidth="1"/>
    <col min="13584" max="13590" width="6.42578125" style="5" customWidth="1"/>
    <col min="13591" max="13819" width="11.5703125" style="5"/>
    <col min="13820" max="13820" width="1" style="5" customWidth="1"/>
    <col min="13821" max="13821" width="4.28515625" style="5" customWidth="1"/>
    <col min="13822" max="13822" width="34.7109375" style="5" customWidth="1"/>
    <col min="13823" max="13823" width="0" style="5" hidden="1" customWidth="1"/>
    <col min="13824" max="13824" width="20" style="5" customWidth="1"/>
    <col min="13825" max="13825" width="20.85546875" style="5" customWidth="1"/>
    <col min="13826" max="13826" width="25" style="5" customWidth="1"/>
    <col min="13827" max="13827" width="18.7109375" style="5" customWidth="1"/>
    <col min="13828" max="13828" width="29.7109375" style="5" customWidth="1"/>
    <col min="13829" max="13829" width="13.42578125" style="5" customWidth="1"/>
    <col min="13830" max="13830" width="13.85546875" style="5" customWidth="1"/>
    <col min="13831" max="13835" width="16.5703125" style="5" customWidth="1"/>
    <col min="13836" max="13836" width="20.5703125" style="5" customWidth="1"/>
    <col min="13837" max="13837" width="21.140625" style="5" customWidth="1"/>
    <col min="13838" max="13838" width="9.5703125" style="5" customWidth="1"/>
    <col min="13839" max="13839" width="0.42578125" style="5" customWidth="1"/>
    <col min="13840" max="13846" width="6.42578125" style="5" customWidth="1"/>
    <col min="13847" max="14075" width="11.5703125" style="5"/>
    <col min="14076" max="14076" width="1" style="5" customWidth="1"/>
    <col min="14077" max="14077" width="4.28515625" style="5" customWidth="1"/>
    <col min="14078" max="14078" width="34.7109375" style="5" customWidth="1"/>
    <col min="14079" max="14079" width="0" style="5" hidden="1" customWidth="1"/>
    <col min="14080" max="14080" width="20" style="5" customWidth="1"/>
    <col min="14081" max="14081" width="20.85546875" style="5" customWidth="1"/>
    <col min="14082" max="14082" width="25" style="5" customWidth="1"/>
    <col min="14083" max="14083" width="18.7109375" style="5" customWidth="1"/>
    <col min="14084" max="14084" width="29.7109375" style="5" customWidth="1"/>
    <col min="14085" max="14085" width="13.42578125" style="5" customWidth="1"/>
    <col min="14086" max="14086" width="13.85546875" style="5" customWidth="1"/>
    <col min="14087" max="14091" width="16.5703125" style="5" customWidth="1"/>
    <col min="14092" max="14092" width="20.5703125" style="5" customWidth="1"/>
    <col min="14093" max="14093" width="21.140625" style="5" customWidth="1"/>
    <col min="14094" max="14094" width="9.5703125" style="5" customWidth="1"/>
    <col min="14095" max="14095" width="0.42578125" style="5" customWidth="1"/>
    <col min="14096" max="14102" width="6.42578125" style="5" customWidth="1"/>
    <col min="14103" max="14331" width="11.5703125" style="5"/>
    <col min="14332" max="14332" width="1" style="5" customWidth="1"/>
    <col min="14333" max="14333" width="4.28515625" style="5" customWidth="1"/>
    <col min="14334" max="14334" width="34.7109375" style="5" customWidth="1"/>
    <col min="14335" max="14335" width="0" style="5" hidden="1" customWidth="1"/>
    <col min="14336" max="14336" width="20" style="5" customWidth="1"/>
    <col min="14337" max="14337" width="20.85546875" style="5" customWidth="1"/>
    <col min="14338" max="14338" width="25" style="5" customWidth="1"/>
    <col min="14339" max="14339" width="18.7109375" style="5" customWidth="1"/>
    <col min="14340" max="14340" width="29.7109375" style="5" customWidth="1"/>
    <col min="14341" max="14341" width="13.42578125" style="5" customWidth="1"/>
    <col min="14342" max="14342" width="13.85546875" style="5" customWidth="1"/>
    <col min="14343" max="14347" width="16.5703125" style="5" customWidth="1"/>
    <col min="14348" max="14348" width="20.5703125" style="5" customWidth="1"/>
    <col min="14349" max="14349" width="21.140625" style="5" customWidth="1"/>
    <col min="14350" max="14350" width="9.5703125" style="5" customWidth="1"/>
    <col min="14351" max="14351" width="0.42578125" style="5" customWidth="1"/>
    <col min="14352" max="14358" width="6.42578125" style="5" customWidth="1"/>
    <col min="14359" max="14587" width="11.5703125" style="5"/>
    <col min="14588" max="14588" width="1" style="5" customWidth="1"/>
    <col min="14589" max="14589" width="4.28515625" style="5" customWidth="1"/>
    <col min="14590" max="14590" width="34.7109375" style="5" customWidth="1"/>
    <col min="14591" max="14591" width="0" style="5" hidden="1" customWidth="1"/>
    <col min="14592" max="14592" width="20" style="5" customWidth="1"/>
    <col min="14593" max="14593" width="20.85546875" style="5" customWidth="1"/>
    <col min="14594" max="14594" width="25" style="5" customWidth="1"/>
    <col min="14595" max="14595" width="18.7109375" style="5" customWidth="1"/>
    <col min="14596" max="14596" width="29.7109375" style="5" customWidth="1"/>
    <col min="14597" max="14597" width="13.42578125" style="5" customWidth="1"/>
    <col min="14598" max="14598" width="13.85546875" style="5" customWidth="1"/>
    <col min="14599" max="14603" width="16.5703125" style="5" customWidth="1"/>
    <col min="14604" max="14604" width="20.5703125" style="5" customWidth="1"/>
    <col min="14605" max="14605" width="21.140625" style="5" customWidth="1"/>
    <col min="14606" max="14606" width="9.5703125" style="5" customWidth="1"/>
    <col min="14607" max="14607" width="0.42578125" style="5" customWidth="1"/>
    <col min="14608" max="14614" width="6.42578125" style="5" customWidth="1"/>
    <col min="14615" max="14843" width="11.5703125" style="5"/>
    <col min="14844" max="14844" width="1" style="5" customWidth="1"/>
    <col min="14845" max="14845" width="4.28515625" style="5" customWidth="1"/>
    <col min="14846" max="14846" width="34.7109375" style="5" customWidth="1"/>
    <col min="14847" max="14847" width="0" style="5" hidden="1" customWidth="1"/>
    <col min="14848" max="14848" width="20" style="5" customWidth="1"/>
    <col min="14849" max="14849" width="20.85546875" style="5" customWidth="1"/>
    <col min="14850" max="14850" width="25" style="5" customWidth="1"/>
    <col min="14851" max="14851" width="18.7109375" style="5" customWidth="1"/>
    <col min="14852" max="14852" width="29.7109375" style="5" customWidth="1"/>
    <col min="14853" max="14853" width="13.42578125" style="5" customWidth="1"/>
    <col min="14854" max="14854" width="13.85546875" style="5" customWidth="1"/>
    <col min="14855" max="14859" width="16.5703125" style="5" customWidth="1"/>
    <col min="14860" max="14860" width="20.5703125" style="5" customWidth="1"/>
    <col min="14861" max="14861" width="21.140625" style="5" customWidth="1"/>
    <col min="14862" max="14862" width="9.5703125" style="5" customWidth="1"/>
    <col min="14863" max="14863" width="0.42578125" style="5" customWidth="1"/>
    <col min="14864" max="14870" width="6.42578125" style="5" customWidth="1"/>
    <col min="14871" max="15099" width="11.5703125" style="5"/>
    <col min="15100" max="15100" width="1" style="5" customWidth="1"/>
    <col min="15101" max="15101" width="4.28515625" style="5" customWidth="1"/>
    <col min="15102" max="15102" width="34.7109375" style="5" customWidth="1"/>
    <col min="15103" max="15103" width="0" style="5" hidden="1" customWidth="1"/>
    <col min="15104" max="15104" width="20" style="5" customWidth="1"/>
    <col min="15105" max="15105" width="20.85546875" style="5" customWidth="1"/>
    <col min="15106" max="15106" width="25" style="5" customWidth="1"/>
    <col min="15107" max="15107" width="18.7109375" style="5" customWidth="1"/>
    <col min="15108" max="15108" width="29.7109375" style="5" customWidth="1"/>
    <col min="15109" max="15109" width="13.42578125" style="5" customWidth="1"/>
    <col min="15110" max="15110" width="13.85546875" style="5" customWidth="1"/>
    <col min="15111" max="15115" width="16.5703125" style="5" customWidth="1"/>
    <col min="15116" max="15116" width="20.5703125" style="5" customWidth="1"/>
    <col min="15117" max="15117" width="21.140625" style="5" customWidth="1"/>
    <col min="15118" max="15118" width="9.5703125" style="5" customWidth="1"/>
    <col min="15119" max="15119" width="0.42578125" style="5" customWidth="1"/>
    <col min="15120" max="15126" width="6.42578125" style="5" customWidth="1"/>
    <col min="15127" max="15355" width="11.5703125" style="5"/>
    <col min="15356" max="15356" width="1" style="5" customWidth="1"/>
    <col min="15357" max="15357" width="4.28515625" style="5" customWidth="1"/>
    <col min="15358" max="15358" width="34.7109375" style="5" customWidth="1"/>
    <col min="15359" max="15359" width="0" style="5" hidden="1" customWidth="1"/>
    <col min="15360" max="15360" width="20" style="5" customWidth="1"/>
    <col min="15361" max="15361" width="20.85546875" style="5" customWidth="1"/>
    <col min="15362" max="15362" width="25" style="5" customWidth="1"/>
    <col min="15363" max="15363" width="18.7109375" style="5" customWidth="1"/>
    <col min="15364" max="15364" width="29.7109375" style="5" customWidth="1"/>
    <col min="15365" max="15365" width="13.42578125" style="5" customWidth="1"/>
    <col min="15366" max="15366" width="13.85546875" style="5" customWidth="1"/>
    <col min="15367" max="15371" width="16.5703125" style="5" customWidth="1"/>
    <col min="15372" max="15372" width="20.5703125" style="5" customWidth="1"/>
    <col min="15373" max="15373" width="21.140625" style="5" customWidth="1"/>
    <col min="15374" max="15374" width="9.5703125" style="5" customWidth="1"/>
    <col min="15375" max="15375" width="0.42578125" style="5" customWidth="1"/>
    <col min="15376" max="15382" width="6.42578125" style="5" customWidth="1"/>
    <col min="15383" max="15611" width="11.5703125" style="5"/>
    <col min="15612" max="15612" width="1" style="5" customWidth="1"/>
    <col min="15613" max="15613" width="4.28515625" style="5" customWidth="1"/>
    <col min="15614" max="15614" width="34.7109375" style="5" customWidth="1"/>
    <col min="15615" max="15615" width="0" style="5" hidden="1" customWidth="1"/>
    <col min="15616" max="15616" width="20" style="5" customWidth="1"/>
    <col min="15617" max="15617" width="20.85546875" style="5" customWidth="1"/>
    <col min="15618" max="15618" width="25" style="5" customWidth="1"/>
    <col min="15619" max="15619" width="18.7109375" style="5" customWidth="1"/>
    <col min="15620" max="15620" width="29.7109375" style="5" customWidth="1"/>
    <col min="15621" max="15621" width="13.42578125" style="5" customWidth="1"/>
    <col min="15622" max="15622" width="13.85546875" style="5" customWidth="1"/>
    <col min="15623" max="15627" width="16.5703125" style="5" customWidth="1"/>
    <col min="15628" max="15628" width="20.5703125" style="5" customWidth="1"/>
    <col min="15629" max="15629" width="21.140625" style="5" customWidth="1"/>
    <col min="15630" max="15630" width="9.5703125" style="5" customWidth="1"/>
    <col min="15631" max="15631" width="0.42578125" style="5" customWidth="1"/>
    <col min="15632" max="15638" width="6.42578125" style="5" customWidth="1"/>
    <col min="15639" max="15867" width="11.5703125" style="5"/>
    <col min="15868" max="15868" width="1" style="5" customWidth="1"/>
    <col min="15869" max="15869" width="4.28515625" style="5" customWidth="1"/>
    <col min="15870" max="15870" width="34.7109375" style="5" customWidth="1"/>
    <col min="15871" max="15871" width="0" style="5" hidden="1" customWidth="1"/>
    <col min="15872" max="15872" width="20" style="5" customWidth="1"/>
    <col min="15873" max="15873" width="20.85546875" style="5" customWidth="1"/>
    <col min="15874" max="15874" width="25" style="5" customWidth="1"/>
    <col min="15875" max="15875" width="18.7109375" style="5" customWidth="1"/>
    <col min="15876" max="15876" width="29.7109375" style="5" customWidth="1"/>
    <col min="15877" max="15877" width="13.42578125" style="5" customWidth="1"/>
    <col min="15878" max="15878" width="13.85546875" style="5" customWidth="1"/>
    <col min="15879" max="15883" width="16.5703125" style="5" customWidth="1"/>
    <col min="15884" max="15884" width="20.5703125" style="5" customWidth="1"/>
    <col min="15885" max="15885" width="21.140625" style="5" customWidth="1"/>
    <col min="15886" max="15886" width="9.5703125" style="5" customWidth="1"/>
    <col min="15887" max="15887" width="0.42578125" style="5" customWidth="1"/>
    <col min="15888" max="15894" width="6.42578125" style="5" customWidth="1"/>
    <col min="15895" max="16123" width="11.5703125" style="5"/>
    <col min="16124" max="16124" width="1" style="5" customWidth="1"/>
    <col min="16125" max="16125" width="4.28515625" style="5" customWidth="1"/>
    <col min="16126" max="16126" width="34.7109375" style="5" customWidth="1"/>
    <col min="16127" max="16127" width="0" style="5" hidden="1" customWidth="1"/>
    <col min="16128" max="16128" width="20" style="5" customWidth="1"/>
    <col min="16129" max="16129" width="20.85546875" style="5" customWidth="1"/>
    <col min="16130" max="16130" width="25" style="5" customWidth="1"/>
    <col min="16131" max="16131" width="18.7109375" style="5" customWidth="1"/>
    <col min="16132" max="16132" width="29.7109375" style="5" customWidth="1"/>
    <col min="16133" max="16133" width="13.42578125" style="5" customWidth="1"/>
    <col min="16134" max="16134" width="13.85546875" style="5" customWidth="1"/>
    <col min="16135" max="16139" width="16.5703125" style="5" customWidth="1"/>
    <col min="16140" max="16140" width="20.5703125" style="5" customWidth="1"/>
    <col min="16141" max="16141" width="21.140625" style="5" customWidth="1"/>
    <col min="16142" max="16142" width="9.5703125" style="5" customWidth="1"/>
    <col min="16143" max="16143" width="0.42578125" style="5" customWidth="1"/>
    <col min="16144" max="16150" width="6.42578125" style="5" customWidth="1"/>
    <col min="16151" max="16371" width="11.5703125" style="5"/>
    <col min="16372" max="16384" width="11.42578125" style="5" customWidth="1"/>
  </cols>
  <sheetData>
    <row r="2" spans="2:16" ht="25.9" x14ac:dyDescent="0.3">
      <c r="B2" s="212" t="s">
        <v>62</v>
      </c>
      <c r="C2" s="213"/>
      <c r="D2" s="213"/>
      <c r="E2" s="213"/>
      <c r="F2" s="213"/>
      <c r="G2" s="213"/>
      <c r="H2" s="213"/>
      <c r="I2" s="213"/>
      <c r="J2" s="213"/>
      <c r="K2" s="213"/>
      <c r="L2" s="213"/>
      <c r="M2" s="213"/>
      <c r="N2" s="213"/>
      <c r="O2" s="213"/>
      <c r="P2" s="213"/>
    </row>
    <row r="4" spans="2:16" ht="26.25" x14ac:dyDescent="0.25">
      <c r="B4" s="212" t="s">
        <v>47</v>
      </c>
      <c r="C4" s="213"/>
      <c r="D4" s="213"/>
      <c r="E4" s="213"/>
      <c r="F4" s="213"/>
      <c r="G4" s="213"/>
      <c r="H4" s="213"/>
      <c r="I4" s="213"/>
      <c r="J4" s="213"/>
      <c r="K4" s="213"/>
      <c r="L4" s="213"/>
      <c r="M4" s="213"/>
      <c r="N4" s="213"/>
      <c r="O4" s="213"/>
      <c r="P4" s="213"/>
    </row>
    <row r="5" spans="2:16" thickBot="1" x14ac:dyDescent="0.35"/>
    <row r="6" spans="2:16" ht="21.75" thickBot="1" x14ac:dyDescent="0.3">
      <c r="B6" s="7" t="s">
        <v>4</v>
      </c>
      <c r="C6" s="208" t="s">
        <v>299</v>
      </c>
      <c r="D6" s="208"/>
      <c r="E6" s="208"/>
      <c r="F6" s="208"/>
      <c r="G6" s="208"/>
      <c r="H6" s="208"/>
      <c r="I6" s="208"/>
      <c r="J6" s="208"/>
      <c r="K6" s="208"/>
      <c r="L6" s="208"/>
      <c r="M6" s="208"/>
      <c r="N6" s="209"/>
    </row>
    <row r="7" spans="2:16" ht="16.149999999999999" thickBot="1" x14ac:dyDescent="0.35">
      <c r="B7" s="8" t="s">
        <v>5</v>
      </c>
      <c r="C7" s="208"/>
      <c r="D7" s="208"/>
      <c r="E7" s="208"/>
      <c r="F7" s="208"/>
      <c r="G7" s="208"/>
      <c r="H7" s="208"/>
      <c r="I7" s="208"/>
      <c r="J7" s="208"/>
      <c r="K7" s="208"/>
      <c r="L7" s="208"/>
      <c r="M7" s="208"/>
      <c r="N7" s="209"/>
    </row>
    <row r="8" spans="2:16" ht="16.149999999999999" thickBot="1" x14ac:dyDescent="0.35">
      <c r="B8" s="8" t="s">
        <v>6</v>
      </c>
      <c r="C8" s="208"/>
      <c r="D8" s="208"/>
      <c r="E8" s="208"/>
      <c r="F8" s="208"/>
      <c r="G8" s="208"/>
      <c r="H8" s="208"/>
      <c r="I8" s="208"/>
      <c r="J8" s="208"/>
      <c r="K8" s="208"/>
      <c r="L8" s="208"/>
      <c r="M8" s="208"/>
      <c r="N8" s="209"/>
    </row>
    <row r="9" spans="2:16" ht="16.149999999999999" thickBot="1" x14ac:dyDescent="0.35">
      <c r="B9" s="8" t="s">
        <v>7</v>
      </c>
      <c r="C9" s="208"/>
      <c r="D9" s="208"/>
      <c r="E9" s="208"/>
      <c r="F9" s="208"/>
      <c r="G9" s="208"/>
      <c r="H9" s="208"/>
      <c r="I9" s="208"/>
      <c r="J9" s="208"/>
      <c r="K9" s="208"/>
      <c r="L9" s="208"/>
      <c r="M9" s="208"/>
      <c r="N9" s="209"/>
    </row>
    <row r="10" spans="2:16" ht="16.149999999999999" thickBot="1" x14ac:dyDescent="0.35">
      <c r="B10" s="8" t="s">
        <v>8</v>
      </c>
      <c r="C10" s="220" t="s">
        <v>300</v>
      </c>
      <c r="D10" s="220"/>
      <c r="E10" s="221"/>
      <c r="F10" s="24"/>
      <c r="G10" s="24"/>
      <c r="H10" s="24"/>
      <c r="I10" s="24"/>
      <c r="J10" s="24"/>
      <c r="K10" s="24"/>
      <c r="L10" s="24"/>
      <c r="M10" s="24"/>
      <c r="N10" s="25"/>
    </row>
    <row r="11" spans="2:16" ht="16.5" thickBot="1" x14ac:dyDescent="0.3">
      <c r="B11" s="10" t="s">
        <v>9</v>
      </c>
      <c r="C11" s="11">
        <v>41968</v>
      </c>
      <c r="D11" s="12"/>
      <c r="E11" s="12"/>
      <c r="F11" s="12"/>
      <c r="G11" s="12"/>
      <c r="H11" s="12"/>
      <c r="I11" s="12"/>
      <c r="J11" s="12"/>
      <c r="K11" s="12"/>
      <c r="L11" s="12"/>
      <c r="M11" s="12"/>
      <c r="N11" s="13"/>
    </row>
    <row r="12" spans="2:16" ht="15.6" x14ac:dyDescent="0.3">
      <c r="B12" s="9"/>
      <c r="C12" s="14"/>
      <c r="D12" s="15"/>
      <c r="E12" s="15"/>
      <c r="F12" s="15"/>
      <c r="G12" s="15"/>
      <c r="H12" s="15"/>
      <c r="I12" s="82"/>
      <c r="J12" s="82"/>
      <c r="K12" s="82"/>
      <c r="L12" s="82"/>
      <c r="M12" s="82"/>
      <c r="N12" s="15"/>
    </row>
    <row r="13" spans="2:16" ht="14.45" x14ac:dyDescent="0.3">
      <c r="I13" s="82"/>
      <c r="J13" s="82"/>
      <c r="K13" s="82"/>
      <c r="L13" s="82"/>
      <c r="M13" s="82"/>
      <c r="N13" s="83"/>
    </row>
    <row r="14" spans="2:16" x14ac:dyDescent="0.25">
      <c r="B14" s="222" t="s">
        <v>97</v>
      </c>
      <c r="C14" s="222"/>
      <c r="D14" s="129" t="s">
        <v>12</v>
      </c>
      <c r="E14" s="129" t="s">
        <v>13</v>
      </c>
      <c r="F14" s="129" t="s">
        <v>29</v>
      </c>
      <c r="G14" s="67"/>
      <c r="I14" s="28"/>
      <c r="J14" s="28"/>
      <c r="K14" s="28"/>
      <c r="L14" s="28"/>
      <c r="M14" s="28"/>
      <c r="N14" s="83"/>
    </row>
    <row r="15" spans="2:16" x14ac:dyDescent="0.25">
      <c r="B15" s="222"/>
      <c r="C15" s="222"/>
      <c r="D15" s="129">
        <v>5</v>
      </c>
      <c r="E15" s="26">
        <v>973655720</v>
      </c>
      <c r="F15" s="105">
        <v>400</v>
      </c>
      <c r="G15" s="68"/>
      <c r="I15" s="29"/>
      <c r="J15" s="29"/>
      <c r="K15" s="29"/>
      <c r="L15" s="29"/>
      <c r="M15" s="29"/>
      <c r="N15" s="83"/>
    </row>
    <row r="16" spans="2:16" x14ac:dyDescent="0.25">
      <c r="B16" s="222"/>
      <c r="C16" s="222"/>
      <c r="D16" s="129"/>
      <c r="E16" s="26"/>
      <c r="F16" s="105"/>
      <c r="G16" s="68"/>
      <c r="I16" s="29"/>
      <c r="J16" s="29"/>
      <c r="K16" s="29"/>
      <c r="L16" s="29"/>
      <c r="M16" s="29"/>
      <c r="N16" s="83"/>
    </row>
    <row r="17" spans="1:14" x14ac:dyDescent="0.25">
      <c r="B17" s="222"/>
      <c r="C17" s="222"/>
      <c r="D17" s="129"/>
      <c r="E17" s="26"/>
      <c r="F17" s="105"/>
      <c r="G17" s="68"/>
      <c r="I17" s="29"/>
      <c r="J17" s="29"/>
      <c r="K17" s="29"/>
      <c r="L17" s="29"/>
      <c r="M17" s="29"/>
      <c r="N17" s="83"/>
    </row>
    <row r="18" spans="1:14" x14ac:dyDescent="0.25">
      <c r="B18" s="222"/>
      <c r="C18" s="222"/>
      <c r="D18" s="129"/>
      <c r="E18" s="27"/>
      <c r="F18" s="105"/>
      <c r="G18" s="68"/>
      <c r="H18" s="17"/>
      <c r="I18" s="29"/>
      <c r="J18" s="29"/>
      <c r="K18" s="29"/>
      <c r="L18" s="29"/>
      <c r="M18" s="29"/>
      <c r="N18" s="16"/>
    </row>
    <row r="19" spans="1:14" x14ac:dyDescent="0.25">
      <c r="B19" s="222"/>
      <c r="C19" s="222"/>
      <c r="D19" s="129"/>
      <c r="E19" s="27"/>
      <c r="F19" s="105"/>
      <c r="G19" s="68"/>
      <c r="H19" s="17"/>
      <c r="I19" s="31"/>
      <c r="J19" s="31"/>
      <c r="K19" s="31"/>
      <c r="L19" s="31"/>
      <c r="M19" s="31"/>
      <c r="N19" s="16"/>
    </row>
    <row r="20" spans="1:14" x14ac:dyDescent="0.25">
      <c r="B20" s="222"/>
      <c r="C20" s="222"/>
      <c r="D20" s="129"/>
      <c r="E20" s="27"/>
      <c r="F20" s="105"/>
      <c r="G20" s="68"/>
      <c r="H20" s="17"/>
      <c r="I20" s="82"/>
      <c r="J20" s="82"/>
      <c r="K20" s="82"/>
      <c r="L20" s="82"/>
      <c r="M20" s="82"/>
      <c r="N20" s="16"/>
    </row>
    <row r="21" spans="1:14" x14ac:dyDescent="0.25">
      <c r="B21" s="222"/>
      <c r="C21" s="222"/>
      <c r="D21" s="129"/>
      <c r="E21" s="27"/>
      <c r="F21" s="105"/>
      <c r="G21" s="68"/>
      <c r="H21" s="17"/>
      <c r="I21" s="82"/>
      <c r="J21" s="82"/>
      <c r="K21" s="82"/>
      <c r="L21" s="82"/>
      <c r="M21" s="82"/>
      <c r="N21" s="16"/>
    </row>
    <row r="22" spans="1:14" thickBot="1" x14ac:dyDescent="0.35">
      <c r="B22" s="223" t="s">
        <v>14</v>
      </c>
      <c r="C22" s="224"/>
      <c r="D22" s="129"/>
      <c r="E22" s="45">
        <f>SUM(E15:E21)</f>
        <v>973655720</v>
      </c>
      <c r="F22" s="105">
        <f>SUM(F15:F21)</f>
        <v>400</v>
      </c>
      <c r="G22" s="68"/>
      <c r="H22" s="17"/>
      <c r="I22" s="82"/>
      <c r="J22" s="82"/>
      <c r="K22" s="82"/>
      <c r="L22" s="82"/>
      <c r="M22" s="82"/>
      <c r="N22" s="16"/>
    </row>
    <row r="23" spans="1:14" ht="45.75" thickBot="1" x14ac:dyDescent="0.3">
      <c r="A23" s="33"/>
      <c r="B23" s="39" t="s">
        <v>15</v>
      </c>
      <c r="C23" s="39" t="s">
        <v>98</v>
      </c>
      <c r="E23" s="28"/>
      <c r="F23" s="28"/>
      <c r="G23" s="28"/>
      <c r="H23" s="28"/>
      <c r="I23" s="6"/>
      <c r="J23" s="6"/>
      <c r="K23" s="6"/>
      <c r="L23" s="6"/>
      <c r="M23" s="6"/>
    </row>
    <row r="24" spans="1:14" thickBot="1" x14ac:dyDescent="0.35">
      <c r="A24" s="34">
        <v>1</v>
      </c>
      <c r="C24" s="36">
        <f>+F22*80%</f>
        <v>320</v>
      </c>
      <c r="D24" s="32"/>
      <c r="E24" s="35">
        <f>E22</f>
        <v>973655720</v>
      </c>
      <c r="F24" s="30"/>
      <c r="G24" s="30"/>
      <c r="H24" s="30"/>
      <c r="I24" s="18"/>
      <c r="J24" s="18"/>
      <c r="K24" s="18"/>
      <c r="L24" s="18"/>
      <c r="M24" s="18"/>
    </row>
    <row r="25" spans="1:14" ht="14.45" x14ac:dyDescent="0.3">
      <c r="A25" s="74"/>
      <c r="C25" s="75"/>
      <c r="D25" s="29"/>
      <c r="E25" s="76"/>
      <c r="F25" s="30"/>
      <c r="G25" s="30"/>
      <c r="H25" s="30"/>
      <c r="I25" s="18"/>
      <c r="J25" s="18"/>
      <c r="K25" s="18"/>
      <c r="L25" s="18"/>
      <c r="M25" s="18"/>
    </row>
    <row r="26" spans="1:14" x14ac:dyDescent="0.25">
      <c r="A26" s="74"/>
      <c r="C26" s="75"/>
      <c r="D26" s="29"/>
      <c r="E26" s="76"/>
      <c r="F26" s="30"/>
      <c r="G26" s="30"/>
      <c r="H26" s="30"/>
      <c r="I26" s="18"/>
      <c r="J26" s="18"/>
      <c r="K26" s="18"/>
      <c r="L26" s="18"/>
      <c r="M26" s="18"/>
    </row>
    <row r="27" spans="1:14" x14ac:dyDescent="0.25">
      <c r="A27" s="74"/>
      <c r="B27" s="79"/>
      <c r="C27" s="79"/>
      <c r="D27" s="79"/>
      <c r="E27" s="79"/>
      <c r="F27" s="79"/>
      <c r="G27" s="79"/>
      <c r="H27" s="79"/>
      <c r="I27" s="82"/>
      <c r="J27" s="82"/>
      <c r="K27" s="82"/>
      <c r="L27" s="82"/>
      <c r="M27" s="82"/>
      <c r="N27" s="83"/>
    </row>
    <row r="28" spans="1:14" ht="14.45" x14ac:dyDescent="0.3">
      <c r="A28" s="74"/>
      <c r="B28" s="97" t="s">
        <v>287</v>
      </c>
      <c r="C28" s="79"/>
      <c r="D28" s="79"/>
      <c r="E28" s="79"/>
      <c r="F28" s="79"/>
      <c r="G28" s="79"/>
      <c r="H28" s="79"/>
      <c r="I28" s="82"/>
      <c r="J28" s="82"/>
      <c r="K28" s="82"/>
      <c r="L28" s="82"/>
      <c r="M28" s="82"/>
      <c r="N28" s="83"/>
    </row>
    <row r="29" spans="1:14" ht="14.45" x14ac:dyDescent="0.3">
      <c r="A29" s="74"/>
      <c r="B29" s="79"/>
      <c r="C29" s="79"/>
      <c r="D29" s="79"/>
      <c r="E29" s="79"/>
      <c r="F29" s="79"/>
      <c r="G29" s="79"/>
      <c r="H29" s="79"/>
      <c r="I29" s="82"/>
      <c r="J29" s="82"/>
      <c r="K29" s="82"/>
      <c r="L29" s="82"/>
      <c r="M29" s="82"/>
      <c r="N29" s="83"/>
    </row>
    <row r="30" spans="1:14" x14ac:dyDescent="0.25">
      <c r="A30" s="74"/>
      <c r="B30" s="99" t="s">
        <v>33</v>
      </c>
      <c r="C30" s="99" t="s">
        <v>129</v>
      </c>
      <c r="D30" s="99" t="s">
        <v>130</v>
      </c>
      <c r="E30" s="79"/>
      <c r="F30" s="79"/>
      <c r="G30" s="79"/>
      <c r="H30" s="79"/>
      <c r="I30" s="82"/>
      <c r="J30" s="82"/>
      <c r="K30" s="82"/>
      <c r="L30" s="82"/>
      <c r="M30" s="82"/>
      <c r="N30" s="83"/>
    </row>
    <row r="31" spans="1:14" x14ac:dyDescent="0.25">
      <c r="A31" s="74"/>
      <c r="B31" s="96" t="s">
        <v>131</v>
      </c>
      <c r="C31" s="96"/>
      <c r="D31" s="140" t="s">
        <v>283</v>
      </c>
      <c r="E31" s="79"/>
      <c r="F31" s="79"/>
      <c r="G31" s="79"/>
      <c r="H31" s="79"/>
      <c r="I31" s="82"/>
      <c r="J31" s="82"/>
      <c r="K31" s="82"/>
      <c r="L31" s="82"/>
      <c r="M31" s="82"/>
      <c r="N31" s="83"/>
    </row>
    <row r="32" spans="1:14" x14ac:dyDescent="0.25">
      <c r="A32" s="74"/>
      <c r="B32" s="96" t="s">
        <v>132</v>
      </c>
      <c r="C32" s="96"/>
      <c r="D32" s="140" t="s">
        <v>283</v>
      </c>
      <c r="E32" s="79"/>
      <c r="F32" s="79"/>
      <c r="G32" s="79"/>
      <c r="H32" s="79"/>
      <c r="I32" s="82"/>
      <c r="J32" s="82"/>
      <c r="K32" s="82"/>
      <c r="L32" s="82"/>
      <c r="M32" s="82"/>
      <c r="N32" s="83"/>
    </row>
    <row r="33" spans="1:26" x14ac:dyDescent="0.25">
      <c r="A33" s="74"/>
      <c r="B33" s="96" t="s">
        <v>133</v>
      </c>
      <c r="C33" s="96"/>
      <c r="D33" s="140" t="s">
        <v>283</v>
      </c>
      <c r="E33" s="79"/>
      <c r="F33" s="79"/>
      <c r="G33" s="79"/>
      <c r="H33" s="79"/>
      <c r="I33" s="82"/>
      <c r="J33" s="82"/>
      <c r="K33" s="82"/>
      <c r="L33" s="82"/>
      <c r="M33" s="82"/>
      <c r="N33" s="83"/>
    </row>
    <row r="34" spans="1:26" x14ac:dyDescent="0.25">
      <c r="A34" s="74"/>
      <c r="B34" s="96" t="s">
        <v>134</v>
      </c>
      <c r="C34" s="96"/>
      <c r="D34" s="140" t="s">
        <v>283</v>
      </c>
      <c r="E34" s="79"/>
      <c r="F34" s="79"/>
      <c r="G34" s="79"/>
      <c r="H34" s="79"/>
      <c r="I34" s="82"/>
      <c r="J34" s="82"/>
      <c r="K34" s="82"/>
      <c r="L34" s="82"/>
      <c r="M34" s="82"/>
      <c r="N34" s="83"/>
    </row>
    <row r="35" spans="1:26" x14ac:dyDescent="0.25">
      <c r="A35" s="74"/>
      <c r="B35" s="79"/>
      <c r="C35" s="79"/>
      <c r="D35" s="79"/>
      <c r="E35" s="79"/>
      <c r="F35" s="79"/>
      <c r="G35" s="79"/>
      <c r="H35" s="79"/>
      <c r="I35" s="82"/>
      <c r="J35" s="82"/>
      <c r="K35" s="82"/>
      <c r="L35" s="82"/>
      <c r="M35" s="82"/>
      <c r="N35" s="83"/>
    </row>
    <row r="36" spans="1:26" ht="14.45" x14ac:dyDescent="0.3">
      <c r="A36" s="74"/>
      <c r="B36" s="97" t="s">
        <v>135</v>
      </c>
      <c r="C36" s="79"/>
      <c r="D36" s="79"/>
      <c r="E36" s="79"/>
      <c r="F36" s="79"/>
      <c r="G36" s="79"/>
      <c r="H36" s="79"/>
      <c r="I36" s="82"/>
      <c r="J36" s="82"/>
      <c r="K36" s="82"/>
      <c r="L36" s="82"/>
      <c r="M36" s="82"/>
      <c r="N36" s="83"/>
    </row>
    <row r="37" spans="1:26" ht="14.45" x14ac:dyDescent="0.3">
      <c r="A37" s="74"/>
      <c r="B37" s="79"/>
      <c r="C37" s="79"/>
      <c r="D37" s="79"/>
      <c r="E37" s="79"/>
      <c r="F37" s="79"/>
      <c r="G37" s="79"/>
      <c r="H37" s="79"/>
      <c r="I37" s="82"/>
      <c r="J37" s="82"/>
      <c r="K37" s="82"/>
      <c r="L37" s="82"/>
      <c r="M37" s="82"/>
      <c r="N37" s="83"/>
    </row>
    <row r="38" spans="1:26" ht="14.45" x14ac:dyDescent="0.3">
      <c r="B38" s="79"/>
      <c r="C38" s="79"/>
      <c r="D38" s="79"/>
      <c r="E38" s="79"/>
      <c r="F38" s="79"/>
      <c r="G38" s="79"/>
      <c r="H38" s="79"/>
      <c r="I38" s="82"/>
      <c r="J38" s="82"/>
      <c r="K38" s="82"/>
      <c r="L38" s="82"/>
      <c r="M38" s="82"/>
      <c r="N38" s="83"/>
    </row>
    <row r="39" spans="1:26" ht="14.45" x14ac:dyDescent="0.3">
      <c r="B39" s="99" t="s">
        <v>33</v>
      </c>
      <c r="C39" s="99" t="s">
        <v>57</v>
      </c>
      <c r="D39" s="98" t="s">
        <v>50</v>
      </c>
      <c r="E39" s="98" t="s">
        <v>16</v>
      </c>
      <c r="F39" s="79"/>
      <c r="G39" s="79"/>
      <c r="H39" s="79"/>
      <c r="I39" s="82"/>
      <c r="J39" s="82"/>
      <c r="K39" s="82"/>
      <c r="L39" s="82"/>
      <c r="M39" s="82"/>
      <c r="N39" s="83"/>
    </row>
    <row r="40" spans="1:26" ht="28.5" x14ac:dyDescent="0.25">
      <c r="B40" s="80" t="s">
        <v>136</v>
      </c>
      <c r="C40" s="81">
        <v>40</v>
      </c>
      <c r="D40" s="126">
        <v>0</v>
      </c>
      <c r="E40" s="225">
        <f>+D40+D41</f>
        <v>0</v>
      </c>
      <c r="F40" s="79"/>
      <c r="G40" s="79"/>
      <c r="H40" s="79"/>
      <c r="I40" s="82"/>
      <c r="J40" s="82"/>
      <c r="K40" s="82"/>
      <c r="L40" s="82"/>
      <c r="M40" s="82"/>
      <c r="N40" s="83"/>
    </row>
    <row r="41" spans="1:26" s="82" customFormat="1" ht="42.75" x14ac:dyDescent="0.25">
      <c r="B41" s="80" t="s">
        <v>137</v>
      </c>
      <c r="C41" s="81">
        <v>60</v>
      </c>
      <c r="D41" s="126">
        <f>+F147</f>
        <v>0</v>
      </c>
      <c r="E41" s="226"/>
      <c r="F41" s="79"/>
      <c r="G41" s="79"/>
      <c r="H41" s="79"/>
      <c r="N41" s="83"/>
      <c r="O41" s="5"/>
      <c r="P41" s="5"/>
      <c r="Q41" s="5"/>
    </row>
    <row r="42" spans="1:26" s="88" customFormat="1" ht="14.45" x14ac:dyDescent="0.3">
      <c r="A42" s="37">
        <v>1</v>
      </c>
      <c r="B42" s="5"/>
      <c r="C42" s="75"/>
      <c r="D42" s="29"/>
      <c r="E42" s="76"/>
      <c r="F42" s="30"/>
      <c r="G42" s="30"/>
      <c r="H42" s="30"/>
      <c r="I42" s="18"/>
      <c r="J42" s="18"/>
      <c r="K42" s="18"/>
      <c r="L42" s="18"/>
      <c r="M42" s="18"/>
      <c r="N42" s="5"/>
      <c r="O42" s="5"/>
      <c r="P42" s="5"/>
      <c r="Q42" s="5"/>
      <c r="R42" s="87"/>
      <c r="S42" s="87"/>
      <c r="T42" s="87"/>
      <c r="U42" s="87"/>
      <c r="V42" s="87"/>
      <c r="W42" s="87"/>
      <c r="X42" s="87"/>
      <c r="Y42" s="87"/>
      <c r="Z42" s="87"/>
    </row>
    <row r="43" spans="1:26" s="88" customFormat="1" ht="14.45" x14ac:dyDescent="0.3">
      <c r="A43" s="37">
        <f>+A42+1</f>
        <v>2</v>
      </c>
      <c r="B43" s="5"/>
      <c r="C43" s="75"/>
      <c r="D43" s="29"/>
      <c r="E43" s="76"/>
      <c r="F43" s="30"/>
      <c r="G43" s="30"/>
      <c r="H43" s="30"/>
      <c r="I43" s="18"/>
      <c r="J43" s="18"/>
      <c r="K43" s="18"/>
      <c r="L43" s="18"/>
      <c r="M43" s="18"/>
      <c r="N43" s="5"/>
      <c r="O43" s="5"/>
      <c r="P43" s="5"/>
      <c r="Q43" s="5"/>
      <c r="R43" s="87"/>
      <c r="S43" s="87"/>
      <c r="T43" s="87"/>
      <c r="U43" s="87"/>
      <c r="V43" s="87"/>
      <c r="W43" s="87"/>
      <c r="X43" s="87"/>
      <c r="Y43" s="87"/>
      <c r="Z43" s="87"/>
    </row>
    <row r="44" spans="1:26" s="88" customFormat="1" ht="14.45" x14ac:dyDescent="0.3">
      <c r="A44" s="37">
        <f t="shared" ref="A44:A48" si="0">+A43+1</f>
        <v>3</v>
      </c>
      <c r="B44" s="5"/>
      <c r="C44" s="75"/>
      <c r="D44" s="29"/>
      <c r="E44" s="76"/>
      <c r="F44" s="30"/>
      <c r="G44" s="30"/>
      <c r="H44" s="30"/>
      <c r="I44" s="18"/>
      <c r="J44" s="18"/>
      <c r="K44" s="18"/>
      <c r="L44" s="18"/>
      <c r="M44" s="18"/>
      <c r="N44" s="5"/>
      <c r="O44" s="5"/>
      <c r="P44" s="5"/>
      <c r="Q44" s="5"/>
      <c r="R44" s="87"/>
      <c r="S44" s="87"/>
      <c r="T44" s="87"/>
      <c r="U44" s="87"/>
      <c r="V44" s="87"/>
      <c r="W44" s="87"/>
      <c r="X44" s="87"/>
      <c r="Y44" s="87"/>
      <c r="Z44" s="87"/>
    </row>
    <row r="45" spans="1:26" s="88" customFormat="1" thickBot="1" x14ac:dyDescent="0.35">
      <c r="A45" s="37">
        <f t="shared" si="0"/>
        <v>4</v>
      </c>
      <c r="B45" s="5"/>
      <c r="C45" s="5"/>
      <c r="D45" s="5"/>
      <c r="E45" s="5"/>
      <c r="F45" s="5"/>
      <c r="G45" s="5"/>
      <c r="H45" s="5"/>
      <c r="I45" s="5"/>
      <c r="J45" s="5"/>
      <c r="K45" s="5"/>
      <c r="L45" s="5"/>
      <c r="M45" s="227" t="s">
        <v>35</v>
      </c>
      <c r="N45" s="227"/>
      <c r="O45" s="5"/>
      <c r="P45" s="5"/>
      <c r="Q45" s="5"/>
      <c r="R45" s="87"/>
      <c r="S45" s="87"/>
      <c r="T45" s="87"/>
      <c r="U45" s="87"/>
      <c r="V45" s="87"/>
      <c r="W45" s="87"/>
      <c r="X45" s="87"/>
      <c r="Y45" s="87"/>
      <c r="Z45" s="87"/>
    </row>
    <row r="46" spans="1:26" s="88" customFormat="1" ht="15.75" thickBot="1" x14ac:dyDescent="0.3">
      <c r="A46" s="37">
        <f t="shared" si="0"/>
        <v>5</v>
      </c>
      <c r="B46" s="97" t="s">
        <v>30</v>
      </c>
      <c r="C46" s="5"/>
      <c r="D46" s="5"/>
      <c r="E46" s="5"/>
      <c r="F46" s="5"/>
      <c r="G46" s="5"/>
      <c r="H46" s="5"/>
      <c r="I46" s="5"/>
      <c r="J46" s="5"/>
      <c r="K46" s="5"/>
      <c r="L46" s="5"/>
      <c r="M46" s="46"/>
      <c r="N46" s="46"/>
      <c r="O46" s="5"/>
      <c r="P46" s="5"/>
      <c r="Q46" s="5"/>
      <c r="R46" s="87"/>
      <c r="S46" s="87"/>
      <c r="T46" s="87"/>
      <c r="U46" s="87"/>
      <c r="V46" s="87"/>
      <c r="W46" s="87"/>
      <c r="X46" s="87"/>
      <c r="Y46" s="87"/>
      <c r="Z46" s="87"/>
    </row>
    <row r="47" spans="1:26" s="88" customFormat="1" ht="60" x14ac:dyDescent="0.25">
      <c r="A47" s="37">
        <f t="shared" si="0"/>
        <v>6</v>
      </c>
      <c r="B47" s="311" t="s">
        <v>138</v>
      </c>
      <c r="C47" s="311" t="s">
        <v>139</v>
      </c>
      <c r="D47" s="311" t="s">
        <v>140</v>
      </c>
      <c r="E47" s="311" t="s">
        <v>44</v>
      </c>
      <c r="F47" s="311" t="s">
        <v>22</v>
      </c>
      <c r="G47" s="311" t="s">
        <v>99</v>
      </c>
      <c r="H47" s="311" t="s">
        <v>17</v>
      </c>
      <c r="I47" s="311" t="s">
        <v>10</v>
      </c>
      <c r="J47" s="311" t="s">
        <v>31</v>
      </c>
      <c r="K47" s="311" t="s">
        <v>60</v>
      </c>
      <c r="L47" s="311" t="s">
        <v>20</v>
      </c>
      <c r="M47" s="312" t="s">
        <v>26</v>
      </c>
      <c r="N47" s="311" t="s">
        <v>141</v>
      </c>
      <c r="O47" s="311" t="s">
        <v>36</v>
      </c>
      <c r="P47" s="313" t="s">
        <v>11</v>
      </c>
      <c r="Q47" s="313" t="s">
        <v>19</v>
      </c>
      <c r="R47" s="87"/>
      <c r="S47" s="87"/>
      <c r="T47" s="87"/>
      <c r="U47" s="87"/>
      <c r="V47" s="87"/>
      <c r="W47" s="87"/>
      <c r="X47" s="87"/>
      <c r="Y47" s="87"/>
      <c r="Z47" s="87"/>
    </row>
    <row r="48" spans="1:26" s="88" customFormat="1" ht="57.75" customHeight="1" x14ac:dyDescent="0.25">
      <c r="A48" s="37">
        <f t="shared" si="0"/>
        <v>7</v>
      </c>
      <c r="B48" s="89" t="s">
        <v>154</v>
      </c>
      <c r="C48" s="89" t="s">
        <v>154</v>
      </c>
      <c r="D48" s="89" t="s">
        <v>165</v>
      </c>
      <c r="E48" s="84" t="s">
        <v>161</v>
      </c>
      <c r="F48" s="85" t="s">
        <v>129</v>
      </c>
      <c r="G48" s="102"/>
      <c r="H48" s="86">
        <v>41665</v>
      </c>
      <c r="I48" s="86">
        <v>41973</v>
      </c>
      <c r="J48" s="86" t="s">
        <v>130</v>
      </c>
      <c r="K48" s="77">
        <v>10.130000000000001</v>
      </c>
      <c r="L48" s="77">
        <v>0</v>
      </c>
      <c r="M48" s="111">
        <v>1801</v>
      </c>
      <c r="N48" s="111">
        <v>1801</v>
      </c>
      <c r="O48" s="19">
        <v>2036188910</v>
      </c>
      <c r="P48" s="19" t="s">
        <v>162</v>
      </c>
      <c r="Q48" s="103" t="s">
        <v>163</v>
      </c>
      <c r="R48" s="87"/>
      <c r="S48" s="87"/>
      <c r="T48" s="87"/>
      <c r="U48" s="87"/>
      <c r="V48" s="87"/>
      <c r="W48" s="87"/>
      <c r="X48" s="87"/>
      <c r="Y48" s="87"/>
      <c r="Z48" s="87"/>
    </row>
    <row r="49" spans="1:17" s="88" customFormat="1" ht="59.25" customHeight="1" x14ac:dyDescent="0.25">
      <c r="A49" s="37"/>
      <c r="B49" s="89" t="s">
        <v>154</v>
      </c>
      <c r="C49" s="90" t="s">
        <v>154</v>
      </c>
      <c r="D49" s="89" t="s">
        <v>164</v>
      </c>
      <c r="E49" s="112" t="s">
        <v>166</v>
      </c>
      <c r="F49" s="85" t="s">
        <v>129</v>
      </c>
      <c r="G49" s="85"/>
      <c r="H49" s="86">
        <v>40575</v>
      </c>
      <c r="I49" s="86">
        <v>40908</v>
      </c>
      <c r="J49" s="86" t="s">
        <v>130</v>
      </c>
      <c r="K49" s="77">
        <v>11</v>
      </c>
      <c r="L49" s="77">
        <v>0</v>
      </c>
      <c r="M49" s="111">
        <v>422</v>
      </c>
      <c r="N49" s="111">
        <v>422</v>
      </c>
      <c r="O49" s="19">
        <v>300813598</v>
      </c>
      <c r="P49" s="19" t="s">
        <v>167</v>
      </c>
      <c r="Q49" s="103" t="s">
        <v>208</v>
      </c>
    </row>
    <row r="50" spans="1:17" s="135" customFormat="1" ht="53.25" customHeight="1" x14ac:dyDescent="0.25">
      <c r="B50" s="136" t="s">
        <v>154</v>
      </c>
      <c r="C50" s="136" t="s">
        <v>154</v>
      </c>
      <c r="D50" s="136" t="s">
        <v>164</v>
      </c>
      <c r="E50" s="84" t="s">
        <v>168</v>
      </c>
      <c r="F50" s="85" t="s">
        <v>129</v>
      </c>
      <c r="G50" s="85"/>
      <c r="H50" s="86">
        <v>40210</v>
      </c>
      <c r="I50" s="86">
        <v>40543</v>
      </c>
      <c r="J50" s="86" t="s">
        <v>130</v>
      </c>
      <c r="K50" s="77">
        <v>11</v>
      </c>
      <c r="L50" s="77">
        <v>0</v>
      </c>
      <c r="M50" s="111">
        <v>412</v>
      </c>
      <c r="N50" s="111">
        <v>412</v>
      </c>
      <c r="O50" s="19">
        <v>259303747</v>
      </c>
      <c r="P50" s="19" t="s">
        <v>169</v>
      </c>
      <c r="Q50" s="137" t="s">
        <v>207</v>
      </c>
    </row>
    <row r="51" spans="1:17" s="20" customFormat="1" x14ac:dyDescent="0.25">
      <c r="B51" s="89"/>
      <c r="C51" s="90"/>
      <c r="D51" s="89"/>
      <c r="E51" s="84"/>
      <c r="F51" s="85"/>
      <c r="G51" s="85"/>
      <c r="H51" s="85"/>
      <c r="I51" s="86"/>
      <c r="J51" s="86"/>
      <c r="K51" s="77"/>
      <c r="L51" s="77"/>
      <c r="M51" s="77"/>
      <c r="N51" s="77"/>
      <c r="O51" s="19"/>
      <c r="P51" s="19"/>
      <c r="Q51" s="103"/>
    </row>
    <row r="52" spans="1:17" s="20" customFormat="1" x14ac:dyDescent="0.25">
      <c r="B52" s="38" t="s">
        <v>16</v>
      </c>
      <c r="C52" s="90"/>
      <c r="D52" s="89"/>
      <c r="E52" s="84"/>
      <c r="F52" s="85"/>
      <c r="G52" s="85"/>
      <c r="H52" s="85"/>
      <c r="I52" s="86"/>
      <c r="J52" s="86"/>
      <c r="K52" s="91">
        <f>SUM(K48:K51)</f>
        <v>32.130000000000003</v>
      </c>
      <c r="L52" s="91">
        <f>SUM(L48:L51)</f>
        <v>0</v>
      </c>
      <c r="M52" s="101">
        <f>SUM(M48:M51)</f>
        <v>2635</v>
      </c>
      <c r="N52" s="91">
        <f>SUM(N48:N51)</f>
        <v>2635</v>
      </c>
      <c r="O52" s="19"/>
      <c r="P52" s="19"/>
      <c r="Q52" s="104"/>
    </row>
    <row r="53" spans="1:17" s="20" customFormat="1" x14ac:dyDescent="0.25">
      <c r="B53" s="314"/>
      <c r="C53" s="315"/>
      <c r="D53" s="89"/>
      <c r="E53" s="84"/>
      <c r="F53" s="305"/>
      <c r="G53" s="305"/>
      <c r="H53" s="305"/>
      <c r="I53" s="306"/>
      <c r="J53" s="306"/>
      <c r="K53" s="307"/>
      <c r="L53" s="307"/>
      <c r="M53" s="308"/>
      <c r="N53" s="307"/>
      <c r="O53" s="309"/>
      <c r="P53" s="309"/>
      <c r="Q53" s="310"/>
    </row>
    <row r="54" spans="1:17" ht="24.75" customHeight="1" x14ac:dyDescent="0.25">
      <c r="B54" s="228" t="s">
        <v>28</v>
      </c>
      <c r="C54" s="228" t="s">
        <v>27</v>
      </c>
      <c r="D54" s="233" t="s">
        <v>34</v>
      </c>
      <c r="E54" s="233"/>
      <c r="F54" s="20"/>
      <c r="G54" s="20"/>
      <c r="H54" s="20"/>
      <c r="I54" s="20"/>
      <c r="J54" s="20"/>
      <c r="K54" s="20"/>
      <c r="L54" s="20"/>
      <c r="M54" s="20"/>
      <c r="N54" s="20"/>
      <c r="O54" s="20"/>
      <c r="P54" s="20"/>
      <c r="Q54" s="20"/>
    </row>
    <row r="55" spans="1:17" x14ac:dyDescent="0.25">
      <c r="B55" s="229"/>
      <c r="C55" s="229"/>
      <c r="D55" s="130" t="s">
        <v>23</v>
      </c>
      <c r="E55" s="44" t="s">
        <v>24</v>
      </c>
      <c r="F55" s="20"/>
      <c r="G55" s="20"/>
      <c r="H55" s="20"/>
      <c r="I55" s="20"/>
      <c r="J55" s="20"/>
      <c r="K55" s="20"/>
      <c r="L55" s="20"/>
      <c r="M55" s="20"/>
      <c r="N55" s="20"/>
      <c r="O55" s="20"/>
      <c r="P55" s="20"/>
      <c r="Q55" s="20"/>
    </row>
    <row r="56" spans="1:17" ht="18.75" x14ac:dyDescent="0.25">
      <c r="B56" s="42" t="s">
        <v>21</v>
      </c>
      <c r="C56" s="43">
        <f>+K51</f>
        <v>0</v>
      </c>
      <c r="D56" s="41"/>
      <c r="E56" s="132" t="s">
        <v>283</v>
      </c>
      <c r="F56" s="22"/>
      <c r="G56" s="22"/>
      <c r="H56" s="22"/>
      <c r="I56" s="22"/>
      <c r="J56" s="22"/>
      <c r="K56" s="22"/>
      <c r="L56" s="22"/>
      <c r="M56" s="22"/>
      <c r="N56" s="20"/>
      <c r="O56" s="20"/>
      <c r="P56" s="20"/>
      <c r="Q56" s="20"/>
    </row>
    <row r="57" spans="1:17" x14ac:dyDescent="0.25">
      <c r="B57" s="42" t="s">
        <v>25</v>
      </c>
      <c r="C57" s="43" t="s">
        <v>282</v>
      </c>
      <c r="D57" s="41"/>
      <c r="E57" s="132" t="s">
        <v>283</v>
      </c>
      <c r="F57" s="20"/>
      <c r="G57" s="20"/>
      <c r="H57" s="20"/>
      <c r="I57" s="20"/>
      <c r="J57" s="20"/>
      <c r="K57" s="20"/>
      <c r="L57" s="20"/>
      <c r="M57" s="20"/>
      <c r="N57" s="20"/>
      <c r="O57" s="20"/>
      <c r="P57" s="20"/>
      <c r="Q57" s="20"/>
    </row>
    <row r="58" spans="1:17" x14ac:dyDescent="0.25">
      <c r="B58" s="23"/>
      <c r="C58" s="214"/>
      <c r="D58" s="214"/>
      <c r="E58" s="214"/>
      <c r="F58" s="214"/>
      <c r="G58" s="214"/>
      <c r="H58" s="214"/>
      <c r="I58" s="214"/>
      <c r="J58" s="214"/>
      <c r="K58" s="214"/>
      <c r="L58" s="214"/>
      <c r="M58" s="214"/>
      <c r="N58" s="214"/>
      <c r="O58" s="20"/>
      <c r="P58" s="20"/>
      <c r="Q58" s="20"/>
    </row>
    <row r="59" spans="1:17" thickBot="1" x14ac:dyDescent="0.35"/>
    <row r="60" spans="1:17" ht="26.45" thickBot="1" x14ac:dyDescent="0.35">
      <c r="B60" s="215" t="s">
        <v>100</v>
      </c>
      <c r="C60" s="216"/>
      <c r="D60" s="216"/>
      <c r="E60" s="216"/>
      <c r="F60" s="216"/>
      <c r="G60" s="216"/>
      <c r="H60" s="216"/>
      <c r="I60" s="216"/>
      <c r="J60" s="216"/>
      <c r="K60" s="216"/>
      <c r="L60" s="216"/>
      <c r="M60" s="216"/>
      <c r="N60" s="217"/>
    </row>
    <row r="63" spans="1:17" ht="90" x14ac:dyDescent="0.25">
      <c r="B63" s="95" t="s">
        <v>142</v>
      </c>
      <c r="C63" s="48" t="s">
        <v>2</v>
      </c>
      <c r="D63" s="48" t="s">
        <v>102</v>
      </c>
      <c r="E63" s="48" t="s">
        <v>101</v>
      </c>
      <c r="F63" s="48" t="s">
        <v>103</v>
      </c>
      <c r="G63" s="48" t="s">
        <v>104</v>
      </c>
      <c r="H63" s="48" t="s">
        <v>201</v>
      </c>
      <c r="I63" s="48" t="s">
        <v>105</v>
      </c>
      <c r="J63" s="48" t="s">
        <v>106</v>
      </c>
      <c r="K63" s="48" t="s">
        <v>107</v>
      </c>
      <c r="L63" s="48" t="s">
        <v>108</v>
      </c>
      <c r="M63" s="71" t="s">
        <v>109</v>
      </c>
      <c r="N63" s="71" t="s">
        <v>202</v>
      </c>
      <c r="O63" s="218" t="s">
        <v>3</v>
      </c>
      <c r="P63" s="219"/>
      <c r="Q63" s="48" t="s">
        <v>18</v>
      </c>
    </row>
    <row r="64" spans="1:17" s="123" customFormat="1" x14ac:dyDescent="0.25">
      <c r="B64" s="73" t="s">
        <v>171</v>
      </c>
      <c r="C64" s="73" t="s">
        <v>172</v>
      </c>
      <c r="D64" s="113" t="s">
        <v>175</v>
      </c>
      <c r="E64" s="114">
        <v>50</v>
      </c>
      <c r="F64" s="133" t="s">
        <v>303</v>
      </c>
      <c r="G64" s="106" t="s">
        <v>130</v>
      </c>
      <c r="H64" s="106" t="s">
        <v>130</v>
      </c>
      <c r="I64" s="73" t="s">
        <v>130</v>
      </c>
      <c r="J64" s="122" t="s">
        <v>129</v>
      </c>
      <c r="K64" s="122" t="s">
        <v>129</v>
      </c>
      <c r="L64" s="122" t="s">
        <v>129</v>
      </c>
      <c r="M64" s="122" t="s">
        <v>129</v>
      </c>
      <c r="N64" s="122" t="s">
        <v>129</v>
      </c>
      <c r="O64" s="141" t="s">
        <v>301</v>
      </c>
      <c r="P64" s="134"/>
      <c r="Q64" s="122" t="s">
        <v>130</v>
      </c>
    </row>
    <row r="65" spans="2:17" s="123" customFormat="1" x14ac:dyDescent="0.25">
      <c r="B65" s="119" t="s">
        <v>170</v>
      </c>
      <c r="C65" s="73" t="s">
        <v>159</v>
      </c>
      <c r="D65" s="113" t="s">
        <v>176</v>
      </c>
      <c r="E65" s="114">
        <v>140</v>
      </c>
      <c r="F65" s="133" t="s">
        <v>303</v>
      </c>
      <c r="G65" s="106" t="s">
        <v>130</v>
      </c>
      <c r="H65" s="106" t="s">
        <v>130</v>
      </c>
      <c r="I65" s="73" t="s">
        <v>130</v>
      </c>
      <c r="J65" s="122" t="s">
        <v>129</v>
      </c>
      <c r="K65" s="122" t="s">
        <v>129</v>
      </c>
      <c r="L65" s="122" t="s">
        <v>129</v>
      </c>
      <c r="M65" s="122" t="s">
        <v>129</v>
      </c>
      <c r="N65" s="122" t="s">
        <v>129</v>
      </c>
      <c r="O65" s="141" t="s">
        <v>302</v>
      </c>
      <c r="P65" s="134"/>
      <c r="Q65" s="122" t="s">
        <v>130</v>
      </c>
    </row>
    <row r="66" spans="2:17" s="123" customFormat="1" x14ac:dyDescent="0.25">
      <c r="B66" s="119" t="s">
        <v>173</v>
      </c>
      <c r="C66" s="73" t="s">
        <v>159</v>
      </c>
      <c r="D66" s="113" t="s">
        <v>177</v>
      </c>
      <c r="E66" s="114">
        <v>60</v>
      </c>
      <c r="F66" s="133" t="s">
        <v>303</v>
      </c>
      <c r="G66" s="106" t="s">
        <v>130</v>
      </c>
      <c r="H66" s="106" t="s">
        <v>130</v>
      </c>
      <c r="I66" s="73" t="s">
        <v>130</v>
      </c>
      <c r="J66" s="122" t="s">
        <v>129</v>
      </c>
      <c r="K66" s="122" t="s">
        <v>129</v>
      </c>
      <c r="L66" s="122" t="s">
        <v>129</v>
      </c>
      <c r="M66" s="122" t="s">
        <v>129</v>
      </c>
      <c r="N66" s="122" t="s">
        <v>129</v>
      </c>
      <c r="O66" s="141" t="s">
        <v>302</v>
      </c>
      <c r="P66" s="134"/>
      <c r="Q66" s="122" t="s">
        <v>130</v>
      </c>
    </row>
    <row r="67" spans="2:17" s="123" customFormat="1" x14ac:dyDescent="0.25">
      <c r="B67" s="73" t="s">
        <v>171</v>
      </c>
      <c r="C67" s="73" t="s">
        <v>172</v>
      </c>
      <c r="D67" s="113" t="s">
        <v>178</v>
      </c>
      <c r="E67" s="114">
        <v>50</v>
      </c>
      <c r="F67" s="133" t="s">
        <v>303</v>
      </c>
      <c r="G67" s="106" t="s">
        <v>130</v>
      </c>
      <c r="H67" s="106" t="s">
        <v>130</v>
      </c>
      <c r="I67" s="73" t="s">
        <v>130</v>
      </c>
      <c r="J67" s="122" t="s">
        <v>129</v>
      </c>
      <c r="K67" s="122" t="s">
        <v>129</v>
      </c>
      <c r="L67" s="122" t="s">
        <v>129</v>
      </c>
      <c r="M67" s="122" t="s">
        <v>129</v>
      </c>
      <c r="N67" s="122" t="s">
        <v>129</v>
      </c>
      <c r="O67" s="141" t="s">
        <v>301</v>
      </c>
      <c r="P67" s="134"/>
      <c r="Q67" s="122" t="s">
        <v>130</v>
      </c>
    </row>
    <row r="68" spans="2:17" s="123" customFormat="1" x14ac:dyDescent="0.25">
      <c r="B68" s="73" t="s">
        <v>171</v>
      </c>
      <c r="C68" s="73" t="s">
        <v>172</v>
      </c>
      <c r="D68" s="113" t="s">
        <v>178</v>
      </c>
      <c r="E68" s="114">
        <v>50</v>
      </c>
      <c r="F68" s="133" t="s">
        <v>303</v>
      </c>
      <c r="G68" s="106" t="s">
        <v>130</v>
      </c>
      <c r="H68" s="106" t="s">
        <v>130</v>
      </c>
      <c r="I68" s="73" t="s">
        <v>130</v>
      </c>
      <c r="J68" s="122" t="s">
        <v>129</v>
      </c>
      <c r="K68" s="122" t="s">
        <v>129</v>
      </c>
      <c r="L68" s="122" t="s">
        <v>129</v>
      </c>
      <c r="M68" s="122" t="s">
        <v>129</v>
      </c>
      <c r="N68" s="122" t="s">
        <v>129</v>
      </c>
      <c r="O68" s="141" t="s">
        <v>301</v>
      </c>
      <c r="P68" s="134"/>
      <c r="Q68" s="122" t="s">
        <v>130</v>
      </c>
    </row>
    <row r="69" spans="2:17" s="123" customFormat="1" x14ac:dyDescent="0.25">
      <c r="B69" s="73" t="s">
        <v>171</v>
      </c>
      <c r="C69" s="73" t="s">
        <v>172</v>
      </c>
      <c r="D69" s="113" t="s">
        <v>178</v>
      </c>
      <c r="E69" s="114">
        <v>50</v>
      </c>
      <c r="F69" s="133" t="s">
        <v>303</v>
      </c>
      <c r="G69" s="106" t="s">
        <v>130</v>
      </c>
      <c r="H69" s="106" t="s">
        <v>130</v>
      </c>
      <c r="I69" s="73" t="s">
        <v>130</v>
      </c>
      <c r="J69" s="122" t="s">
        <v>129</v>
      </c>
      <c r="K69" s="122" t="s">
        <v>129</v>
      </c>
      <c r="L69" s="122" t="s">
        <v>129</v>
      </c>
      <c r="M69" s="122" t="s">
        <v>129</v>
      </c>
      <c r="N69" s="122" t="s">
        <v>129</v>
      </c>
      <c r="O69" s="141" t="s">
        <v>301</v>
      </c>
      <c r="P69" s="134"/>
      <c r="Q69" s="122" t="s">
        <v>130</v>
      </c>
    </row>
    <row r="70" spans="2:17" s="123" customFormat="1" x14ac:dyDescent="0.25">
      <c r="B70" s="28"/>
      <c r="C70" s="28"/>
      <c r="D70" s="117"/>
      <c r="E70" s="118"/>
      <c r="F70" s="28"/>
      <c r="G70" s="28"/>
      <c r="H70" s="28"/>
      <c r="I70" s="28"/>
      <c r="J70" s="28"/>
      <c r="K70" s="28"/>
      <c r="L70" s="28"/>
      <c r="M70" s="28"/>
      <c r="N70" s="28"/>
      <c r="O70" s="142"/>
      <c r="P70" s="142"/>
      <c r="Q70" s="28"/>
    </row>
    <row r="71" spans="2:17" s="107" customFormat="1" x14ac:dyDescent="0.25">
      <c r="B71" s="110"/>
      <c r="C71" s="110"/>
      <c r="D71" s="117"/>
      <c r="E71" s="118"/>
      <c r="F71" s="110"/>
      <c r="G71" s="110"/>
      <c r="H71" s="110"/>
      <c r="I71" s="110"/>
      <c r="J71" s="110"/>
      <c r="K71" s="110"/>
      <c r="L71" s="110"/>
      <c r="M71" s="110"/>
      <c r="N71" s="110"/>
      <c r="O71" s="74"/>
      <c r="P71" s="74"/>
      <c r="Q71" s="110"/>
    </row>
    <row r="72" spans="2:17" s="107" customFormat="1" x14ac:dyDescent="0.25">
      <c r="B72" s="110"/>
      <c r="C72" s="110"/>
      <c r="D72" s="117"/>
      <c r="E72" s="118"/>
      <c r="F72" s="110"/>
      <c r="G72" s="110"/>
      <c r="H72" s="110"/>
      <c r="I72" s="110"/>
      <c r="J72" s="110"/>
      <c r="K72" s="110"/>
      <c r="L72" s="110"/>
      <c r="M72" s="110"/>
      <c r="N72" s="110"/>
      <c r="O72" s="74"/>
      <c r="P72" s="74"/>
      <c r="Q72" s="110"/>
    </row>
    <row r="73" spans="2:17" x14ac:dyDescent="0.25">
      <c r="B73" s="5" t="s">
        <v>1</v>
      </c>
      <c r="D73" s="117"/>
      <c r="E73" s="118"/>
    </row>
    <row r="74" spans="2:17" x14ac:dyDescent="0.25">
      <c r="B74" s="5" t="s">
        <v>37</v>
      </c>
      <c r="D74" s="117"/>
      <c r="E74" s="118"/>
    </row>
    <row r="75" spans="2:17" x14ac:dyDescent="0.25">
      <c r="B75" s="5" t="s">
        <v>61</v>
      </c>
      <c r="D75" s="117"/>
      <c r="E75" s="118"/>
    </row>
    <row r="77" spans="2:17" ht="15.75" thickBot="1" x14ac:dyDescent="0.3"/>
    <row r="78" spans="2:17" ht="27" thickBot="1" x14ac:dyDescent="0.3">
      <c r="B78" s="215" t="s">
        <v>38</v>
      </c>
      <c r="C78" s="216"/>
      <c r="D78" s="216"/>
      <c r="E78" s="216"/>
      <c r="F78" s="216"/>
      <c r="G78" s="216"/>
      <c r="H78" s="216"/>
      <c r="I78" s="216"/>
      <c r="J78" s="216"/>
      <c r="K78" s="216"/>
      <c r="L78" s="216"/>
      <c r="M78" s="216"/>
      <c r="N78" s="217"/>
    </row>
    <row r="83" spans="2:17" ht="75" x14ac:dyDescent="0.25">
      <c r="B83" s="95" t="s">
        <v>0</v>
      </c>
      <c r="C83" s="95" t="s">
        <v>39</v>
      </c>
      <c r="D83" s="95" t="s">
        <v>40</v>
      </c>
      <c r="E83" s="95" t="s">
        <v>110</v>
      </c>
      <c r="F83" s="95" t="s">
        <v>112</v>
      </c>
      <c r="G83" s="95" t="s">
        <v>113</v>
      </c>
      <c r="H83" s="95" t="s">
        <v>114</v>
      </c>
      <c r="I83" s="95" t="s">
        <v>111</v>
      </c>
      <c r="J83" s="218" t="s">
        <v>115</v>
      </c>
      <c r="K83" s="234"/>
      <c r="L83" s="219"/>
      <c r="M83" s="95" t="s">
        <v>119</v>
      </c>
      <c r="N83" s="95" t="s">
        <v>41</v>
      </c>
      <c r="O83" s="95" t="s">
        <v>42</v>
      </c>
      <c r="P83" s="218" t="s">
        <v>3</v>
      </c>
      <c r="Q83" s="219"/>
    </row>
    <row r="84" spans="2:17" s="20" customFormat="1" ht="45" x14ac:dyDescent="0.25">
      <c r="B84" s="143" t="s">
        <v>43</v>
      </c>
      <c r="C84" s="143" t="s">
        <v>288</v>
      </c>
      <c r="D84" s="143"/>
      <c r="E84" s="143"/>
      <c r="F84" s="143"/>
      <c r="G84" s="143"/>
      <c r="H84" s="143"/>
      <c r="I84" s="143"/>
      <c r="J84" s="144" t="s">
        <v>116</v>
      </c>
      <c r="K84" s="145" t="s">
        <v>210</v>
      </c>
      <c r="L84" s="146" t="s">
        <v>211</v>
      </c>
      <c r="M84" s="143"/>
      <c r="N84" s="143"/>
      <c r="O84" s="143" t="s">
        <v>130</v>
      </c>
      <c r="P84" s="210" t="s">
        <v>280</v>
      </c>
      <c r="Q84" s="211"/>
    </row>
    <row r="85" spans="2:17" s="123" customFormat="1" ht="75" x14ac:dyDescent="0.25">
      <c r="B85" s="73" t="s">
        <v>43</v>
      </c>
      <c r="C85" s="120"/>
      <c r="D85" s="73" t="s">
        <v>230</v>
      </c>
      <c r="E85" s="73">
        <v>97471012</v>
      </c>
      <c r="F85" s="73" t="s">
        <v>234</v>
      </c>
      <c r="G85" s="73" t="s">
        <v>209</v>
      </c>
      <c r="H85" s="121">
        <v>38331</v>
      </c>
      <c r="I85" s="73" t="s">
        <v>130</v>
      </c>
      <c r="J85" s="73" t="s">
        <v>235</v>
      </c>
      <c r="K85" s="121" t="s">
        <v>237</v>
      </c>
      <c r="L85" s="73" t="s">
        <v>236</v>
      </c>
      <c r="M85" s="122" t="s">
        <v>129</v>
      </c>
      <c r="N85" s="122" t="s">
        <v>129</v>
      </c>
      <c r="O85" s="122"/>
      <c r="P85" s="210" t="s">
        <v>320</v>
      </c>
      <c r="Q85" s="211"/>
    </row>
    <row r="86" spans="2:17" s="20" customFormat="1" ht="45" x14ac:dyDescent="0.25">
      <c r="B86" s="143" t="s">
        <v>43</v>
      </c>
      <c r="C86" s="143" t="s">
        <v>279</v>
      </c>
      <c r="D86" s="143"/>
      <c r="E86" s="143"/>
      <c r="F86" s="143"/>
      <c r="G86" s="143"/>
      <c r="H86" s="143"/>
      <c r="I86" s="143"/>
      <c r="J86" s="144" t="s">
        <v>116</v>
      </c>
      <c r="K86" s="145" t="s">
        <v>210</v>
      </c>
      <c r="L86" s="146" t="s">
        <v>211</v>
      </c>
      <c r="M86" s="143"/>
      <c r="N86" s="143"/>
      <c r="O86" s="143"/>
      <c r="P86" s="210"/>
      <c r="Q86" s="211"/>
    </row>
    <row r="87" spans="2:17" s="123" customFormat="1" ht="60" x14ac:dyDescent="0.25">
      <c r="B87" s="73" t="s">
        <v>43</v>
      </c>
      <c r="C87" s="120"/>
      <c r="D87" s="73" t="s">
        <v>225</v>
      </c>
      <c r="E87" s="73">
        <v>1124312874</v>
      </c>
      <c r="F87" s="73" t="s">
        <v>226</v>
      </c>
      <c r="G87" s="73" t="s">
        <v>227</v>
      </c>
      <c r="H87" s="121">
        <v>40879</v>
      </c>
      <c r="I87" s="73" t="s">
        <v>130</v>
      </c>
      <c r="J87" s="73"/>
      <c r="K87" s="121"/>
      <c r="L87" s="73"/>
      <c r="M87" s="122" t="s">
        <v>129</v>
      </c>
      <c r="N87" s="122" t="s">
        <v>130</v>
      </c>
      <c r="O87" s="122" t="s">
        <v>130</v>
      </c>
      <c r="P87" s="239" t="s">
        <v>259</v>
      </c>
      <c r="Q87" s="240"/>
    </row>
    <row r="88" spans="2:17" s="123" customFormat="1" ht="45" x14ac:dyDescent="0.25">
      <c r="B88" s="143" t="s">
        <v>204</v>
      </c>
      <c r="C88" s="143" t="s">
        <v>289</v>
      </c>
      <c r="D88" s="73"/>
      <c r="E88" s="73"/>
      <c r="F88" s="73"/>
      <c r="G88" s="73"/>
      <c r="H88" s="121"/>
      <c r="I88" s="73"/>
      <c r="J88" s="73"/>
      <c r="K88" s="73"/>
      <c r="L88" s="73"/>
      <c r="M88" s="122"/>
      <c r="N88" s="122"/>
      <c r="O88" s="143" t="s">
        <v>130</v>
      </c>
      <c r="P88" s="210" t="s">
        <v>281</v>
      </c>
      <c r="Q88" s="211"/>
    </row>
    <row r="89" spans="2:17" s="123" customFormat="1" ht="60" x14ac:dyDescent="0.25">
      <c r="B89" s="73" t="s">
        <v>204</v>
      </c>
      <c r="C89" s="73"/>
      <c r="D89" s="73" t="s">
        <v>248</v>
      </c>
      <c r="E89" s="73">
        <v>1122783892</v>
      </c>
      <c r="F89" s="73" t="s">
        <v>250</v>
      </c>
      <c r="G89" s="73" t="s">
        <v>227</v>
      </c>
      <c r="H89" s="73" t="s">
        <v>252</v>
      </c>
      <c r="I89" s="73" t="s">
        <v>252</v>
      </c>
      <c r="J89" s="73" t="s">
        <v>254</v>
      </c>
      <c r="K89" s="73" t="s">
        <v>253</v>
      </c>
      <c r="L89" s="73" t="s">
        <v>249</v>
      </c>
      <c r="M89" s="122" t="s">
        <v>129</v>
      </c>
      <c r="N89" s="122" t="s">
        <v>129</v>
      </c>
      <c r="O89" s="122"/>
      <c r="P89" s="239" t="s">
        <v>255</v>
      </c>
      <c r="Q89" s="240"/>
    </row>
    <row r="90" spans="2:17" s="123" customFormat="1" x14ac:dyDescent="0.25">
      <c r="B90" s="109"/>
      <c r="C90" s="109"/>
      <c r="D90" s="109"/>
      <c r="E90" s="109"/>
      <c r="F90" s="109"/>
      <c r="G90" s="109"/>
      <c r="H90" s="109"/>
      <c r="I90" s="109"/>
      <c r="J90" s="109"/>
      <c r="K90" s="109"/>
      <c r="L90" s="109"/>
      <c r="M90" s="28"/>
      <c r="N90" s="28"/>
      <c r="O90" s="28"/>
      <c r="P90" s="142"/>
      <c r="Q90" s="142"/>
    </row>
    <row r="92" spans="2:17" ht="15.75" thickBot="1" x14ac:dyDescent="0.3"/>
    <row r="93" spans="2:17" ht="27" thickBot="1" x14ac:dyDescent="0.3">
      <c r="B93" s="215" t="s">
        <v>45</v>
      </c>
      <c r="C93" s="216"/>
      <c r="D93" s="216"/>
      <c r="E93" s="216"/>
      <c r="F93" s="216"/>
      <c r="G93" s="216"/>
      <c r="H93" s="216"/>
      <c r="I93" s="216"/>
      <c r="J93" s="216"/>
      <c r="K93" s="216"/>
      <c r="L93" s="216"/>
      <c r="M93" s="216"/>
      <c r="N93" s="217"/>
    </row>
    <row r="96" spans="2:17" ht="30" x14ac:dyDescent="0.25">
      <c r="B96" s="48" t="s">
        <v>33</v>
      </c>
      <c r="C96" s="48" t="s">
        <v>46</v>
      </c>
      <c r="D96" s="218" t="s">
        <v>3</v>
      </c>
      <c r="E96" s="219"/>
    </row>
    <row r="97" spans="1:26" x14ac:dyDescent="0.25">
      <c r="B97" s="49" t="s">
        <v>120</v>
      </c>
      <c r="C97" s="96" t="s">
        <v>129</v>
      </c>
      <c r="D97" s="235"/>
      <c r="E97" s="235"/>
    </row>
    <row r="99" spans="1:26" s="82" customFormat="1" x14ac:dyDescent="0.25">
      <c r="B99" s="5"/>
      <c r="C99" s="5"/>
      <c r="D99" s="5"/>
      <c r="E99" s="5"/>
      <c r="F99" s="5"/>
      <c r="G99" s="5"/>
      <c r="H99" s="5"/>
      <c r="I99" s="5"/>
      <c r="J99" s="5"/>
      <c r="K99" s="5"/>
      <c r="L99" s="5"/>
      <c r="M99" s="5"/>
      <c r="N99" s="5"/>
      <c r="O99" s="5"/>
      <c r="P99" s="5"/>
      <c r="Q99" s="5"/>
    </row>
    <row r="100" spans="1:26" s="88" customFormat="1" ht="26.25" x14ac:dyDescent="0.25">
      <c r="A100" s="37">
        <v>1</v>
      </c>
      <c r="B100" s="212" t="s">
        <v>63</v>
      </c>
      <c r="C100" s="213"/>
      <c r="D100" s="213"/>
      <c r="E100" s="213"/>
      <c r="F100" s="213"/>
      <c r="G100" s="213"/>
      <c r="H100" s="213"/>
      <c r="I100" s="213"/>
      <c r="J100" s="213"/>
      <c r="K100" s="213"/>
      <c r="L100" s="213"/>
      <c r="M100" s="213"/>
      <c r="N100" s="213"/>
      <c r="O100" s="213"/>
      <c r="P100" s="213"/>
      <c r="Q100" s="5"/>
      <c r="R100" s="87"/>
      <c r="S100" s="87"/>
      <c r="T100" s="87"/>
      <c r="U100" s="87"/>
      <c r="V100" s="87"/>
      <c r="W100" s="87"/>
      <c r="X100" s="87"/>
      <c r="Y100" s="87"/>
      <c r="Z100" s="87"/>
    </row>
    <row r="101" spans="1:26" s="88" customFormat="1" x14ac:dyDescent="0.25">
      <c r="A101" s="37">
        <f>+A100+1</f>
        <v>2</v>
      </c>
      <c r="B101" s="5"/>
      <c r="C101" s="5"/>
      <c r="D101" s="5"/>
      <c r="E101" s="5"/>
      <c r="F101" s="5"/>
      <c r="G101" s="5"/>
      <c r="H101" s="5"/>
      <c r="I101" s="5"/>
      <c r="J101" s="5"/>
      <c r="K101" s="5"/>
      <c r="L101" s="5"/>
      <c r="M101" s="5"/>
      <c r="N101" s="5"/>
      <c r="O101" s="5"/>
      <c r="P101" s="5"/>
      <c r="Q101" s="5"/>
      <c r="R101" s="87"/>
      <c r="S101" s="87"/>
      <c r="T101" s="87"/>
      <c r="U101" s="87"/>
      <c r="V101" s="87"/>
      <c r="W101" s="87"/>
      <c r="X101" s="87"/>
      <c r="Y101" s="87"/>
      <c r="Z101" s="87"/>
    </row>
    <row r="102" spans="1:26" s="88" customFormat="1" ht="15.75" thickBot="1" x14ac:dyDescent="0.3">
      <c r="A102" s="37">
        <f t="shared" ref="A102:A107" si="1">+A101+1</f>
        <v>3</v>
      </c>
      <c r="B102" s="5"/>
      <c r="C102" s="5"/>
      <c r="D102" s="5"/>
      <c r="E102" s="5"/>
      <c r="F102" s="5"/>
      <c r="G102" s="5"/>
      <c r="H102" s="5"/>
      <c r="I102" s="5"/>
      <c r="J102" s="5"/>
      <c r="K102" s="5"/>
      <c r="L102" s="5"/>
      <c r="M102" s="5"/>
      <c r="N102" s="5"/>
      <c r="O102" s="5"/>
      <c r="P102" s="5"/>
      <c r="Q102" s="5"/>
      <c r="R102" s="87"/>
      <c r="S102" s="87"/>
      <c r="T102" s="87"/>
      <c r="U102" s="87"/>
      <c r="V102" s="87"/>
      <c r="W102" s="87"/>
      <c r="X102" s="87"/>
      <c r="Y102" s="87"/>
      <c r="Z102" s="87"/>
    </row>
    <row r="103" spans="1:26" s="88" customFormat="1" ht="27" thickBot="1" x14ac:dyDescent="0.3">
      <c r="A103" s="37">
        <f t="shared" si="1"/>
        <v>4</v>
      </c>
      <c r="B103" s="215" t="s">
        <v>53</v>
      </c>
      <c r="C103" s="216"/>
      <c r="D103" s="216"/>
      <c r="E103" s="216"/>
      <c r="F103" s="216"/>
      <c r="G103" s="216"/>
      <c r="H103" s="216"/>
      <c r="I103" s="216"/>
      <c r="J103" s="216"/>
      <c r="K103" s="216"/>
      <c r="L103" s="216"/>
      <c r="M103" s="216"/>
      <c r="N103" s="217"/>
      <c r="O103" s="5"/>
      <c r="P103" s="5"/>
      <c r="Q103" s="5"/>
      <c r="R103" s="87"/>
      <c r="S103" s="87"/>
      <c r="T103" s="87"/>
      <c r="U103" s="87"/>
      <c r="V103" s="87"/>
      <c r="W103" s="87"/>
      <c r="X103" s="87"/>
      <c r="Y103" s="87"/>
      <c r="Z103" s="87"/>
    </row>
    <row r="104" spans="1:26" s="88" customFormat="1" x14ac:dyDescent="0.25">
      <c r="A104" s="37">
        <f t="shared" si="1"/>
        <v>5</v>
      </c>
      <c r="B104" s="5"/>
      <c r="C104" s="5"/>
      <c r="D104" s="5"/>
      <c r="E104" s="5"/>
      <c r="F104" s="5"/>
      <c r="G104" s="5"/>
      <c r="H104" s="5"/>
      <c r="I104" s="5"/>
      <c r="J104" s="5"/>
      <c r="K104" s="5"/>
      <c r="L104" s="5"/>
      <c r="M104" s="5"/>
      <c r="N104" s="5"/>
      <c r="O104" s="5"/>
      <c r="P104" s="5"/>
      <c r="Q104" s="5"/>
      <c r="R104" s="87"/>
      <c r="S104" s="87"/>
      <c r="T104" s="87"/>
      <c r="U104" s="87"/>
      <c r="V104" s="87"/>
      <c r="W104" s="87"/>
      <c r="X104" s="87"/>
      <c r="Y104" s="87"/>
      <c r="Z104" s="87"/>
    </row>
    <row r="105" spans="1:26" s="88" customFormat="1" ht="15.75" thickBot="1" x14ac:dyDescent="0.3">
      <c r="A105" s="37">
        <f t="shared" si="1"/>
        <v>6</v>
      </c>
      <c r="B105" s="5"/>
      <c r="C105" s="5"/>
      <c r="D105" s="5"/>
      <c r="E105" s="5"/>
      <c r="F105" s="5"/>
      <c r="G105" s="5"/>
      <c r="H105" s="5"/>
      <c r="I105" s="5"/>
      <c r="J105" s="5"/>
      <c r="K105" s="5"/>
      <c r="L105" s="5"/>
      <c r="M105" s="46"/>
      <c r="N105" s="46"/>
      <c r="O105" s="5"/>
      <c r="P105" s="5"/>
      <c r="Q105" s="5"/>
      <c r="R105" s="87"/>
      <c r="S105" s="87"/>
      <c r="T105" s="87"/>
      <c r="U105" s="87"/>
      <c r="V105" s="87"/>
      <c r="W105" s="87"/>
      <c r="X105" s="87"/>
      <c r="Y105" s="87"/>
      <c r="Z105" s="87"/>
    </row>
    <row r="106" spans="1:26" s="88" customFormat="1" ht="60" x14ac:dyDescent="0.25">
      <c r="A106" s="37">
        <f t="shared" si="1"/>
        <v>7</v>
      </c>
      <c r="B106" s="93" t="s">
        <v>138</v>
      </c>
      <c r="C106" s="93" t="s">
        <v>139</v>
      </c>
      <c r="D106" s="93" t="s">
        <v>140</v>
      </c>
      <c r="E106" s="93" t="s">
        <v>44</v>
      </c>
      <c r="F106" s="93" t="s">
        <v>22</v>
      </c>
      <c r="G106" s="93" t="s">
        <v>99</v>
      </c>
      <c r="H106" s="93" t="s">
        <v>17</v>
      </c>
      <c r="I106" s="93" t="s">
        <v>10</v>
      </c>
      <c r="J106" s="93" t="s">
        <v>31</v>
      </c>
      <c r="K106" s="93" t="s">
        <v>60</v>
      </c>
      <c r="L106" s="93" t="s">
        <v>20</v>
      </c>
      <c r="M106" s="78" t="s">
        <v>26</v>
      </c>
      <c r="N106" s="93" t="s">
        <v>141</v>
      </c>
      <c r="O106" s="93" t="s">
        <v>36</v>
      </c>
      <c r="P106" s="94" t="s">
        <v>11</v>
      </c>
      <c r="Q106" s="94" t="s">
        <v>19</v>
      </c>
      <c r="R106" s="87"/>
      <c r="S106" s="87"/>
      <c r="T106" s="87"/>
      <c r="U106" s="87"/>
      <c r="V106" s="87"/>
      <c r="W106" s="87"/>
      <c r="X106" s="87"/>
      <c r="Y106" s="87"/>
      <c r="Z106" s="87"/>
    </row>
    <row r="107" spans="1:26" s="88" customFormat="1" x14ac:dyDescent="0.25">
      <c r="A107" s="37">
        <f t="shared" si="1"/>
        <v>8</v>
      </c>
      <c r="B107" s="89"/>
      <c r="C107" s="90"/>
      <c r="D107" s="89"/>
      <c r="E107" s="84"/>
      <c r="F107" s="85"/>
      <c r="G107" s="102"/>
      <c r="H107" s="92"/>
      <c r="I107" s="86"/>
      <c r="J107" s="86"/>
      <c r="K107" s="86"/>
      <c r="L107" s="86"/>
      <c r="M107" s="77"/>
      <c r="N107" s="77">
        <f>+M107*G107</f>
        <v>0</v>
      </c>
      <c r="O107" s="19"/>
      <c r="P107" s="19"/>
      <c r="Q107" s="230" t="s">
        <v>314</v>
      </c>
      <c r="R107" s="87"/>
      <c r="S107" s="87"/>
      <c r="T107" s="87"/>
      <c r="U107" s="87"/>
      <c r="V107" s="87"/>
      <c r="W107" s="87"/>
      <c r="X107" s="87"/>
      <c r="Y107" s="87"/>
      <c r="Z107" s="87"/>
    </row>
    <row r="108" spans="1:26" s="88" customFormat="1" x14ac:dyDescent="0.25">
      <c r="A108" s="37"/>
      <c r="B108" s="89"/>
      <c r="C108" s="90"/>
      <c r="D108" s="89"/>
      <c r="E108" s="84"/>
      <c r="F108" s="85"/>
      <c r="G108" s="85"/>
      <c r="H108" s="85"/>
      <c r="I108" s="86"/>
      <c r="J108" s="86"/>
      <c r="K108" s="86"/>
      <c r="L108" s="86"/>
      <c r="M108" s="77"/>
      <c r="N108" s="77"/>
      <c r="O108" s="19"/>
      <c r="P108" s="19"/>
      <c r="Q108" s="231"/>
    </row>
    <row r="109" spans="1:26" x14ac:dyDescent="0.25">
      <c r="B109" s="89"/>
      <c r="C109" s="90"/>
      <c r="D109" s="89"/>
      <c r="E109" s="84"/>
      <c r="F109" s="85"/>
      <c r="G109" s="85"/>
      <c r="H109" s="85"/>
      <c r="I109" s="86"/>
      <c r="J109" s="86"/>
      <c r="K109" s="86"/>
      <c r="L109" s="86"/>
      <c r="M109" s="77"/>
      <c r="N109" s="77"/>
      <c r="O109" s="19"/>
      <c r="P109" s="19"/>
      <c r="Q109" s="231"/>
    </row>
    <row r="110" spans="1:26" x14ac:dyDescent="0.25">
      <c r="B110" s="89"/>
      <c r="C110" s="90"/>
      <c r="D110" s="89"/>
      <c r="E110" s="84"/>
      <c r="F110" s="85"/>
      <c r="G110" s="85"/>
      <c r="H110" s="85"/>
      <c r="I110" s="86"/>
      <c r="J110" s="86"/>
      <c r="K110" s="86"/>
      <c r="L110" s="86"/>
      <c r="M110" s="77"/>
      <c r="N110" s="77"/>
      <c r="O110" s="19"/>
      <c r="P110" s="19"/>
      <c r="Q110" s="231"/>
    </row>
    <row r="111" spans="1:26" x14ac:dyDescent="0.25">
      <c r="B111" s="89"/>
      <c r="C111" s="90"/>
      <c r="D111" s="89"/>
      <c r="E111" s="84"/>
      <c r="F111" s="85"/>
      <c r="G111" s="85"/>
      <c r="H111" s="85"/>
      <c r="I111" s="86"/>
      <c r="J111" s="86"/>
      <c r="K111" s="86"/>
      <c r="L111" s="86"/>
      <c r="M111" s="77"/>
      <c r="N111" s="77"/>
      <c r="O111" s="19"/>
      <c r="P111" s="19"/>
      <c r="Q111" s="231"/>
    </row>
    <row r="112" spans="1:26" x14ac:dyDescent="0.25">
      <c r="B112" s="89"/>
      <c r="C112" s="90"/>
      <c r="D112" s="89"/>
      <c r="E112" s="84"/>
      <c r="F112" s="85"/>
      <c r="G112" s="85"/>
      <c r="H112" s="85"/>
      <c r="I112" s="86"/>
      <c r="J112" s="86"/>
      <c r="K112" s="86"/>
      <c r="L112" s="86"/>
      <c r="M112" s="77"/>
      <c r="N112" s="77"/>
      <c r="O112" s="19"/>
      <c r="P112" s="19"/>
      <c r="Q112" s="231"/>
    </row>
    <row r="113" spans="2:17" x14ac:dyDescent="0.25">
      <c r="B113" s="89"/>
      <c r="C113" s="90"/>
      <c r="D113" s="89"/>
      <c r="E113" s="84"/>
      <c r="F113" s="85"/>
      <c r="G113" s="85"/>
      <c r="H113" s="85"/>
      <c r="I113" s="86"/>
      <c r="J113" s="86"/>
      <c r="K113" s="86"/>
      <c r="L113" s="86"/>
      <c r="M113" s="77"/>
      <c r="N113" s="77"/>
      <c r="O113" s="19"/>
      <c r="P113" s="19"/>
      <c r="Q113" s="231"/>
    </row>
    <row r="114" spans="2:17" x14ac:dyDescent="0.25">
      <c r="B114" s="89"/>
      <c r="C114" s="90"/>
      <c r="D114" s="89"/>
      <c r="E114" s="84"/>
      <c r="F114" s="85"/>
      <c r="G114" s="85"/>
      <c r="H114" s="85"/>
      <c r="I114" s="86"/>
      <c r="J114" s="86"/>
      <c r="K114" s="86"/>
      <c r="L114" s="86"/>
      <c r="M114" s="77"/>
      <c r="N114" s="77"/>
      <c r="O114" s="19"/>
      <c r="P114" s="19"/>
      <c r="Q114" s="232"/>
    </row>
    <row r="115" spans="2:17" x14ac:dyDescent="0.25">
      <c r="B115" s="38" t="s">
        <v>16</v>
      </c>
      <c r="C115" s="90"/>
      <c r="D115" s="89"/>
      <c r="E115" s="84"/>
      <c r="F115" s="85"/>
      <c r="G115" s="85"/>
      <c r="H115" s="85"/>
      <c r="I115" s="86"/>
      <c r="J115" s="86"/>
      <c r="K115" s="91">
        <f t="shared" ref="K115:N115" si="2">SUM(K107:K114)</f>
        <v>0</v>
      </c>
      <c r="L115" s="91">
        <f t="shared" si="2"/>
        <v>0</v>
      </c>
      <c r="M115" s="101">
        <f t="shared" si="2"/>
        <v>0</v>
      </c>
      <c r="N115" s="91">
        <f t="shared" si="2"/>
        <v>0</v>
      </c>
      <c r="O115" s="19"/>
      <c r="P115" s="19"/>
      <c r="Q115" s="104"/>
    </row>
    <row r="116" spans="2:17" x14ac:dyDescent="0.25">
      <c r="B116" s="20"/>
      <c r="C116" s="20"/>
      <c r="D116" s="20"/>
      <c r="E116" s="21"/>
      <c r="F116" s="20"/>
      <c r="G116" s="20"/>
      <c r="H116" s="20"/>
      <c r="I116" s="20"/>
      <c r="J116" s="20"/>
      <c r="K116" s="20"/>
      <c r="L116" s="20"/>
      <c r="M116" s="20"/>
      <c r="N116" s="20"/>
      <c r="O116" s="20"/>
      <c r="P116" s="20"/>
    </row>
    <row r="117" spans="2:17" ht="18.75" x14ac:dyDescent="0.25">
      <c r="B117" s="42" t="s">
        <v>32</v>
      </c>
      <c r="C117" s="52">
        <f>+K115</f>
        <v>0</v>
      </c>
      <c r="H117" s="22"/>
      <c r="I117" s="22"/>
      <c r="J117" s="22"/>
      <c r="K117" s="22"/>
      <c r="L117" s="22"/>
      <c r="M117" s="22"/>
      <c r="N117" s="20"/>
      <c r="O117" s="20"/>
      <c r="P117" s="20"/>
    </row>
    <row r="119" spans="2:17" ht="15.75" thickBot="1" x14ac:dyDescent="0.3"/>
    <row r="120" spans="2:17" ht="30.75" thickBot="1" x14ac:dyDescent="0.3">
      <c r="B120" s="54" t="s">
        <v>48</v>
      </c>
      <c r="C120" s="55" t="s">
        <v>49</v>
      </c>
      <c r="D120" s="54" t="s">
        <v>50</v>
      </c>
      <c r="E120" s="55" t="s">
        <v>54</v>
      </c>
    </row>
    <row r="121" spans="2:17" x14ac:dyDescent="0.25">
      <c r="B121" s="47" t="s">
        <v>121</v>
      </c>
      <c r="C121" s="50">
        <v>20</v>
      </c>
      <c r="D121" s="50"/>
      <c r="E121" s="236">
        <f>+D121+D122+D123</f>
        <v>0</v>
      </c>
    </row>
    <row r="122" spans="2:17" x14ac:dyDescent="0.25">
      <c r="B122" s="47" t="s">
        <v>122</v>
      </c>
      <c r="C122" s="40">
        <v>30</v>
      </c>
      <c r="D122" s="126">
        <v>0</v>
      </c>
      <c r="E122" s="237"/>
    </row>
    <row r="123" spans="2:17" ht="15.75" thickBot="1" x14ac:dyDescent="0.3">
      <c r="B123" s="47" t="s">
        <v>123</v>
      </c>
      <c r="C123" s="51">
        <v>40</v>
      </c>
      <c r="D123" s="51">
        <v>0</v>
      </c>
      <c r="E123" s="238"/>
    </row>
    <row r="125" spans="2:17" ht="15.75" thickBot="1" x14ac:dyDescent="0.3"/>
    <row r="126" spans="2:17" ht="27" thickBot="1" x14ac:dyDescent="0.3">
      <c r="B126" s="215" t="s">
        <v>51</v>
      </c>
      <c r="C126" s="216"/>
      <c r="D126" s="216"/>
      <c r="E126" s="216"/>
      <c r="F126" s="216"/>
      <c r="G126" s="216"/>
      <c r="H126" s="216"/>
      <c r="I126" s="216"/>
      <c r="J126" s="216"/>
      <c r="K126" s="216"/>
      <c r="L126" s="216"/>
      <c r="M126" s="216"/>
      <c r="N126" s="217"/>
    </row>
    <row r="128" spans="2:17" ht="75" x14ac:dyDescent="0.25">
      <c r="B128" s="95" t="s">
        <v>0</v>
      </c>
      <c r="C128" s="95" t="s">
        <v>39</v>
      </c>
      <c r="D128" s="95" t="s">
        <v>40</v>
      </c>
      <c r="E128" s="95" t="s">
        <v>110</v>
      </c>
      <c r="F128" s="95" t="s">
        <v>112</v>
      </c>
      <c r="G128" s="95" t="s">
        <v>113</v>
      </c>
      <c r="H128" s="95" t="s">
        <v>114</v>
      </c>
      <c r="I128" s="95" t="s">
        <v>111</v>
      </c>
      <c r="J128" s="218" t="s">
        <v>115</v>
      </c>
      <c r="K128" s="234"/>
      <c r="L128" s="219"/>
      <c r="M128" s="95" t="s">
        <v>119</v>
      </c>
      <c r="N128" s="95" t="s">
        <v>41</v>
      </c>
      <c r="O128" s="95" t="s">
        <v>42</v>
      </c>
      <c r="P128" s="218" t="s">
        <v>3</v>
      </c>
      <c r="Q128" s="219"/>
    </row>
    <row r="129" spans="2:17" ht="30" x14ac:dyDescent="0.25">
      <c r="B129" s="95"/>
      <c r="C129" s="95"/>
      <c r="D129" s="95"/>
      <c r="E129" s="95"/>
      <c r="F129" s="95"/>
      <c r="G129" s="95"/>
      <c r="H129" s="95"/>
      <c r="I129" s="95"/>
      <c r="J129" s="95" t="s">
        <v>116</v>
      </c>
      <c r="K129" s="95" t="s">
        <v>117</v>
      </c>
      <c r="L129" s="95" t="s">
        <v>118</v>
      </c>
      <c r="M129" s="95"/>
      <c r="N129" s="95"/>
      <c r="O129" s="95"/>
      <c r="P129" s="127"/>
      <c r="Q129" s="128"/>
    </row>
    <row r="130" spans="2:17" ht="45" x14ac:dyDescent="0.25">
      <c r="B130" s="125" t="s">
        <v>43</v>
      </c>
      <c r="C130" s="125" t="s">
        <v>264</v>
      </c>
      <c r="D130" s="2"/>
      <c r="E130" s="2"/>
      <c r="F130" s="2"/>
      <c r="G130" s="2"/>
      <c r="H130" s="2"/>
      <c r="I130" s="3"/>
      <c r="J130" s="1"/>
      <c r="K130" s="73"/>
      <c r="L130" s="72"/>
      <c r="M130" s="96" t="s">
        <v>129</v>
      </c>
      <c r="N130" s="96"/>
      <c r="O130" s="96"/>
      <c r="P130" s="245" t="s">
        <v>321</v>
      </c>
      <c r="Q130" s="246"/>
    </row>
    <row r="131" spans="2:17" ht="60" x14ac:dyDescent="0.25">
      <c r="B131" s="125" t="s">
        <v>266</v>
      </c>
      <c r="C131" s="125" t="s">
        <v>265</v>
      </c>
      <c r="D131" s="2"/>
      <c r="E131" s="2"/>
      <c r="F131" s="2"/>
      <c r="G131" s="2"/>
      <c r="H131" s="2"/>
      <c r="I131" s="3"/>
      <c r="J131" s="1"/>
      <c r="K131" s="73"/>
      <c r="L131" s="72"/>
      <c r="M131" s="96"/>
      <c r="N131" s="96"/>
      <c r="O131" s="96"/>
      <c r="P131" s="247"/>
      <c r="Q131" s="248"/>
    </row>
    <row r="132" spans="2:17" ht="79.5" customHeight="1" x14ac:dyDescent="0.25">
      <c r="B132" s="125" t="s">
        <v>261</v>
      </c>
      <c r="C132" s="125" t="s">
        <v>260</v>
      </c>
      <c r="D132" s="2" t="s">
        <v>247</v>
      </c>
      <c r="E132" s="2">
        <v>66986704</v>
      </c>
      <c r="F132" s="2" t="s">
        <v>262</v>
      </c>
      <c r="G132" s="2" t="s">
        <v>263</v>
      </c>
      <c r="H132" s="124">
        <v>36504</v>
      </c>
      <c r="I132" s="3" t="s">
        <v>129</v>
      </c>
      <c r="J132" s="125" t="s">
        <v>290</v>
      </c>
      <c r="K132" s="73" t="s">
        <v>291</v>
      </c>
      <c r="L132" s="73" t="s">
        <v>292</v>
      </c>
      <c r="M132" s="2" t="s">
        <v>130</v>
      </c>
      <c r="N132" s="2" t="s">
        <v>129</v>
      </c>
      <c r="O132" s="96"/>
      <c r="P132" s="249"/>
      <c r="Q132" s="250"/>
    </row>
    <row r="135" spans="2:17" ht="15.75" thickBot="1" x14ac:dyDescent="0.3"/>
    <row r="136" spans="2:17" ht="30" x14ac:dyDescent="0.25">
      <c r="B136" s="98" t="s">
        <v>33</v>
      </c>
      <c r="C136" s="98" t="s">
        <v>48</v>
      </c>
      <c r="D136" s="95" t="s">
        <v>49</v>
      </c>
      <c r="E136" s="98" t="s">
        <v>50</v>
      </c>
      <c r="F136" s="55" t="s">
        <v>55</v>
      </c>
      <c r="G136" s="69"/>
    </row>
    <row r="137" spans="2:17" ht="108" x14ac:dyDescent="0.2">
      <c r="B137" s="241" t="s">
        <v>52</v>
      </c>
      <c r="C137" s="4" t="s">
        <v>124</v>
      </c>
      <c r="D137" s="126">
        <v>25</v>
      </c>
      <c r="E137" s="126"/>
      <c r="F137" s="242">
        <f>+E137+E138+E139</f>
        <v>0</v>
      </c>
      <c r="G137" s="70"/>
    </row>
    <row r="138" spans="2:17" ht="96" x14ac:dyDescent="0.2">
      <c r="B138" s="241"/>
      <c r="C138" s="4" t="s">
        <v>125</v>
      </c>
      <c r="D138" s="53">
        <v>25</v>
      </c>
      <c r="E138" s="126"/>
      <c r="F138" s="243"/>
      <c r="G138" s="70"/>
    </row>
    <row r="139" spans="2:17" ht="60" x14ac:dyDescent="0.2">
      <c r="B139" s="241"/>
      <c r="C139" s="4" t="s">
        <v>126</v>
      </c>
      <c r="D139" s="126">
        <v>10</v>
      </c>
      <c r="E139" s="126"/>
      <c r="F139" s="244"/>
      <c r="G139" s="70"/>
    </row>
    <row r="140" spans="2:17" x14ac:dyDescent="0.25">
      <c r="C140" s="79"/>
    </row>
    <row r="143" spans="2:17" x14ac:dyDescent="0.25">
      <c r="B143" s="97" t="s">
        <v>56</v>
      </c>
    </row>
    <row r="146" spans="2:5" x14ac:dyDescent="0.25">
      <c r="B146" s="99" t="s">
        <v>33</v>
      </c>
      <c r="C146" s="99" t="s">
        <v>57</v>
      </c>
      <c r="D146" s="98" t="s">
        <v>50</v>
      </c>
      <c r="E146" s="98" t="s">
        <v>16</v>
      </c>
    </row>
    <row r="147" spans="2:5" ht="28.5" x14ac:dyDescent="0.25">
      <c r="B147" s="80" t="s">
        <v>58</v>
      </c>
      <c r="C147" s="81">
        <v>40</v>
      </c>
      <c r="D147" s="126">
        <f>+E121</f>
        <v>0</v>
      </c>
      <c r="E147" s="225">
        <f>+D147+D148</f>
        <v>0</v>
      </c>
    </row>
    <row r="148" spans="2:5" ht="42.75" x14ac:dyDescent="0.25">
      <c r="B148" s="80" t="s">
        <v>59</v>
      </c>
      <c r="C148" s="81">
        <v>60</v>
      </c>
      <c r="D148" s="126">
        <f>+F137</f>
        <v>0</v>
      </c>
      <c r="E148" s="226"/>
    </row>
  </sheetData>
  <mergeCells count="40">
    <mergeCell ref="E147:E148"/>
    <mergeCell ref="B137:B139"/>
    <mergeCell ref="F137:F139"/>
    <mergeCell ref="P130:Q132"/>
    <mergeCell ref="J128:L128"/>
    <mergeCell ref="P128:Q128"/>
    <mergeCell ref="E121:E123"/>
    <mergeCell ref="B126:N126"/>
    <mergeCell ref="P87:Q87"/>
    <mergeCell ref="P88:Q88"/>
    <mergeCell ref="P89:Q89"/>
    <mergeCell ref="B93:N93"/>
    <mergeCell ref="D96:E96"/>
    <mergeCell ref="Q107:Q114"/>
    <mergeCell ref="C54:C55"/>
    <mergeCell ref="D54:E54"/>
    <mergeCell ref="P86:Q86"/>
    <mergeCell ref="J83:L83"/>
    <mergeCell ref="P83:Q83"/>
    <mergeCell ref="P84:Q84"/>
    <mergeCell ref="B78:N78"/>
    <mergeCell ref="D97:E97"/>
    <mergeCell ref="B100:P100"/>
    <mergeCell ref="B103:N103"/>
    <mergeCell ref="C9:N9"/>
    <mergeCell ref="P85:Q85"/>
    <mergeCell ref="B2:P2"/>
    <mergeCell ref="B4:P4"/>
    <mergeCell ref="C6:N6"/>
    <mergeCell ref="C7:N7"/>
    <mergeCell ref="C8:N8"/>
    <mergeCell ref="C58:N58"/>
    <mergeCell ref="B60:N60"/>
    <mergeCell ref="O63:P63"/>
    <mergeCell ref="C10:E10"/>
    <mergeCell ref="B14:C21"/>
    <mergeCell ref="B22:C22"/>
    <mergeCell ref="E40:E41"/>
    <mergeCell ref="M45:N45"/>
    <mergeCell ref="B54:B55"/>
  </mergeCells>
  <dataValidations count="2">
    <dataValidation type="list" allowBlank="1" showInputMessage="1" showErrorMessage="1" sqref="WVE983057 A65553 IS65553 SO65553 ACK65553 AMG65553 AWC65553 BFY65553 BPU65553 BZQ65553 CJM65553 CTI65553 DDE65553 DNA65553 DWW65553 EGS65553 EQO65553 FAK65553 FKG65553 FUC65553 GDY65553 GNU65553 GXQ65553 HHM65553 HRI65553 IBE65553 ILA65553 IUW65553 JES65553 JOO65553 JYK65553 KIG65553 KSC65553 LBY65553 LLU65553 LVQ65553 MFM65553 MPI65553 MZE65553 NJA65553 NSW65553 OCS65553 OMO65553 OWK65553 PGG65553 PQC65553 PZY65553 QJU65553 QTQ65553 RDM65553 RNI65553 RXE65553 SHA65553 SQW65553 TAS65553 TKO65553 TUK65553 UEG65553 UOC65553 UXY65553 VHU65553 VRQ65553 WBM65553 WLI65553 WVE65553 A131089 IS131089 SO131089 ACK131089 AMG131089 AWC131089 BFY131089 BPU131089 BZQ131089 CJM131089 CTI131089 DDE131089 DNA131089 DWW131089 EGS131089 EQO131089 FAK131089 FKG131089 FUC131089 GDY131089 GNU131089 GXQ131089 HHM131089 HRI131089 IBE131089 ILA131089 IUW131089 JES131089 JOO131089 JYK131089 KIG131089 KSC131089 LBY131089 LLU131089 LVQ131089 MFM131089 MPI131089 MZE131089 NJA131089 NSW131089 OCS131089 OMO131089 OWK131089 PGG131089 PQC131089 PZY131089 QJU131089 QTQ131089 RDM131089 RNI131089 RXE131089 SHA131089 SQW131089 TAS131089 TKO131089 TUK131089 UEG131089 UOC131089 UXY131089 VHU131089 VRQ131089 WBM131089 WLI131089 WVE131089 A196625 IS196625 SO196625 ACK196625 AMG196625 AWC196625 BFY196625 BPU196625 BZQ196625 CJM196625 CTI196625 DDE196625 DNA196625 DWW196625 EGS196625 EQO196625 FAK196625 FKG196625 FUC196625 GDY196625 GNU196625 GXQ196625 HHM196625 HRI196625 IBE196625 ILA196625 IUW196625 JES196625 JOO196625 JYK196625 KIG196625 KSC196625 LBY196625 LLU196625 LVQ196625 MFM196625 MPI196625 MZE196625 NJA196625 NSW196625 OCS196625 OMO196625 OWK196625 PGG196625 PQC196625 PZY196625 QJU196625 QTQ196625 RDM196625 RNI196625 RXE196625 SHA196625 SQW196625 TAS196625 TKO196625 TUK196625 UEG196625 UOC196625 UXY196625 VHU196625 VRQ196625 WBM196625 WLI196625 WVE196625 A262161 IS262161 SO262161 ACK262161 AMG262161 AWC262161 BFY262161 BPU262161 BZQ262161 CJM262161 CTI262161 DDE262161 DNA262161 DWW262161 EGS262161 EQO262161 FAK262161 FKG262161 FUC262161 GDY262161 GNU262161 GXQ262161 HHM262161 HRI262161 IBE262161 ILA262161 IUW262161 JES262161 JOO262161 JYK262161 KIG262161 KSC262161 LBY262161 LLU262161 LVQ262161 MFM262161 MPI262161 MZE262161 NJA262161 NSW262161 OCS262161 OMO262161 OWK262161 PGG262161 PQC262161 PZY262161 QJU262161 QTQ262161 RDM262161 RNI262161 RXE262161 SHA262161 SQW262161 TAS262161 TKO262161 TUK262161 UEG262161 UOC262161 UXY262161 VHU262161 VRQ262161 WBM262161 WLI262161 WVE262161 A327697 IS327697 SO327697 ACK327697 AMG327697 AWC327697 BFY327697 BPU327697 BZQ327697 CJM327697 CTI327697 DDE327697 DNA327697 DWW327697 EGS327697 EQO327697 FAK327697 FKG327697 FUC327697 GDY327697 GNU327697 GXQ327697 HHM327697 HRI327697 IBE327697 ILA327697 IUW327697 JES327697 JOO327697 JYK327697 KIG327697 KSC327697 LBY327697 LLU327697 LVQ327697 MFM327697 MPI327697 MZE327697 NJA327697 NSW327697 OCS327697 OMO327697 OWK327697 PGG327697 PQC327697 PZY327697 QJU327697 QTQ327697 RDM327697 RNI327697 RXE327697 SHA327697 SQW327697 TAS327697 TKO327697 TUK327697 UEG327697 UOC327697 UXY327697 VHU327697 VRQ327697 WBM327697 WLI327697 WVE327697 A393233 IS393233 SO393233 ACK393233 AMG393233 AWC393233 BFY393233 BPU393233 BZQ393233 CJM393233 CTI393233 DDE393233 DNA393233 DWW393233 EGS393233 EQO393233 FAK393233 FKG393233 FUC393233 GDY393233 GNU393233 GXQ393233 HHM393233 HRI393233 IBE393233 ILA393233 IUW393233 JES393233 JOO393233 JYK393233 KIG393233 KSC393233 LBY393233 LLU393233 LVQ393233 MFM393233 MPI393233 MZE393233 NJA393233 NSW393233 OCS393233 OMO393233 OWK393233 PGG393233 PQC393233 PZY393233 QJU393233 QTQ393233 RDM393233 RNI393233 RXE393233 SHA393233 SQW393233 TAS393233 TKO393233 TUK393233 UEG393233 UOC393233 UXY393233 VHU393233 VRQ393233 WBM393233 WLI393233 WVE393233 A458769 IS458769 SO458769 ACK458769 AMG458769 AWC458769 BFY458769 BPU458769 BZQ458769 CJM458769 CTI458769 DDE458769 DNA458769 DWW458769 EGS458769 EQO458769 FAK458769 FKG458769 FUC458769 GDY458769 GNU458769 GXQ458769 HHM458769 HRI458769 IBE458769 ILA458769 IUW458769 JES458769 JOO458769 JYK458769 KIG458769 KSC458769 LBY458769 LLU458769 LVQ458769 MFM458769 MPI458769 MZE458769 NJA458769 NSW458769 OCS458769 OMO458769 OWK458769 PGG458769 PQC458769 PZY458769 QJU458769 QTQ458769 RDM458769 RNI458769 RXE458769 SHA458769 SQW458769 TAS458769 TKO458769 TUK458769 UEG458769 UOC458769 UXY458769 VHU458769 VRQ458769 WBM458769 WLI458769 WVE458769 A524305 IS524305 SO524305 ACK524305 AMG524305 AWC524305 BFY524305 BPU524305 BZQ524305 CJM524305 CTI524305 DDE524305 DNA524305 DWW524305 EGS524305 EQO524305 FAK524305 FKG524305 FUC524305 GDY524305 GNU524305 GXQ524305 HHM524305 HRI524305 IBE524305 ILA524305 IUW524305 JES524305 JOO524305 JYK524305 KIG524305 KSC524305 LBY524305 LLU524305 LVQ524305 MFM524305 MPI524305 MZE524305 NJA524305 NSW524305 OCS524305 OMO524305 OWK524305 PGG524305 PQC524305 PZY524305 QJU524305 QTQ524305 RDM524305 RNI524305 RXE524305 SHA524305 SQW524305 TAS524305 TKO524305 TUK524305 UEG524305 UOC524305 UXY524305 VHU524305 VRQ524305 WBM524305 WLI524305 WVE524305 A589841 IS589841 SO589841 ACK589841 AMG589841 AWC589841 BFY589841 BPU589841 BZQ589841 CJM589841 CTI589841 DDE589841 DNA589841 DWW589841 EGS589841 EQO589841 FAK589841 FKG589841 FUC589841 GDY589841 GNU589841 GXQ589841 HHM589841 HRI589841 IBE589841 ILA589841 IUW589841 JES589841 JOO589841 JYK589841 KIG589841 KSC589841 LBY589841 LLU589841 LVQ589841 MFM589841 MPI589841 MZE589841 NJA589841 NSW589841 OCS589841 OMO589841 OWK589841 PGG589841 PQC589841 PZY589841 QJU589841 QTQ589841 RDM589841 RNI589841 RXE589841 SHA589841 SQW589841 TAS589841 TKO589841 TUK589841 UEG589841 UOC589841 UXY589841 VHU589841 VRQ589841 WBM589841 WLI589841 WVE589841 A655377 IS655377 SO655377 ACK655377 AMG655377 AWC655377 BFY655377 BPU655377 BZQ655377 CJM655377 CTI655377 DDE655377 DNA655377 DWW655377 EGS655377 EQO655377 FAK655377 FKG655377 FUC655377 GDY655377 GNU655377 GXQ655377 HHM655377 HRI655377 IBE655377 ILA655377 IUW655377 JES655377 JOO655377 JYK655377 KIG655377 KSC655377 LBY655377 LLU655377 LVQ655377 MFM655377 MPI655377 MZE655377 NJA655377 NSW655377 OCS655377 OMO655377 OWK655377 PGG655377 PQC655377 PZY655377 QJU655377 QTQ655377 RDM655377 RNI655377 RXE655377 SHA655377 SQW655377 TAS655377 TKO655377 TUK655377 UEG655377 UOC655377 UXY655377 VHU655377 VRQ655377 WBM655377 WLI655377 WVE655377 A720913 IS720913 SO720913 ACK720913 AMG720913 AWC720913 BFY720913 BPU720913 BZQ720913 CJM720913 CTI720913 DDE720913 DNA720913 DWW720913 EGS720913 EQO720913 FAK720913 FKG720913 FUC720913 GDY720913 GNU720913 GXQ720913 HHM720913 HRI720913 IBE720913 ILA720913 IUW720913 JES720913 JOO720913 JYK720913 KIG720913 KSC720913 LBY720913 LLU720913 LVQ720913 MFM720913 MPI720913 MZE720913 NJA720913 NSW720913 OCS720913 OMO720913 OWK720913 PGG720913 PQC720913 PZY720913 QJU720913 QTQ720913 RDM720913 RNI720913 RXE720913 SHA720913 SQW720913 TAS720913 TKO720913 TUK720913 UEG720913 UOC720913 UXY720913 VHU720913 VRQ720913 WBM720913 WLI720913 WVE720913 A786449 IS786449 SO786449 ACK786449 AMG786449 AWC786449 BFY786449 BPU786449 BZQ786449 CJM786449 CTI786449 DDE786449 DNA786449 DWW786449 EGS786449 EQO786449 FAK786449 FKG786449 FUC786449 GDY786449 GNU786449 GXQ786449 HHM786449 HRI786449 IBE786449 ILA786449 IUW786449 JES786449 JOO786449 JYK786449 KIG786449 KSC786449 LBY786449 LLU786449 LVQ786449 MFM786449 MPI786449 MZE786449 NJA786449 NSW786449 OCS786449 OMO786449 OWK786449 PGG786449 PQC786449 PZY786449 QJU786449 QTQ786449 RDM786449 RNI786449 RXE786449 SHA786449 SQW786449 TAS786449 TKO786449 TUK786449 UEG786449 UOC786449 UXY786449 VHU786449 VRQ786449 WBM786449 WLI786449 WVE786449 A851985 IS851985 SO851985 ACK851985 AMG851985 AWC851985 BFY851985 BPU851985 BZQ851985 CJM851985 CTI851985 DDE851985 DNA851985 DWW851985 EGS851985 EQO851985 FAK851985 FKG851985 FUC851985 GDY851985 GNU851985 GXQ851985 HHM851985 HRI851985 IBE851985 ILA851985 IUW851985 JES851985 JOO851985 JYK851985 KIG851985 KSC851985 LBY851985 LLU851985 LVQ851985 MFM851985 MPI851985 MZE851985 NJA851985 NSW851985 OCS851985 OMO851985 OWK851985 PGG851985 PQC851985 PZY851985 QJU851985 QTQ851985 RDM851985 RNI851985 RXE851985 SHA851985 SQW851985 TAS851985 TKO851985 TUK851985 UEG851985 UOC851985 UXY851985 VHU851985 VRQ851985 WBM851985 WLI851985 WVE851985 A917521 IS917521 SO917521 ACK917521 AMG917521 AWC917521 BFY917521 BPU917521 BZQ917521 CJM917521 CTI917521 DDE917521 DNA917521 DWW917521 EGS917521 EQO917521 FAK917521 FKG917521 FUC917521 GDY917521 GNU917521 GXQ917521 HHM917521 HRI917521 IBE917521 ILA917521 IUW917521 JES917521 JOO917521 JYK917521 KIG917521 KSC917521 LBY917521 LLU917521 LVQ917521 MFM917521 MPI917521 MZE917521 NJA917521 NSW917521 OCS917521 OMO917521 OWK917521 PGG917521 PQC917521 PZY917521 QJU917521 QTQ917521 RDM917521 RNI917521 RXE917521 SHA917521 SQW917521 TAS917521 TKO917521 TUK917521 UEG917521 UOC917521 UXY917521 VHU917521 VRQ917521 WBM917521 WLI917521 WVE917521 A983057 IS983057 SO983057 ACK983057 AMG983057 AWC983057 BFY983057 BPU983057 BZQ983057 CJM983057 CTI983057 DDE983057 DNA983057 DWW983057 EGS983057 EQO983057 FAK983057 FKG983057 FUC983057 GDY983057 GNU983057 GXQ983057 HHM983057 HRI983057 IBE983057 ILA983057 IUW983057 JES983057 JOO983057 JYK983057 KIG983057 KSC983057 LBY983057 LLU983057 LVQ983057 MFM983057 MPI983057 MZE983057 NJA983057 NSW983057 OCS983057 OMO983057 OWK983057 PGG983057 PQC983057 PZY983057 QJU983057 QTQ983057 RDM983057 RNI983057 RXE983057 SHA983057 SQW983057 TAS983057 TKO983057 TUK983057 UEG983057 UOC983057 UXY983057 VHU983057 VRQ983057 WBM983057 WLI983057 WVE24:WVE37 WLI24:WLI37 WBM24:WBM37 VRQ24:VRQ37 VHU24:VHU37 UXY24:UXY37 UOC24:UOC37 UEG24:UEG37 TUK24:TUK37 TKO24:TKO37 TAS24:TAS37 SQW24:SQW37 SHA24:SHA37 RXE24:RXE37 RNI24:RNI37 RDM24:RDM37 QTQ24:QTQ37 QJU24:QJU37 PZY24:PZY37 PQC24:PQC37 PGG24:PGG37 OWK24:OWK37 OMO24:OMO37 OCS24:OCS37 NSW24:NSW37 NJA24:NJA37 MZE24:MZE37 MPI24:MPI37 MFM24:MFM37 LVQ24:LVQ37 LLU24:LLU37 LBY24:LBY37 KSC24:KSC37 KIG24:KIG37 JYK24:JYK37 JOO24:JOO37 JES24:JES37 IUW24:IUW37 ILA24:ILA37 IBE24:IBE37 HRI24:HRI37 HHM24:HHM37 GXQ24:GXQ37 GNU24:GNU37 GDY24:GDY37 FUC24:FUC37 FKG24:FKG37 FAK24:FAK37 EQO24:EQO37 EGS24:EGS37 DWW24:DWW37 DNA24:DNA37 DDE24:DDE37 CTI24:CTI37 CJM24:CJM37 BZQ24:BZQ37 BPU24:BPU37 BFY24:BFY37 AWC24:AWC37 AMG24:AMG37 ACK24:ACK37 SO24:SO37 IS24:IS37 A24:A37">
      <formula1>"1,2,3,4,5"</formula1>
    </dataValidation>
    <dataValidation type="decimal" allowBlank="1" showInputMessage="1" showErrorMessage="1" sqref="WVH983057 WLL983057 C65560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C131096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C196632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C262168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C327704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C393240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C458776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C524312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C589848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C655384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C720920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C786456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C851992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C917528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C983064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VH24:WVH37 WLL24:WLL37 WBP24:WBP37 VRT24:VRT37 VHX24:VHX37 UYB24:UYB37 UOF24:UOF37 UEJ24:UEJ37 TUN24:TUN37 TKR24:TKR37 TAV24:TAV37 SQZ24:SQZ37 SHD24:SHD37 RXH24:RXH37 RNL24:RNL37 RDP24:RDP37 QTT24:QTT37 QJX24:QJX37 QAB24:QAB37 PQF24:PQF37 PGJ24:PGJ37 OWN24:OWN37 OMR24:OMR37 OCV24:OCV37 NSZ24:NSZ37 NJD24:NJD37 MZH24:MZH37 MPL24:MPL37 MFP24:MFP37 LVT24:LVT37 LLX24:LLX37 LCB24:LCB37 KSF24:KSF37 KIJ24:KIJ37 JYN24:JYN37 JOR24:JOR37 JEV24:JEV37 IUZ24:IUZ37 ILD24:ILD37 IBH24:IBH37 HRL24:HRL37 HHP24:HHP37 GXT24:GXT37 GNX24:GNX37 GEB24:GEB37 FUF24:FUF37 FKJ24:FKJ37 FAN24:FAN37 EQR24:EQR37 EGV24:EGV37 DWZ24:DWZ37 DND24:DND37 DDH24:DDH37 CTL24:CTL37 CJP24:CJP37 BZT24:BZT37 BPX24:BPX37 BGB24:BGB37 AWF24:AWF37 AMJ24:AMJ37 ACN24:ACN37 SR24:SR37 IV24:IV37">
      <formula1>0</formula1>
      <formula2>1</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8"/>
  <sheetViews>
    <sheetView topLeftCell="A31" zoomScale="73" zoomScaleNormal="73" workbookViewId="0">
      <selection activeCell="A48" sqref="A48:XFD53"/>
    </sheetView>
  </sheetViews>
  <sheetFormatPr baseColWidth="10" defaultRowHeight="15" x14ac:dyDescent="0.25"/>
  <cols>
    <col min="1" max="1" width="3.140625" style="5" bestFit="1" customWidth="1"/>
    <col min="2" max="2" width="102.7109375" style="5" bestFit="1" customWidth="1"/>
    <col min="3" max="3" width="31.140625" style="5" customWidth="1"/>
    <col min="4" max="4" width="42" style="5" customWidth="1"/>
    <col min="5" max="5" width="25" style="5" customWidth="1"/>
    <col min="6" max="7" width="29.7109375" style="5" customWidth="1"/>
    <col min="8" max="8" width="24.5703125" style="5" customWidth="1"/>
    <col min="9" max="9" width="24" style="5" customWidth="1"/>
    <col min="10" max="10" width="20.28515625" style="5" customWidth="1"/>
    <col min="11" max="11" width="17.28515625" style="5" customWidth="1"/>
    <col min="12" max="13" width="18.7109375" style="5" customWidth="1"/>
    <col min="14" max="14" width="22.140625" style="5" customWidth="1"/>
    <col min="15" max="15" width="21" style="5" customWidth="1"/>
    <col min="16" max="16" width="19.5703125" style="5" bestFit="1" customWidth="1"/>
    <col min="17" max="17" width="14.5703125" style="5" customWidth="1"/>
    <col min="18" max="22" width="6.42578125" style="5" customWidth="1"/>
    <col min="23" max="251" width="11.5703125" style="5"/>
    <col min="252" max="252" width="1" style="5" customWidth="1"/>
    <col min="253" max="253" width="4.28515625" style="5" customWidth="1"/>
    <col min="254" max="254" width="34.7109375" style="5" customWidth="1"/>
    <col min="255" max="255" width="0" style="5" hidden="1" customWidth="1"/>
    <col min="256" max="256" width="20" style="5" customWidth="1"/>
    <col min="257" max="257" width="20.85546875" style="5" customWidth="1"/>
    <col min="258" max="258" width="25" style="5" customWidth="1"/>
    <col min="259" max="259" width="18.7109375" style="5" customWidth="1"/>
    <col min="260" max="260" width="29.7109375" style="5" customWidth="1"/>
    <col min="261" max="261" width="13.42578125" style="5" customWidth="1"/>
    <col min="262" max="262" width="13.85546875" style="5" customWidth="1"/>
    <col min="263" max="267" width="16.5703125" style="5" customWidth="1"/>
    <col min="268" max="268" width="20.5703125" style="5" customWidth="1"/>
    <col min="269" max="269" width="21.140625" style="5" customWidth="1"/>
    <col min="270" max="270" width="9.5703125" style="5" customWidth="1"/>
    <col min="271" max="271" width="0.42578125" style="5" customWidth="1"/>
    <col min="272" max="278" width="6.42578125" style="5" customWidth="1"/>
    <col min="279" max="507" width="11.5703125" style="5"/>
    <col min="508" max="508" width="1" style="5" customWidth="1"/>
    <col min="509" max="509" width="4.28515625" style="5" customWidth="1"/>
    <col min="510" max="510" width="34.7109375" style="5" customWidth="1"/>
    <col min="511" max="511" width="0" style="5" hidden="1" customWidth="1"/>
    <col min="512" max="512" width="20" style="5" customWidth="1"/>
    <col min="513" max="513" width="20.85546875" style="5" customWidth="1"/>
    <col min="514" max="514" width="25" style="5" customWidth="1"/>
    <col min="515" max="515" width="18.7109375" style="5" customWidth="1"/>
    <col min="516" max="516" width="29.7109375" style="5" customWidth="1"/>
    <col min="517" max="517" width="13.42578125" style="5" customWidth="1"/>
    <col min="518" max="518" width="13.85546875" style="5" customWidth="1"/>
    <col min="519" max="523" width="16.5703125" style="5" customWidth="1"/>
    <col min="524" max="524" width="20.5703125" style="5" customWidth="1"/>
    <col min="525" max="525" width="21.140625" style="5" customWidth="1"/>
    <col min="526" max="526" width="9.5703125" style="5" customWidth="1"/>
    <col min="527" max="527" width="0.42578125" style="5" customWidth="1"/>
    <col min="528" max="534" width="6.42578125" style="5" customWidth="1"/>
    <col min="535" max="763" width="11.5703125" style="5"/>
    <col min="764" max="764" width="1" style="5" customWidth="1"/>
    <col min="765" max="765" width="4.28515625" style="5" customWidth="1"/>
    <col min="766" max="766" width="34.7109375" style="5" customWidth="1"/>
    <col min="767" max="767" width="0" style="5" hidden="1" customWidth="1"/>
    <col min="768" max="768" width="20" style="5" customWidth="1"/>
    <col min="769" max="769" width="20.85546875" style="5" customWidth="1"/>
    <col min="770" max="770" width="25" style="5" customWidth="1"/>
    <col min="771" max="771" width="18.7109375" style="5" customWidth="1"/>
    <col min="772" max="772" width="29.7109375" style="5" customWidth="1"/>
    <col min="773" max="773" width="13.42578125" style="5" customWidth="1"/>
    <col min="774" max="774" width="13.85546875" style="5" customWidth="1"/>
    <col min="775" max="779" width="16.5703125" style="5" customWidth="1"/>
    <col min="780" max="780" width="20.5703125" style="5" customWidth="1"/>
    <col min="781" max="781" width="21.140625" style="5" customWidth="1"/>
    <col min="782" max="782" width="9.5703125" style="5" customWidth="1"/>
    <col min="783" max="783" width="0.42578125" style="5" customWidth="1"/>
    <col min="784" max="790" width="6.42578125" style="5" customWidth="1"/>
    <col min="791" max="1019" width="11.5703125" style="5"/>
    <col min="1020" max="1020" width="1" style="5" customWidth="1"/>
    <col min="1021" max="1021" width="4.28515625" style="5" customWidth="1"/>
    <col min="1022" max="1022" width="34.7109375" style="5" customWidth="1"/>
    <col min="1023" max="1023" width="0" style="5" hidden="1" customWidth="1"/>
    <col min="1024" max="1024" width="20" style="5" customWidth="1"/>
    <col min="1025" max="1025" width="20.85546875" style="5" customWidth="1"/>
    <col min="1026" max="1026" width="25" style="5" customWidth="1"/>
    <col min="1027" max="1027" width="18.7109375" style="5" customWidth="1"/>
    <col min="1028" max="1028" width="29.7109375" style="5" customWidth="1"/>
    <col min="1029" max="1029" width="13.42578125" style="5" customWidth="1"/>
    <col min="1030" max="1030" width="13.85546875" style="5" customWidth="1"/>
    <col min="1031" max="1035" width="16.5703125" style="5" customWidth="1"/>
    <col min="1036" max="1036" width="20.5703125" style="5" customWidth="1"/>
    <col min="1037" max="1037" width="21.140625" style="5" customWidth="1"/>
    <col min="1038" max="1038" width="9.5703125" style="5" customWidth="1"/>
    <col min="1039" max="1039" width="0.42578125" style="5" customWidth="1"/>
    <col min="1040" max="1046" width="6.42578125" style="5" customWidth="1"/>
    <col min="1047" max="1275" width="11.5703125" style="5"/>
    <col min="1276" max="1276" width="1" style="5" customWidth="1"/>
    <col min="1277" max="1277" width="4.28515625" style="5" customWidth="1"/>
    <col min="1278" max="1278" width="34.7109375" style="5" customWidth="1"/>
    <col min="1279" max="1279" width="0" style="5" hidden="1" customWidth="1"/>
    <col min="1280" max="1280" width="20" style="5" customWidth="1"/>
    <col min="1281" max="1281" width="20.85546875" style="5" customWidth="1"/>
    <col min="1282" max="1282" width="25" style="5" customWidth="1"/>
    <col min="1283" max="1283" width="18.7109375" style="5" customWidth="1"/>
    <col min="1284" max="1284" width="29.7109375" style="5" customWidth="1"/>
    <col min="1285" max="1285" width="13.42578125" style="5" customWidth="1"/>
    <col min="1286" max="1286" width="13.85546875" style="5" customWidth="1"/>
    <col min="1287" max="1291" width="16.5703125" style="5" customWidth="1"/>
    <col min="1292" max="1292" width="20.5703125" style="5" customWidth="1"/>
    <col min="1293" max="1293" width="21.140625" style="5" customWidth="1"/>
    <col min="1294" max="1294" width="9.5703125" style="5" customWidth="1"/>
    <col min="1295" max="1295" width="0.42578125" style="5" customWidth="1"/>
    <col min="1296" max="1302" width="6.42578125" style="5" customWidth="1"/>
    <col min="1303" max="1531" width="11.5703125" style="5"/>
    <col min="1532" max="1532" width="1" style="5" customWidth="1"/>
    <col min="1533" max="1533" width="4.28515625" style="5" customWidth="1"/>
    <col min="1534" max="1534" width="34.7109375" style="5" customWidth="1"/>
    <col min="1535" max="1535" width="0" style="5" hidden="1" customWidth="1"/>
    <col min="1536" max="1536" width="20" style="5" customWidth="1"/>
    <col min="1537" max="1537" width="20.85546875" style="5" customWidth="1"/>
    <col min="1538" max="1538" width="25" style="5" customWidth="1"/>
    <col min="1539" max="1539" width="18.7109375" style="5" customWidth="1"/>
    <col min="1540" max="1540" width="29.7109375" style="5" customWidth="1"/>
    <col min="1541" max="1541" width="13.42578125" style="5" customWidth="1"/>
    <col min="1542" max="1542" width="13.85546875" style="5" customWidth="1"/>
    <col min="1543" max="1547" width="16.5703125" style="5" customWidth="1"/>
    <col min="1548" max="1548" width="20.5703125" style="5" customWidth="1"/>
    <col min="1549" max="1549" width="21.140625" style="5" customWidth="1"/>
    <col min="1550" max="1550" width="9.5703125" style="5" customWidth="1"/>
    <col min="1551" max="1551" width="0.42578125" style="5" customWidth="1"/>
    <col min="1552" max="1558" width="6.42578125" style="5" customWidth="1"/>
    <col min="1559" max="1787" width="11.5703125" style="5"/>
    <col min="1788" max="1788" width="1" style="5" customWidth="1"/>
    <col min="1789" max="1789" width="4.28515625" style="5" customWidth="1"/>
    <col min="1790" max="1790" width="34.7109375" style="5" customWidth="1"/>
    <col min="1791" max="1791" width="0" style="5" hidden="1" customWidth="1"/>
    <col min="1792" max="1792" width="20" style="5" customWidth="1"/>
    <col min="1793" max="1793" width="20.85546875" style="5" customWidth="1"/>
    <col min="1794" max="1794" width="25" style="5" customWidth="1"/>
    <col min="1795" max="1795" width="18.7109375" style="5" customWidth="1"/>
    <col min="1796" max="1796" width="29.7109375" style="5" customWidth="1"/>
    <col min="1797" max="1797" width="13.42578125" style="5" customWidth="1"/>
    <col min="1798" max="1798" width="13.85546875" style="5" customWidth="1"/>
    <col min="1799" max="1803" width="16.5703125" style="5" customWidth="1"/>
    <col min="1804" max="1804" width="20.5703125" style="5" customWidth="1"/>
    <col min="1805" max="1805" width="21.140625" style="5" customWidth="1"/>
    <col min="1806" max="1806" width="9.5703125" style="5" customWidth="1"/>
    <col min="1807" max="1807" width="0.42578125" style="5" customWidth="1"/>
    <col min="1808" max="1814" width="6.42578125" style="5" customWidth="1"/>
    <col min="1815" max="2043" width="11.5703125" style="5"/>
    <col min="2044" max="2044" width="1" style="5" customWidth="1"/>
    <col min="2045" max="2045" width="4.28515625" style="5" customWidth="1"/>
    <col min="2046" max="2046" width="34.7109375" style="5" customWidth="1"/>
    <col min="2047" max="2047" width="0" style="5" hidden="1" customWidth="1"/>
    <col min="2048" max="2048" width="20" style="5" customWidth="1"/>
    <col min="2049" max="2049" width="20.85546875" style="5" customWidth="1"/>
    <col min="2050" max="2050" width="25" style="5" customWidth="1"/>
    <col min="2051" max="2051" width="18.7109375" style="5" customWidth="1"/>
    <col min="2052" max="2052" width="29.7109375" style="5" customWidth="1"/>
    <col min="2053" max="2053" width="13.42578125" style="5" customWidth="1"/>
    <col min="2054" max="2054" width="13.85546875" style="5" customWidth="1"/>
    <col min="2055" max="2059" width="16.5703125" style="5" customWidth="1"/>
    <col min="2060" max="2060" width="20.5703125" style="5" customWidth="1"/>
    <col min="2061" max="2061" width="21.140625" style="5" customWidth="1"/>
    <col min="2062" max="2062" width="9.5703125" style="5" customWidth="1"/>
    <col min="2063" max="2063" width="0.42578125" style="5" customWidth="1"/>
    <col min="2064" max="2070" width="6.42578125" style="5" customWidth="1"/>
    <col min="2071" max="2299" width="11.5703125" style="5"/>
    <col min="2300" max="2300" width="1" style="5" customWidth="1"/>
    <col min="2301" max="2301" width="4.28515625" style="5" customWidth="1"/>
    <col min="2302" max="2302" width="34.7109375" style="5" customWidth="1"/>
    <col min="2303" max="2303" width="0" style="5" hidden="1" customWidth="1"/>
    <col min="2304" max="2304" width="20" style="5" customWidth="1"/>
    <col min="2305" max="2305" width="20.85546875" style="5" customWidth="1"/>
    <col min="2306" max="2306" width="25" style="5" customWidth="1"/>
    <col min="2307" max="2307" width="18.7109375" style="5" customWidth="1"/>
    <col min="2308" max="2308" width="29.7109375" style="5" customWidth="1"/>
    <col min="2309" max="2309" width="13.42578125" style="5" customWidth="1"/>
    <col min="2310" max="2310" width="13.85546875" style="5" customWidth="1"/>
    <col min="2311" max="2315" width="16.5703125" style="5" customWidth="1"/>
    <col min="2316" max="2316" width="20.5703125" style="5" customWidth="1"/>
    <col min="2317" max="2317" width="21.140625" style="5" customWidth="1"/>
    <col min="2318" max="2318" width="9.5703125" style="5" customWidth="1"/>
    <col min="2319" max="2319" width="0.42578125" style="5" customWidth="1"/>
    <col min="2320" max="2326" width="6.42578125" style="5" customWidth="1"/>
    <col min="2327" max="2555" width="11.5703125" style="5"/>
    <col min="2556" max="2556" width="1" style="5" customWidth="1"/>
    <col min="2557" max="2557" width="4.28515625" style="5" customWidth="1"/>
    <col min="2558" max="2558" width="34.7109375" style="5" customWidth="1"/>
    <col min="2559" max="2559" width="0" style="5" hidden="1" customWidth="1"/>
    <col min="2560" max="2560" width="20" style="5" customWidth="1"/>
    <col min="2561" max="2561" width="20.85546875" style="5" customWidth="1"/>
    <col min="2562" max="2562" width="25" style="5" customWidth="1"/>
    <col min="2563" max="2563" width="18.7109375" style="5" customWidth="1"/>
    <col min="2564" max="2564" width="29.7109375" style="5" customWidth="1"/>
    <col min="2565" max="2565" width="13.42578125" style="5" customWidth="1"/>
    <col min="2566" max="2566" width="13.85546875" style="5" customWidth="1"/>
    <col min="2567" max="2571" width="16.5703125" style="5" customWidth="1"/>
    <col min="2572" max="2572" width="20.5703125" style="5" customWidth="1"/>
    <col min="2573" max="2573" width="21.140625" style="5" customWidth="1"/>
    <col min="2574" max="2574" width="9.5703125" style="5" customWidth="1"/>
    <col min="2575" max="2575" width="0.42578125" style="5" customWidth="1"/>
    <col min="2576" max="2582" width="6.42578125" style="5" customWidth="1"/>
    <col min="2583" max="2811" width="11.5703125" style="5"/>
    <col min="2812" max="2812" width="1" style="5" customWidth="1"/>
    <col min="2813" max="2813" width="4.28515625" style="5" customWidth="1"/>
    <col min="2814" max="2814" width="34.7109375" style="5" customWidth="1"/>
    <col min="2815" max="2815" width="0" style="5" hidden="1" customWidth="1"/>
    <col min="2816" max="2816" width="20" style="5" customWidth="1"/>
    <col min="2817" max="2817" width="20.85546875" style="5" customWidth="1"/>
    <col min="2818" max="2818" width="25" style="5" customWidth="1"/>
    <col min="2819" max="2819" width="18.7109375" style="5" customWidth="1"/>
    <col min="2820" max="2820" width="29.7109375" style="5" customWidth="1"/>
    <col min="2821" max="2821" width="13.42578125" style="5" customWidth="1"/>
    <col min="2822" max="2822" width="13.85546875" style="5" customWidth="1"/>
    <col min="2823" max="2827" width="16.5703125" style="5" customWidth="1"/>
    <col min="2828" max="2828" width="20.5703125" style="5" customWidth="1"/>
    <col min="2829" max="2829" width="21.140625" style="5" customWidth="1"/>
    <col min="2830" max="2830" width="9.5703125" style="5" customWidth="1"/>
    <col min="2831" max="2831" width="0.42578125" style="5" customWidth="1"/>
    <col min="2832" max="2838" width="6.42578125" style="5" customWidth="1"/>
    <col min="2839" max="3067" width="11.5703125" style="5"/>
    <col min="3068" max="3068" width="1" style="5" customWidth="1"/>
    <col min="3069" max="3069" width="4.28515625" style="5" customWidth="1"/>
    <col min="3070" max="3070" width="34.7109375" style="5" customWidth="1"/>
    <col min="3071" max="3071" width="0" style="5" hidden="1" customWidth="1"/>
    <col min="3072" max="3072" width="20" style="5" customWidth="1"/>
    <col min="3073" max="3073" width="20.85546875" style="5" customWidth="1"/>
    <col min="3074" max="3074" width="25" style="5" customWidth="1"/>
    <col min="3075" max="3075" width="18.7109375" style="5" customWidth="1"/>
    <col min="3076" max="3076" width="29.7109375" style="5" customWidth="1"/>
    <col min="3077" max="3077" width="13.42578125" style="5" customWidth="1"/>
    <col min="3078" max="3078" width="13.85546875" style="5" customWidth="1"/>
    <col min="3079" max="3083" width="16.5703125" style="5" customWidth="1"/>
    <col min="3084" max="3084" width="20.5703125" style="5" customWidth="1"/>
    <col min="3085" max="3085" width="21.140625" style="5" customWidth="1"/>
    <col min="3086" max="3086" width="9.5703125" style="5" customWidth="1"/>
    <col min="3087" max="3087" width="0.42578125" style="5" customWidth="1"/>
    <col min="3088" max="3094" width="6.42578125" style="5" customWidth="1"/>
    <col min="3095" max="3323" width="11.5703125" style="5"/>
    <col min="3324" max="3324" width="1" style="5" customWidth="1"/>
    <col min="3325" max="3325" width="4.28515625" style="5" customWidth="1"/>
    <col min="3326" max="3326" width="34.7109375" style="5" customWidth="1"/>
    <col min="3327" max="3327" width="0" style="5" hidden="1" customWidth="1"/>
    <col min="3328" max="3328" width="20" style="5" customWidth="1"/>
    <col min="3329" max="3329" width="20.85546875" style="5" customWidth="1"/>
    <col min="3330" max="3330" width="25" style="5" customWidth="1"/>
    <col min="3331" max="3331" width="18.7109375" style="5" customWidth="1"/>
    <col min="3332" max="3332" width="29.7109375" style="5" customWidth="1"/>
    <col min="3333" max="3333" width="13.42578125" style="5" customWidth="1"/>
    <col min="3334" max="3334" width="13.85546875" style="5" customWidth="1"/>
    <col min="3335" max="3339" width="16.5703125" style="5" customWidth="1"/>
    <col min="3340" max="3340" width="20.5703125" style="5" customWidth="1"/>
    <col min="3341" max="3341" width="21.140625" style="5" customWidth="1"/>
    <col min="3342" max="3342" width="9.5703125" style="5" customWidth="1"/>
    <col min="3343" max="3343" width="0.42578125" style="5" customWidth="1"/>
    <col min="3344" max="3350" width="6.42578125" style="5" customWidth="1"/>
    <col min="3351" max="3579" width="11.5703125" style="5"/>
    <col min="3580" max="3580" width="1" style="5" customWidth="1"/>
    <col min="3581" max="3581" width="4.28515625" style="5" customWidth="1"/>
    <col min="3582" max="3582" width="34.7109375" style="5" customWidth="1"/>
    <col min="3583" max="3583" width="0" style="5" hidden="1" customWidth="1"/>
    <col min="3584" max="3584" width="20" style="5" customWidth="1"/>
    <col min="3585" max="3585" width="20.85546875" style="5" customWidth="1"/>
    <col min="3586" max="3586" width="25" style="5" customWidth="1"/>
    <col min="3587" max="3587" width="18.7109375" style="5" customWidth="1"/>
    <col min="3588" max="3588" width="29.7109375" style="5" customWidth="1"/>
    <col min="3589" max="3589" width="13.42578125" style="5" customWidth="1"/>
    <col min="3590" max="3590" width="13.85546875" style="5" customWidth="1"/>
    <col min="3591" max="3595" width="16.5703125" style="5" customWidth="1"/>
    <col min="3596" max="3596" width="20.5703125" style="5" customWidth="1"/>
    <col min="3597" max="3597" width="21.140625" style="5" customWidth="1"/>
    <col min="3598" max="3598" width="9.5703125" style="5" customWidth="1"/>
    <col min="3599" max="3599" width="0.42578125" style="5" customWidth="1"/>
    <col min="3600" max="3606" width="6.42578125" style="5" customWidth="1"/>
    <col min="3607" max="3835" width="11.5703125" style="5"/>
    <col min="3836" max="3836" width="1" style="5" customWidth="1"/>
    <col min="3837" max="3837" width="4.28515625" style="5" customWidth="1"/>
    <col min="3838" max="3838" width="34.7109375" style="5" customWidth="1"/>
    <col min="3839" max="3839" width="0" style="5" hidden="1" customWidth="1"/>
    <col min="3840" max="3840" width="20" style="5" customWidth="1"/>
    <col min="3841" max="3841" width="20.85546875" style="5" customWidth="1"/>
    <col min="3842" max="3842" width="25" style="5" customWidth="1"/>
    <col min="3843" max="3843" width="18.7109375" style="5" customWidth="1"/>
    <col min="3844" max="3844" width="29.7109375" style="5" customWidth="1"/>
    <col min="3845" max="3845" width="13.42578125" style="5" customWidth="1"/>
    <col min="3846" max="3846" width="13.85546875" style="5" customWidth="1"/>
    <col min="3847" max="3851" width="16.5703125" style="5" customWidth="1"/>
    <col min="3852" max="3852" width="20.5703125" style="5" customWidth="1"/>
    <col min="3853" max="3853" width="21.140625" style="5" customWidth="1"/>
    <col min="3854" max="3854" width="9.5703125" style="5" customWidth="1"/>
    <col min="3855" max="3855" width="0.42578125" style="5" customWidth="1"/>
    <col min="3856" max="3862" width="6.42578125" style="5" customWidth="1"/>
    <col min="3863" max="4091" width="11.5703125" style="5"/>
    <col min="4092" max="4092" width="1" style="5" customWidth="1"/>
    <col min="4093" max="4093" width="4.28515625" style="5" customWidth="1"/>
    <col min="4094" max="4094" width="34.7109375" style="5" customWidth="1"/>
    <col min="4095" max="4095" width="0" style="5" hidden="1" customWidth="1"/>
    <col min="4096" max="4096" width="20" style="5" customWidth="1"/>
    <col min="4097" max="4097" width="20.85546875" style="5" customWidth="1"/>
    <col min="4098" max="4098" width="25" style="5" customWidth="1"/>
    <col min="4099" max="4099" width="18.7109375" style="5" customWidth="1"/>
    <col min="4100" max="4100" width="29.7109375" style="5" customWidth="1"/>
    <col min="4101" max="4101" width="13.42578125" style="5" customWidth="1"/>
    <col min="4102" max="4102" width="13.85546875" style="5" customWidth="1"/>
    <col min="4103" max="4107" width="16.5703125" style="5" customWidth="1"/>
    <col min="4108" max="4108" width="20.5703125" style="5" customWidth="1"/>
    <col min="4109" max="4109" width="21.140625" style="5" customWidth="1"/>
    <col min="4110" max="4110" width="9.5703125" style="5" customWidth="1"/>
    <col min="4111" max="4111" width="0.42578125" style="5" customWidth="1"/>
    <col min="4112" max="4118" width="6.42578125" style="5" customWidth="1"/>
    <col min="4119" max="4347" width="11.5703125" style="5"/>
    <col min="4348" max="4348" width="1" style="5" customWidth="1"/>
    <col min="4349" max="4349" width="4.28515625" style="5" customWidth="1"/>
    <col min="4350" max="4350" width="34.7109375" style="5" customWidth="1"/>
    <col min="4351" max="4351" width="0" style="5" hidden="1" customWidth="1"/>
    <col min="4352" max="4352" width="20" style="5" customWidth="1"/>
    <col min="4353" max="4353" width="20.85546875" style="5" customWidth="1"/>
    <col min="4354" max="4354" width="25" style="5" customWidth="1"/>
    <col min="4355" max="4355" width="18.7109375" style="5" customWidth="1"/>
    <col min="4356" max="4356" width="29.7109375" style="5" customWidth="1"/>
    <col min="4357" max="4357" width="13.42578125" style="5" customWidth="1"/>
    <col min="4358" max="4358" width="13.85546875" style="5" customWidth="1"/>
    <col min="4359" max="4363" width="16.5703125" style="5" customWidth="1"/>
    <col min="4364" max="4364" width="20.5703125" style="5" customWidth="1"/>
    <col min="4365" max="4365" width="21.140625" style="5" customWidth="1"/>
    <col min="4366" max="4366" width="9.5703125" style="5" customWidth="1"/>
    <col min="4367" max="4367" width="0.42578125" style="5" customWidth="1"/>
    <col min="4368" max="4374" width="6.42578125" style="5" customWidth="1"/>
    <col min="4375" max="4603" width="11.5703125" style="5"/>
    <col min="4604" max="4604" width="1" style="5" customWidth="1"/>
    <col min="4605" max="4605" width="4.28515625" style="5" customWidth="1"/>
    <col min="4606" max="4606" width="34.7109375" style="5" customWidth="1"/>
    <col min="4607" max="4607" width="0" style="5" hidden="1" customWidth="1"/>
    <col min="4608" max="4608" width="20" style="5" customWidth="1"/>
    <col min="4609" max="4609" width="20.85546875" style="5" customWidth="1"/>
    <col min="4610" max="4610" width="25" style="5" customWidth="1"/>
    <col min="4611" max="4611" width="18.7109375" style="5" customWidth="1"/>
    <col min="4612" max="4612" width="29.7109375" style="5" customWidth="1"/>
    <col min="4613" max="4613" width="13.42578125" style="5" customWidth="1"/>
    <col min="4614" max="4614" width="13.85546875" style="5" customWidth="1"/>
    <col min="4615" max="4619" width="16.5703125" style="5" customWidth="1"/>
    <col min="4620" max="4620" width="20.5703125" style="5" customWidth="1"/>
    <col min="4621" max="4621" width="21.140625" style="5" customWidth="1"/>
    <col min="4622" max="4622" width="9.5703125" style="5" customWidth="1"/>
    <col min="4623" max="4623" width="0.42578125" style="5" customWidth="1"/>
    <col min="4624" max="4630" width="6.42578125" style="5" customWidth="1"/>
    <col min="4631" max="4859" width="11.5703125" style="5"/>
    <col min="4860" max="4860" width="1" style="5" customWidth="1"/>
    <col min="4861" max="4861" width="4.28515625" style="5" customWidth="1"/>
    <col min="4862" max="4862" width="34.7109375" style="5" customWidth="1"/>
    <col min="4863" max="4863" width="0" style="5" hidden="1" customWidth="1"/>
    <col min="4864" max="4864" width="20" style="5" customWidth="1"/>
    <col min="4865" max="4865" width="20.85546875" style="5" customWidth="1"/>
    <col min="4866" max="4866" width="25" style="5" customWidth="1"/>
    <col min="4867" max="4867" width="18.7109375" style="5" customWidth="1"/>
    <col min="4868" max="4868" width="29.7109375" style="5" customWidth="1"/>
    <col min="4869" max="4869" width="13.42578125" style="5" customWidth="1"/>
    <col min="4870" max="4870" width="13.85546875" style="5" customWidth="1"/>
    <col min="4871" max="4875" width="16.5703125" style="5" customWidth="1"/>
    <col min="4876" max="4876" width="20.5703125" style="5" customWidth="1"/>
    <col min="4877" max="4877" width="21.140625" style="5" customWidth="1"/>
    <col min="4878" max="4878" width="9.5703125" style="5" customWidth="1"/>
    <col min="4879" max="4879" width="0.42578125" style="5" customWidth="1"/>
    <col min="4880" max="4886" width="6.42578125" style="5" customWidth="1"/>
    <col min="4887" max="5115" width="11.5703125" style="5"/>
    <col min="5116" max="5116" width="1" style="5" customWidth="1"/>
    <col min="5117" max="5117" width="4.28515625" style="5" customWidth="1"/>
    <col min="5118" max="5118" width="34.7109375" style="5" customWidth="1"/>
    <col min="5119" max="5119" width="0" style="5" hidden="1" customWidth="1"/>
    <col min="5120" max="5120" width="20" style="5" customWidth="1"/>
    <col min="5121" max="5121" width="20.85546875" style="5" customWidth="1"/>
    <col min="5122" max="5122" width="25" style="5" customWidth="1"/>
    <col min="5123" max="5123" width="18.7109375" style="5" customWidth="1"/>
    <col min="5124" max="5124" width="29.7109375" style="5" customWidth="1"/>
    <col min="5125" max="5125" width="13.42578125" style="5" customWidth="1"/>
    <col min="5126" max="5126" width="13.85546875" style="5" customWidth="1"/>
    <col min="5127" max="5131" width="16.5703125" style="5" customWidth="1"/>
    <col min="5132" max="5132" width="20.5703125" style="5" customWidth="1"/>
    <col min="5133" max="5133" width="21.140625" style="5" customWidth="1"/>
    <col min="5134" max="5134" width="9.5703125" style="5" customWidth="1"/>
    <col min="5135" max="5135" width="0.42578125" style="5" customWidth="1"/>
    <col min="5136" max="5142" width="6.42578125" style="5" customWidth="1"/>
    <col min="5143" max="5371" width="11.5703125" style="5"/>
    <col min="5372" max="5372" width="1" style="5" customWidth="1"/>
    <col min="5373" max="5373" width="4.28515625" style="5" customWidth="1"/>
    <col min="5374" max="5374" width="34.7109375" style="5" customWidth="1"/>
    <col min="5375" max="5375" width="0" style="5" hidden="1" customWidth="1"/>
    <col min="5376" max="5376" width="20" style="5" customWidth="1"/>
    <col min="5377" max="5377" width="20.85546875" style="5" customWidth="1"/>
    <col min="5378" max="5378" width="25" style="5" customWidth="1"/>
    <col min="5379" max="5379" width="18.7109375" style="5" customWidth="1"/>
    <col min="5380" max="5380" width="29.7109375" style="5" customWidth="1"/>
    <col min="5381" max="5381" width="13.42578125" style="5" customWidth="1"/>
    <col min="5382" max="5382" width="13.85546875" style="5" customWidth="1"/>
    <col min="5383" max="5387" width="16.5703125" style="5" customWidth="1"/>
    <col min="5388" max="5388" width="20.5703125" style="5" customWidth="1"/>
    <col min="5389" max="5389" width="21.140625" style="5" customWidth="1"/>
    <col min="5390" max="5390" width="9.5703125" style="5" customWidth="1"/>
    <col min="5391" max="5391" width="0.42578125" style="5" customWidth="1"/>
    <col min="5392" max="5398" width="6.42578125" style="5" customWidth="1"/>
    <col min="5399" max="5627" width="11.5703125" style="5"/>
    <col min="5628" max="5628" width="1" style="5" customWidth="1"/>
    <col min="5629" max="5629" width="4.28515625" style="5" customWidth="1"/>
    <col min="5630" max="5630" width="34.7109375" style="5" customWidth="1"/>
    <col min="5631" max="5631" width="0" style="5" hidden="1" customWidth="1"/>
    <col min="5632" max="5632" width="20" style="5" customWidth="1"/>
    <col min="5633" max="5633" width="20.85546875" style="5" customWidth="1"/>
    <col min="5634" max="5634" width="25" style="5" customWidth="1"/>
    <col min="5635" max="5635" width="18.7109375" style="5" customWidth="1"/>
    <col min="5636" max="5636" width="29.7109375" style="5" customWidth="1"/>
    <col min="5637" max="5637" width="13.42578125" style="5" customWidth="1"/>
    <col min="5638" max="5638" width="13.85546875" style="5" customWidth="1"/>
    <col min="5639" max="5643" width="16.5703125" style="5" customWidth="1"/>
    <col min="5644" max="5644" width="20.5703125" style="5" customWidth="1"/>
    <col min="5645" max="5645" width="21.140625" style="5" customWidth="1"/>
    <col min="5646" max="5646" width="9.5703125" style="5" customWidth="1"/>
    <col min="5647" max="5647" width="0.42578125" style="5" customWidth="1"/>
    <col min="5648" max="5654" width="6.42578125" style="5" customWidth="1"/>
    <col min="5655" max="5883" width="11.5703125" style="5"/>
    <col min="5884" max="5884" width="1" style="5" customWidth="1"/>
    <col min="5885" max="5885" width="4.28515625" style="5" customWidth="1"/>
    <col min="5886" max="5886" width="34.7109375" style="5" customWidth="1"/>
    <col min="5887" max="5887" width="0" style="5" hidden="1" customWidth="1"/>
    <col min="5888" max="5888" width="20" style="5" customWidth="1"/>
    <col min="5889" max="5889" width="20.85546875" style="5" customWidth="1"/>
    <col min="5890" max="5890" width="25" style="5" customWidth="1"/>
    <col min="5891" max="5891" width="18.7109375" style="5" customWidth="1"/>
    <col min="5892" max="5892" width="29.7109375" style="5" customWidth="1"/>
    <col min="5893" max="5893" width="13.42578125" style="5" customWidth="1"/>
    <col min="5894" max="5894" width="13.85546875" style="5" customWidth="1"/>
    <col min="5895" max="5899" width="16.5703125" style="5" customWidth="1"/>
    <col min="5900" max="5900" width="20.5703125" style="5" customWidth="1"/>
    <col min="5901" max="5901" width="21.140625" style="5" customWidth="1"/>
    <col min="5902" max="5902" width="9.5703125" style="5" customWidth="1"/>
    <col min="5903" max="5903" width="0.42578125" style="5" customWidth="1"/>
    <col min="5904" max="5910" width="6.42578125" style="5" customWidth="1"/>
    <col min="5911" max="6139" width="11.5703125" style="5"/>
    <col min="6140" max="6140" width="1" style="5" customWidth="1"/>
    <col min="6141" max="6141" width="4.28515625" style="5" customWidth="1"/>
    <col min="6142" max="6142" width="34.7109375" style="5" customWidth="1"/>
    <col min="6143" max="6143" width="0" style="5" hidden="1" customWidth="1"/>
    <col min="6144" max="6144" width="20" style="5" customWidth="1"/>
    <col min="6145" max="6145" width="20.85546875" style="5" customWidth="1"/>
    <col min="6146" max="6146" width="25" style="5" customWidth="1"/>
    <col min="6147" max="6147" width="18.7109375" style="5" customWidth="1"/>
    <col min="6148" max="6148" width="29.7109375" style="5" customWidth="1"/>
    <col min="6149" max="6149" width="13.42578125" style="5" customWidth="1"/>
    <col min="6150" max="6150" width="13.85546875" style="5" customWidth="1"/>
    <col min="6151" max="6155" width="16.5703125" style="5" customWidth="1"/>
    <col min="6156" max="6156" width="20.5703125" style="5" customWidth="1"/>
    <col min="6157" max="6157" width="21.140625" style="5" customWidth="1"/>
    <col min="6158" max="6158" width="9.5703125" style="5" customWidth="1"/>
    <col min="6159" max="6159" width="0.42578125" style="5" customWidth="1"/>
    <col min="6160" max="6166" width="6.42578125" style="5" customWidth="1"/>
    <col min="6167" max="6395" width="11.5703125" style="5"/>
    <col min="6396" max="6396" width="1" style="5" customWidth="1"/>
    <col min="6397" max="6397" width="4.28515625" style="5" customWidth="1"/>
    <col min="6398" max="6398" width="34.7109375" style="5" customWidth="1"/>
    <col min="6399" max="6399" width="0" style="5" hidden="1" customWidth="1"/>
    <col min="6400" max="6400" width="20" style="5" customWidth="1"/>
    <col min="6401" max="6401" width="20.85546875" style="5" customWidth="1"/>
    <col min="6402" max="6402" width="25" style="5" customWidth="1"/>
    <col min="6403" max="6403" width="18.7109375" style="5" customWidth="1"/>
    <col min="6404" max="6404" width="29.7109375" style="5" customWidth="1"/>
    <col min="6405" max="6405" width="13.42578125" style="5" customWidth="1"/>
    <col min="6406" max="6406" width="13.85546875" style="5" customWidth="1"/>
    <col min="6407" max="6411" width="16.5703125" style="5" customWidth="1"/>
    <col min="6412" max="6412" width="20.5703125" style="5" customWidth="1"/>
    <col min="6413" max="6413" width="21.140625" style="5" customWidth="1"/>
    <col min="6414" max="6414" width="9.5703125" style="5" customWidth="1"/>
    <col min="6415" max="6415" width="0.42578125" style="5" customWidth="1"/>
    <col min="6416" max="6422" width="6.42578125" style="5" customWidth="1"/>
    <col min="6423" max="6651" width="11.5703125" style="5"/>
    <col min="6652" max="6652" width="1" style="5" customWidth="1"/>
    <col min="6653" max="6653" width="4.28515625" style="5" customWidth="1"/>
    <col min="6654" max="6654" width="34.7109375" style="5" customWidth="1"/>
    <col min="6655" max="6655" width="0" style="5" hidden="1" customWidth="1"/>
    <col min="6656" max="6656" width="20" style="5" customWidth="1"/>
    <col min="6657" max="6657" width="20.85546875" style="5" customWidth="1"/>
    <col min="6658" max="6658" width="25" style="5" customWidth="1"/>
    <col min="6659" max="6659" width="18.7109375" style="5" customWidth="1"/>
    <col min="6660" max="6660" width="29.7109375" style="5" customWidth="1"/>
    <col min="6661" max="6661" width="13.42578125" style="5" customWidth="1"/>
    <col min="6662" max="6662" width="13.85546875" style="5" customWidth="1"/>
    <col min="6663" max="6667" width="16.5703125" style="5" customWidth="1"/>
    <col min="6668" max="6668" width="20.5703125" style="5" customWidth="1"/>
    <col min="6669" max="6669" width="21.140625" style="5" customWidth="1"/>
    <col min="6670" max="6670" width="9.5703125" style="5" customWidth="1"/>
    <col min="6671" max="6671" width="0.42578125" style="5" customWidth="1"/>
    <col min="6672" max="6678" width="6.42578125" style="5" customWidth="1"/>
    <col min="6679" max="6907" width="11.5703125" style="5"/>
    <col min="6908" max="6908" width="1" style="5" customWidth="1"/>
    <col min="6909" max="6909" width="4.28515625" style="5" customWidth="1"/>
    <col min="6910" max="6910" width="34.7109375" style="5" customWidth="1"/>
    <col min="6911" max="6911" width="0" style="5" hidden="1" customWidth="1"/>
    <col min="6912" max="6912" width="20" style="5" customWidth="1"/>
    <col min="6913" max="6913" width="20.85546875" style="5" customWidth="1"/>
    <col min="6914" max="6914" width="25" style="5" customWidth="1"/>
    <col min="6915" max="6915" width="18.7109375" style="5" customWidth="1"/>
    <col min="6916" max="6916" width="29.7109375" style="5" customWidth="1"/>
    <col min="6917" max="6917" width="13.42578125" style="5" customWidth="1"/>
    <col min="6918" max="6918" width="13.85546875" style="5" customWidth="1"/>
    <col min="6919" max="6923" width="16.5703125" style="5" customWidth="1"/>
    <col min="6924" max="6924" width="20.5703125" style="5" customWidth="1"/>
    <col min="6925" max="6925" width="21.140625" style="5" customWidth="1"/>
    <col min="6926" max="6926" width="9.5703125" style="5" customWidth="1"/>
    <col min="6927" max="6927" width="0.42578125" style="5" customWidth="1"/>
    <col min="6928" max="6934" width="6.42578125" style="5" customWidth="1"/>
    <col min="6935" max="7163" width="11.5703125" style="5"/>
    <col min="7164" max="7164" width="1" style="5" customWidth="1"/>
    <col min="7165" max="7165" width="4.28515625" style="5" customWidth="1"/>
    <col min="7166" max="7166" width="34.7109375" style="5" customWidth="1"/>
    <col min="7167" max="7167" width="0" style="5" hidden="1" customWidth="1"/>
    <col min="7168" max="7168" width="20" style="5" customWidth="1"/>
    <col min="7169" max="7169" width="20.85546875" style="5" customWidth="1"/>
    <col min="7170" max="7170" width="25" style="5" customWidth="1"/>
    <col min="7171" max="7171" width="18.7109375" style="5" customWidth="1"/>
    <col min="7172" max="7172" width="29.7109375" style="5" customWidth="1"/>
    <col min="7173" max="7173" width="13.42578125" style="5" customWidth="1"/>
    <col min="7174" max="7174" width="13.85546875" style="5" customWidth="1"/>
    <col min="7175" max="7179" width="16.5703125" style="5" customWidth="1"/>
    <col min="7180" max="7180" width="20.5703125" style="5" customWidth="1"/>
    <col min="7181" max="7181" width="21.140625" style="5" customWidth="1"/>
    <col min="7182" max="7182" width="9.5703125" style="5" customWidth="1"/>
    <col min="7183" max="7183" width="0.42578125" style="5" customWidth="1"/>
    <col min="7184" max="7190" width="6.42578125" style="5" customWidth="1"/>
    <col min="7191" max="7419" width="11.5703125" style="5"/>
    <col min="7420" max="7420" width="1" style="5" customWidth="1"/>
    <col min="7421" max="7421" width="4.28515625" style="5" customWidth="1"/>
    <col min="7422" max="7422" width="34.7109375" style="5" customWidth="1"/>
    <col min="7423" max="7423" width="0" style="5" hidden="1" customWidth="1"/>
    <col min="7424" max="7424" width="20" style="5" customWidth="1"/>
    <col min="7425" max="7425" width="20.85546875" style="5" customWidth="1"/>
    <col min="7426" max="7426" width="25" style="5" customWidth="1"/>
    <col min="7427" max="7427" width="18.7109375" style="5" customWidth="1"/>
    <col min="7428" max="7428" width="29.7109375" style="5" customWidth="1"/>
    <col min="7429" max="7429" width="13.42578125" style="5" customWidth="1"/>
    <col min="7430" max="7430" width="13.85546875" style="5" customWidth="1"/>
    <col min="7431" max="7435" width="16.5703125" style="5" customWidth="1"/>
    <col min="7436" max="7436" width="20.5703125" style="5" customWidth="1"/>
    <col min="7437" max="7437" width="21.140625" style="5" customWidth="1"/>
    <col min="7438" max="7438" width="9.5703125" style="5" customWidth="1"/>
    <col min="7439" max="7439" width="0.42578125" style="5" customWidth="1"/>
    <col min="7440" max="7446" width="6.42578125" style="5" customWidth="1"/>
    <col min="7447" max="7675" width="11.5703125" style="5"/>
    <col min="7676" max="7676" width="1" style="5" customWidth="1"/>
    <col min="7677" max="7677" width="4.28515625" style="5" customWidth="1"/>
    <col min="7678" max="7678" width="34.7109375" style="5" customWidth="1"/>
    <col min="7679" max="7679" width="0" style="5" hidden="1" customWidth="1"/>
    <col min="7680" max="7680" width="20" style="5" customWidth="1"/>
    <col min="7681" max="7681" width="20.85546875" style="5" customWidth="1"/>
    <col min="7682" max="7682" width="25" style="5" customWidth="1"/>
    <col min="7683" max="7683" width="18.7109375" style="5" customWidth="1"/>
    <col min="7684" max="7684" width="29.7109375" style="5" customWidth="1"/>
    <col min="7685" max="7685" width="13.42578125" style="5" customWidth="1"/>
    <col min="7686" max="7686" width="13.85546875" style="5" customWidth="1"/>
    <col min="7687" max="7691" width="16.5703125" style="5" customWidth="1"/>
    <col min="7692" max="7692" width="20.5703125" style="5" customWidth="1"/>
    <col min="7693" max="7693" width="21.140625" style="5" customWidth="1"/>
    <col min="7694" max="7694" width="9.5703125" style="5" customWidth="1"/>
    <col min="7695" max="7695" width="0.42578125" style="5" customWidth="1"/>
    <col min="7696" max="7702" width="6.42578125" style="5" customWidth="1"/>
    <col min="7703" max="7931" width="11.5703125" style="5"/>
    <col min="7932" max="7932" width="1" style="5" customWidth="1"/>
    <col min="7933" max="7933" width="4.28515625" style="5" customWidth="1"/>
    <col min="7934" max="7934" width="34.7109375" style="5" customWidth="1"/>
    <col min="7935" max="7935" width="0" style="5" hidden="1" customWidth="1"/>
    <col min="7936" max="7936" width="20" style="5" customWidth="1"/>
    <col min="7937" max="7937" width="20.85546875" style="5" customWidth="1"/>
    <col min="7938" max="7938" width="25" style="5" customWidth="1"/>
    <col min="7939" max="7939" width="18.7109375" style="5" customWidth="1"/>
    <col min="7940" max="7940" width="29.7109375" style="5" customWidth="1"/>
    <col min="7941" max="7941" width="13.42578125" style="5" customWidth="1"/>
    <col min="7942" max="7942" width="13.85546875" style="5" customWidth="1"/>
    <col min="7943" max="7947" width="16.5703125" style="5" customWidth="1"/>
    <col min="7948" max="7948" width="20.5703125" style="5" customWidth="1"/>
    <col min="7949" max="7949" width="21.140625" style="5" customWidth="1"/>
    <col min="7950" max="7950" width="9.5703125" style="5" customWidth="1"/>
    <col min="7951" max="7951" width="0.42578125" style="5" customWidth="1"/>
    <col min="7952" max="7958" width="6.42578125" style="5" customWidth="1"/>
    <col min="7959" max="8187" width="11.5703125" style="5"/>
    <col min="8188" max="8188" width="1" style="5" customWidth="1"/>
    <col min="8189" max="8189" width="4.28515625" style="5" customWidth="1"/>
    <col min="8190" max="8190" width="34.7109375" style="5" customWidth="1"/>
    <col min="8191" max="8191" width="0" style="5" hidden="1" customWidth="1"/>
    <col min="8192" max="8192" width="20" style="5" customWidth="1"/>
    <col min="8193" max="8193" width="20.85546875" style="5" customWidth="1"/>
    <col min="8194" max="8194" width="25" style="5" customWidth="1"/>
    <col min="8195" max="8195" width="18.7109375" style="5" customWidth="1"/>
    <col min="8196" max="8196" width="29.7109375" style="5" customWidth="1"/>
    <col min="8197" max="8197" width="13.42578125" style="5" customWidth="1"/>
    <col min="8198" max="8198" width="13.85546875" style="5" customWidth="1"/>
    <col min="8199" max="8203" width="16.5703125" style="5" customWidth="1"/>
    <col min="8204" max="8204" width="20.5703125" style="5" customWidth="1"/>
    <col min="8205" max="8205" width="21.140625" style="5" customWidth="1"/>
    <col min="8206" max="8206" width="9.5703125" style="5" customWidth="1"/>
    <col min="8207" max="8207" width="0.42578125" style="5" customWidth="1"/>
    <col min="8208" max="8214" width="6.42578125" style="5" customWidth="1"/>
    <col min="8215" max="8443" width="11.5703125" style="5"/>
    <col min="8444" max="8444" width="1" style="5" customWidth="1"/>
    <col min="8445" max="8445" width="4.28515625" style="5" customWidth="1"/>
    <col min="8446" max="8446" width="34.7109375" style="5" customWidth="1"/>
    <col min="8447" max="8447" width="0" style="5" hidden="1" customWidth="1"/>
    <col min="8448" max="8448" width="20" style="5" customWidth="1"/>
    <col min="8449" max="8449" width="20.85546875" style="5" customWidth="1"/>
    <col min="8450" max="8450" width="25" style="5" customWidth="1"/>
    <col min="8451" max="8451" width="18.7109375" style="5" customWidth="1"/>
    <col min="8452" max="8452" width="29.7109375" style="5" customWidth="1"/>
    <col min="8453" max="8453" width="13.42578125" style="5" customWidth="1"/>
    <col min="8454" max="8454" width="13.85546875" style="5" customWidth="1"/>
    <col min="8455" max="8459" width="16.5703125" style="5" customWidth="1"/>
    <col min="8460" max="8460" width="20.5703125" style="5" customWidth="1"/>
    <col min="8461" max="8461" width="21.140625" style="5" customWidth="1"/>
    <col min="8462" max="8462" width="9.5703125" style="5" customWidth="1"/>
    <col min="8463" max="8463" width="0.42578125" style="5" customWidth="1"/>
    <col min="8464" max="8470" width="6.42578125" style="5" customWidth="1"/>
    <col min="8471" max="8699" width="11.5703125" style="5"/>
    <col min="8700" max="8700" width="1" style="5" customWidth="1"/>
    <col min="8701" max="8701" width="4.28515625" style="5" customWidth="1"/>
    <col min="8702" max="8702" width="34.7109375" style="5" customWidth="1"/>
    <col min="8703" max="8703" width="0" style="5" hidden="1" customWidth="1"/>
    <col min="8704" max="8704" width="20" style="5" customWidth="1"/>
    <col min="8705" max="8705" width="20.85546875" style="5" customWidth="1"/>
    <col min="8706" max="8706" width="25" style="5" customWidth="1"/>
    <col min="8707" max="8707" width="18.7109375" style="5" customWidth="1"/>
    <col min="8708" max="8708" width="29.7109375" style="5" customWidth="1"/>
    <col min="8709" max="8709" width="13.42578125" style="5" customWidth="1"/>
    <col min="8710" max="8710" width="13.85546875" style="5" customWidth="1"/>
    <col min="8711" max="8715" width="16.5703125" style="5" customWidth="1"/>
    <col min="8716" max="8716" width="20.5703125" style="5" customWidth="1"/>
    <col min="8717" max="8717" width="21.140625" style="5" customWidth="1"/>
    <col min="8718" max="8718" width="9.5703125" style="5" customWidth="1"/>
    <col min="8719" max="8719" width="0.42578125" style="5" customWidth="1"/>
    <col min="8720" max="8726" width="6.42578125" style="5" customWidth="1"/>
    <col min="8727" max="8955" width="11.5703125" style="5"/>
    <col min="8956" max="8956" width="1" style="5" customWidth="1"/>
    <col min="8957" max="8957" width="4.28515625" style="5" customWidth="1"/>
    <col min="8958" max="8958" width="34.7109375" style="5" customWidth="1"/>
    <col min="8959" max="8959" width="0" style="5" hidden="1" customWidth="1"/>
    <col min="8960" max="8960" width="20" style="5" customWidth="1"/>
    <col min="8961" max="8961" width="20.85546875" style="5" customWidth="1"/>
    <col min="8962" max="8962" width="25" style="5" customWidth="1"/>
    <col min="8963" max="8963" width="18.7109375" style="5" customWidth="1"/>
    <col min="8964" max="8964" width="29.7109375" style="5" customWidth="1"/>
    <col min="8965" max="8965" width="13.42578125" style="5" customWidth="1"/>
    <col min="8966" max="8966" width="13.85546875" style="5" customWidth="1"/>
    <col min="8967" max="8971" width="16.5703125" style="5" customWidth="1"/>
    <col min="8972" max="8972" width="20.5703125" style="5" customWidth="1"/>
    <col min="8973" max="8973" width="21.140625" style="5" customWidth="1"/>
    <col min="8974" max="8974" width="9.5703125" style="5" customWidth="1"/>
    <col min="8975" max="8975" width="0.42578125" style="5" customWidth="1"/>
    <col min="8976" max="8982" width="6.42578125" style="5" customWidth="1"/>
    <col min="8983" max="9211" width="11.5703125" style="5"/>
    <col min="9212" max="9212" width="1" style="5" customWidth="1"/>
    <col min="9213" max="9213" width="4.28515625" style="5" customWidth="1"/>
    <col min="9214" max="9214" width="34.7109375" style="5" customWidth="1"/>
    <col min="9215" max="9215" width="0" style="5" hidden="1" customWidth="1"/>
    <col min="9216" max="9216" width="20" style="5" customWidth="1"/>
    <col min="9217" max="9217" width="20.85546875" style="5" customWidth="1"/>
    <col min="9218" max="9218" width="25" style="5" customWidth="1"/>
    <col min="9219" max="9219" width="18.7109375" style="5" customWidth="1"/>
    <col min="9220" max="9220" width="29.7109375" style="5" customWidth="1"/>
    <col min="9221" max="9221" width="13.42578125" style="5" customWidth="1"/>
    <col min="9222" max="9222" width="13.85546875" style="5" customWidth="1"/>
    <col min="9223" max="9227" width="16.5703125" style="5" customWidth="1"/>
    <col min="9228" max="9228" width="20.5703125" style="5" customWidth="1"/>
    <col min="9229" max="9229" width="21.140625" style="5" customWidth="1"/>
    <col min="9230" max="9230" width="9.5703125" style="5" customWidth="1"/>
    <col min="9231" max="9231" width="0.42578125" style="5" customWidth="1"/>
    <col min="9232" max="9238" width="6.42578125" style="5" customWidth="1"/>
    <col min="9239" max="9467" width="11.5703125" style="5"/>
    <col min="9468" max="9468" width="1" style="5" customWidth="1"/>
    <col min="9469" max="9469" width="4.28515625" style="5" customWidth="1"/>
    <col min="9470" max="9470" width="34.7109375" style="5" customWidth="1"/>
    <col min="9471" max="9471" width="0" style="5" hidden="1" customWidth="1"/>
    <col min="9472" max="9472" width="20" style="5" customWidth="1"/>
    <col min="9473" max="9473" width="20.85546875" style="5" customWidth="1"/>
    <col min="9474" max="9474" width="25" style="5" customWidth="1"/>
    <col min="9475" max="9475" width="18.7109375" style="5" customWidth="1"/>
    <col min="9476" max="9476" width="29.7109375" style="5" customWidth="1"/>
    <col min="9477" max="9477" width="13.42578125" style="5" customWidth="1"/>
    <col min="9478" max="9478" width="13.85546875" style="5" customWidth="1"/>
    <col min="9479" max="9483" width="16.5703125" style="5" customWidth="1"/>
    <col min="9484" max="9484" width="20.5703125" style="5" customWidth="1"/>
    <col min="9485" max="9485" width="21.140625" style="5" customWidth="1"/>
    <col min="9486" max="9486" width="9.5703125" style="5" customWidth="1"/>
    <col min="9487" max="9487" width="0.42578125" style="5" customWidth="1"/>
    <col min="9488" max="9494" width="6.42578125" style="5" customWidth="1"/>
    <col min="9495" max="9723" width="11.5703125" style="5"/>
    <col min="9724" max="9724" width="1" style="5" customWidth="1"/>
    <col min="9725" max="9725" width="4.28515625" style="5" customWidth="1"/>
    <col min="9726" max="9726" width="34.7109375" style="5" customWidth="1"/>
    <col min="9727" max="9727" width="0" style="5" hidden="1" customWidth="1"/>
    <col min="9728" max="9728" width="20" style="5" customWidth="1"/>
    <col min="9729" max="9729" width="20.85546875" style="5" customWidth="1"/>
    <col min="9730" max="9730" width="25" style="5" customWidth="1"/>
    <col min="9731" max="9731" width="18.7109375" style="5" customWidth="1"/>
    <col min="9732" max="9732" width="29.7109375" style="5" customWidth="1"/>
    <col min="9733" max="9733" width="13.42578125" style="5" customWidth="1"/>
    <col min="9734" max="9734" width="13.85546875" style="5" customWidth="1"/>
    <col min="9735" max="9739" width="16.5703125" style="5" customWidth="1"/>
    <col min="9740" max="9740" width="20.5703125" style="5" customWidth="1"/>
    <col min="9741" max="9741" width="21.140625" style="5" customWidth="1"/>
    <col min="9742" max="9742" width="9.5703125" style="5" customWidth="1"/>
    <col min="9743" max="9743" width="0.42578125" style="5" customWidth="1"/>
    <col min="9744" max="9750" width="6.42578125" style="5" customWidth="1"/>
    <col min="9751" max="9979" width="11.5703125" style="5"/>
    <col min="9980" max="9980" width="1" style="5" customWidth="1"/>
    <col min="9981" max="9981" width="4.28515625" style="5" customWidth="1"/>
    <col min="9982" max="9982" width="34.7109375" style="5" customWidth="1"/>
    <col min="9983" max="9983" width="0" style="5" hidden="1" customWidth="1"/>
    <col min="9984" max="9984" width="20" style="5" customWidth="1"/>
    <col min="9985" max="9985" width="20.85546875" style="5" customWidth="1"/>
    <col min="9986" max="9986" width="25" style="5" customWidth="1"/>
    <col min="9987" max="9987" width="18.7109375" style="5" customWidth="1"/>
    <col min="9988" max="9988" width="29.7109375" style="5" customWidth="1"/>
    <col min="9989" max="9989" width="13.42578125" style="5" customWidth="1"/>
    <col min="9990" max="9990" width="13.85546875" style="5" customWidth="1"/>
    <col min="9991" max="9995" width="16.5703125" style="5" customWidth="1"/>
    <col min="9996" max="9996" width="20.5703125" style="5" customWidth="1"/>
    <col min="9997" max="9997" width="21.140625" style="5" customWidth="1"/>
    <col min="9998" max="9998" width="9.5703125" style="5" customWidth="1"/>
    <col min="9999" max="9999" width="0.42578125" style="5" customWidth="1"/>
    <col min="10000" max="10006" width="6.42578125" style="5" customWidth="1"/>
    <col min="10007" max="10235" width="11.5703125" style="5"/>
    <col min="10236" max="10236" width="1" style="5" customWidth="1"/>
    <col min="10237" max="10237" width="4.28515625" style="5" customWidth="1"/>
    <col min="10238" max="10238" width="34.7109375" style="5" customWidth="1"/>
    <col min="10239" max="10239" width="0" style="5" hidden="1" customWidth="1"/>
    <col min="10240" max="10240" width="20" style="5" customWidth="1"/>
    <col min="10241" max="10241" width="20.85546875" style="5" customWidth="1"/>
    <col min="10242" max="10242" width="25" style="5" customWidth="1"/>
    <col min="10243" max="10243" width="18.7109375" style="5" customWidth="1"/>
    <col min="10244" max="10244" width="29.7109375" style="5" customWidth="1"/>
    <col min="10245" max="10245" width="13.42578125" style="5" customWidth="1"/>
    <col min="10246" max="10246" width="13.85546875" style="5" customWidth="1"/>
    <col min="10247" max="10251" width="16.5703125" style="5" customWidth="1"/>
    <col min="10252" max="10252" width="20.5703125" style="5" customWidth="1"/>
    <col min="10253" max="10253" width="21.140625" style="5" customWidth="1"/>
    <col min="10254" max="10254" width="9.5703125" style="5" customWidth="1"/>
    <col min="10255" max="10255" width="0.42578125" style="5" customWidth="1"/>
    <col min="10256" max="10262" width="6.42578125" style="5" customWidth="1"/>
    <col min="10263" max="10491" width="11.5703125" style="5"/>
    <col min="10492" max="10492" width="1" style="5" customWidth="1"/>
    <col min="10493" max="10493" width="4.28515625" style="5" customWidth="1"/>
    <col min="10494" max="10494" width="34.7109375" style="5" customWidth="1"/>
    <col min="10495" max="10495" width="0" style="5" hidden="1" customWidth="1"/>
    <col min="10496" max="10496" width="20" style="5" customWidth="1"/>
    <col min="10497" max="10497" width="20.85546875" style="5" customWidth="1"/>
    <col min="10498" max="10498" width="25" style="5" customWidth="1"/>
    <col min="10499" max="10499" width="18.7109375" style="5" customWidth="1"/>
    <col min="10500" max="10500" width="29.7109375" style="5" customWidth="1"/>
    <col min="10501" max="10501" width="13.42578125" style="5" customWidth="1"/>
    <col min="10502" max="10502" width="13.85546875" style="5" customWidth="1"/>
    <col min="10503" max="10507" width="16.5703125" style="5" customWidth="1"/>
    <col min="10508" max="10508" width="20.5703125" style="5" customWidth="1"/>
    <col min="10509" max="10509" width="21.140625" style="5" customWidth="1"/>
    <col min="10510" max="10510" width="9.5703125" style="5" customWidth="1"/>
    <col min="10511" max="10511" width="0.42578125" style="5" customWidth="1"/>
    <col min="10512" max="10518" width="6.42578125" style="5" customWidth="1"/>
    <col min="10519" max="10747" width="11.5703125" style="5"/>
    <col min="10748" max="10748" width="1" style="5" customWidth="1"/>
    <col min="10749" max="10749" width="4.28515625" style="5" customWidth="1"/>
    <col min="10750" max="10750" width="34.7109375" style="5" customWidth="1"/>
    <col min="10751" max="10751" width="0" style="5" hidden="1" customWidth="1"/>
    <col min="10752" max="10752" width="20" style="5" customWidth="1"/>
    <col min="10753" max="10753" width="20.85546875" style="5" customWidth="1"/>
    <col min="10754" max="10754" width="25" style="5" customWidth="1"/>
    <col min="10755" max="10755" width="18.7109375" style="5" customWidth="1"/>
    <col min="10756" max="10756" width="29.7109375" style="5" customWidth="1"/>
    <col min="10757" max="10757" width="13.42578125" style="5" customWidth="1"/>
    <col min="10758" max="10758" width="13.85546875" style="5" customWidth="1"/>
    <col min="10759" max="10763" width="16.5703125" style="5" customWidth="1"/>
    <col min="10764" max="10764" width="20.5703125" style="5" customWidth="1"/>
    <col min="10765" max="10765" width="21.140625" style="5" customWidth="1"/>
    <col min="10766" max="10766" width="9.5703125" style="5" customWidth="1"/>
    <col min="10767" max="10767" width="0.42578125" style="5" customWidth="1"/>
    <col min="10768" max="10774" width="6.42578125" style="5" customWidth="1"/>
    <col min="10775" max="11003" width="11.5703125" style="5"/>
    <col min="11004" max="11004" width="1" style="5" customWidth="1"/>
    <col min="11005" max="11005" width="4.28515625" style="5" customWidth="1"/>
    <col min="11006" max="11006" width="34.7109375" style="5" customWidth="1"/>
    <col min="11007" max="11007" width="0" style="5" hidden="1" customWidth="1"/>
    <col min="11008" max="11008" width="20" style="5" customWidth="1"/>
    <col min="11009" max="11009" width="20.85546875" style="5" customWidth="1"/>
    <col min="11010" max="11010" width="25" style="5" customWidth="1"/>
    <col min="11011" max="11011" width="18.7109375" style="5" customWidth="1"/>
    <col min="11012" max="11012" width="29.7109375" style="5" customWidth="1"/>
    <col min="11013" max="11013" width="13.42578125" style="5" customWidth="1"/>
    <col min="11014" max="11014" width="13.85546875" style="5" customWidth="1"/>
    <col min="11015" max="11019" width="16.5703125" style="5" customWidth="1"/>
    <col min="11020" max="11020" width="20.5703125" style="5" customWidth="1"/>
    <col min="11021" max="11021" width="21.140625" style="5" customWidth="1"/>
    <col min="11022" max="11022" width="9.5703125" style="5" customWidth="1"/>
    <col min="11023" max="11023" width="0.42578125" style="5" customWidth="1"/>
    <col min="11024" max="11030" width="6.42578125" style="5" customWidth="1"/>
    <col min="11031" max="11259" width="11.5703125" style="5"/>
    <col min="11260" max="11260" width="1" style="5" customWidth="1"/>
    <col min="11261" max="11261" width="4.28515625" style="5" customWidth="1"/>
    <col min="11262" max="11262" width="34.7109375" style="5" customWidth="1"/>
    <col min="11263" max="11263" width="0" style="5" hidden="1" customWidth="1"/>
    <col min="11264" max="11264" width="20" style="5" customWidth="1"/>
    <col min="11265" max="11265" width="20.85546875" style="5" customWidth="1"/>
    <col min="11266" max="11266" width="25" style="5" customWidth="1"/>
    <col min="11267" max="11267" width="18.7109375" style="5" customWidth="1"/>
    <col min="11268" max="11268" width="29.7109375" style="5" customWidth="1"/>
    <col min="11269" max="11269" width="13.42578125" style="5" customWidth="1"/>
    <col min="11270" max="11270" width="13.85546875" style="5" customWidth="1"/>
    <col min="11271" max="11275" width="16.5703125" style="5" customWidth="1"/>
    <col min="11276" max="11276" width="20.5703125" style="5" customWidth="1"/>
    <col min="11277" max="11277" width="21.140625" style="5" customWidth="1"/>
    <col min="11278" max="11278" width="9.5703125" style="5" customWidth="1"/>
    <col min="11279" max="11279" width="0.42578125" style="5" customWidth="1"/>
    <col min="11280" max="11286" width="6.42578125" style="5" customWidth="1"/>
    <col min="11287" max="11515" width="11.5703125" style="5"/>
    <col min="11516" max="11516" width="1" style="5" customWidth="1"/>
    <col min="11517" max="11517" width="4.28515625" style="5" customWidth="1"/>
    <col min="11518" max="11518" width="34.7109375" style="5" customWidth="1"/>
    <col min="11519" max="11519" width="0" style="5" hidden="1" customWidth="1"/>
    <col min="11520" max="11520" width="20" style="5" customWidth="1"/>
    <col min="11521" max="11521" width="20.85546875" style="5" customWidth="1"/>
    <col min="11522" max="11522" width="25" style="5" customWidth="1"/>
    <col min="11523" max="11523" width="18.7109375" style="5" customWidth="1"/>
    <col min="11524" max="11524" width="29.7109375" style="5" customWidth="1"/>
    <col min="11525" max="11525" width="13.42578125" style="5" customWidth="1"/>
    <col min="11526" max="11526" width="13.85546875" style="5" customWidth="1"/>
    <col min="11527" max="11531" width="16.5703125" style="5" customWidth="1"/>
    <col min="11532" max="11532" width="20.5703125" style="5" customWidth="1"/>
    <col min="11533" max="11533" width="21.140625" style="5" customWidth="1"/>
    <col min="11534" max="11534" width="9.5703125" style="5" customWidth="1"/>
    <col min="11535" max="11535" width="0.42578125" style="5" customWidth="1"/>
    <col min="11536" max="11542" width="6.42578125" style="5" customWidth="1"/>
    <col min="11543" max="11771" width="11.5703125" style="5"/>
    <col min="11772" max="11772" width="1" style="5" customWidth="1"/>
    <col min="11773" max="11773" width="4.28515625" style="5" customWidth="1"/>
    <col min="11774" max="11774" width="34.7109375" style="5" customWidth="1"/>
    <col min="11775" max="11775" width="0" style="5" hidden="1" customWidth="1"/>
    <col min="11776" max="11776" width="20" style="5" customWidth="1"/>
    <col min="11777" max="11777" width="20.85546875" style="5" customWidth="1"/>
    <col min="11778" max="11778" width="25" style="5" customWidth="1"/>
    <col min="11779" max="11779" width="18.7109375" style="5" customWidth="1"/>
    <col min="11780" max="11780" width="29.7109375" style="5" customWidth="1"/>
    <col min="11781" max="11781" width="13.42578125" style="5" customWidth="1"/>
    <col min="11782" max="11782" width="13.85546875" style="5" customWidth="1"/>
    <col min="11783" max="11787" width="16.5703125" style="5" customWidth="1"/>
    <col min="11788" max="11788" width="20.5703125" style="5" customWidth="1"/>
    <col min="11789" max="11789" width="21.140625" style="5" customWidth="1"/>
    <col min="11790" max="11790" width="9.5703125" style="5" customWidth="1"/>
    <col min="11791" max="11791" width="0.42578125" style="5" customWidth="1"/>
    <col min="11792" max="11798" width="6.42578125" style="5" customWidth="1"/>
    <col min="11799" max="12027" width="11.5703125" style="5"/>
    <col min="12028" max="12028" width="1" style="5" customWidth="1"/>
    <col min="12029" max="12029" width="4.28515625" style="5" customWidth="1"/>
    <col min="12030" max="12030" width="34.7109375" style="5" customWidth="1"/>
    <col min="12031" max="12031" width="0" style="5" hidden="1" customWidth="1"/>
    <col min="12032" max="12032" width="20" style="5" customWidth="1"/>
    <col min="12033" max="12033" width="20.85546875" style="5" customWidth="1"/>
    <col min="12034" max="12034" width="25" style="5" customWidth="1"/>
    <col min="12035" max="12035" width="18.7109375" style="5" customWidth="1"/>
    <col min="12036" max="12036" width="29.7109375" style="5" customWidth="1"/>
    <col min="12037" max="12037" width="13.42578125" style="5" customWidth="1"/>
    <col min="12038" max="12038" width="13.85546875" style="5" customWidth="1"/>
    <col min="12039" max="12043" width="16.5703125" style="5" customWidth="1"/>
    <col min="12044" max="12044" width="20.5703125" style="5" customWidth="1"/>
    <col min="12045" max="12045" width="21.140625" style="5" customWidth="1"/>
    <col min="12046" max="12046" width="9.5703125" style="5" customWidth="1"/>
    <col min="12047" max="12047" width="0.42578125" style="5" customWidth="1"/>
    <col min="12048" max="12054" width="6.42578125" style="5" customWidth="1"/>
    <col min="12055" max="12283" width="11.5703125" style="5"/>
    <col min="12284" max="12284" width="1" style="5" customWidth="1"/>
    <col min="12285" max="12285" width="4.28515625" style="5" customWidth="1"/>
    <col min="12286" max="12286" width="34.7109375" style="5" customWidth="1"/>
    <col min="12287" max="12287" width="0" style="5" hidden="1" customWidth="1"/>
    <col min="12288" max="12288" width="20" style="5" customWidth="1"/>
    <col min="12289" max="12289" width="20.85546875" style="5" customWidth="1"/>
    <col min="12290" max="12290" width="25" style="5" customWidth="1"/>
    <col min="12291" max="12291" width="18.7109375" style="5" customWidth="1"/>
    <col min="12292" max="12292" width="29.7109375" style="5" customWidth="1"/>
    <col min="12293" max="12293" width="13.42578125" style="5" customWidth="1"/>
    <col min="12294" max="12294" width="13.85546875" style="5" customWidth="1"/>
    <col min="12295" max="12299" width="16.5703125" style="5" customWidth="1"/>
    <col min="12300" max="12300" width="20.5703125" style="5" customWidth="1"/>
    <col min="12301" max="12301" width="21.140625" style="5" customWidth="1"/>
    <col min="12302" max="12302" width="9.5703125" style="5" customWidth="1"/>
    <col min="12303" max="12303" width="0.42578125" style="5" customWidth="1"/>
    <col min="12304" max="12310" width="6.42578125" style="5" customWidth="1"/>
    <col min="12311" max="12539" width="11.5703125" style="5"/>
    <col min="12540" max="12540" width="1" style="5" customWidth="1"/>
    <col min="12541" max="12541" width="4.28515625" style="5" customWidth="1"/>
    <col min="12542" max="12542" width="34.7109375" style="5" customWidth="1"/>
    <col min="12543" max="12543" width="0" style="5" hidden="1" customWidth="1"/>
    <col min="12544" max="12544" width="20" style="5" customWidth="1"/>
    <col min="12545" max="12545" width="20.85546875" style="5" customWidth="1"/>
    <col min="12546" max="12546" width="25" style="5" customWidth="1"/>
    <col min="12547" max="12547" width="18.7109375" style="5" customWidth="1"/>
    <col min="12548" max="12548" width="29.7109375" style="5" customWidth="1"/>
    <col min="12549" max="12549" width="13.42578125" style="5" customWidth="1"/>
    <col min="12550" max="12550" width="13.85546875" style="5" customWidth="1"/>
    <col min="12551" max="12555" width="16.5703125" style="5" customWidth="1"/>
    <col min="12556" max="12556" width="20.5703125" style="5" customWidth="1"/>
    <col min="12557" max="12557" width="21.140625" style="5" customWidth="1"/>
    <col min="12558" max="12558" width="9.5703125" style="5" customWidth="1"/>
    <col min="12559" max="12559" width="0.42578125" style="5" customWidth="1"/>
    <col min="12560" max="12566" width="6.42578125" style="5" customWidth="1"/>
    <col min="12567" max="12795" width="11.5703125" style="5"/>
    <col min="12796" max="12796" width="1" style="5" customWidth="1"/>
    <col min="12797" max="12797" width="4.28515625" style="5" customWidth="1"/>
    <col min="12798" max="12798" width="34.7109375" style="5" customWidth="1"/>
    <col min="12799" max="12799" width="0" style="5" hidden="1" customWidth="1"/>
    <col min="12800" max="12800" width="20" style="5" customWidth="1"/>
    <col min="12801" max="12801" width="20.85546875" style="5" customWidth="1"/>
    <col min="12802" max="12802" width="25" style="5" customWidth="1"/>
    <col min="12803" max="12803" width="18.7109375" style="5" customWidth="1"/>
    <col min="12804" max="12804" width="29.7109375" style="5" customWidth="1"/>
    <col min="12805" max="12805" width="13.42578125" style="5" customWidth="1"/>
    <col min="12806" max="12806" width="13.85546875" style="5" customWidth="1"/>
    <col min="12807" max="12811" width="16.5703125" style="5" customWidth="1"/>
    <col min="12812" max="12812" width="20.5703125" style="5" customWidth="1"/>
    <col min="12813" max="12813" width="21.140625" style="5" customWidth="1"/>
    <col min="12814" max="12814" width="9.5703125" style="5" customWidth="1"/>
    <col min="12815" max="12815" width="0.42578125" style="5" customWidth="1"/>
    <col min="12816" max="12822" width="6.42578125" style="5" customWidth="1"/>
    <col min="12823" max="13051" width="11.5703125" style="5"/>
    <col min="13052" max="13052" width="1" style="5" customWidth="1"/>
    <col min="13053" max="13053" width="4.28515625" style="5" customWidth="1"/>
    <col min="13054" max="13054" width="34.7109375" style="5" customWidth="1"/>
    <col min="13055" max="13055" width="0" style="5" hidden="1" customWidth="1"/>
    <col min="13056" max="13056" width="20" style="5" customWidth="1"/>
    <col min="13057" max="13057" width="20.85546875" style="5" customWidth="1"/>
    <col min="13058" max="13058" width="25" style="5" customWidth="1"/>
    <col min="13059" max="13059" width="18.7109375" style="5" customWidth="1"/>
    <col min="13060" max="13060" width="29.7109375" style="5" customWidth="1"/>
    <col min="13061" max="13061" width="13.42578125" style="5" customWidth="1"/>
    <col min="13062" max="13062" width="13.85546875" style="5" customWidth="1"/>
    <col min="13063" max="13067" width="16.5703125" style="5" customWidth="1"/>
    <col min="13068" max="13068" width="20.5703125" style="5" customWidth="1"/>
    <col min="13069" max="13069" width="21.140625" style="5" customWidth="1"/>
    <col min="13070" max="13070" width="9.5703125" style="5" customWidth="1"/>
    <col min="13071" max="13071" width="0.42578125" style="5" customWidth="1"/>
    <col min="13072" max="13078" width="6.42578125" style="5" customWidth="1"/>
    <col min="13079" max="13307" width="11.5703125" style="5"/>
    <col min="13308" max="13308" width="1" style="5" customWidth="1"/>
    <col min="13309" max="13309" width="4.28515625" style="5" customWidth="1"/>
    <col min="13310" max="13310" width="34.7109375" style="5" customWidth="1"/>
    <col min="13311" max="13311" width="0" style="5" hidden="1" customWidth="1"/>
    <col min="13312" max="13312" width="20" style="5" customWidth="1"/>
    <col min="13313" max="13313" width="20.85546875" style="5" customWidth="1"/>
    <col min="13314" max="13314" width="25" style="5" customWidth="1"/>
    <col min="13315" max="13315" width="18.7109375" style="5" customWidth="1"/>
    <col min="13316" max="13316" width="29.7109375" style="5" customWidth="1"/>
    <col min="13317" max="13317" width="13.42578125" style="5" customWidth="1"/>
    <col min="13318" max="13318" width="13.85546875" style="5" customWidth="1"/>
    <col min="13319" max="13323" width="16.5703125" style="5" customWidth="1"/>
    <col min="13324" max="13324" width="20.5703125" style="5" customWidth="1"/>
    <col min="13325" max="13325" width="21.140625" style="5" customWidth="1"/>
    <col min="13326" max="13326" width="9.5703125" style="5" customWidth="1"/>
    <col min="13327" max="13327" width="0.42578125" style="5" customWidth="1"/>
    <col min="13328" max="13334" width="6.42578125" style="5" customWidth="1"/>
    <col min="13335" max="13563" width="11.5703125" style="5"/>
    <col min="13564" max="13564" width="1" style="5" customWidth="1"/>
    <col min="13565" max="13565" width="4.28515625" style="5" customWidth="1"/>
    <col min="13566" max="13566" width="34.7109375" style="5" customWidth="1"/>
    <col min="13567" max="13567" width="0" style="5" hidden="1" customWidth="1"/>
    <col min="13568" max="13568" width="20" style="5" customWidth="1"/>
    <col min="13569" max="13569" width="20.85546875" style="5" customWidth="1"/>
    <col min="13570" max="13570" width="25" style="5" customWidth="1"/>
    <col min="13571" max="13571" width="18.7109375" style="5" customWidth="1"/>
    <col min="13572" max="13572" width="29.7109375" style="5" customWidth="1"/>
    <col min="13573" max="13573" width="13.42578125" style="5" customWidth="1"/>
    <col min="13574" max="13574" width="13.85546875" style="5" customWidth="1"/>
    <col min="13575" max="13579" width="16.5703125" style="5" customWidth="1"/>
    <col min="13580" max="13580" width="20.5703125" style="5" customWidth="1"/>
    <col min="13581" max="13581" width="21.140625" style="5" customWidth="1"/>
    <col min="13582" max="13582" width="9.5703125" style="5" customWidth="1"/>
    <col min="13583" max="13583" width="0.42578125" style="5" customWidth="1"/>
    <col min="13584" max="13590" width="6.42578125" style="5" customWidth="1"/>
    <col min="13591" max="13819" width="11.5703125" style="5"/>
    <col min="13820" max="13820" width="1" style="5" customWidth="1"/>
    <col min="13821" max="13821" width="4.28515625" style="5" customWidth="1"/>
    <col min="13822" max="13822" width="34.7109375" style="5" customWidth="1"/>
    <col min="13823" max="13823" width="0" style="5" hidden="1" customWidth="1"/>
    <col min="13824" max="13824" width="20" style="5" customWidth="1"/>
    <col min="13825" max="13825" width="20.85546875" style="5" customWidth="1"/>
    <col min="13826" max="13826" width="25" style="5" customWidth="1"/>
    <col min="13827" max="13827" width="18.7109375" style="5" customWidth="1"/>
    <col min="13828" max="13828" width="29.7109375" style="5" customWidth="1"/>
    <col min="13829" max="13829" width="13.42578125" style="5" customWidth="1"/>
    <col min="13830" max="13830" width="13.85546875" style="5" customWidth="1"/>
    <col min="13831" max="13835" width="16.5703125" style="5" customWidth="1"/>
    <col min="13836" max="13836" width="20.5703125" style="5" customWidth="1"/>
    <col min="13837" max="13837" width="21.140625" style="5" customWidth="1"/>
    <col min="13838" max="13838" width="9.5703125" style="5" customWidth="1"/>
    <col min="13839" max="13839" width="0.42578125" style="5" customWidth="1"/>
    <col min="13840" max="13846" width="6.42578125" style="5" customWidth="1"/>
    <col min="13847" max="14075" width="11.5703125" style="5"/>
    <col min="14076" max="14076" width="1" style="5" customWidth="1"/>
    <col min="14077" max="14077" width="4.28515625" style="5" customWidth="1"/>
    <col min="14078" max="14078" width="34.7109375" style="5" customWidth="1"/>
    <col min="14079" max="14079" width="0" style="5" hidden="1" customWidth="1"/>
    <col min="14080" max="14080" width="20" style="5" customWidth="1"/>
    <col min="14081" max="14081" width="20.85546875" style="5" customWidth="1"/>
    <col min="14082" max="14082" width="25" style="5" customWidth="1"/>
    <col min="14083" max="14083" width="18.7109375" style="5" customWidth="1"/>
    <col min="14084" max="14084" width="29.7109375" style="5" customWidth="1"/>
    <col min="14085" max="14085" width="13.42578125" style="5" customWidth="1"/>
    <col min="14086" max="14086" width="13.85546875" style="5" customWidth="1"/>
    <col min="14087" max="14091" width="16.5703125" style="5" customWidth="1"/>
    <col min="14092" max="14092" width="20.5703125" style="5" customWidth="1"/>
    <col min="14093" max="14093" width="21.140625" style="5" customWidth="1"/>
    <col min="14094" max="14094" width="9.5703125" style="5" customWidth="1"/>
    <col min="14095" max="14095" width="0.42578125" style="5" customWidth="1"/>
    <col min="14096" max="14102" width="6.42578125" style="5" customWidth="1"/>
    <col min="14103" max="14331" width="11.5703125" style="5"/>
    <col min="14332" max="14332" width="1" style="5" customWidth="1"/>
    <col min="14333" max="14333" width="4.28515625" style="5" customWidth="1"/>
    <col min="14334" max="14334" width="34.7109375" style="5" customWidth="1"/>
    <col min="14335" max="14335" width="0" style="5" hidden="1" customWidth="1"/>
    <col min="14336" max="14336" width="20" style="5" customWidth="1"/>
    <col min="14337" max="14337" width="20.85546875" style="5" customWidth="1"/>
    <col min="14338" max="14338" width="25" style="5" customWidth="1"/>
    <col min="14339" max="14339" width="18.7109375" style="5" customWidth="1"/>
    <col min="14340" max="14340" width="29.7109375" style="5" customWidth="1"/>
    <col min="14341" max="14341" width="13.42578125" style="5" customWidth="1"/>
    <col min="14342" max="14342" width="13.85546875" style="5" customWidth="1"/>
    <col min="14343" max="14347" width="16.5703125" style="5" customWidth="1"/>
    <col min="14348" max="14348" width="20.5703125" style="5" customWidth="1"/>
    <col min="14349" max="14349" width="21.140625" style="5" customWidth="1"/>
    <col min="14350" max="14350" width="9.5703125" style="5" customWidth="1"/>
    <col min="14351" max="14351" width="0.42578125" style="5" customWidth="1"/>
    <col min="14352" max="14358" width="6.42578125" style="5" customWidth="1"/>
    <col min="14359" max="14587" width="11.5703125" style="5"/>
    <col min="14588" max="14588" width="1" style="5" customWidth="1"/>
    <col min="14589" max="14589" width="4.28515625" style="5" customWidth="1"/>
    <col min="14590" max="14590" width="34.7109375" style="5" customWidth="1"/>
    <col min="14591" max="14591" width="0" style="5" hidden="1" customWidth="1"/>
    <col min="14592" max="14592" width="20" style="5" customWidth="1"/>
    <col min="14593" max="14593" width="20.85546875" style="5" customWidth="1"/>
    <col min="14594" max="14594" width="25" style="5" customWidth="1"/>
    <col min="14595" max="14595" width="18.7109375" style="5" customWidth="1"/>
    <col min="14596" max="14596" width="29.7109375" style="5" customWidth="1"/>
    <col min="14597" max="14597" width="13.42578125" style="5" customWidth="1"/>
    <col min="14598" max="14598" width="13.85546875" style="5" customWidth="1"/>
    <col min="14599" max="14603" width="16.5703125" style="5" customWidth="1"/>
    <col min="14604" max="14604" width="20.5703125" style="5" customWidth="1"/>
    <col min="14605" max="14605" width="21.140625" style="5" customWidth="1"/>
    <col min="14606" max="14606" width="9.5703125" style="5" customWidth="1"/>
    <col min="14607" max="14607" width="0.42578125" style="5" customWidth="1"/>
    <col min="14608" max="14614" width="6.42578125" style="5" customWidth="1"/>
    <col min="14615" max="14843" width="11.5703125" style="5"/>
    <col min="14844" max="14844" width="1" style="5" customWidth="1"/>
    <col min="14845" max="14845" width="4.28515625" style="5" customWidth="1"/>
    <col min="14846" max="14846" width="34.7109375" style="5" customWidth="1"/>
    <col min="14847" max="14847" width="0" style="5" hidden="1" customWidth="1"/>
    <col min="14848" max="14848" width="20" style="5" customWidth="1"/>
    <col min="14849" max="14849" width="20.85546875" style="5" customWidth="1"/>
    <col min="14850" max="14850" width="25" style="5" customWidth="1"/>
    <col min="14851" max="14851" width="18.7109375" style="5" customWidth="1"/>
    <col min="14852" max="14852" width="29.7109375" style="5" customWidth="1"/>
    <col min="14853" max="14853" width="13.42578125" style="5" customWidth="1"/>
    <col min="14854" max="14854" width="13.85546875" style="5" customWidth="1"/>
    <col min="14855" max="14859" width="16.5703125" style="5" customWidth="1"/>
    <col min="14860" max="14860" width="20.5703125" style="5" customWidth="1"/>
    <col min="14861" max="14861" width="21.140625" style="5" customWidth="1"/>
    <col min="14862" max="14862" width="9.5703125" style="5" customWidth="1"/>
    <col min="14863" max="14863" width="0.42578125" style="5" customWidth="1"/>
    <col min="14864" max="14870" width="6.42578125" style="5" customWidth="1"/>
    <col min="14871" max="15099" width="11.5703125" style="5"/>
    <col min="15100" max="15100" width="1" style="5" customWidth="1"/>
    <col min="15101" max="15101" width="4.28515625" style="5" customWidth="1"/>
    <col min="15102" max="15102" width="34.7109375" style="5" customWidth="1"/>
    <col min="15103" max="15103" width="0" style="5" hidden="1" customWidth="1"/>
    <col min="15104" max="15104" width="20" style="5" customWidth="1"/>
    <col min="15105" max="15105" width="20.85546875" style="5" customWidth="1"/>
    <col min="15106" max="15106" width="25" style="5" customWidth="1"/>
    <col min="15107" max="15107" width="18.7109375" style="5" customWidth="1"/>
    <col min="15108" max="15108" width="29.7109375" style="5" customWidth="1"/>
    <col min="15109" max="15109" width="13.42578125" style="5" customWidth="1"/>
    <col min="15110" max="15110" width="13.85546875" style="5" customWidth="1"/>
    <col min="15111" max="15115" width="16.5703125" style="5" customWidth="1"/>
    <col min="15116" max="15116" width="20.5703125" style="5" customWidth="1"/>
    <col min="15117" max="15117" width="21.140625" style="5" customWidth="1"/>
    <col min="15118" max="15118" width="9.5703125" style="5" customWidth="1"/>
    <col min="15119" max="15119" width="0.42578125" style="5" customWidth="1"/>
    <col min="15120" max="15126" width="6.42578125" style="5" customWidth="1"/>
    <col min="15127" max="15355" width="11.5703125" style="5"/>
    <col min="15356" max="15356" width="1" style="5" customWidth="1"/>
    <col min="15357" max="15357" width="4.28515625" style="5" customWidth="1"/>
    <col min="15358" max="15358" width="34.7109375" style="5" customWidth="1"/>
    <col min="15359" max="15359" width="0" style="5" hidden="1" customWidth="1"/>
    <col min="15360" max="15360" width="20" style="5" customWidth="1"/>
    <col min="15361" max="15361" width="20.85546875" style="5" customWidth="1"/>
    <col min="15362" max="15362" width="25" style="5" customWidth="1"/>
    <col min="15363" max="15363" width="18.7109375" style="5" customWidth="1"/>
    <col min="15364" max="15364" width="29.7109375" style="5" customWidth="1"/>
    <col min="15365" max="15365" width="13.42578125" style="5" customWidth="1"/>
    <col min="15366" max="15366" width="13.85546875" style="5" customWidth="1"/>
    <col min="15367" max="15371" width="16.5703125" style="5" customWidth="1"/>
    <col min="15372" max="15372" width="20.5703125" style="5" customWidth="1"/>
    <col min="15373" max="15373" width="21.140625" style="5" customWidth="1"/>
    <col min="15374" max="15374" width="9.5703125" style="5" customWidth="1"/>
    <col min="15375" max="15375" width="0.42578125" style="5" customWidth="1"/>
    <col min="15376" max="15382" width="6.42578125" style="5" customWidth="1"/>
    <col min="15383" max="15611" width="11.5703125" style="5"/>
    <col min="15612" max="15612" width="1" style="5" customWidth="1"/>
    <col min="15613" max="15613" width="4.28515625" style="5" customWidth="1"/>
    <col min="15614" max="15614" width="34.7109375" style="5" customWidth="1"/>
    <col min="15615" max="15615" width="0" style="5" hidden="1" customWidth="1"/>
    <col min="15616" max="15616" width="20" style="5" customWidth="1"/>
    <col min="15617" max="15617" width="20.85546875" style="5" customWidth="1"/>
    <col min="15618" max="15618" width="25" style="5" customWidth="1"/>
    <col min="15619" max="15619" width="18.7109375" style="5" customWidth="1"/>
    <col min="15620" max="15620" width="29.7109375" style="5" customWidth="1"/>
    <col min="15621" max="15621" width="13.42578125" style="5" customWidth="1"/>
    <col min="15622" max="15622" width="13.85546875" style="5" customWidth="1"/>
    <col min="15623" max="15627" width="16.5703125" style="5" customWidth="1"/>
    <col min="15628" max="15628" width="20.5703125" style="5" customWidth="1"/>
    <col min="15629" max="15629" width="21.140625" style="5" customWidth="1"/>
    <col min="15630" max="15630" width="9.5703125" style="5" customWidth="1"/>
    <col min="15631" max="15631" width="0.42578125" style="5" customWidth="1"/>
    <col min="15632" max="15638" width="6.42578125" style="5" customWidth="1"/>
    <col min="15639" max="15867" width="11.5703125" style="5"/>
    <col min="15868" max="15868" width="1" style="5" customWidth="1"/>
    <col min="15869" max="15869" width="4.28515625" style="5" customWidth="1"/>
    <col min="15870" max="15870" width="34.7109375" style="5" customWidth="1"/>
    <col min="15871" max="15871" width="0" style="5" hidden="1" customWidth="1"/>
    <col min="15872" max="15872" width="20" style="5" customWidth="1"/>
    <col min="15873" max="15873" width="20.85546875" style="5" customWidth="1"/>
    <col min="15874" max="15874" width="25" style="5" customWidth="1"/>
    <col min="15875" max="15875" width="18.7109375" style="5" customWidth="1"/>
    <col min="15876" max="15876" width="29.7109375" style="5" customWidth="1"/>
    <col min="15877" max="15877" width="13.42578125" style="5" customWidth="1"/>
    <col min="15878" max="15878" width="13.85546875" style="5" customWidth="1"/>
    <col min="15879" max="15883" width="16.5703125" style="5" customWidth="1"/>
    <col min="15884" max="15884" width="20.5703125" style="5" customWidth="1"/>
    <col min="15885" max="15885" width="21.140625" style="5" customWidth="1"/>
    <col min="15886" max="15886" width="9.5703125" style="5" customWidth="1"/>
    <col min="15887" max="15887" width="0.42578125" style="5" customWidth="1"/>
    <col min="15888" max="15894" width="6.42578125" style="5" customWidth="1"/>
    <col min="15895" max="16123" width="11.5703125" style="5"/>
    <col min="16124" max="16124" width="1" style="5" customWidth="1"/>
    <col min="16125" max="16125" width="4.28515625" style="5" customWidth="1"/>
    <col min="16126" max="16126" width="34.7109375" style="5" customWidth="1"/>
    <col min="16127" max="16127" width="0" style="5" hidden="1" customWidth="1"/>
    <col min="16128" max="16128" width="20" style="5" customWidth="1"/>
    <col min="16129" max="16129" width="20.85546875" style="5" customWidth="1"/>
    <col min="16130" max="16130" width="25" style="5" customWidth="1"/>
    <col min="16131" max="16131" width="18.7109375" style="5" customWidth="1"/>
    <col min="16132" max="16132" width="29.7109375" style="5" customWidth="1"/>
    <col min="16133" max="16133" width="13.42578125" style="5" customWidth="1"/>
    <col min="16134" max="16134" width="13.85546875" style="5" customWidth="1"/>
    <col min="16135" max="16139" width="16.5703125" style="5" customWidth="1"/>
    <col min="16140" max="16140" width="20.5703125" style="5" customWidth="1"/>
    <col min="16141" max="16141" width="21.140625" style="5" customWidth="1"/>
    <col min="16142" max="16142" width="9.5703125" style="5" customWidth="1"/>
    <col min="16143" max="16143" width="0.42578125" style="5" customWidth="1"/>
    <col min="16144" max="16150" width="6.42578125" style="5" customWidth="1"/>
    <col min="16151" max="16371" width="11.5703125" style="5"/>
    <col min="16372" max="16384" width="11.42578125" style="5" customWidth="1"/>
  </cols>
  <sheetData>
    <row r="2" spans="2:16" ht="25.9" x14ac:dyDescent="0.3">
      <c r="B2" s="212" t="s">
        <v>62</v>
      </c>
      <c r="C2" s="213"/>
      <c r="D2" s="213"/>
      <c r="E2" s="213"/>
      <c r="F2" s="213"/>
      <c r="G2" s="213"/>
      <c r="H2" s="213"/>
      <c r="I2" s="213"/>
      <c r="J2" s="213"/>
      <c r="K2" s="213"/>
      <c r="L2" s="213"/>
      <c r="M2" s="213"/>
      <c r="N2" s="213"/>
      <c r="O2" s="213"/>
      <c r="P2" s="213"/>
    </row>
    <row r="4" spans="2:16" ht="26.25" x14ac:dyDescent="0.25">
      <c r="B4" s="212" t="s">
        <v>47</v>
      </c>
      <c r="C4" s="213"/>
      <c r="D4" s="213"/>
      <c r="E4" s="213"/>
      <c r="F4" s="213"/>
      <c r="G4" s="213"/>
      <c r="H4" s="213"/>
      <c r="I4" s="213"/>
      <c r="J4" s="213"/>
      <c r="K4" s="213"/>
      <c r="L4" s="213"/>
      <c r="M4" s="213"/>
      <c r="N4" s="213"/>
      <c r="O4" s="213"/>
      <c r="P4" s="213"/>
    </row>
    <row r="5" spans="2:16" thickBot="1" x14ac:dyDescent="0.35"/>
    <row r="6" spans="2:16" ht="21.6" thickBot="1" x14ac:dyDescent="0.35">
      <c r="B6" s="7" t="s">
        <v>4</v>
      </c>
      <c r="C6" s="208" t="s">
        <v>154</v>
      </c>
      <c r="D6" s="208"/>
      <c r="E6" s="208"/>
      <c r="F6" s="208"/>
      <c r="G6" s="208"/>
      <c r="H6" s="208"/>
      <c r="I6" s="208"/>
      <c r="J6" s="208"/>
      <c r="K6" s="208"/>
      <c r="L6" s="208"/>
      <c r="M6" s="208"/>
      <c r="N6" s="209"/>
    </row>
    <row r="7" spans="2:16" ht="16.149999999999999" thickBot="1" x14ac:dyDescent="0.35">
      <c r="B7" s="8" t="s">
        <v>5</v>
      </c>
      <c r="C7" s="208"/>
      <c r="D7" s="208"/>
      <c r="E7" s="208"/>
      <c r="F7" s="208"/>
      <c r="G7" s="208"/>
      <c r="H7" s="208"/>
      <c r="I7" s="208"/>
      <c r="J7" s="208"/>
      <c r="K7" s="208"/>
      <c r="L7" s="208"/>
      <c r="M7" s="208"/>
      <c r="N7" s="209"/>
    </row>
    <row r="8" spans="2:16" ht="16.149999999999999" thickBot="1" x14ac:dyDescent="0.35">
      <c r="B8" s="8" t="s">
        <v>6</v>
      </c>
      <c r="C8" s="208"/>
      <c r="D8" s="208"/>
      <c r="E8" s="208"/>
      <c r="F8" s="208"/>
      <c r="G8" s="208"/>
      <c r="H8" s="208"/>
      <c r="I8" s="208"/>
      <c r="J8" s="208"/>
      <c r="K8" s="208"/>
      <c r="L8" s="208"/>
      <c r="M8" s="208"/>
      <c r="N8" s="209"/>
    </row>
    <row r="9" spans="2:16" ht="16.149999999999999" thickBot="1" x14ac:dyDescent="0.35">
      <c r="B9" s="8" t="s">
        <v>7</v>
      </c>
      <c r="C9" s="208"/>
      <c r="D9" s="208"/>
      <c r="E9" s="208"/>
      <c r="F9" s="208"/>
      <c r="G9" s="208"/>
      <c r="H9" s="208"/>
      <c r="I9" s="208"/>
      <c r="J9" s="208"/>
      <c r="K9" s="208"/>
      <c r="L9" s="208"/>
      <c r="M9" s="208"/>
      <c r="N9" s="209"/>
    </row>
    <row r="10" spans="2:16" ht="16.5" thickBot="1" x14ac:dyDescent="0.3">
      <c r="B10" s="8" t="s">
        <v>8</v>
      </c>
      <c r="C10" s="251" t="s">
        <v>322</v>
      </c>
      <c r="D10" s="251"/>
      <c r="E10" s="252"/>
      <c r="F10" s="24"/>
      <c r="G10" s="24"/>
      <c r="H10" s="24"/>
      <c r="I10" s="24"/>
      <c r="J10" s="24"/>
      <c r="K10" s="24"/>
      <c r="L10" s="24"/>
      <c r="M10" s="24"/>
      <c r="N10" s="25"/>
    </row>
    <row r="11" spans="2:16" ht="16.5" thickBot="1" x14ac:dyDescent="0.3">
      <c r="B11" s="10" t="s">
        <v>9</v>
      </c>
      <c r="C11" s="11">
        <v>41968</v>
      </c>
      <c r="D11" s="12"/>
      <c r="E11" s="12"/>
      <c r="F11" s="12"/>
      <c r="G11" s="12"/>
      <c r="H11" s="12"/>
      <c r="I11" s="12"/>
      <c r="J11" s="12"/>
      <c r="K11" s="12"/>
      <c r="L11" s="12"/>
      <c r="M11" s="12"/>
      <c r="N11" s="13"/>
    </row>
    <row r="12" spans="2:16" ht="15.6" x14ac:dyDescent="0.3">
      <c r="B12" s="9"/>
      <c r="C12" s="14"/>
      <c r="D12" s="15"/>
      <c r="E12" s="15"/>
      <c r="F12" s="15"/>
      <c r="G12" s="15"/>
      <c r="H12" s="15"/>
      <c r="I12" s="82"/>
      <c r="J12" s="82"/>
      <c r="K12" s="82"/>
      <c r="L12" s="82"/>
      <c r="M12" s="82"/>
      <c r="N12" s="15"/>
    </row>
    <row r="13" spans="2:16" ht="14.45" x14ac:dyDescent="0.3">
      <c r="I13" s="82"/>
      <c r="J13" s="82"/>
      <c r="K13" s="82"/>
      <c r="L13" s="82"/>
      <c r="M13" s="82"/>
      <c r="N13" s="83"/>
    </row>
    <row r="14" spans="2:16" ht="14.45" customHeight="1" x14ac:dyDescent="0.25">
      <c r="B14" s="222" t="s">
        <v>97</v>
      </c>
      <c r="C14" s="222"/>
      <c r="D14" s="129" t="s">
        <v>12</v>
      </c>
      <c r="E14" s="129" t="s">
        <v>13</v>
      </c>
      <c r="F14" s="129" t="s">
        <v>29</v>
      </c>
      <c r="G14" s="67"/>
      <c r="I14" s="28"/>
      <c r="J14" s="28"/>
      <c r="K14" s="28"/>
      <c r="L14" s="28"/>
      <c r="M14" s="28"/>
      <c r="N14" s="83"/>
    </row>
    <row r="15" spans="2:16" x14ac:dyDescent="0.25">
      <c r="B15" s="222"/>
      <c r="C15" s="222"/>
      <c r="D15" s="129">
        <v>6</v>
      </c>
      <c r="E15" s="26">
        <v>104414050</v>
      </c>
      <c r="F15" s="105">
        <v>50</v>
      </c>
      <c r="G15" s="68"/>
      <c r="I15" s="29"/>
      <c r="J15" s="29"/>
      <c r="K15" s="29"/>
      <c r="L15" s="29"/>
      <c r="M15" s="29"/>
      <c r="N15" s="83"/>
    </row>
    <row r="16" spans="2:16" x14ac:dyDescent="0.25">
      <c r="B16" s="222"/>
      <c r="C16" s="222"/>
      <c r="D16" s="129"/>
      <c r="E16" s="26"/>
      <c r="F16" s="105"/>
      <c r="G16" s="68"/>
      <c r="I16" s="29"/>
      <c r="J16" s="29"/>
      <c r="K16" s="29"/>
      <c r="L16" s="29"/>
      <c r="M16" s="29"/>
      <c r="N16" s="83"/>
    </row>
    <row r="17" spans="1:14" x14ac:dyDescent="0.25">
      <c r="B17" s="222"/>
      <c r="C17" s="222"/>
      <c r="D17" s="129"/>
      <c r="E17" s="26"/>
      <c r="F17" s="105"/>
      <c r="G17" s="68"/>
      <c r="I17" s="29"/>
      <c r="J17" s="29"/>
      <c r="K17" s="29"/>
      <c r="L17" s="29"/>
      <c r="M17" s="29"/>
      <c r="N17" s="83"/>
    </row>
    <row r="18" spans="1:14" x14ac:dyDescent="0.25">
      <c r="B18" s="222"/>
      <c r="C18" s="222"/>
      <c r="D18" s="129"/>
      <c r="E18" s="27"/>
      <c r="F18" s="105"/>
      <c r="G18" s="68"/>
      <c r="H18" s="17"/>
      <c r="I18" s="29"/>
      <c r="J18" s="29"/>
      <c r="K18" s="29"/>
      <c r="L18" s="29"/>
      <c r="M18" s="29"/>
      <c r="N18" s="16"/>
    </row>
    <row r="19" spans="1:14" x14ac:dyDescent="0.25">
      <c r="B19" s="222"/>
      <c r="C19" s="222"/>
      <c r="D19" s="129"/>
      <c r="E19" s="27"/>
      <c r="F19" s="105"/>
      <c r="G19" s="68"/>
      <c r="H19" s="17"/>
      <c r="I19" s="31"/>
      <c r="J19" s="31"/>
      <c r="K19" s="31"/>
      <c r="L19" s="31"/>
      <c r="M19" s="31"/>
      <c r="N19" s="16"/>
    </row>
    <row r="20" spans="1:14" x14ac:dyDescent="0.25">
      <c r="B20" s="222"/>
      <c r="C20" s="222"/>
      <c r="D20" s="129"/>
      <c r="E20" s="27"/>
      <c r="F20" s="105"/>
      <c r="G20" s="68"/>
      <c r="H20" s="17"/>
      <c r="I20" s="82"/>
      <c r="J20" s="82"/>
      <c r="K20" s="82"/>
      <c r="L20" s="82"/>
      <c r="M20" s="82"/>
      <c r="N20" s="16"/>
    </row>
    <row r="21" spans="1:14" x14ac:dyDescent="0.25">
      <c r="B21" s="222"/>
      <c r="C21" s="222"/>
      <c r="D21" s="129"/>
      <c r="E21" s="27"/>
      <c r="F21" s="105"/>
      <c r="G21" s="68"/>
      <c r="H21" s="17"/>
      <c r="I21" s="82"/>
      <c r="J21" s="82"/>
      <c r="K21" s="82"/>
      <c r="L21" s="82"/>
      <c r="M21" s="82"/>
      <c r="N21" s="16"/>
    </row>
    <row r="22" spans="1:14" thickBot="1" x14ac:dyDescent="0.35">
      <c r="B22" s="223" t="s">
        <v>14</v>
      </c>
      <c r="C22" s="224"/>
      <c r="D22" s="129"/>
      <c r="E22" s="45">
        <f>SUM(E15:E21)</f>
        <v>104414050</v>
      </c>
      <c r="F22" s="105">
        <f>SUM(F15:F21)</f>
        <v>50</v>
      </c>
      <c r="G22" s="68"/>
      <c r="H22" s="17"/>
      <c r="I22" s="82"/>
      <c r="J22" s="82"/>
      <c r="K22" s="82"/>
      <c r="L22" s="82"/>
      <c r="M22" s="82"/>
      <c r="N22" s="16"/>
    </row>
    <row r="23" spans="1:14" ht="45.75" thickBot="1" x14ac:dyDescent="0.3">
      <c r="A23" s="33"/>
      <c r="B23" s="39" t="s">
        <v>15</v>
      </c>
      <c r="C23" s="39" t="s">
        <v>98</v>
      </c>
      <c r="E23" s="28"/>
      <c r="F23" s="28"/>
      <c r="G23" s="28"/>
      <c r="H23" s="28"/>
      <c r="I23" s="6"/>
      <c r="J23" s="6"/>
      <c r="K23" s="6"/>
      <c r="L23" s="6"/>
      <c r="M23" s="6"/>
    </row>
    <row r="24" spans="1:14" thickBot="1" x14ac:dyDescent="0.35">
      <c r="A24" s="34">
        <v>1</v>
      </c>
      <c r="C24" s="36">
        <f>+F22*80%</f>
        <v>40</v>
      </c>
      <c r="D24" s="32"/>
      <c r="E24" s="35">
        <f>E22</f>
        <v>104414050</v>
      </c>
      <c r="F24" s="30"/>
      <c r="G24" s="30"/>
      <c r="H24" s="30"/>
      <c r="I24" s="18"/>
      <c r="J24" s="18"/>
      <c r="K24" s="18"/>
      <c r="L24" s="18"/>
      <c r="M24" s="18"/>
    </row>
    <row r="25" spans="1:14" ht="14.45" x14ac:dyDescent="0.3">
      <c r="A25" s="74"/>
      <c r="C25" s="75"/>
      <c r="D25" s="29"/>
      <c r="E25" s="76"/>
      <c r="F25" s="30"/>
      <c r="G25" s="30"/>
      <c r="H25" s="30"/>
      <c r="I25" s="18"/>
      <c r="J25" s="18"/>
      <c r="K25" s="18"/>
      <c r="L25" s="18"/>
      <c r="M25" s="18"/>
    </row>
    <row r="26" spans="1:14" x14ac:dyDescent="0.25">
      <c r="A26" s="74"/>
      <c r="C26" s="75"/>
      <c r="D26" s="29"/>
      <c r="E26" s="76"/>
      <c r="F26" s="30"/>
      <c r="G26" s="30"/>
      <c r="H26" s="30"/>
      <c r="I26" s="18"/>
      <c r="J26" s="18"/>
      <c r="K26" s="18"/>
      <c r="L26" s="18"/>
      <c r="M26" s="18"/>
    </row>
    <row r="27" spans="1:14" x14ac:dyDescent="0.25">
      <c r="A27" s="74"/>
      <c r="B27" s="79"/>
      <c r="C27" s="79"/>
      <c r="D27" s="79"/>
      <c r="E27" s="79"/>
      <c r="F27" s="79"/>
      <c r="G27" s="79"/>
      <c r="H27" s="79"/>
      <c r="I27" s="82"/>
      <c r="J27" s="82"/>
      <c r="K27" s="82"/>
      <c r="L27" s="82"/>
      <c r="M27" s="82"/>
      <c r="N27" s="83"/>
    </row>
    <row r="28" spans="1:14" ht="14.45" x14ac:dyDescent="0.3">
      <c r="A28" s="74"/>
      <c r="B28" s="97" t="s">
        <v>309</v>
      </c>
      <c r="C28" s="79"/>
      <c r="D28" s="79"/>
      <c r="E28" s="79"/>
      <c r="F28" s="79"/>
      <c r="G28" s="79"/>
      <c r="H28" s="79"/>
      <c r="I28" s="82"/>
      <c r="J28" s="82"/>
      <c r="K28" s="82"/>
      <c r="L28" s="82"/>
      <c r="M28" s="82"/>
      <c r="N28" s="83"/>
    </row>
    <row r="29" spans="1:14" ht="14.45" x14ac:dyDescent="0.3">
      <c r="A29" s="74"/>
      <c r="B29" s="79"/>
      <c r="C29" s="79"/>
      <c r="D29" s="79"/>
      <c r="E29" s="79"/>
      <c r="F29" s="79"/>
      <c r="G29" s="79"/>
      <c r="H29" s="79"/>
      <c r="I29" s="82"/>
      <c r="J29" s="82"/>
      <c r="K29" s="82"/>
      <c r="L29" s="82"/>
      <c r="M29" s="82"/>
      <c r="N29" s="83"/>
    </row>
    <row r="30" spans="1:14" x14ac:dyDescent="0.25">
      <c r="A30" s="74"/>
      <c r="B30" s="99" t="s">
        <v>33</v>
      </c>
      <c r="C30" s="99" t="s">
        <v>129</v>
      </c>
      <c r="D30" s="99" t="s">
        <v>130</v>
      </c>
      <c r="E30" s="79"/>
      <c r="F30" s="79"/>
      <c r="G30" s="79"/>
      <c r="H30" s="79"/>
      <c r="I30" s="82"/>
      <c r="J30" s="82"/>
      <c r="K30" s="82"/>
      <c r="L30" s="82"/>
      <c r="M30" s="82"/>
      <c r="N30" s="83"/>
    </row>
    <row r="31" spans="1:14" x14ac:dyDescent="0.25">
      <c r="A31" s="74"/>
      <c r="B31" s="96" t="s">
        <v>131</v>
      </c>
      <c r="C31" s="96"/>
      <c r="D31" s="140" t="s">
        <v>283</v>
      </c>
      <c r="E31" s="79"/>
      <c r="F31" s="79"/>
      <c r="G31" s="79"/>
      <c r="H31" s="79"/>
      <c r="I31" s="82"/>
      <c r="J31" s="82"/>
      <c r="K31" s="82"/>
      <c r="L31" s="82"/>
      <c r="M31" s="82"/>
      <c r="N31" s="83"/>
    </row>
    <row r="32" spans="1:14" x14ac:dyDescent="0.25">
      <c r="A32" s="74"/>
      <c r="B32" s="96" t="s">
        <v>132</v>
      </c>
      <c r="C32" s="96"/>
      <c r="D32" s="140" t="s">
        <v>283</v>
      </c>
      <c r="E32" s="79"/>
      <c r="F32" s="79"/>
      <c r="G32" s="79"/>
      <c r="H32" s="79"/>
      <c r="I32" s="82"/>
      <c r="J32" s="82"/>
      <c r="K32" s="82"/>
      <c r="L32" s="82"/>
      <c r="M32" s="82"/>
      <c r="N32" s="83"/>
    </row>
    <row r="33" spans="1:26" x14ac:dyDescent="0.25">
      <c r="A33" s="74"/>
      <c r="B33" s="96" t="s">
        <v>133</v>
      </c>
      <c r="C33" s="96"/>
      <c r="D33" s="140" t="s">
        <v>283</v>
      </c>
      <c r="E33" s="79"/>
      <c r="F33" s="79"/>
      <c r="G33" s="79"/>
      <c r="H33" s="79"/>
      <c r="I33" s="82"/>
      <c r="J33" s="82"/>
      <c r="K33" s="82"/>
      <c r="L33" s="82"/>
      <c r="M33" s="82"/>
      <c r="N33" s="83"/>
    </row>
    <row r="34" spans="1:26" x14ac:dyDescent="0.25">
      <c r="A34" s="74"/>
      <c r="B34" s="96" t="s">
        <v>134</v>
      </c>
      <c r="C34" s="96"/>
      <c r="D34" s="140" t="s">
        <v>283</v>
      </c>
      <c r="E34" s="79"/>
      <c r="F34" s="79"/>
      <c r="G34" s="79"/>
      <c r="H34" s="79"/>
      <c r="I34" s="82"/>
      <c r="J34" s="82"/>
      <c r="K34" s="82"/>
      <c r="L34" s="82"/>
      <c r="M34" s="82"/>
      <c r="N34" s="83"/>
    </row>
    <row r="35" spans="1:26" x14ac:dyDescent="0.25">
      <c r="A35" s="74"/>
      <c r="B35" s="79"/>
      <c r="C35" s="79"/>
      <c r="D35" s="79"/>
      <c r="E35" s="79"/>
      <c r="F35" s="79"/>
      <c r="G35" s="79"/>
      <c r="H35" s="79"/>
      <c r="I35" s="82"/>
      <c r="J35" s="82"/>
      <c r="K35" s="82"/>
      <c r="L35" s="82"/>
      <c r="M35" s="82"/>
      <c r="N35" s="83"/>
    </row>
    <row r="36" spans="1:26" ht="14.45" x14ac:dyDescent="0.3">
      <c r="A36" s="74"/>
      <c r="B36" s="97" t="s">
        <v>135</v>
      </c>
      <c r="C36" s="79"/>
      <c r="D36" s="79"/>
      <c r="E36" s="79"/>
      <c r="F36" s="79"/>
      <c r="G36" s="79"/>
      <c r="H36" s="79"/>
      <c r="I36" s="82"/>
      <c r="J36" s="82"/>
      <c r="K36" s="82"/>
      <c r="L36" s="82"/>
      <c r="M36" s="82"/>
      <c r="N36" s="83"/>
    </row>
    <row r="37" spans="1:26" ht="14.45" x14ac:dyDescent="0.3">
      <c r="A37" s="74"/>
      <c r="B37" s="79"/>
      <c r="C37" s="79"/>
      <c r="D37" s="79"/>
      <c r="E37" s="79"/>
      <c r="F37" s="79"/>
      <c r="G37" s="79"/>
      <c r="H37" s="79"/>
      <c r="I37" s="82"/>
      <c r="J37" s="82"/>
      <c r="K37" s="82"/>
      <c r="L37" s="82"/>
      <c r="M37" s="82"/>
      <c r="N37" s="83"/>
    </row>
    <row r="38" spans="1:26" ht="14.45" x14ac:dyDescent="0.3">
      <c r="B38" s="79"/>
      <c r="C38" s="79"/>
      <c r="D38" s="79"/>
      <c r="E38" s="79"/>
      <c r="F38" s="79"/>
      <c r="G38" s="79"/>
      <c r="H38" s="79"/>
      <c r="I38" s="82"/>
      <c r="J38" s="82"/>
      <c r="K38" s="82"/>
      <c r="L38" s="82"/>
      <c r="M38" s="82"/>
      <c r="N38" s="83"/>
    </row>
    <row r="39" spans="1:26" ht="14.45" x14ac:dyDescent="0.3">
      <c r="B39" s="99" t="s">
        <v>33</v>
      </c>
      <c r="C39" s="99" t="s">
        <v>57</v>
      </c>
      <c r="D39" s="98" t="s">
        <v>50</v>
      </c>
      <c r="E39" s="98" t="s">
        <v>16</v>
      </c>
      <c r="F39" s="79"/>
      <c r="G39" s="79"/>
      <c r="H39" s="79"/>
      <c r="I39" s="82"/>
      <c r="J39" s="82"/>
      <c r="K39" s="82"/>
      <c r="L39" s="82"/>
      <c r="M39" s="82"/>
      <c r="N39" s="83"/>
    </row>
    <row r="40" spans="1:26" ht="28.5" x14ac:dyDescent="0.25">
      <c r="B40" s="80" t="s">
        <v>136</v>
      </c>
      <c r="C40" s="81">
        <v>40</v>
      </c>
      <c r="D40" s="126">
        <v>0</v>
      </c>
      <c r="E40" s="225">
        <f>+D40+D41</f>
        <v>0</v>
      </c>
      <c r="F40" s="79"/>
      <c r="G40" s="79"/>
      <c r="H40" s="79"/>
      <c r="I40" s="82"/>
      <c r="J40" s="82"/>
      <c r="K40" s="82"/>
      <c r="L40" s="82"/>
      <c r="M40" s="82"/>
      <c r="N40" s="83"/>
    </row>
    <row r="41" spans="1:26" s="82" customFormat="1" ht="42.75" x14ac:dyDescent="0.25">
      <c r="B41" s="80" t="s">
        <v>137</v>
      </c>
      <c r="C41" s="81">
        <v>60</v>
      </c>
      <c r="D41" s="126">
        <f>+F137</f>
        <v>0</v>
      </c>
      <c r="E41" s="226"/>
      <c r="F41" s="79"/>
      <c r="G41" s="79"/>
      <c r="H41" s="79"/>
      <c r="N41" s="83"/>
      <c r="O41" s="5"/>
      <c r="P41" s="5"/>
      <c r="Q41" s="5"/>
    </row>
    <row r="42" spans="1:26" s="88" customFormat="1" ht="14.45" x14ac:dyDescent="0.3">
      <c r="A42" s="37">
        <v>1</v>
      </c>
      <c r="B42" s="5"/>
      <c r="C42" s="75"/>
      <c r="D42" s="29"/>
      <c r="E42" s="76"/>
      <c r="F42" s="30"/>
      <c r="G42" s="30"/>
      <c r="H42" s="30"/>
      <c r="I42" s="18"/>
      <c r="J42" s="18"/>
      <c r="K42" s="18"/>
      <c r="L42" s="18"/>
      <c r="M42" s="18"/>
      <c r="N42" s="5"/>
      <c r="O42" s="5"/>
      <c r="P42" s="5"/>
      <c r="Q42" s="5"/>
      <c r="R42" s="87"/>
      <c r="S42" s="87"/>
      <c r="T42" s="87"/>
      <c r="U42" s="87"/>
      <c r="V42" s="87"/>
      <c r="W42" s="87"/>
      <c r="X42" s="87"/>
      <c r="Y42" s="87"/>
      <c r="Z42" s="87"/>
    </row>
    <row r="43" spans="1:26" s="88" customFormat="1" ht="14.45" x14ac:dyDescent="0.3">
      <c r="A43" s="37">
        <f>+A42+1</f>
        <v>2</v>
      </c>
      <c r="B43" s="5"/>
      <c r="C43" s="75"/>
      <c r="D43" s="29"/>
      <c r="E43" s="76"/>
      <c r="F43" s="30"/>
      <c r="G43" s="30"/>
      <c r="H43" s="30"/>
      <c r="I43" s="18"/>
      <c r="J43" s="18"/>
      <c r="K43" s="18"/>
      <c r="L43" s="18"/>
      <c r="M43" s="18"/>
      <c r="N43" s="5"/>
      <c r="O43" s="5"/>
      <c r="P43" s="5"/>
      <c r="Q43" s="5"/>
      <c r="R43" s="87"/>
      <c r="S43" s="87"/>
      <c r="T43" s="87"/>
      <c r="U43" s="87"/>
      <c r="V43" s="87"/>
      <c r="W43" s="87"/>
      <c r="X43" s="87"/>
      <c r="Y43" s="87"/>
      <c r="Z43" s="87"/>
    </row>
    <row r="44" spans="1:26" s="88" customFormat="1" ht="14.45" x14ac:dyDescent="0.3">
      <c r="A44" s="37">
        <f t="shared" ref="A44:A49" si="0">+A43+1</f>
        <v>3</v>
      </c>
      <c r="B44" s="5"/>
      <c r="C44" s="75"/>
      <c r="D44" s="29"/>
      <c r="E44" s="76"/>
      <c r="F44" s="30"/>
      <c r="G44" s="30"/>
      <c r="H44" s="30"/>
      <c r="I44" s="18"/>
      <c r="J44" s="18"/>
      <c r="K44" s="18"/>
      <c r="L44" s="18"/>
      <c r="M44" s="18"/>
      <c r="N44" s="5"/>
      <c r="O44" s="5"/>
      <c r="P44" s="5"/>
      <c r="Q44" s="5"/>
      <c r="R44" s="87"/>
      <c r="S44" s="87"/>
      <c r="T44" s="87"/>
      <c r="U44" s="87"/>
      <c r="V44" s="87"/>
      <c r="W44" s="87"/>
      <c r="X44" s="87"/>
      <c r="Y44" s="87"/>
      <c r="Z44" s="87"/>
    </row>
    <row r="45" spans="1:26" s="88" customFormat="1" ht="15" customHeight="1" thickBot="1" x14ac:dyDescent="0.35">
      <c r="A45" s="37">
        <f t="shared" si="0"/>
        <v>4</v>
      </c>
      <c r="B45" s="5"/>
      <c r="C45" s="5"/>
      <c r="D45" s="5"/>
      <c r="E45" s="5"/>
      <c r="F45" s="5"/>
      <c r="G45" s="5"/>
      <c r="H45" s="5"/>
      <c r="I45" s="5"/>
      <c r="J45" s="5"/>
      <c r="K45" s="5"/>
      <c r="L45" s="5"/>
      <c r="M45" s="227" t="s">
        <v>35</v>
      </c>
      <c r="N45" s="227"/>
      <c r="O45" s="5"/>
      <c r="P45" s="5"/>
      <c r="Q45" s="5"/>
      <c r="R45" s="87"/>
      <c r="S45" s="87"/>
      <c r="T45" s="87"/>
      <c r="U45" s="87"/>
      <c r="V45" s="87"/>
      <c r="W45" s="87"/>
      <c r="X45" s="87"/>
      <c r="Y45" s="87"/>
      <c r="Z45" s="87"/>
    </row>
    <row r="46" spans="1:26" s="88" customFormat="1" ht="14.45" x14ac:dyDescent="0.3">
      <c r="A46" s="37">
        <f t="shared" si="0"/>
        <v>5</v>
      </c>
      <c r="B46" s="97" t="s">
        <v>30</v>
      </c>
      <c r="C46" s="5"/>
      <c r="D46" s="5"/>
      <c r="E46" s="5"/>
      <c r="F46" s="5"/>
      <c r="G46" s="5"/>
      <c r="H46" s="5"/>
      <c r="I46" s="5"/>
      <c r="J46" s="5"/>
      <c r="K46" s="5"/>
      <c r="L46" s="5"/>
      <c r="M46" s="46"/>
      <c r="N46" s="46"/>
      <c r="O46" s="5"/>
      <c r="P46" s="5"/>
      <c r="Q46" s="5"/>
      <c r="R46" s="87"/>
      <c r="S46" s="87"/>
      <c r="T46" s="87"/>
      <c r="U46" s="87"/>
      <c r="V46" s="87"/>
      <c r="W46" s="87"/>
      <c r="X46" s="87"/>
      <c r="Y46" s="87"/>
      <c r="Z46" s="87"/>
    </row>
    <row r="47" spans="1:26" s="88" customFormat="1" ht="15.75" thickBot="1" x14ac:dyDescent="0.3">
      <c r="A47" s="37">
        <f t="shared" si="0"/>
        <v>6</v>
      </c>
      <c r="B47" s="5"/>
      <c r="C47" s="5"/>
      <c r="D47" s="5"/>
      <c r="E47" s="5"/>
      <c r="F47" s="5"/>
      <c r="G47" s="5"/>
      <c r="H47" s="5"/>
      <c r="I47" s="5"/>
      <c r="J47" s="5"/>
      <c r="K47" s="5"/>
      <c r="L47" s="5"/>
      <c r="M47" s="46"/>
      <c r="N47" s="46"/>
      <c r="O47" s="5"/>
      <c r="P47" s="5"/>
      <c r="Q47" s="5"/>
      <c r="R47" s="87"/>
      <c r="S47" s="87"/>
      <c r="T47" s="87"/>
      <c r="U47" s="87"/>
      <c r="V47" s="87"/>
      <c r="W47" s="87"/>
      <c r="X47" s="87"/>
      <c r="Y47" s="87"/>
      <c r="Z47" s="87"/>
    </row>
    <row r="48" spans="1:26" s="88" customFormat="1" ht="60" x14ac:dyDescent="0.25">
      <c r="A48" s="37">
        <f t="shared" si="0"/>
        <v>7</v>
      </c>
      <c r="B48" s="311" t="s">
        <v>138</v>
      </c>
      <c r="C48" s="311" t="s">
        <v>139</v>
      </c>
      <c r="D48" s="311" t="s">
        <v>140</v>
      </c>
      <c r="E48" s="311" t="s">
        <v>44</v>
      </c>
      <c r="F48" s="311" t="s">
        <v>22</v>
      </c>
      <c r="G48" s="311" t="s">
        <v>99</v>
      </c>
      <c r="H48" s="311" t="s">
        <v>17</v>
      </c>
      <c r="I48" s="311" t="s">
        <v>10</v>
      </c>
      <c r="J48" s="311" t="s">
        <v>31</v>
      </c>
      <c r="K48" s="311" t="s">
        <v>60</v>
      </c>
      <c r="L48" s="311" t="s">
        <v>20</v>
      </c>
      <c r="M48" s="312" t="s">
        <v>26</v>
      </c>
      <c r="N48" s="311" t="s">
        <v>141</v>
      </c>
      <c r="O48" s="311" t="s">
        <v>36</v>
      </c>
      <c r="P48" s="313" t="s">
        <v>11</v>
      </c>
      <c r="Q48" s="313" t="s">
        <v>19</v>
      </c>
      <c r="R48" s="87"/>
      <c r="S48" s="87"/>
      <c r="T48" s="87"/>
      <c r="U48" s="87"/>
      <c r="V48" s="87"/>
      <c r="W48" s="87"/>
      <c r="X48" s="87"/>
      <c r="Y48" s="87"/>
      <c r="Z48" s="87"/>
    </row>
    <row r="49" spans="1:26" s="88" customFormat="1" ht="57.75" customHeight="1" x14ac:dyDescent="0.25">
      <c r="A49" s="37">
        <f t="shared" si="0"/>
        <v>8</v>
      </c>
      <c r="B49" s="89" t="s">
        <v>154</v>
      </c>
      <c r="C49" s="89" t="s">
        <v>154</v>
      </c>
      <c r="D49" s="89" t="s">
        <v>165</v>
      </c>
      <c r="E49" s="84" t="s">
        <v>161</v>
      </c>
      <c r="F49" s="85" t="s">
        <v>129</v>
      </c>
      <c r="G49" s="102"/>
      <c r="H49" s="86">
        <v>41665</v>
      </c>
      <c r="I49" s="86">
        <v>41973</v>
      </c>
      <c r="J49" s="86" t="s">
        <v>130</v>
      </c>
      <c r="K49" s="77">
        <v>10.130000000000001</v>
      </c>
      <c r="L49" s="77">
        <v>0</v>
      </c>
      <c r="M49" s="111">
        <v>1801</v>
      </c>
      <c r="N49" s="111">
        <v>1801</v>
      </c>
      <c r="O49" s="19">
        <v>2036188910</v>
      </c>
      <c r="P49" s="19" t="s">
        <v>162</v>
      </c>
      <c r="Q49" s="103" t="s">
        <v>163</v>
      </c>
      <c r="R49" s="87"/>
      <c r="S49" s="87"/>
      <c r="T49" s="87"/>
      <c r="U49" s="87"/>
      <c r="V49" s="87"/>
      <c r="W49" s="87"/>
      <c r="X49" s="87"/>
      <c r="Y49" s="87"/>
      <c r="Z49" s="87"/>
    </row>
    <row r="50" spans="1:26" s="88" customFormat="1" ht="59.25" customHeight="1" x14ac:dyDescent="0.25">
      <c r="A50" s="37"/>
      <c r="B50" s="89" t="s">
        <v>154</v>
      </c>
      <c r="C50" s="90" t="s">
        <v>154</v>
      </c>
      <c r="D50" s="89" t="s">
        <v>164</v>
      </c>
      <c r="E50" s="112" t="s">
        <v>166</v>
      </c>
      <c r="F50" s="85" t="s">
        <v>129</v>
      </c>
      <c r="G50" s="85"/>
      <c r="H50" s="86">
        <v>40575</v>
      </c>
      <c r="I50" s="86">
        <v>40908</v>
      </c>
      <c r="J50" s="86" t="s">
        <v>130</v>
      </c>
      <c r="K50" s="77">
        <v>11</v>
      </c>
      <c r="L50" s="77">
        <v>0</v>
      </c>
      <c r="M50" s="111">
        <v>422</v>
      </c>
      <c r="N50" s="111">
        <v>422</v>
      </c>
      <c r="O50" s="19">
        <v>300813598</v>
      </c>
      <c r="P50" s="19" t="s">
        <v>167</v>
      </c>
      <c r="Q50" s="103" t="s">
        <v>208</v>
      </c>
    </row>
    <row r="51" spans="1:26" s="135" customFormat="1" ht="53.25" customHeight="1" x14ac:dyDescent="0.25">
      <c r="B51" s="136" t="s">
        <v>154</v>
      </c>
      <c r="C51" s="136" t="s">
        <v>154</v>
      </c>
      <c r="D51" s="136" t="s">
        <v>164</v>
      </c>
      <c r="E51" s="84" t="s">
        <v>168</v>
      </c>
      <c r="F51" s="85" t="s">
        <v>129</v>
      </c>
      <c r="G51" s="85"/>
      <c r="H51" s="86">
        <v>40210</v>
      </c>
      <c r="I51" s="86">
        <v>40543</v>
      </c>
      <c r="J51" s="86" t="s">
        <v>130</v>
      </c>
      <c r="K51" s="77">
        <v>11</v>
      </c>
      <c r="L51" s="77">
        <v>0</v>
      </c>
      <c r="M51" s="111">
        <v>412</v>
      </c>
      <c r="N51" s="111">
        <v>412</v>
      </c>
      <c r="O51" s="19">
        <v>259303747</v>
      </c>
      <c r="P51" s="19" t="s">
        <v>169</v>
      </c>
      <c r="Q51" s="137" t="s">
        <v>207</v>
      </c>
    </row>
    <row r="52" spans="1:26" s="20" customFormat="1" x14ac:dyDescent="0.25">
      <c r="B52" s="89"/>
      <c r="C52" s="90"/>
      <c r="D52" s="89"/>
      <c r="E52" s="84"/>
      <c r="F52" s="85"/>
      <c r="G52" s="85"/>
      <c r="H52" s="85"/>
      <c r="I52" s="86"/>
      <c r="J52" s="86"/>
      <c r="K52" s="77"/>
      <c r="L52" s="77"/>
      <c r="M52" s="77"/>
      <c r="N52" s="77"/>
      <c r="O52" s="19"/>
      <c r="P52" s="19"/>
      <c r="Q52" s="103"/>
    </row>
    <row r="53" spans="1:26" s="20" customFormat="1" x14ac:dyDescent="0.25">
      <c r="B53" s="38" t="s">
        <v>16</v>
      </c>
      <c r="C53" s="90"/>
      <c r="D53" s="89"/>
      <c r="E53" s="84"/>
      <c r="F53" s="85"/>
      <c r="G53" s="85"/>
      <c r="H53" s="85"/>
      <c r="I53" s="86"/>
      <c r="J53" s="86"/>
      <c r="K53" s="91">
        <f>SUM(K49:K52)</f>
        <v>32.130000000000003</v>
      </c>
      <c r="L53" s="91">
        <f>SUM(L49:L52)</f>
        <v>0</v>
      </c>
      <c r="M53" s="101">
        <f>SUM(M49:M52)</f>
        <v>2635</v>
      </c>
      <c r="N53" s="91">
        <f>SUM(N49:N52)</f>
        <v>2635</v>
      </c>
      <c r="O53" s="19"/>
      <c r="P53" s="19"/>
      <c r="Q53" s="104"/>
    </row>
    <row r="54" spans="1:26" x14ac:dyDescent="0.25">
      <c r="B54" s="20"/>
      <c r="C54" s="20"/>
      <c r="D54" s="20"/>
      <c r="E54" s="21"/>
      <c r="F54" s="20"/>
      <c r="G54" s="20"/>
      <c r="H54" s="20"/>
      <c r="I54" s="20"/>
      <c r="J54" s="20"/>
      <c r="K54" s="20"/>
      <c r="L54" s="20"/>
      <c r="M54" s="20"/>
      <c r="N54" s="20"/>
      <c r="O54" s="20"/>
      <c r="P54" s="20"/>
      <c r="Q54" s="20"/>
    </row>
    <row r="55" spans="1:26" x14ac:dyDescent="0.25">
      <c r="B55" s="228" t="s">
        <v>28</v>
      </c>
      <c r="C55" s="228" t="s">
        <v>27</v>
      </c>
      <c r="D55" s="233" t="s">
        <v>34</v>
      </c>
      <c r="E55" s="233"/>
      <c r="F55" s="20"/>
      <c r="G55" s="20"/>
      <c r="H55" s="20"/>
      <c r="I55" s="20"/>
      <c r="J55" s="20"/>
      <c r="K55" s="20"/>
      <c r="L55" s="20"/>
      <c r="M55" s="20"/>
      <c r="N55" s="20"/>
      <c r="O55" s="20"/>
      <c r="P55" s="20"/>
      <c r="Q55" s="20"/>
    </row>
    <row r="56" spans="1:26" x14ac:dyDescent="0.25">
      <c r="B56" s="229"/>
      <c r="C56" s="229"/>
      <c r="D56" s="130" t="s">
        <v>23</v>
      </c>
      <c r="E56" s="44" t="s">
        <v>24</v>
      </c>
      <c r="F56" s="20"/>
      <c r="G56" s="20"/>
      <c r="H56" s="20"/>
      <c r="I56" s="20"/>
      <c r="J56" s="20"/>
      <c r="K56" s="20"/>
      <c r="L56" s="20"/>
      <c r="M56" s="20"/>
      <c r="N56" s="20"/>
      <c r="O56" s="20"/>
      <c r="P56" s="20"/>
      <c r="Q56" s="20"/>
    </row>
    <row r="57" spans="1:26" ht="18.75" x14ac:dyDescent="0.25">
      <c r="B57" s="42" t="s">
        <v>21</v>
      </c>
      <c r="C57" s="43">
        <f>+K53</f>
        <v>32.130000000000003</v>
      </c>
      <c r="D57" s="41"/>
      <c r="E57" s="132" t="s">
        <v>283</v>
      </c>
      <c r="F57" s="22"/>
      <c r="G57" s="22"/>
      <c r="H57" s="22"/>
      <c r="I57" s="22"/>
      <c r="J57" s="22"/>
      <c r="K57" s="22"/>
      <c r="L57" s="22"/>
      <c r="M57" s="22"/>
      <c r="N57" s="20"/>
      <c r="O57" s="20"/>
      <c r="P57" s="20"/>
      <c r="Q57" s="20"/>
    </row>
    <row r="58" spans="1:26" x14ac:dyDescent="0.25">
      <c r="B58" s="42" t="s">
        <v>25</v>
      </c>
      <c r="C58" s="43">
        <f>+M53</f>
        <v>2635</v>
      </c>
      <c r="D58" s="41"/>
      <c r="E58" s="132" t="s">
        <v>283</v>
      </c>
      <c r="F58" s="20"/>
      <c r="G58" s="20"/>
      <c r="H58" s="20"/>
      <c r="I58" s="20"/>
      <c r="J58" s="20"/>
      <c r="K58" s="20"/>
      <c r="L58" s="20"/>
      <c r="M58" s="20"/>
      <c r="N58" s="20"/>
      <c r="O58" s="20"/>
      <c r="P58" s="20"/>
      <c r="Q58" s="20"/>
    </row>
    <row r="59" spans="1:26" x14ac:dyDescent="0.25">
      <c r="B59" s="23"/>
      <c r="C59" s="214"/>
      <c r="D59" s="214"/>
      <c r="E59" s="214"/>
      <c r="F59" s="214"/>
      <c r="G59" s="214"/>
      <c r="H59" s="214"/>
      <c r="I59" s="214"/>
      <c r="J59" s="214"/>
      <c r="K59" s="214"/>
      <c r="L59" s="214"/>
      <c r="M59" s="214"/>
      <c r="N59" s="214"/>
      <c r="O59" s="20"/>
      <c r="P59" s="20"/>
      <c r="Q59" s="20"/>
    </row>
    <row r="60" spans="1:26" thickBot="1" x14ac:dyDescent="0.35"/>
    <row r="61" spans="1:26" ht="26.45" thickBot="1" x14ac:dyDescent="0.35">
      <c r="B61" s="215" t="s">
        <v>100</v>
      </c>
      <c r="C61" s="216"/>
      <c r="D61" s="216"/>
      <c r="E61" s="216"/>
      <c r="F61" s="216"/>
      <c r="G61" s="216"/>
      <c r="H61" s="216"/>
      <c r="I61" s="216"/>
      <c r="J61" s="216"/>
      <c r="K61" s="216"/>
      <c r="L61" s="216"/>
      <c r="M61" s="216"/>
      <c r="N61" s="217"/>
    </row>
    <row r="64" spans="1:26" ht="90" x14ac:dyDescent="0.25">
      <c r="B64" s="95" t="s">
        <v>142</v>
      </c>
      <c r="C64" s="48" t="s">
        <v>2</v>
      </c>
      <c r="D64" s="48" t="s">
        <v>102</v>
      </c>
      <c r="E64" s="48" t="s">
        <v>101</v>
      </c>
      <c r="F64" s="48" t="s">
        <v>103</v>
      </c>
      <c r="G64" s="48" t="s">
        <v>104</v>
      </c>
      <c r="H64" s="48" t="s">
        <v>201</v>
      </c>
      <c r="I64" s="48" t="s">
        <v>105</v>
      </c>
      <c r="J64" s="48" t="s">
        <v>106</v>
      </c>
      <c r="K64" s="48" t="s">
        <v>107</v>
      </c>
      <c r="L64" s="48" t="s">
        <v>108</v>
      </c>
      <c r="M64" s="71" t="s">
        <v>109</v>
      </c>
      <c r="N64" s="71" t="s">
        <v>202</v>
      </c>
      <c r="O64" s="218" t="s">
        <v>3</v>
      </c>
      <c r="P64" s="219"/>
      <c r="Q64" s="48" t="s">
        <v>18</v>
      </c>
    </row>
    <row r="65" spans="2:17" s="107" customFormat="1" x14ac:dyDescent="0.25">
      <c r="B65" s="125" t="s">
        <v>171</v>
      </c>
      <c r="C65" s="125" t="s">
        <v>172</v>
      </c>
      <c r="D65" s="113" t="s">
        <v>174</v>
      </c>
      <c r="E65" s="114">
        <v>50</v>
      </c>
      <c r="F65" s="49" t="s">
        <v>303</v>
      </c>
      <c r="G65" s="106" t="s">
        <v>130</v>
      </c>
      <c r="H65" s="106" t="s">
        <v>130</v>
      </c>
      <c r="I65" s="73" t="s">
        <v>130</v>
      </c>
      <c r="J65" s="49" t="s">
        <v>129</v>
      </c>
      <c r="K65" s="49" t="s">
        <v>129</v>
      </c>
      <c r="L65" s="49" t="s">
        <v>129</v>
      </c>
      <c r="M65" s="49" t="s">
        <v>129</v>
      </c>
      <c r="N65" s="49" t="s">
        <v>129</v>
      </c>
      <c r="O65" s="195" t="s">
        <v>301</v>
      </c>
      <c r="P65" s="197"/>
      <c r="Q65" s="49" t="s">
        <v>130</v>
      </c>
    </row>
    <row r="66" spans="2:17" s="107" customFormat="1" x14ac:dyDescent="0.25">
      <c r="B66" s="110"/>
      <c r="C66" s="110"/>
      <c r="D66" s="117"/>
      <c r="E66" s="118"/>
      <c r="F66" s="110"/>
      <c r="G66" s="110"/>
      <c r="H66" s="110"/>
      <c r="I66" s="110"/>
      <c r="J66" s="110"/>
      <c r="K66" s="110"/>
      <c r="L66" s="110"/>
      <c r="M66" s="110"/>
      <c r="N66" s="110"/>
      <c r="O66" s="74"/>
      <c r="P66" s="74"/>
      <c r="Q66" s="110"/>
    </row>
    <row r="67" spans="2:17" s="107" customFormat="1" x14ac:dyDescent="0.25">
      <c r="B67" s="110"/>
      <c r="C67" s="110"/>
      <c r="D67" s="117"/>
      <c r="E67" s="118"/>
      <c r="F67" s="110"/>
      <c r="G67" s="110"/>
      <c r="H67" s="110"/>
      <c r="I67" s="110"/>
      <c r="J67" s="110"/>
      <c r="K67" s="110"/>
      <c r="L67" s="110"/>
      <c r="M67" s="110"/>
      <c r="N67" s="110"/>
      <c r="O67" s="74"/>
      <c r="P67" s="74"/>
      <c r="Q67" s="110"/>
    </row>
    <row r="68" spans="2:17" x14ac:dyDescent="0.25">
      <c r="B68" s="5" t="s">
        <v>1</v>
      </c>
      <c r="D68" s="117"/>
      <c r="E68" s="118"/>
    </row>
    <row r="69" spans="2:17" x14ac:dyDescent="0.25">
      <c r="B69" s="5" t="s">
        <v>37</v>
      </c>
      <c r="D69" s="117"/>
      <c r="E69" s="118"/>
    </row>
    <row r="70" spans="2:17" x14ac:dyDescent="0.25">
      <c r="B70" s="5" t="s">
        <v>61</v>
      </c>
      <c r="D70" s="117"/>
      <c r="E70" s="118"/>
    </row>
    <row r="72" spans="2:17" thickBot="1" x14ac:dyDescent="0.35"/>
    <row r="73" spans="2:17" ht="26.45" thickBot="1" x14ac:dyDescent="0.35">
      <c r="B73" s="215" t="s">
        <v>38</v>
      </c>
      <c r="C73" s="216"/>
      <c r="D73" s="216"/>
      <c r="E73" s="216"/>
      <c r="F73" s="216"/>
      <c r="G73" s="216"/>
      <c r="H73" s="216"/>
      <c r="I73" s="216"/>
      <c r="J73" s="216"/>
      <c r="K73" s="216"/>
      <c r="L73" s="216"/>
      <c r="M73" s="216"/>
      <c r="N73" s="217"/>
    </row>
    <row r="78" spans="2:17" ht="75" x14ac:dyDescent="0.25">
      <c r="B78" s="95" t="s">
        <v>0</v>
      </c>
      <c r="C78" s="95" t="s">
        <v>39</v>
      </c>
      <c r="D78" s="95" t="s">
        <v>40</v>
      </c>
      <c r="E78" s="95" t="s">
        <v>110</v>
      </c>
      <c r="F78" s="95" t="s">
        <v>112</v>
      </c>
      <c r="G78" s="95" t="s">
        <v>113</v>
      </c>
      <c r="H78" s="95" t="s">
        <v>114</v>
      </c>
      <c r="I78" s="95" t="s">
        <v>111</v>
      </c>
      <c r="J78" s="218" t="s">
        <v>115</v>
      </c>
      <c r="K78" s="234"/>
      <c r="L78" s="219"/>
      <c r="M78" s="95" t="s">
        <v>119</v>
      </c>
      <c r="N78" s="95" t="s">
        <v>41</v>
      </c>
      <c r="O78" s="95" t="s">
        <v>42</v>
      </c>
      <c r="P78" s="218" t="s">
        <v>3</v>
      </c>
      <c r="Q78" s="219"/>
    </row>
    <row r="79" spans="2:17" s="20" customFormat="1" ht="43.15" x14ac:dyDescent="0.3">
      <c r="B79" s="143" t="s">
        <v>43</v>
      </c>
      <c r="C79" s="143" t="s">
        <v>293</v>
      </c>
      <c r="D79" s="143"/>
      <c r="E79" s="143"/>
      <c r="F79" s="143"/>
      <c r="G79" s="143"/>
      <c r="H79" s="143"/>
      <c r="I79" s="143"/>
      <c r="J79" s="144" t="s">
        <v>116</v>
      </c>
      <c r="K79" s="145" t="s">
        <v>210</v>
      </c>
      <c r="L79" s="146" t="s">
        <v>211</v>
      </c>
      <c r="M79" s="143"/>
      <c r="N79" s="143"/>
      <c r="O79" s="143"/>
      <c r="P79" s="210" t="s">
        <v>284</v>
      </c>
      <c r="Q79" s="211"/>
    </row>
    <row r="80" spans="2:17" s="123" customFormat="1" ht="45" x14ac:dyDescent="0.25">
      <c r="B80" s="73" t="s">
        <v>43</v>
      </c>
      <c r="C80" s="120"/>
      <c r="D80" s="73" t="s">
        <v>238</v>
      </c>
      <c r="E80" s="73">
        <v>27470105</v>
      </c>
      <c r="F80" s="73" t="s">
        <v>241</v>
      </c>
      <c r="G80" s="73" t="s">
        <v>216</v>
      </c>
      <c r="H80" s="121">
        <v>36713</v>
      </c>
      <c r="I80" s="73" t="s">
        <v>130</v>
      </c>
      <c r="J80" s="73"/>
      <c r="K80" s="121"/>
      <c r="L80" s="73"/>
      <c r="M80" s="122" t="s">
        <v>129</v>
      </c>
      <c r="N80" s="122" t="s">
        <v>130</v>
      </c>
      <c r="O80" s="122" t="s">
        <v>130</v>
      </c>
      <c r="P80" s="239" t="s">
        <v>228</v>
      </c>
      <c r="Q80" s="240"/>
    </row>
    <row r="81" spans="1:26" s="123" customFormat="1" ht="43.15" x14ac:dyDescent="0.3">
      <c r="B81" s="143" t="s">
        <v>204</v>
      </c>
      <c r="C81" s="143" t="s">
        <v>285</v>
      </c>
      <c r="D81" s="73"/>
      <c r="E81" s="73"/>
      <c r="F81" s="73"/>
      <c r="G81" s="73"/>
      <c r="H81" s="121"/>
      <c r="I81" s="73"/>
      <c r="J81" s="73"/>
      <c r="K81" s="73"/>
      <c r="L81" s="73"/>
      <c r="M81" s="122"/>
      <c r="N81" s="122"/>
      <c r="O81" s="122"/>
      <c r="P81" s="239"/>
      <c r="Q81" s="240"/>
    </row>
    <row r="82" spans="1:26" s="123" customFormat="1" ht="30" x14ac:dyDescent="0.25">
      <c r="B82" s="73" t="s">
        <v>204</v>
      </c>
      <c r="C82" s="73"/>
      <c r="D82" s="73" t="s">
        <v>229</v>
      </c>
      <c r="E82" s="73">
        <v>41182417</v>
      </c>
      <c r="F82" s="73" t="s">
        <v>231</v>
      </c>
      <c r="G82" s="73" t="s">
        <v>232</v>
      </c>
      <c r="H82" s="121">
        <v>36980</v>
      </c>
      <c r="I82" s="73" t="s">
        <v>129</v>
      </c>
      <c r="J82" s="73"/>
      <c r="K82" s="73"/>
      <c r="L82" s="73"/>
      <c r="M82" s="122" t="s">
        <v>129</v>
      </c>
      <c r="N82" s="122" t="s">
        <v>130</v>
      </c>
      <c r="O82" s="122" t="s">
        <v>130</v>
      </c>
      <c r="P82" s="239" t="s">
        <v>233</v>
      </c>
      <c r="Q82" s="240"/>
    </row>
    <row r="83" spans="1:26" thickBot="1" x14ac:dyDescent="0.35"/>
    <row r="84" spans="1:26" ht="27" thickBot="1" x14ac:dyDescent="0.3">
      <c r="B84" s="215" t="s">
        <v>45</v>
      </c>
      <c r="C84" s="216"/>
      <c r="D84" s="216"/>
      <c r="E84" s="216"/>
      <c r="F84" s="216"/>
      <c r="G84" s="216"/>
      <c r="H84" s="216"/>
      <c r="I84" s="216"/>
      <c r="J84" s="216"/>
      <c r="K84" s="216"/>
      <c r="L84" s="216"/>
      <c r="M84" s="216"/>
      <c r="N84" s="217"/>
    </row>
    <row r="87" spans="1:26" ht="30" x14ac:dyDescent="0.25">
      <c r="B87" s="48" t="s">
        <v>33</v>
      </c>
      <c r="C87" s="48" t="s">
        <v>46</v>
      </c>
      <c r="D87" s="218" t="s">
        <v>3</v>
      </c>
      <c r="E87" s="219"/>
    </row>
    <row r="88" spans="1:26" ht="43.15" customHeight="1" x14ac:dyDescent="0.25">
      <c r="B88" s="49" t="s">
        <v>120</v>
      </c>
      <c r="C88" s="140" t="s">
        <v>283</v>
      </c>
      <c r="D88" s="235"/>
      <c r="E88" s="235"/>
    </row>
    <row r="90" spans="1:26" s="82" customFormat="1" ht="14.45" x14ac:dyDescent="0.3">
      <c r="B90" s="5"/>
      <c r="C90" s="5"/>
      <c r="D90" s="5"/>
      <c r="E90" s="5"/>
      <c r="F90" s="5"/>
      <c r="G90" s="5"/>
      <c r="H90" s="5"/>
      <c r="I90" s="5"/>
      <c r="J90" s="5"/>
      <c r="K90" s="5"/>
      <c r="L90" s="5"/>
      <c r="M90" s="5"/>
      <c r="N90" s="5"/>
      <c r="O90" s="5"/>
      <c r="P90" s="5"/>
      <c r="Q90" s="5"/>
    </row>
    <row r="91" spans="1:26" s="88" customFormat="1" ht="26.25" x14ac:dyDescent="0.25">
      <c r="A91" s="37">
        <v>1</v>
      </c>
      <c r="B91" s="212" t="s">
        <v>63</v>
      </c>
      <c r="C91" s="213"/>
      <c r="D91" s="213"/>
      <c r="E91" s="213"/>
      <c r="F91" s="213"/>
      <c r="G91" s="213"/>
      <c r="H91" s="213"/>
      <c r="I91" s="213"/>
      <c r="J91" s="213"/>
      <c r="K91" s="213"/>
      <c r="L91" s="213"/>
      <c r="M91" s="213"/>
      <c r="N91" s="213"/>
      <c r="O91" s="213"/>
      <c r="P91" s="213"/>
      <c r="Q91" s="5"/>
      <c r="R91" s="87"/>
      <c r="S91" s="87"/>
      <c r="T91" s="87"/>
      <c r="U91" s="87"/>
      <c r="V91" s="87"/>
      <c r="W91" s="87"/>
      <c r="X91" s="87"/>
      <c r="Y91" s="87"/>
      <c r="Z91" s="87"/>
    </row>
    <row r="92" spans="1:26" s="88" customFormat="1" ht="14.45" x14ac:dyDescent="0.3">
      <c r="A92" s="37">
        <f>+A91+1</f>
        <v>2</v>
      </c>
      <c r="B92" s="5"/>
      <c r="C92" s="5"/>
      <c r="D92" s="5"/>
      <c r="E92" s="5"/>
      <c r="F92" s="5"/>
      <c r="G92" s="5"/>
      <c r="H92" s="5"/>
      <c r="I92" s="5"/>
      <c r="J92" s="5"/>
      <c r="K92" s="5"/>
      <c r="L92" s="5"/>
      <c r="M92" s="5"/>
      <c r="N92" s="5"/>
      <c r="O92" s="5"/>
      <c r="P92" s="5"/>
      <c r="Q92" s="5"/>
      <c r="R92" s="87"/>
      <c r="S92" s="87"/>
      <c r="T92" s="87"/>
      <c r="U92" s="87"/>
      <c r="V92" s="87"/>
      <c r="W92" s="87"/>
      <c r="X92" s="87"/>
      <c r="Y92" s="87"/>
      <c r="Z92" s="87"/>
    </row>
    <row r="93" spans="1:26" s="88" customFormat="1" thickBot="1" x14ac:dyDescent="0.35">
      <c r="A93" s="37">
        <f t="shared" ref="A93:A98" si="1">+A92+1</f>
        <v>3</v>
      </c>
      <c r="B93" s="5"/>
      <c r="C93" s="5"/>
      <c r="D93" s="5"/>
      <c r="E93" s="5"/>
      <c r="F93" s="5"/>
      <c r="G93" s="5"/>
      <c r="H93" s="5"/>
      <c r="I93" s="5"/>
      <c r="J93" s="5"/>
      <c r="K93" s="5"/>
      <c r="L93" s="5"/>
      <c r="M93" s="5"/>
      <c r="N93" s="5"/>
      <c r="O93" s="5"/>
      <c r="P93" s="5"/>
      <c r="Q93" s="5"/>
      <c r="R93" s="87"/>
      <c r="S93" s="87"/>
      <c r="T93" s="87"/>
      <c r="U93" s="87"/>
      <c r="V93" s="87"/>
      <c r="W93" s="87"/>
      <c r="X93" s="87"/>
      <c r="Y93" s="87"/>
      <c r="Z93" s="87"/>
    </row>
    <row r="94" spans="1:26" s="88" customFormat="1" ht="27" thickBot="1" x14ac:dyDescent="0.3">
      <c r="A94" s="37">
        <f t="shared" si="1"/>
        <v>4</v>
      </c>
      <c r="B94" s="215" t="s">
        <v>53</v>
      </c>
      <c r="C94" s="216"/>
      <c r="D94" s="216"/>
      <c r="E94" s="216"/>
      <c r="F94" s="216"/>
      <c r="G94" s="216"/>
      <c r="H94" s="216"/>
      <c r="I94" s="216"/>
      <c r="J94" s="216"/>
      <c r="K94" s="216"/>
      <c r="L94" s="216"/>
      <c r="M94" s="216"/>
      <c r="N94" s="217"/>
      <c r="O94" s="5"/>
      <c r="P94" s="5"/>
      <c r="Q94" s="5"/>
      <c r="R94" s="87"/>
      <c r="S94" s="87"/>
      <c r="T94" s="87"/>
      <c r="U94" s="87"/>
      <c r="V94" s="87"/>
      <c r="W94" s="87"/>
      <c r="X94" s="87"/>
      <c r="Y94" s="87"/>
      <c r="Z94" s="87"/>
    </row>
    <row r="95" spans="1:26" s="88" customFormat="1" ht="14.45" x14ac:dyDescent="0.3">
      <c r="A95" s="37">
        <f t="shared" si="1"/>
        <v>5</v>
      </c>
      <c r="B95" s="5"/>
      <c r="C95" s="5"/>
      <c r="D95" s="5"/>
      <c r="E95" s="5"/>
      <c r="F95" s="5"/>
      <c r="G95" s="5"/>
      <c r="H95" s="5"/>
      <c r="I95" s="5"/>
      <c r="J95" s="5"/>
      <c r="K95" s="5"/>
      <c r="L95" s="5"/>
      <c r="M95" s="5"/>
      <c r="N95" s="5"/>
      <c r="O95" s="5"/>
      <c r="P95" s="5"/>
      <c r="Q95" s="5"/>
      <c r="R95" s="87"/>
      <c r="S95" s="87"/>
      <c r="T95" s="87"/>
      <c r="U95" s="87"/>
      <c r="V95" s="87"/>
      <c r="W95" s="87"/>
      <c r="X95" s="87"/>
      <c r="Y95" s="87"/>
      <c r="Z95" s="87"/>
    </row>
    <row r="96" spans="1:26" s="88" customFormat="1" ht="43.15" customHeight="1" thickBot="1" x14ac:dyDescent="0.35">
      <c r="A96" s="37">
        <f t="shared" si="1"/>
        <v>6</v>
      </c>
      <c r="B96" s="5"/>
      <c r="C96" s="5"/>
      <c r="D96" s="5"/>
      <c r="E96" s="5"/>
      <c r="F96" s="5"/>
      <c r="G96" s="5"/>
      <c r="H96" s="5"/>
      <c r="I96" s="5"/>
      <c r="J96" s="5"/>
      <c r="K96" s="5"/>
      <c r="L96" s="5"/>
      <c r="M96" s="46"/>
      <c r="N96" s="46"/>
      <c r="O96" s="5"/>
      <c r="P96" s="5"/>
      <c r="Q96" s="5"/>
      <c r="R96" s="87"/>
      <c r="S96" s="87"/>
      <c r="T96" s="87"/>
      <c r="U96" s="87"/>
      <c r="V96" s="87"/>
      <c r="W96" s="87"/>
      <c r="X96" s="87"/>
      <c r="Y96" s="87"/>
      <c r="Z96" s="87"/>
    </row>
    <row r="97" spans="1:26" s="88" customFormat="1" ht="60" x14ac:dyDescent="0.25">
      <c r="A97" s="37">
        <f t="shared" si="1"/>
        <v>7</v>
      </c>
      <c r="B97" s="93" t="s">
        <v>138</v>
      </c>
      <c r="C97" s="93" t="s">
        <v>139</v>
      </c>
      <c r="D97" s="93" t="s">
        <v>140</v>
      </c>
      <c r="E97" s="93" t="s">
        <v>44</v>
      </c>
      <c r="F97" s="93" t="s">
        <v>22</v>
      </c>
      <c r="G97" s="93" t="s">
        <v>99</v>
      </c>
      <c r="H97" s="93" t="s">
        <v>17</v>
      </c>
      <c r="I97" s="93" t="s">
        <v>10</v>
      </c>
      <c r="J97" s="93" t="s">
        <v>31</v>
      </c>
      <c r="K97" s="93" t="s">
        <v>60</v>
      </c>
      <c r="L97" s="93" t="s">
        <v>20</v>
      </c>
      <c r="M97" s="78" t="s">
        <v>26</v>
      </c>
      <c r="N97" s="93" t="s">
        <v>141</v>
      </c>
      <c r="O97" s="93" t="s">
        <v>36</v>
      </c>
      <c r="P97" s="94" t="s">
        <v>11</v>
      </c>
      <c r="Q97" s="94" t="s">
        <v>19</v>
      </c>
      <c r="R97" s="87"/>
      <c r="S97" s="87"/>
      <c r="T97" s="87"/>
      <c r="U97" s="87"/>
      <c r="V97" s="87"/>
      <c r="W97" s="87"/>
      <c r="X97" s="87"/>
      <c r="Y97" s="87"/>
      <c r="Z97" s="87"/>
    </row>
    <row r="98" spans="1:26" s="88" customFormat="1" ht="15" customHeight="1" x14ac:dyDescent="0.25">
      <c r="A98" s="37">
        <f t="shared" si="1"/>
        <v>8</v>
      </c>
      <c r="B98" s="89"/>
      <c r="C98" s="90"/>
      <c r="D98" s="89"/>
      <c r="E98" s="84"/>
      <c r="F98" s="85"/>
      <c r="G98" s="102"/>
      <c r="H98" s="92"/>
      <c r="I98" s="86"/>
      <c r="J98" s="86"/>
      <c r="K98" s="86"/>
      <c r="L98" s="86"/>
      <c r="M98" s="77"/>
      <c r="N98" s="77">
        <f>+M98*G98</f>
        <v>0</v>
      </c>
      <c r="O98" s="19"/>
      <c r="P98" s="19"/>
      <c r="Q98" s="230" t="s">
        <v>314</v>
      </c>
      <c r="R98" s="87"/>
      <c r="S98" s="87"/>
      <c r="T98" s="87"/>
      <c r="U98" s="87"/>
      <c r="V98" s="87"/>
      <c r="W98" s="87"/>
      <c r="X98" s="87"/>
      <c r="Y98" s="87"/>
      <c r="Z98" s="87"/>
    </row>
    <row r="99" spans="1:26" s="88" customFormat="1" x14ac:dyDescent="0.25">
      <c r="A99" s="37"/>
      <c r="B99" s="89"/>
      <c r="C99" s="90"/>
      <c r="D99" s="89"/>
      <c r="E99" s="84"/>
      <c r="F99" s="85"/>
      <c r="G99" s="85"/>
      <c r="H99" s="85"/>
      <c r="I99" s="86"/>
      <c r="J99" s="86"/>
      <c r="K99" s="86"/>
      <c r="L99" s="86"/>
      <c r="M99" s="77"/>
      <c r="N99" s="77"/>
      <c r="O99" s="19"/>
      <c r="P99" s="19"/>
      <c r="Q99" s="231"/>
    </row>
    <row r="100" spans="1:26" x14ac:dyDescent="0.25">
      <c r="B100" s="89"/>
      <c r="C100" s="90"/>
      <c r="D100" s="89"/>
      <c r="E100" s="84"/>
      <c r="F100" s="85"/>
      <c r="G100" s="85"/>
      <c r="H100" s="85"/>
      <c r="I100" s="86"/>
      <c r="J100" s="86"/>
      <c r="K100" s="86"/>
      <c r="L100" s="86"/>
      <c r="M100" s="77"/>
      <c r="N100" s="77"/>
      <c r="O100" s="19"/>
      <c r="P100" s="19"/>
      <c r="Q100" s="231"/>
    </row>
    <row r="101" spans="1:26" x14ac:dyDescent="0.25">
      <c r="B101" s="89"/>
      <c r="C101" s="90"/>
      <c r="D101" s="89"/>
      <c r="E101" s="84"/>
      <c r="F101" s="85"/>
      <c r="G101" s="85"/>
      <c r="H101" s="85"/>
      <c r="I101" s="86"/>
      <c r="J101" s="86"/>
      <c r="K101" s="86"/>
      <c r="L101" s="86"/>
      <c r="M101" s="77"/>
      <c r="N101" s="77"/>
      <c r="O101" s="19"/>
      <c r="P101" s="19"/>
      <c r="Q101" s="231"/>
    </row>
    <row r="102" spans="1:26" x14ac:dyDescent="0.25">
      <c r="B102" s="89"/>
      <c r="C102" s="90"/>
      <c r="D102" s="89"/>
      <c r="E102" s="84"/>
      <c r="F102" s="85"/>
      <c r="G102" s="85"/>
      <c r="H102" s="85"/>
      <c r="I102" s="86"/>
      <c r="J102" s="86"/>
      <c r="K102" s="86"/>
      <c r="L102" s="86"/>
      <c r="M102" s="77"/>
      <c r="N102" s="77"/>
      <c r="O102" s="19"/>
      <c r="P102" s="19"/>
      <c r="Q102" s="231"/>
    </row>
    <row r="103" spans="1:26" ht="10.5" customHeight="1" x14ac:dyDescent="0.25">
      <c r="B103" s="89"/>
      <c r="C103" s="90"/>
      <c r="D103" s="89"/>
      <c r="E103" s="84"/>
      <c r="F103" s="85"/>
      <c r="G103" s="85"/>
      <c r="H103" s="85"/>
      <c r="I103" s="86"/>
      <c r="J103" s="86"/>
      <c r="K103" s="86"/>
      <c r="L103" s="86"/>
      <c r="M103" s="77"/>
      <c r="N103" s="77"/>
      <c r="O103" s="19"/>
      <c r="P103" s="19"/>
      <c r="Q103" s="231"/>
    </row>
    <row r="104" spans="1:26" ht="13.5" customHeight="1" x14ac:dyDescent="0.25">
      <c r="B104" s="89"/>
      <c r="C104" s="90"/>
      <c r="D104" s="89"/>
      <c r="E104" s="84"/>
      <c r="F104" s="85"/>
      <c r="G104" s="85"/>
      <c r="H104" s="85"/>
      <c r="I104" s="86"/>
      <c r="J104" s="86"/>
      <c r="K104" s="86"/>
      <c r="L104" s="86"/>
      <c r="M104" s="77"/>
      <c r="N104" s="77"/>
      <c r="O104" s="19"/>
      <c r="P104" s="19"/>
      <c r="Q104" s="231"/>
    </row>
    <row r="105" spans="1:26" x14ac:dyDescent="0.25">
      <c r="B105" s="89"/>
      <c r="C105" s="90"/>
      <c r="D105" s="89"/>
      <c r="E105" s="84"/>
      <c r="F105" s="85"/>
      <c r="G105" s="85"/>
      <c r="H105" s="85"/>
      <c r="I105" s="86"/>
      <c r="J105" s="86"/>
      <c r="K105" s="86"/>
      <c r="L105" s="86"/>
      <c r="M105" s="77"/>
      <c r="N105" s="77"/>
      <c r="O105" s="19"/>
      <c r="P105" s="19"/>
      <c r="Q105" s="232"/>
    </row>
    <row r="106" spans="1:26" x14ac:dyDescent="0.25">
      <c r="B106" s="38" t="s">
        <v>16</v>
      </c>
      <c r="C106" s="90"/>
      <c r="D106" s="89"/>
      <c r="E106" s="84"/>
      <c r="F106" s="85"/>
      <c r="G106" s="85"/>
      <c r="H106" s="85"/>
      <c r="I106" s="86"/>
      <c r="J106" s="86"/>
      <c r="K106" s="91">
        <f t="shared" ref="K106:N106" si="2">SUM(K98:K105)</f>
        <v>0</v>
      </c>
      <c r="L106" s="91">
        <f t="shared" si="2"/>
        <v>0</v>
      </c>
      <c r="M106" s="101">
        <f t="shared" si="2"/>
        <v>0</v>
      </c>
      <c r="N106" s="91">
        <f t="shared" si="2"/>
        <v>0</v>
      </c>
      <c r="O106" s="19"/>
      <c r="P106" s="19"/>
      <c r="Q106" s="104"/>
    </row>
    <row r="107" spans="1:26" ht="14.45" x14ac:dyDescent="0.3">
      <c r="B107" s="20"/>
      <c r="C107" s="20"/>
      <c r="D107" s="20"/>
      <c r="E107" s="21"/>
      <c r="F107" s="20"/>
      <c r="G107" s="20"/>
      <c r="H107" s="20"/>
      <c r="I107" s="20"/>
      <c r="J107" s="20"/>
      <c r="K107" s="20"/>
      <c r="L107" s="20"/>
      <c r="M107" s="20"/>
      <c r="N107" s="20"/>
      <c r="O107" s="20"/>
      <c r="P107" s="20"/>
    </row>
    <row r="108" spans="1:26" ht="18" x14ac:dyDescent="0.3">
      <c r="B108" s="42" t="s">
        <v>32</v>
      </c>
      <c r="C108" s="52">
        <f>+K106</f>
        <v>0</v>
      </c>
      <c r="H108" s="22"/>
      <c r="I108" s="22"/>
      <c r="J108" s="22"/>
      <c r="K108" s="22"/>
      <c r="L108" s="22"/>
      <c r="M108" s="22"/>
      <c r="N108" s="20"/>
      <c r="O108" s="20"/>
      <c r="P108" s="20"/>
    </row>
    <row r="110" spans="1:26" thickBot="1" x14ac:dyDescent="0.35"/>
    <row r="111" spans="1:26" ht="30.75" thickBot="1" x14ac:dyDescent="0.3">
      <c r="B111" s="54" t="s">
        <v>48</v>
      </c>
      <c r="C111" s="55" t="s">
        <v>49</v>
      </c>
      <c r="D111" s="54" t="s">
        <v>50</v>
      </c>
      <c r="E111" s="55" t="s">
        <v>54</v>
      </c>
    </row>
    <row r="112" spans="1:26" ht="14.45" customHeight="1" x14ac:dyDescent="0.25">
      <c r="B112" s="47" t="s">
        <v>121</v>
      </c>
      <c r="C112" s="50">
        <v>20</v>
      </c>
      <c r="D112" s="50">
        <v>0</v>
      </c>
      <c r="E112" s="236">
        <f>+D112+D113+D114</f>
        <v>0</v>
      </c>
    </row>
    <row r="113" spans="2:17" ht="14.45" customHeight="1" x14ac:dyDescent="0.25">
      <c r="B113" s="47" t="s">
        <v>122</v>
      </c>
      <c r="C113" s="40">
        <v>30</v>
      </c>
      <c r="D113" s="126">
        <v>0</v>
      </c>
      <c r="E113" s="237"/>
    </row>
    <row r="114" spans="2:17" ht="15.75" thickBot="1" x14ac:dyDescent="0.3">
      <c r="B114" s="47" t="s">
        <v>123</v>
      </c>
      <c r="C114" s="51">
        <v>40</v>
      </c>
      <c r="D114" s="51">
        <v>0</v>
      </c>
      <c r="E114" s="238"/>
    </row>
    <row r="116" spans="2:17" ht="43.15" customHeight="1" thickBot="1" x14ac:dyDescent="0.35"/>
    <row r="117" spans="2:17" ht="57.6" customHeight="1" thickBot="1" x14ac:dyDescent="0.35">
      <c r="B117" s="215" t="s">
        <v>51</v>
      </c>
      <c r="C117" s="216"/>
      <c r="D117" s="216"/>
      <c r="E117" s="216"/>
      <c r="F117" s="216"/>
      <c r="G117" s="216"/>
      <c r="H117" s="216"/>
      <c r="I117" s="216"/>
      <c r="J117" s="216"/>
      <c r="K117" s="216"/>
      <c r="L117" s="216"/>
      <c r="M117" s="216"/>
      <c r="N117" s="217"/>
    </row>
    <row r="118" spans="2:17" ht="14.45" customHeight="1" x14ac:dyDescent="0.3"/>
    <row r="119" spans="2:17" ht="75" x14ac:dyDescent="0.25">
      <c r="B119" s="95" t="s">
        <v>0</v>
      </c>
      <c r="C119" s="95" t="s">
        <v>39</v>
      </c>
      <c r="D119" s="95" t="s">
        <v>40</v>
      </c>
      <c r="E119" s="95" t="s">
        <v>110</v>
      </c>
      <c r="F119" s="95" t="s">
        <v>112</v>
      </c>
      <c r="G119" s="95" t="s">
        <v>113</v>
      </c>
      <c r="H119" s="95" t="s">
        <v>114</v>
      </c>
      <c r="I119" s="95" t="s">
        <v>111</v>
      </c>
      <c r="J119" s="218" t="s">
        <v>115</v>
      </c>
      <c r="K119" s="234"/>
      <c r="L119" s="219"/>
      <c r="M119" s="95" t="s">
        <v>119</v>
      </c>
      <c r="N119" s="95" t="s">
        <v>41</v>
      </c>
      <c r="O119" s="95" t="s">
        <v>42</v>
      </c>
      <c r="P119" s="218" t="s">
        <v>3</v>
      </c>
      <c r="Q119" s="219"/>
    </row>
    <row r="120" spans="2:17" ht="45" x14ac:dyDescent="0.25">
      <c r="B120" s="125" t="s">
        <v>43</v>
      </c>
      <c r="C120" s="125" t="s">
        <v>264</v>
      </c>
      <c r="D120" s="2"/>
      <c r="E120" s="2"/>
      <c r="F120" s="2"/>
      <c r="G120" s="2"/>
      <c r="H120" s="2"/>
      <c r="I120" s="3"/>
      <c r="J120" s="1" t="s">
        <v>116</v>
      </c>
      <c r="K120" s="73" t="s">
        <v>117</v>
      </c>
      <c r="L120" s="72" t="s">
        <v>118</v>
      </c>
      <c r="M120" s="96"/>
      <c r="N120" s="96"/>
      <c r="O120" s="96"/>
      <c r="P120" s="235" t="s">
        <v>323</v>
      </c>
      <c r="Q120" s="235"/>
    </row>
    <row r="121" spans="2:17" ht="43.15" customHeight="1" x14ac:dyDescent="0.25">
      <c r="B121" s="125" t="s">
        <v>266</v>
      </c>
      <c r="C121" s="125" t="s">
        <v>265</v>
      </c>
      <c r="D121" s="2"/>
      <c r="E121" s="2"/>
      <c r="F121" s="2"/>
      <c r="G121" s="2"/>
      <c r="H121" s="2"/>
      <c r="I121" s="3"/>
      <c r="J121" s="1"/>
      <c r="K121" s="73"/>
      <c r="L121" s="72"/>
      <c r="M121" s="96"/>
      <c r="N121" s="96"/>
      <c r="O121" s="96"/>
      <c r="P121" s="235" t="s">
        <v>323</v>
      </c>
      <c r="Q121" s="235"/>
    </row>
    <row r="122" spans="2:17" ht="78.75" customHeight="1" x14ac:dyDescent="0.25">
      <c r="B122" s="125" t="s">
        <v>261</v>
      </c>
      <c r="C122" s="125" t="s">
        <v>260</v>
      </c>
      <c r="D122" s="2" t="s">
        <v>247</v>
      </c>
      <c r="E122" s="2">
        <v>66986704</v>
      </c>
      <c r="F122" s="2" t="s">
        <v>262</v>
      </c>
      <c r="G122" s="2" t="s">
        <v>263</v>
      </c>
      <c r="H122" s="124">
        <v>36504</v>
      </c>
      <c r="I122" s="3" t="s">
        <v>129</v>
      </c>
      <c r="J122" s="125" t="s">
        <v>290</v>
      </c>
      <c r="K122" s="73" t="s">
        <v>291</v>
      </c>
      <c r="L122" s="73" t="s">
        <v>292</v>
      </c>
      <c r="M122" s="2" t="s">
        <v>130</v>
      </c>
      <c r="N122" s="2" t="s">
        <v>129</v>
      </c>
      <c r="O122" s="96" t="s">
        <v>129</v>
      </c>
      <c r="P122" s="235" t="s">
        <v>319</v>
      </c>
      <c r="Q122" s="235"/>
    </row>
    <row r="125" spans="2:17" ht="15.75" thickBot="1" x14ac:dyDescent="0.3"/>
    <row r="126" spans="2:17" ht="30" x14ac:dyDescent="0.25">
      <c r="B126" s="98" t="s">
        <v>33</v>
      </c>
      <c r="C126" s="98" t="s">
        <v>48</v>
      </c>
      <c r="D126" s="95" t="s">
        <v>49</v>
      </c>
      <c r="E126" s="98" t="s">
        <v>50</v>
      </c>
      <c r="F126" s="55" t="s">
        <v>55</v>
      </c>
      <c r="G126" s="147"/>
    </row>
    <row r="127" spans="2:17" ht="108" x14ac:dyDescent="0.2">
      <c r="B127" s="241" t="s">
        <v>52</v>
      </c>
      <c r="C127" s="4" t="s">
        <v>124</v>
      </c>
      <c r="D127" s="126">
        <v>25</v>
      </c>
      <c r="E127" s="126">
        <v>0</v>
      </c>
      <c r="F127" s="242">
        <f>+E127+E128+E129</f>
        <v>10</v>
      </c>
      <c r="G127" s="70"/>
    </row>
    <row r="128" spans="2:17" ht="96" x14ac:dyDescent="0.2">
      <c r="B128" s="241"/>
      <c r="C128" s="4" t="s">
        <v>125</v>
      </c>
      <c r="D128" s="53">
        <v>25</v>
      </c>
      <c r="E128" s="126">
        <v>0</v>
      </c>
      <c r="F128" s="243"/>
      <c r="G128" s="70"/>
    </row>
    <row r="129" spans="2:7" ht="60" x14ac:dyDescent="0.2">
      <c r="B129" s="241"/>
      <c r="C129" s="4" t="s">
        <v>126</v>
      </c>
      <c r="D129" s="126">
        <v>10</v>
      </c>
      <c r="E129" s="126">
        <v>10</v>
      </c>
      <c r="F129" s="244"/>
      <c r="G129" s="70"/>
    </row>
    <row r="130" spans="2:7" x14ac:dyDescent="0.25">
      <c r="C130" s="79"/>
    </row>
    <row r="133" spans="2:7" x14ac:dyDescent="0.25">
      <c r="B133" s="97" t="s">
        <v>56</v>
      </c>
    </row>
    <row r="136" spans="2:7" x14ac:dyDescent="0.25">
      <c r="B136" s="99" t="s">
        <v>33</v>
      </c>
      <c r="C136" s="99" t="s">
        <v>57</v>
      </c>
      <c r="D136" s="98" t="s">
        <v>50</v>
      </c>
      <c r="E136" s="98" t="s">
        <v>16</v>
      </c>
    </row>
    <row r="137" spans="2:7" ht="28.5" x14ac:dyDescent="0.25">
      <c r="B137" s="80" t="s">
        <v>58</v>
      </c>
      <c r="C137" s="81">
        <v>40</v>
      </c>
      <c r="D137" s="126">
        <f>+E112</f>
        <v>0</v>
      </c>
      <c r="E137" s="225">
        <f>+D137+D138</f>
        <v>10</v>
      </c>
    </row>
    <row r="138" spans="2:7" ht="42.75" x14ac:dyDescent="0.25">
      <c r="B138" s="80" t="s">
        <v>59</v>
      </c>
      <c r="C138" s="81">
        <v>60</v>
      </c>
      <c r="D138" s="126">
        <f>+F127</f>
        <v>10</v>
      </c>
      <c r="E138" s="226"/>
    </row>
  </sheetData>
  <mergeCells count="41">
    <mergeCell ref="B94:N94"/>
    <mergeCell ref="E112:E114"/>
    <mergeCell ref="Q98:Q105"/>
    <mergeCell ref="C59:N59"/>
    <mergeCell ref="B61:N61"/>
    <mergeCell ref="O64:P64"/>
    <mergeCell ref="B73:N73"/>
    <mergeCell ref="D88:E88"/>
    <mergeCell ref="B91:P91"/>
    <mergeCell ref="B55:B56"/>
    <mergeCell ref="C55:C56"/>
    <mergeCell ref="E137:E138"/>
    <mergeCell ref="P122:Q122"/>
    <mergeCell ref="B127:B129"/>
    <mergeCell ref="F127:F129"/>
    <mergeCell ref="P79:Q79"/>
    <mergeCell ref="P80:Q80"/>
    <mergeCell ref="P81:Q81"/>
    <mergeCell ref="P82:Q82"/>
    <mergeCell ref="B117:N117"/>
    <mergeCell ref="J119:L119"/>
    <mergeCell ref="P119:Q119"/>
    <mergeCell ref="P120:Q120"/>
    <mergeCell ref="B84:N84"/>
    <mergeCell ref="D87:E87"/>
    <mergeCell ref="C9:N9"/>
    <mergeCell ref="O65:P65"/>
    <mergeCell ref="P121:Q121"/>
    <mergeCell ref="B2:P2"/>
    <mergeCell ref="B4:P4"/>
    <mergeCell ref="C6:N6"/>
    <mergeCell ref="C7:N7"/>
    <mergeCell ref="C8:N8"/>
    <mergeCell ref="C10:E10"/>
    <mergeCell ref="B14:C21"/>
    <mergeCell ref="B22:C22"/>
    <mergeCell ref="E40:E41"/>
    <mergeCell ref="M45:N45"/>
    <mergeCell ref="J78:L78"/>
    <mergeCell ref="P78:Q78"/>
    <mergeCell ref="D55:E55"/>
  </mergeCells>
  <dataValidations count="2">
    <dataValidation type="decimal" allowBlank="1" showInputMessage="1" showErrorMessage="1" sqref="WVH983047 WLL983047 C65550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C131086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C196622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C262158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C327694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C393230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C458766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C524302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C589838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C655374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C720910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C786446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C851982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C917518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C983054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VH24:WVH37 WLL24:WLL37 WBP24:WBP37 VRT24:VRT37 VHX24:VHX37 UYB24:UYB37 UOF24:UOF37 UEJ24:UEJ37 TUN24:TUN37 TKR24:TKR37 TAV24:TAV37 SQZ24:SQZ37 SHD24:SHD37 RXH24:RXH37 RNL24:RNL37 RDP24:RDP37 QTT24:QTT37 QJX24:QJX37 QAB24:QAB37 PQF24:PQF37 PGJ24:PGJ37 OWN24:OWN37 OMR24:OMR37 OCV24:OCV37 NSZ24:NSZ37 NJD24:NJD37 MZH24:MZH37 MPL24:MPL37 MFP24:MFP37 LVT24:LVT37 LLX24:LLX37 LCB24:LCB37 KSF24:KSF37 KIJ24:KIJ37 JYN24:JYN37 JOR24:JOR37 JEV24:JEV37 IUZ24:IUZ37 ILD24:ILD37 IBH24:IBH37 HRL24:HRL37 HHP24:HHP37 GXT24:GXT37 GNX24:GNX37 GEB24:GEB37 FUF24:FUF37 FKJ24:FKJ37 FAN24:FAN37 EQR24:EQR37 EGV24:EGV37 DWZ24:DWZ37 DND24:DND37 DDH24:DDH37 CTL24:CTL37 CJP24:CJP37 BZT24:BZT37 BPX24:BPX37 BGB24:BGB37 AWF24:AWF37 AMJ24:AMJ37 ACN24:ACN37 SR24:SR37 IV24:IV37">
      <formula1>0</formula1>
      <formula2>1</formula2>
    </dataValidation>
    <dataValidation type="list" allowBlank="1" showInputMessage="1" showErrorMessage="1" sqref="WVE983047 A65543 IS65543 SO65543 ACK65543 AMG65543 AWC65543 BFY65543 BPU65543 BZQ65543 CJM65543 CTI65543 DDE65543 DNA65543 DWW65543 EGS65543 EQO65543 FAK65543 FKG65543 FUC65543 GDY65543 GNU65543 GXQ65543 HHM65543 HRI65543 IBE65543 ILA65543 IUW65543 JES65543 JOO65543 JYK65543 KIG65543 KSC65543 LBY65543 LLU65543 LVQ65543 MFM65543 MPI65543 MZE65543 NJA65543 NSW65543 OCS65543 OMO65543 OWK65543 PGG65543 PQC65543 PZY65543 QJU65543 QTQ65543 RDM65543 RNI65543 RXE65543 SHA65543 SQW65543 TAS65543 TKO65543 TUK65543 UEG65543 UOC65543 UXY65543 VHU65543 VRQ65543 WBM65543 WLI65543 WVE65543 A131079 IS131079 SO131079 ACK131079 AMG131079 AWC131079 BFY131079 BPU131079 BZQ131079 CJM131079 CTI131079 DDE131079 DNA131079 DWW131079 EGS131079 EQO131079 FAK131079 FKG131079 FUC131079 GDY131079 GNU131079 GXQ131079 HHM131079 HRI131079 IBE131079 ILA131079 IUW131079 JES131079 JOO131079 JYK131079 KIG131079 KSC131079 LBY131079 LLU131079 LVQ131079 MFM131079 MPI131079 MZE131079 NJA131079 NSW131079 OCS131079 OMO131079 OWK131079 PGG131079 PQC131079 PZY131079 QJU131079 QTQ131079 RDM131079 RNI131079 RXE131079 SHA131079 SQW131079 TAS131079 TKO131079 TUK131079 UEG131079 UOC131079 UXY131079 VHU131079 VRQ131079 WBM131079 WLI131079 WVE131079 A196615 IS196615 SO196615 ACK196615 AMG196615 AWC196615 BFY196615 BPU196615 BZQ196615 CJM196615 CTI196615 DDE196615 DNA196615 DWW196615 EGS196615 EQO196615 FAK196615 FKG196615 FUC196615 GDY196615 GNU196615 GXQ196615 HHM196615 HRI196615 IBE196615 ILA196615 IUW196615 JES196615 JOO196615 JYK196615 KIG196615 KSC196615 LBY196615 LLU196615 LVQ196615 MFM196615 MPI196615 MZE196615 NJA196615 NSW196615 OCS196615 OMO196615 OWK196615 PGG196615 PQC196615 PZY196615 QJU196615 QTQ196615 RDM196615 RNI196615 RXE196615 SHA196615 SQW196615 TAS196615 TKO196615 TUK196615 UEG196615 UOC196615 UXY196615 VHU196615 VRQ196615 WBM196615 WLI196615 WVE196615 A262151 IS262151 SO262151 ACK262151 AMG262151 AWC262151 BFY262151 BPU262151 BZQ262151 CJM262151 CTI262151 DDE262151 DNA262151 DWW262151 EGS262151 EQO262151 FAK262151 FKG262151 FUC262151 GDY262151 GNU262151 GXQ262151 HHM262151 HRI262151 IBE262151 ILA262151 IUW262151 JES262151 JOO262151 JYK262151 KIG262151 KSC262151 LBY262151 LLU262151 LVQ262151 MFM262151 MPI262151 MZE262151 NJA262151 NSW262151 OCS262151 OMO262151 OWK262151 PGG262151 PQC262151 PZY262151 QJU262151 QTQ262151 RDM262151 RNI262151 RXE262151 SHA262151 SQW262151 TAS262151 TKO262151 TUK262151 UEG262151 UOC262151 UXY262151 VHU262151 VRQ262151 WBM262151 WLI262151 WVE262151 A327687 IS327687 SO327687 ACK327687 AMG327687 AWC327687 BFY327687 BPU327687 BZQ327687 CJM327687 CTI327687 DDE327687 DNA327687 DWW327687 EGS327687 EQO327687 FAK327687 FKG327687 FUC327687 GDY327687 GNU327687 GXQ327687 HHM327687 HRI327687 IBE327687 ILA327687 IUW327687 JES327687 JOO327687 JYK327687 KIG327687 KSC327687 LBY327687 LLU327687 LVQ327687 MFM327687 MPI327687 MZE327687 NJA327687 NSW327687 OCS327687 OMO327687 OWK327687 PGG327687 PQC327687 PZY327687 QJU327687 QTQ327687 RDM327687 RNI327687 RXE327687 SHA327687 SQW327687 TAS327687 TKO327687 TUK327687 UEG327687 UOC327687 UXY327687 VHU327687 VRQ327687 WBM327687 WLI327687 WVE327687 A393223 IS393223 SO393223 ACK393223 AMG393223 AWC393223 BFY393223 BPU393223 BZQ393223 CJM393223 CTI393223 DDE393223 DNA393223 DWW393223 EGS393223 EQO393223 FAK393223 FKG393223 FUC393223 GDY393223 GNU393223 GXQ393223 HHM393223 HRI393223 IBE393223 ILA393223 IUW393223 JES393223 JOO393223 JYK393223 KIG393223 KSC393223 LBY393223 LLU393223 LVQ393223 MFM393223 MPI393223 MZE393223 NJA393223 NSW393223 OCS393223 OMO393223 OWK393223 PGG393223 PQC393223 PZY393223 QJU393223 QTQ393223 RDM393223 RNI393223 RXE393223 SHA393223 SQW393223 TAS393223 TKO393223 TUK393223 UEG393223 UOC393223 UXY393223 VHU393223 VRQ393223 WBM393223 WLI393223 WVE393223 A458759 IS458759 SO458759 ACK458759 AMG458759 AWC458759 BFY458759 BPU458759 BZQ458759 CJM458759 CTI458759 DDE458759 DNA458759 DWW458759 EGS458759 EQO458759 FAK458759 FKG458759 FUC458759 GDY458759 GNU458759 GXQ458759 HHM458759 HRI458759 IBE458759 ILA458759 IUW458759 JES458759 JOO458759 JYK458759 KIG458759 KSC458759 LBY458759 LLU458759 LVQ458759 MFM458759 MPI458759 MZE458759 NJA458759 NSW458759 OCS458759 OMO458759 OWK458759 PGG458759 PQC458759 PZY458759 QJU458759 QTQ458759 RDM458759 RNI458759 RXE458759 SHA458759 SQW458759 TAS458759 TKO458759 TUK458759 UEG458759 UOC458759 UXY458759 VHU458759 VRQ458759 WBM458759 WLI458759 WVE458759 A524295 IS524295 SO524295 ACK524295 AMG524295 AWC524295 BFY524295 BPU524295 BZQ524295 CJM524295 CTI524295 DDE524295 DNA524295 DWW524295 EGS524295 EQO524295 FAK524295 FKG524295 FUC524295 GDY524295 GNU524295 GXQ524295 HHM524295 HRI524295 IBE524295 ILA524295 IUW524295 JES524295 JOO524295 JYK524295 KIG524295 KSC524295 LBY524295 LLU524295 LVQ524295 MFM524295 MPI524295 MZE524295 NJA524295 NSW524295 OCS524295 OMO524295 OWK524295 PGG524295 PQC524295 PZY524295 QJU524295 QTQ524295 RDM524295 RNI524295 RXE524295 SHA524295 SQW524295 TAS524295 TKO524295 TUK524295 UEG524295 UOC524295 UXY524295 VHU524295 VRQ524295 WBM524295 WLI524295 WVE524295 A589831 IS589831 SO589831 ACK589831 AMG589831 AWC589831 BFY589831 BPU589831 BZQ589831 CJM589831 CTI589831 DDE589831 DNA589831 DWW589831 EGS589831 EQO589831 FAK589831 FKG589831 FUC589831 GDY589831 GNU589831 GXQ589831 HHM589831 HRI589831 IBE589831 ILA589831 IUW589831 JES589831 JOO589831 JYK589831 KIG589831 KSC589831 LBY589831 LLU589831 LVQ589831 MFM589831 MPI589831 MZE589831 NJA589831 NSW589831 OCS589831 OMO589831 OWK589831 PGG589831 PQC589831 PZY589831 QJU589831 QTQ589831 RDM589831 RNI589831 RXE589831 SHA589831 SQW589831 TAS589831 TKO589831 TUK589831 UEG589831 UOC589831 UXY589831 VHU589831 VRQ589831 WBM589831 WLI589831 WVE589831 A655367 IS655367 SO655367 ACK655367 AMG655367 AWC655367 BFY655367 BPU655367 BZQ655367 CJM655367 CTI655367 DDE655367 DNA655367 DWW655367 EGS655367 EQO655367 FAK655367 FKG655367 FUC655367 GDY655367 GNU655367 GXQ655367 HHM655367 HRI655367 IBE655367 ILA655367 IUW655367 JES655367 JOO655367 JYK655367 KIG655367 KSC655367 LBY655367 LLU655367 LVQ655367 MFM655367 MPI655367 MZE655367 NJA655367 NSW655367 OCS655367 OMO655367 OWK655367 PGG655367 PQC655367 PZY655367 QJU655367 QTQ655367 RDM655367 RNI655367 RXE655367 SHA655367 SQW655367 TAS655367 TKO655367 TUK655367 UEG655367 UOC655367 UXY655367 VHU655367 VRQ655367 WBM655367 WLI655367 WVE655367 A720903 IS720903 SO720903 ACK720903 AMG720903 AWC720903 BFY720903 BPU720903 BZQ720903 CJM720903 CTI720903 DDE720903 DNA720903 DWW720903 EGS720903 EQO720903 FAK720903 FKG720903 FUC720903 GDY720903 GNU720903 GXQ720903 HHM720903 HRI720903 IBE720903 ILA720903 IUW720903 JES720903 JOO720903 JYK720903 KIG720903 KSC720903 LBY720903 LLU720903 LVQ720903 MFM720903 MPI720903 MZE720903 NJA720903 NSW720903 OCS720903 OMO720903 OWK720903 PGG720903 PQC720903 PZY720903 QJU720903 QTQ720903 RDM720903 RNI720903 RXE720903 SHA720903 SQW720903 TAS720903 TKO720903 TUK720903 UEG720903 UOC720903 UXY720903 VHU720903 VRQ720903 WBM720903 WLI720903 WVE720903 A786439 IS786439 SO786439 ACK786439 AMG786439 AWC786439 BFY786439 BPU786439 BZQ786439 CJM786439 CTI786439 DDE786439 DNA786439 DWW786439 EGS786439 EQO786439 FAK786439 FKG786439 FUC786439 GDY786439 GNU786439 GXQ786439 HHM786439 HRI786439 IBE786439 ILA786439 IUW786439 JES786439 JOO786439 JYK786439 KIG786439 KSC786439 LBY786439 LLU786439 LVQ786439 MFM786439 MPI786439 MZE786439 NJA786439 NSW786439 OCS786439 OMO786439 OWK786439 PGG786439 PQC786439 PZY786439 QJU786439 QTQ786439 RDM786439 RNI786439 RXE786439 SHA786439 SQW786439 TAS786439 TKO786439 TUK786439 UEG786439 UOC786439 UXY786439 VHU786439 VRQ786439 WBM786439 WLI786439 WVE786439 A851975 IS851975 SO851975 ACK851975 AMG851975 AWC851975 BFY851975 BPU851975 BZQ851975 CJM851975 CTI851975 DDE851975 DNA851975 DWW851975 EGS851975 EQO851975 FAK851975 FKG851975 FUC851975 GDY851975 GNU851975 GXQ851975 HHM851975 HRI851975 IBE851975 ILA851975 IUW851975 JES851975 JOO851975 JYK851975 KIG851975 KSC851975 LBY851975 LLU851975 LVQ851975 MFM851975 MPI851975 MZE851975 NJA851975 NSW851975 OCS851975 OMO851975 OWK851975 PGG851975 PQC851975 PZY851975 QJU851975 QTQ851975 RDM851975 RNI851975 RXE851975 SHA851975 SQW851975 TAS851975 TKO851975 TUK851975 UEG851975 UOC851975 UXY851975 VHU851975 VRQ851975 WBM851975 WLI851975 WVE851975 A917511 IS917511 SO917511 ACK917511 AMG917511 AWC917511 BFY917511 BPU917511 BZQ917511 CJM917511 CTI917511 DDE917511 DNA917511 DWW917511 EGS917511 EQO917511 FAK917511 FKG917511 FUC917511 GDY917511 GNU917511 GXQ917511 HHM917511 HRI917511 IBE917511 ILA917511 IUW917511 JES917511 JOO917511 JYK917511 KIG917511 KSC917511 LBY917511 LLU917511 LVQ917511 MFM917511 MPI917511 MZE917511 NJA917511 NSW917511 OCS917511 OMO917511 OWK917511 PGG917511 PQC917511 PZY917511 QJU917511 QTQ917511 RDM917511 RNI917511 RXE917511 SHA917511 SQW917511 TAS917511 TKO917511 TUK917511 UEG917511 UOC917511 UXY917511 VHU917511 VRQ917511 WBM917511 WLI917511 WVE917511 A983047 IS983047 SO983047 ACK983047 AMG983047 AWC983047 BFY983047 BPU983047 BZQ983047 CJM983047 CTI983047 DDE983047 DNA983047 DWW983047 EGS983047 EQO983047 FAK983047 FKG983047 FUC983047 GDY983047 GNU983047 GXQ983047 HHM983047 HRI983047 IBE983047 ILA983047 IUW983047 JES983047 JOO983047 JYK983047 KIG983047 KSC983047 LBY983047 LLU983047 LVQ983047 MFM983047 MPI983047 MZE983047 NJA983047 NSW983047 OCS983047 OMO983047 OWK983047 PGG983047 PQC983047 PZY983047 QJU983047 QTQ983047 RDM983047 RNI983047 RXE983047 SHA983047 SQW983047 TAS983047 TKO983047 TUK983047 UEG983047 UOC983047 UXY983047 VHU983047 VRQ983047 WBM983047 WLI983047 WVE24:WVE37 WLI24:WLI37 WBM24:WBM37 VRQ24:VRQ37 VHU24:VHU37 UXY24:UXY37 UOC24:UOC37 UEG24:UEG37 TUK24:TUK37 TKO24:TKO37 TAS24:TAS37 SQW24:SQW37 SHA24:SHA37 RXE24:RXE37 RNI24:RNI37 RDM24:RDM37 QTQ24:QTQ37 QJU24:QJU37 PZY24:PZY37 PQC24:PQC37 PGG24:PGG37 OWK24:OWK37 OMO24:OMO37 OCS24:OCS37 NSW24:NSW37 NJA24:NJA37 MZE24:MZE37 MPI24:MPI37 MFM24:MFM37 LVQ24:LVQ37 LLU24:LLU37 LBY24:LBY37 KSC24:KSC37 KIG24:KIG37 JYK24:JYK37 JOO24:JOO37 JES24:JES37 IUW24:IUW37 ILA24:ILA37 IBE24:IBE37 HRI24:HRI37 HHM24:HHM37 GXQ24:GXQ37 GNU24:GNU37 GDY24:GDY37 FUC24:FUC37 FKG24:FKG37 FAK24:FAK37 EQO24:EQO37 EGS24:EGS37 DWW24:DWW37 DNA24:DNA37 DDE24:DDE37 CTI24:CTI37 CJM24:CJM37 BZQ24:BZQ37 BPU24:BPU37 BFY24:BFY37 AWC24:AWC37 AMG24:AMG37 ACK24:ACK37 SO24:SO37 IS24:IS37 A24:A37">
      <formula1>"1,2,3,4,5"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7"/>
  <sheetViews>
    <sheetView topLeftCell="A36" zoomScale="86" zoomScaleNormal="86" workbookViewId="0">
      <selection activeCell="A46" sqref="A46:XFD51"/>
    </sheetView>
  </sheetViews>
  <sheetFormatPr baseColWidth="10" defaultRowHeight="15" x14ac:dyDescent="0.25"/>
  <cols>
    <col min="1" max="1" width="3.140625" style="5" bestFit="1" customWidth="1"/>
    <col min="2" max="2" width="102.7109375" style="5" bestFit="1" customWidth="1"/>
    <col min="3" max="3" width="31.140625" style="5" customWidth="1"/>
    <col min="4" max="4" width="42" style="5" customWidth="1"/>
    <col min="5" max="5" width="25" style="5" customWidth="1"/>
    <col min="6" max="7" width="29.7109375" style="5" customWidth="1"/>
    <col min="8" max="8" width="24.5703125" style="5" customWidth="1"/>
    <col min="9" max="9" width="24" style="5" customWidth="1"/>
    <col min="10" max="10" width="20.28515625" style="5" customWidth="1"/>
    <col min="11" max="11" width="17.28515625" style="5" customWidth="1"/>
    <col min="12" max="13" width="18.7109375" style="5" customWidth="1"/>
    <col min="14" max="14" width="22.140625" style="5" customWidth="1"/>
    <col min="15" max="15" width="26.140625" style="5" customWidth="1"/>
    <col min="16" max="16" width="19.5703125" style="5" bestFit="1" customWidth="1"/>
    <col min="17" max="17" width="14.5703125" style="5" customWidth="1"/>
    <col min="18" max="22" width="6.42578125" style="5" customWidth="1"/>
    <col min="23" max="251" width="11.5703125" style="5"/>
    <col min="252" max="252" width="1" style="5" customWidth="1"/>
    <col min="253" max="253" width="4.28515625" style="5" customWidth="1"/>
    <col min="254" max="254" width="34.7109375" style="5" customWidth="1"/>
    <col min="255" max="255" width="0" style="5" hidden="1" customWidth="1"/>
    <col min="256" max="256" width="20" style="5" customWidth="1"/>
    <col min="257" max="257" width="20.85546875" style="5" customWidth="1"/>
    <col min="258" max="258" width="25" style="5" customWidth="1"/>
    <col min="259" max="259" width="18.7109375" style="5" customWidth="1"/>
    <col min="260" max="260" width="29.7109375" style="5" customWidth="1"/>
    <col min="261" max="261" width="13.42578125" style="5" customWidth="1"/>
    <col min="262" max="262" width="13.85546875" style="5" customWidth="1"/>
    <col min="263" max="267" width="16.5703125" style="5" customWidth="1"/>
    <col min="268" max="268" width="20.5703125" style="5" customWidth="1"/>
    <col min="269" max="269" width="21.140625" style="5" customWidth="1"/>
    <col min="270" max="270" width="9.5703125" style="5" customWidth="1"/>
    <col min="271" max="271" width="0.42578125" style="5" customWidth="1"/>
    <col min="272" max="278" width="6.42578125" style="5" customWidth="1"/>
    <col min="279" max="507" width="11.5703125" style="5"/>
    <col min="508" max="508" width="1" style="5" customWidth="1"/>
    <col min="509" max="509" width="4.28515625" style="5" customWidth="1"/>
    <col min="510" max="510" width="34.7109375" style="5" customWidth="1"/>
    <col min="511" max="511" width="0" style="5" hidden="1" customWidth="1"/>
    <col min="512" max="512" width="20" style="5" customWidth="1"/>
    <col min="513" max="513" width="20.85546875" style="5" customWidth="1"/>
    <col min="514" max="514" width="25" style="5" customWidth="1"/>
    <col min="515" max="515" width="18.7109375" style="5" customWidth="1"/>
    <col min="516" max="516" width="29.7109375" style="5" customWidth="1"/>
    <col min="517" max="517" width="13.42578125" style="5" customWidth="1"/>
    <col min="518" max="518" width="13.85546875" style="5" customWidth="1"/>
    <col min="519" max="523" width="16.5703125" style="5" customWidth="1"/>
    <col min="524" max="524" width="20.5703125" style="5" customWidth="1"/>
    <col min="525" max="525" width="21.140625" style="5" customWidth="1"/>
    <col min="526" max="526" width="9.5703125" style="5" customWidth="1"/>
    <col min="527" max="527" width="0.42578125" style="5" customWidth="1"/>
    <col min="528" max="534" width="6.42578125" style="5" customWidth="1"/>
    <col min="535" max="763" width="11.5703125" style="5"/>
    <col min="764" max="764" width="1" style="5" customWidth="1"/>
    <col min="765" max="765" width="4.28515625" style="5" customWidth="1"/>
    <col min="766" max="766" width="34.7109375" style="5" customWidth="1"/>
    <col min="767" max="767" width="0" style="5" hidden="1" customWidth="1"/>
    <col min="768" max="768" width="20" style="5" customWidth="1"/>
    <col min="769" max="769" width="20.85546875" style="5" customWidth="1"/>
    <col min="770" max="770" width="25" style="5" customWidth="1"/>
    <col min="771" max="771" width="18.7109375" style="5" customWidth="1"/>
    <col min="772" max="772" width="29.7109375" style="5" customWidth="1"/>
    <col min="773" max="773" width="13.42578125" style="5" customWidth="1"/>
    <col min="774" max="774" width="13.85546875" style="5" customWidth="1"/>
    <col min="775" max="779" width="16.5703125" style="5" customWidth="1"/>
    <col min="780" max="780" width="20.5703125" style="5" customWidth="1"/>
    <col min="781" max="781" width="21.140625" style="5" customWidth="1"/>
    <col min="782" max="782" width="9.5703125" style="5" customWidth="1"/>
    <col min="783" max="783" width="0.42578125" style="5" customWidth="1"/>
    <col min="784" max="790" width="6.42578125" style="5" customWidth="1"/>
    <col min="791" max="1019" width="11.5703125" style="5"/>
    <col min="1020" max="1020" width="1" style="5" customWidth="1"/>
    <col min="1021" max="1021" width="4.28515625" style="5" customWidth="1"/>
    <col min="1022" max="1022" width="34.7109375" style="5" customWidth="1"/>
    <col min="1023" max="1023" width="0" style="5" hidden="1" customWidth="1"/>
    <col min="1024" max="1024" width="20" style="5" customWidth="1"/>
    <col min="1025" max="1025" width="20.85546875" style="5" customWidth="1"/>
    <col min="1026" max="1026" width="25" style="5" customWidth="1"/>
    <col min="1027" max="1027" width="18.7109375" style="5" customWidth="1"/>
    <col min="1028" max="1028" width="29.7109375" style="5" customWidth="1"/>
    <col min="1029" max="1029" width="13.42578125" style="5" customWidth="1"/>
    <col min="1030" max="1030" width="13.85546875" style="5" customWidth="1"/>
    <col min="1031" max="1035" width="16.5703125" style="5" customWidth="1"/>
    <col min="1036" max="1036" width="20.5703125" style="5" customWidth="1"/>
    <col min="1037" max="1037" width="21.140625" style="5" customWidth="1"/>
    <col min="1038" max="1038" width="9.5703125" style="5" customWidth="1"/>
    <col min="1039" max="1039" width="0.42578125" style="5" customWidth="1"/>
    <col min="1040" max="1046" width="6.42578125" style="5" customWidth="1"/>
    <col min="1047" max="1275" width="11.5703125" style="5"/>
    <col min="1276" max="1276" width="1" style="5" customWidth="1"/>
    <col min="1277" max="1277" width="4.28515625" style="5" customWidth="1"/>
    <col min="1278" max="1278" width="34.7109375" style="5" customWidth="1"/>
    <col min="1279" max="1279" width="0" style="5" hidden="1" customWidth="1"/>
    <col min="1280" max="1280" width="20" style="5" customWidth="1"/>
    <col min="1281" max="1281" width="20.85546875" style="5" customWidth="1"/>
    <col min="1282" max="1282" width="25" style="5" customWidth="1"/>
    <col min="1283" max="1283" width="18.7109375" style="5" customWidth="1"/>
    <col min="1284" max="1284" width="29.7109375" style="5" customWidth="1"/>
    <col min="1285" max="1285" width="13.42578125" style="5" customWidth="1"/>
    <col min="1286" max="1286" width="13.85546875" style="5" customWidth="1"/>
    <col min="1287" max="1291" width="16.5703125" style="5" customWidth="1"/>
    <col min="1292" max="1292" width="20.5703125" style="5" customWidth="1"/>
    <col min="1293" max="1293" width="21.140625" style="5" customWidth="1"/>
    <col min="1294" max="1294" width="9.5703125" style="5" customWidth="1"/>
    <col min="1295" max="1295" width="0.42578125" style="5" customWidth="1"/>
    <col min="1296" max="1302" width="6.42578125" style="5" customWidth="1"/>
    <col min="1303" max="1531" width="11.5703125" style="5"/>
    <col min="1532" max="1532" width="1" style="5" customWidth="1"/>
    <col min="1533" max="1533" width="4.28515625" style="5" customWidth="1"/>
    <col min="1534" max="1534" width="34.7109375" style="5" customWidth="1"/>
    <col min="1535" max="1535" width="0" style="5" hidden="1" customWidth="1"/>
    <col min="1536" max="1536" width="20" style="5" customWidth="1"/>
    <col min="1537" max="1537" width="20.85546875" style="5" customWidth="1"/>
    <col min="1538" max="1538" width="25" style="5" customWidth="1"/>
    <col min="1539" max="1539" width="18.7109375" style="5" customWidth="1"/>
    <col min="1540" max="1540" width="29.7109375" style="5" customWidth="1"/>
    <col min="1541" max="1541" width="13.42578125" style="5" customWidth="1"/>
    <col min="1542" max="1542" width="13.85546875" style="5" customWidth="1"/>
    <col min="1543" max="1547" width="16.5703125" style="5" customWidth="1"/>
    <col min="1548" max="1548" width="20.5703125" style="5" customWidth="1"/>
    <col min="1549" max="1549" width="21.140625" style="5" customWidth="1"/>
    <col min="1550" max="1550" width="9.5703125" style="5" customWidth="1"/>
    <col min="1551" max="1551" width="0.42578125" style="5" customWidth="1"/>
    <col min="1552" max="1558" width="6.42578125" style="5" customWidth="1"/>
    <col min="1559" max="1787" width="11.5703125" style="5"/>
    <col min="1788" max="1788" width="1" style="5" customWidth="1"/>
    <col min="1789" max="1789" width="4.28515625" style="5" customWidth="1"/>
    <col min="1790" max="1790" width="34.7109375" style="5" customWidth="1"/>
    <col min="1791" max="1791" width="0" style="5" hidden="1" customWidth="1"/>
    <col min="1792" max="1792" width="20" style="5" customWidth="1"/>
    <col min="1793" max="1793" width="20.85546875" style="5" customWidth="1"/>
    <col min="1794" max="1794" width="25" style="5" customWidth="1"/>
    <col min="1795" max="1795" width="18.7109375" style="5" customWidth="1"/>
    <col min="1796" max="1796" width="29.7109375" style="5" customWidth="1"/>
    <col min="1797" max="1797" width="13.42578125" style="5" customWidth="1"/>
    <col min="1798" max="1798" width="13.85546875" style="5" customWidth="1"/>
    <col min="1799" max="1803" width="16.5703125" style="5" customWidth="1"/>
    <col min="1804" max="1804" width="20.5703125" style="5" customWidth="1"/>
    <col min="1805" max="1805" width="21.140625" style="5" customWidth="1"/>
    <col min="1806" max="1806" width="9.5703125" style="5" customWidth="1"/>
    <col min="1807" max="1807" width="0.42578125" style="5" customWidth="1"/>
    <col min="1808" max="1814" width="6.42578125" style="5" customWidth="1"/>
    <col min="1815" max="2043" width="11.5703125" style="5"/>
    <col min="2044" max="2044" width="1" style="5" customWidth="1"/>
    <col min="2045" max="2045" width="4.28515625" style="5" customWidth="1"/>
    <col min="2046" max="2046" width="34.7109375" style="5" customWidth="1"/>
    <col min="2047" max="2047" width="0" style="5" hidden="1" customWidth="1"/>
    <col min="2048" max="2048" width="20" style="5" customWidth="1"/>
    <col min="2049" max="2049" width="20.85546875" style="5" customWidth="1"/>
    <col min="2050" max="2050" width="25" style="5" customWidth="1"/>
    <col min="2051" max="2051" width="18.7109375" style="5" customWidth="1"/>
    <col min="2052" max="2052" width="29.7109375" style="5" customWidth="1"/>
    <col min="2053" max="2053" width="13.42578125" style="5" customWidth="1"/>
    <col min="2054" max="2054" width="13.85546875" style="5" customWidth="1"/>
    <col min="2055" max="2059" width="16.5703125" style="5" customWidth="1"/>
    <col min="2060" max="2060" width="20.5703125" style="5" customWidth="1"/>
    <col min="2061" max="2061" width="21.140625" style="5" customWidth="1"/>
    <col min="2062" max="2062" width="9.5703125" style="5" customWidth="1"/>
    <col min="2063" max="2063" width="0.42578125" style="5" customWidth="1"/>
    <col min="2064" max="2070" width="6.42578125" style="5" customWidth="1"/>
    <col min="2071" max="2299" width="11.5703125" style="5"/>
    <col min="2300" max="2300" width="1" style="5" customWidth="1"/>
    <col min="2301" max="2301" width="4.28515625" style="5" customWidth="1"/>
    <col min="2302" max="2302" width="34.7109375" style="5" customWidth="1"/>
    <col min="2303" max="2303" width="0" style="5" hidden="1" customWidth="1"/>
    <col min="2304" max="2304" width="20" style="5" customWidth="1"/>
    <col min="2305" max="2305" width="20.85546875" style="5" customWidth="1"/>
    <col min="2306" max="2306" width="25" style="5" customWidth="1"/>
    <col min="2307" max="2307" width="18.7109375" style="5" customWidth="1"/>
    <col min="2308" max="2308" width="29.7109375" style="5" customWidth="1"/>
    <col min="2309" max="2309" width="13.42578125" style="5" customWidth="1"/>
    <col min="2310" max="2310" width="13.85546875" style="5" customWidth="1"/>
    <col min="2311" max="2315" width="16.5703125" style="5" customWidth="1"/>
    <col min="2316" max="2316" width="20.5703125" style="5" customWidth="1"/>
    <col min="2317" max="2317" width="21.140625" style="5" customWidth="1"/>
    <col min="2318" max="2318" width="9.5703125" style="5" customWidth="1"/>
    <col min="2319" max="2319" width="0.42578125" style="5" customWidth="1"/>
    <col min="2320" max="2326" width="6.42578125" style="5" customWidth="1"/>
    <col min="2327" max="2555" width="11.5703125" style="5"/>
    <col min="2556" max="2556" width="1" style="5" customWidth="1"/>
    <col min="2557" max="2557" width="4.28515625" style="5" customWidth="1"/>
    <col min="2558" max="2558" width="34.7109375" style="5" customWidth="1"/>
    <col min="2559" max="2559" width="0" style="5" hidden="1" customWidth="1"/>
    <col min="2560" max="2560" width="20" style="5" customWidth="1"/>
    <col min="2561" max="2561" width="20.85546875" style="5" customWidth="1"/>
    <col min="2562" max="2562" width="25" style="5" customWidth="1"/>
    <col min="2563" max="2563" width="18.7109375" style="5" customWidth="1"/>
    <col min="2564" max="2564" width="29.7109375" style="5" customWidth="1"/>
    <col min="2565" max="2565" width="13.42578125" style="5" customWidth="1"/>
    <col min="2566" max="2566" width="13.85546875" style="5" customWidth="1"/>
    <col min="2567" max="2571" width="16.5703125" style="5" customWidth="1"/>
    <col min="2572" max="2572" width="20.5703125" style="5" customWidth="1"/>
    <col min="2573" max="2573" width="21.140625" style="5" customWidth="1"/>
    <col min="2574" max="2574" width="9.5703125" style="5" customWidth="1"/>
    <col min="2575" max="2575" width="0.42578125" style="5" customWidth="1"/>
    <col min="2576" max="2582" width="6.42578125" style="5" customWidth="1"/>
    <col min="2583" max="2811" width="11.5703125" style="5"/>
    <col min="2812" max="2812" width="1" style="5" customWidth="1"/>
    <col min="2813" max="2813" width="4.28515625" style="5" customWidth="1"/>
    <col min="2814" max="2814" width="34.7109375" style="5" customWidth="1"/>
    <col min="2815" max="2815" width="0" style="5" hidden="1" customWidth="1"/>
    <col min="2816" max="2816" width="20" style="5" customWidth="1"/>
    <col min="2817" max="2817" width="20.85546875" style="5" customWidth="1"/>
    <col min="2818" max="2818" width="25" style="5" customWidth="1"/>
    <col min="2819" max="2819" width="18.7109375" style="5" customWidth="1"/>
    <col min="2820" max="2820" width="29.7109375" style="5" customWidth="1"/>
    <col min="2821" max="2821" width="13.42578125" style="5" customWidth="1"/>
    <col min="2822" max="2822" width="13.85546875" style="5" customWidth="1"/>
    <col min="2823" max="2827" width="16.5703125" style="5" customWidth="1"/>
    <col min="2828" max="2828" width="20.5703125" style="5" customWidth="1"/>
    <col min="2829" max="2829" width="21.140625" style="5" customWidth="1"/>
    <col min="2830" max="2830" width="9.5703125" style="5" customWidth="1"/>
    <col min="2831" max="2831" width="0.42578125" style="5" customWidth="1"/>
    <col min="2832" max="2838" width="6.42578125" style="5" customWidth="1"/>
    <col min="2839" max="3067" width="11.5703125" style="5"/>
    <col min="3068" max="3068" width="1" style="5" customWidth="1"/>
    <col min="3069" max="3069" width="4.28515625" style="5" customWidth="1"/>
    <col min="3070" max="3070" width="34.7109375" style="5" customWidth="1"/>
    <col min="3071" max="3071" width="0" style="5" hidden="1" customWidth="1"/>
    <col min="3072" max="3072" width="20" style="5" customWidth="1"/>
    <col min="3073" max="3073" width="20.85546875" style="5" customWidth="1"/>
    <col min="3074" max="3074" width="25" style="5" customWidth="1"/>
    <col min="3075" max="3075" width="18.7109375" style="5" customWidth="1"/>
    <col min="3076" max="3076" width="29.7109375" style="5" customWidth="1"/>
    <col min="3077" max="3077" width="13.42578125" style="5" customWidth="1"/>
    <col min="3078" max="3078" width="13.85546875" style="5" customWidth="1"/>
    <col min="3079" max="3083" width="16.5703125" style="5" customWidth="1"/>
    <col min="3084" max="3084" width="20.5703125" style="5" customWidth="1"/>
    <col min="3085" max="3085" width="21.140625" style="5" customWidth="1"/>
    <col min="3086" max="3086" width="9.5703125" style="5" customWidth="1"/>
    <col min="3087" max="3087" width="0.42578125" style="5" customWidth="1"/>
    <col min="3088" max="3094" width="6.42578125" style="5" customWidth="1"/>
    <col min="3095" max="3323" width="11.5703125" style="5"/>
    <col min="3324" max="3324" width="1" style="5" customWidth="1"/>
    <col min="3325" max="3325" width="4.28515625" style="5" customWidth="1"/>
    <col min="3326" max="3326" width="34.7109375" style="5" customWidth="1"/>
    <col min="3327" max="3327" width="0" style="5" hidden="1" customWidth="1"/>
    <col min="3328" max="3328" width="20" style="5" customWidth="1"/>
    <col min="3329" max="3329" width="20.85546875" style="5" customWidth="1"/>
    <col min="3330" max="3330" width="25" style="5" customWidth="1"/>
    <col min="3331" max="3331" width="18.7109375" style="5" customWidth="1"/>
    <col min="3332" max="3332" width="29.7109375" style="5" customWidth="1"/>
    <col min="3333" max="3333" width="13.42578125" style="5" customWidth="1"/>
    <col min="3334" max="3334" width="13.85546875" style="5" customWidth="1"/>
    <col min="3335" max="3339" width="16.5703125" style="5" customWidth="1"/>
    <col min="3340" max="3340" width="20.5703125" style="5" customWidth="1"/>
    <col min="3341" max="3341" width="21.140625" style="5" customWidth="1"/>
    <col min="3342" max="3342" width="9.5703125" style="5" customWidth="1"/>
    <col min="3343" max="3343" width="0.42578125" style="5" customWidth="1"/>
    <col min="3344" max="3350" width="6.42578125" style="5" customWidth="1"/>
    <col min="3351" max="3579" width="11.5703125" style="5"/>
    <col min="3580" max="3580" width="1" style="5" customWidth="1"/>
    <col min="3581" max="3581" width="4.28515625" style="5" customWidth="1"/>
    <col min="3582" max="3582" width="34.7109375" style="5" customWidth="1"/>
    <col min="3583" max="3583" width="0" style="5" hidden="1" customWidth="1"/>
    <col min="3584" max="3584" width="20" style="5" customWidth="1"/>
    <col min="3585" max="3585" width="20.85546875" style="5" customWidth="1"/>
    <col min="3586" max="3586" width="25" style="5" customWidth="1"/>
    <col min="3587" max="3587" width="18.7109375" style="5" customWidth="1"/>
    <col min="3588" max="3588" width="29.7109375" style="5" customWidth="1"/>
    <col min="3589" max="3589" width="13.42578125" style="5" customWidth="1"/>
    <col min="3590" max="3590" width="13.85546875" style="5" customWidth="1"/>
    <col min="3591" max="3595" width="16.5703125" style="5" customWidth="1"/>
    <col min="3596" max="3596" width="20.5703125" style="5" customWidth="1"/>
    <col min="3597" max="3597" width="21.140625" style="5" customWidth="1"/>
    <col min="3598" max="3598" width="9.5703125" style="5" customWidth="1"/>
    <col min="3599" max="3599" width="0.42578125" style="5" customWidth="1"/>
    <col min="3600" max="3606" width="6.42578125" style="5" customWidth="1"/>
    <col min="3607" max="3835" width="11.5703125" style="5"/>
    <col min="3836" max="3836" width="1" style="5" customWidth="1"/>
    <col min="3837" max="3837" width="4.28515625" style="5" customWidth="1"/>
    <col min="3838" max="3838" width="34.7109375" style="5" customWidth="1"/>
    <col min="3839" max="3839" width="0" style="5" hidden="1" customWidth="1"/>
    <col min="3840" max="3840" width="20" style="5" customWidth="1"/>
    <col min="3841" max="3841" width="20.85546875" style="5" customWidth="1"/>
    <col min="3842" max="3842" width="25" style="5" customWidth="1"/>
    <col min="3843" max="3843" width="18.7109375" style="5" customWidth="1"/>
    <col min="3844" max="3844" width="29.7109375" style="5" customWidth="1"/>
    <col min="3845" max="3845" width="13.42578125" style="5" customWidth="1"/>
    <col min="3846" max="3846" width="13.85546875" style="5" customWidth="1"/>
    <col min="3847" max="3851" width="16.5703125" style="5" customWidth="1"/>
    <col min="3852" max="3852" width="20.5703125" style="5" customWidth="1"/>
    <col min="3853" max="3853" width="21.140625" style="5" customWidth="1"/>
    <col min="3854" max="3854" width="9.5703125" style="5" customWidth="1"/>
    <col min="3855" max="3855" width="0.42578125" style="5" customWidth="1"/>
    <col min="3856" max="3862" width="6.42578125" style="5" customWidth="1"/>
    <col min="3863" max="4091" width="11.5703125" style="5"/>
    <col min="4092" max="4092" width="1" style="5" customWidth="1"/>
    <col min="4093" max="4093" width="4.28515625" style="5" customWidth="1"/>
    <col min="4094" max="4094" width="34.7109375" style="5" customWidth="1"/>
    <col min="4095" max="4095" width="0" style="5" hidden="1" customWidth="1"/>
    <col min="4096" max="4096" width="20" style="5" customWidth="1"/>
    <col min="4097" max="4097" width="20.85546875" style="5" customWidth="1"/>
    <col min="4098" max="4098" width="25" style="5" customWidth="1"/>
    <col min="4099" max="4099" width="18.7109375" style="5" customWidth="1"/>
    <col min="4100" max="4100" width="29.7109375" style="5" customWidth="1"/>
    <col min="4101" max="4101" width="13.42578125" style="5" customWidth="1"/>
    <col min="4102" max="4102" width="13.85546875" style="5" customWidth="1"/>
    <col min="4103" max="4107" width="16.5703125" style="5" customWidth="1"/>
    <col min="4108" max="4108" width="20.5703125" style="5" customWidth="1"/>
    <col min="4109" max="4109" width="21.140625" style="5" customWidth="1"/>
    <col min="4110" max="4110" width="9.5703125" style="5" customWidth="1"/>
    <col min="4111" max="4111" width="0.42578125" style="5" customWidth="1"/>
    <col min="4112" max="4118" width="6.42578125" style="5" customWidth="1"/>
    <col min="4119" max="4347" width="11.5703125" style="5"/>
    <col min="4348" max="4348" width="1" style="5" customWidth="1"/>
    <col min="4349" max="4349" width="4.28515625" style="5" customWidth="1"/>
    <col min="4350" max="4350" width="34.7109375" style="5" customWidth="1"/>
    <col min="4351" max="4351" width="0" style="5" hidden="1" customWidth="1"/>
    <col min="4352" max="4352" width="20" style="5" customWidth="1"/>
    <col min="4353" max="4353" width="20.85546875" style="5" customWidth="1"/>
    <col min="4354" max="4354" width="25" style="5" customWidth="1"/>
    <col min="4355" max="4355" width="18.7109375" style="5" customWidth="1"/>
    <col min="4356" max="4356" width="29.7109375" style="5" customWidth="1"/>
    <col min="4357" max="4357" width="13.42578125" style="5" customWidth="1"/>
    <col min="4358" max="4358" width="13.85546875" style="5" customWidth="1"/>
    <col min="4359" max="4363" width="16.5703125" style="5" customWidth="1"/>
    <col min="4364" max="4364" width="20.5703125" style="5" customWidth="1"/>
    <col min="4365" max="4365" width="21.140625" style="5" customWidth="1"/>
    <col min="4366" max="4366" width="9.5703125" style="5" customWidth="1"/>
    <col min="4367" max="4367" width="0.42578125" style="5" customWidth="1"/>
    <col min="4368" max="4374" width="6.42578125" style="5" customWidth="1"/>
    <col min="4375" max="4603" width="11.5703125" style="5"/>
    <col min="4604" max="4604" width="1" style="5" customWidth="1"/>
    <col min="4605" max="4605" width="4.28515625" style="5" customWidth="1"/>
    <col min="4606" max="4606" width="34.7109375" style="5" customWidth="1"/>
    <col min="4607" max="4607" width="0" style="5" hidden="1" customWidth="1"/>
    <col min="4608" max="4608" width="20" style="5" customWidth="1"/>
    <col min="4609" max="4609" width="20.85546875" style="5" customWidth="1"/>
    <col min="4610" max="4610" width="25" style="5" customWidth="1"/>
    <col min="4611" max="4611" width="18.7109375" style="5" customWidth="1"/>
    <col min="4612" max="4612" width="29.7109375" style="5" customWidth="1"/>
    <col min="4613" max="4613" width="13.42578125" style="5" customWidth="1"/>
    <col min="4614" max="4614" width="13.85546875" style="5" customWidth="1"/>
    <col min="4615" max="4619" width="16.5703125" style="5" customWidth="1"/>
    <col min="4620" max="4620" width="20.5703125" style="5" customWidth="1"/>
    <col min="4621" max="4621" width="21.140625" style="5" customWidth="1"/>
    <col min="4622" max="4622" width="9.5703125" style="5" customWidth="1"/>
    <col min="4623" max="4623" width="0.42578125" style="5" customWidth="1"/>
    <col min="4624" max="4630" width="6.42578125" style="5" customWidth="1"/>
    <col min="4631" max="4859" width="11.5703125" style="5"/>
    <col min="4860" max="4860" width="1" style="5" customWidth="1"/>
    <col min="4861" max="4861" width="4.28515625" style="5" customWidth="1"/>
    <col min="4862" max="4862" width="34.7109375" style="5" customWidth="1"/>
    <col min="4863" max="4863" width="0" style="5" hidden="1" customWidth="1"/>
    <col min="4864" max="4864" width="20" style="5" customWidth="1"/>
    <col min="4865" max="4865" width="20.85546875" style="5" customWidth="1"/>
    <col min="4866" max="4866" width="25" style="5" customWidth="1"/>
    <col min="4867" max="4867" width="18.7109375" style="5" customWidth="1"/>
    <col min="4868" max="4868" width="29.7109375" style="5" customWidth="1"/>
    <col min="4869" max="4869" width="13.42578125" style="5" customWidth="1"/>
    <col min="4870" max="4870" width="13.85546875" style="5" customWidth="1"/>
    <col min="4871" max="4875" width="16.5703125" style="5" customWidth="1"/>
    <col min="4876" max="4876" width="20.5703125" style="5" customWidth="1"/>
    <col min="4877" max="4877" width="21.140625" style="5" customWidth="1"/>
    <col min="4878" max="4878" width="9.5703125" style="5" customWidth="1"/>
    <col min="4879" max="4879" width="0.42578125" style="5" customWidth="1"/>
    <col min="4880" max="4886" width="6.42578125" style="5" customWidth="1"/>
    <col min="4887" max="5115" width="11.5703125" style="5"/>
    <col min="5116" max="5116" width="1" style="5" customWidth="1"/>
    <col min="5117" max="5117" width="4.28515625" style="5" customWidth="1"/>
    <col min="5118" max="5118" width="34.7109375" style="5" customWidth="1"/>
    <col min="5119" max="5119" width="0" style="5" hidden="1" customWidth="1"/>
    <col min="5120" max="5120" width="20" style="5" customWidth="1"/>
    <col min="5121" max="5121" width="20.85546875" style="5" customWidth="1"/>
    <col min="5122" max="5122" width="25" style="5" customWidth="1"/>
    <col min="5123" max="5123" width="18.7109375" style="5" customWidth="1"/>
    <col min="5124" max="5124" width="29.7109375" style="5" customWidth="1"/>
    <col min="5125" max="5125" width="13.42578125" style="5" customWidth="1"/>
    <col min="5126" max="5126" width="13.85546875" style="5" customWidth="1"/>
    <col min="5127" max="5131" width="16.5703125" style="5" customWidth="1"/>
    <col min="5132" max="5132" width="20.5703125" style="5" customWidth="1"/>
    <col min="5133" max="5133" width="21.140625" style="5" customWidth="1"/>
    <col min="5134" max="5134" width="9.5703125" style="5" customWidth="1"/>
    <col min="5135" max="5135" width="0.42578125" style="5" customWidth="1"/>
    <col min="5136" max="5142" width="6.42578125" style="5" customWidth="1"/>
    <col min="5143" max="5371" width="11.5703125" style="5"/>
    <col min="5372" max="5372" width="1" style="5" customWidth="1"/>
    <col min="5373" max="5373" width="4.28515625" style="5" customWidth="1"/>
    <col min="5374" max="5374" width="34.7109375" style="5" customWidth="1"/>
    <col min="5375" max="5375" width="0" style="5" hidden="1" customWidth="1"/>
    <col min="5376" max="5376" width="20" style="5" customWidth="1"/>
    <col min="5377" max="5377" width="20.85546875" style="5" customWidth="1"/>
    <col min="5378" max="5378" width="25" style="5" customWidth="1"/>
    <col min="5379" max="5379" width="18.7109375" style="5" customWidth="1"/>
    <col min="5380" max="5380" width="29.7109375" style="5" customWidth="1"/>
    <col min="5381" max="5381" width="13.42578125" style="5" customWidth="1"/>
    <col min="5382" max="5382" width="13.85546875" style="5" customWidth="1"/>
    <col min="5383" max="5387" width="16.5703125" style="5" customWidth="1"/>
    <col min="5388" max="5388" width="20.5703125" style="5" customWidth="1"/>
    <col min="5389" max="5389" width="21.140625" style="5" customWidth="1"/>
    <col min="5390" max="5390" width="9.5703125" style="5" customWidth="1"/>
    <col min="5391" max="5391" width="0.42578125" style="5" customWidth="1"/>
    <col min="5392" max="5398" width="6.42578125" style="5" customWidth="1"/>
    <col min="5399" max="5627" width="11.5703125" style="5"/>
    <col min="5628" max="5628" width="1" style="5" customWidth="1"/>
    <col min="5629" max="5629" width="4.28515625" style="5" customWidth="1"/>
    <col min="5630" max="5630" width="34.7109375" style="5" customWidth="1"/>
    <col min="5631" max="5631" width="0" style="5" hidden="1" customWidth="1"/>
    <col min="5632" max="5632" width="20" style="5" customWidth="1"/>
    <col min="5633" max="5633" width="20.85546875" style="5" customWidth="1"/>
    <col min="5634" max="5634" width="25" style="5" customWidth="1"/>
    <col min="5635" max="5635" width="18.7109375" style="5" customWidth="1"/>
    <col min="5636" max="5636" width="29.7109375" style="5" customWidth="1"/>
    <col min="5637" max="5637" width="13.42578125" style="5" customWidth="1"/>
    <col min="5638" max="5638" width="13.85546875" style="5" customWidth="1"/>
    <col min="5639" max="5643" width="16.5703125" style="5" customWidth="1"/>
    <col min="5644" max="5644" width="20.5703125" style="5" customWidth="1"/>
    <col min="5645" max="5645" width="21.140625" style="5" customWidth="1"/>
    <col min="5646" max="5646" width="9.5703125" style="5" customWidth="1"/>
    <col min="5647" max="5647" width="0.42578125" style="5" customWidth="1"/>
    <col min="5648" max="5654" width="6.42578125" style="5" customWidth="1"/>
    <col min="5655" max="5883" width="11.5703125" style="5"/>
    <col min="5884" max="5884" width="1" style="5" customWidth="1"/>
    <col min="5885" max="5885" width="4.28515625" style="5" customWidth="1"/>
    <col min="5886" max="5886" width="34.7109375" style="5" customWidth="1"/>
    <col min="5887" max="5887" width="0" style="5" hidden="1" customWidth="1"/>
    <col min="5888" max="5888" width="20" style="5" customWidth="1"/>
    <col min="5889" max="5889" width="20.85546875" style="5" customWidth="1"/>
    <col min="5890" max="5890" width="25" style="5" customWidth="1"/>
    <col min="5891" max="5891" width="18.7109375" style="5" customWidth="1"/>
    <col min="5892" max="5892" width="29.7109375" style="5" customWidth="1"/>
    <col min="5893" max="5893" width="13.42578125" style="5" customWidth="1"/>
    <col min="5894" max="5894" width="13.85546875" style="5" customWidth="1"/>
    <col min="5895" max="5899" width="16.5703125" style="5" customWidth="1"/>
    <col min="5900" max="5900" width="20.5703125" style="5" customWidth="1"/>
    <col min="5901" max="5901" width="21.140625" style="5" customWidth="1"/>
    <col min="5902" max="5902" width="9.5703125" style="5" customWidth="1"/>
    <col min="5903" max="5903" width="0.42578125" style="5" customWidth="1"/>
    <col min="5904" max="5910" width="6.42578125" style="5" customWidth="1"/>
    <col min="5911" max="6139" width="11.5703125" style="5"/>
    <col min="6140" max="6140" width="1" style="5" customWidth="1"/>
    <col min="6141" max="6141" width="4.28515625" style="5" customWidth="1"/>
    <col min="6142" max="6142" width="34.7109375" style="5" customWidth="1"/>
    <col min="6143" max="6143" width="0" style="5" hidden="1" customWidth="1"/>
    <col min="6144" max="6144" width="20" style="5" customWidth="1"/>
    <col min="6145" max="6145" width="20.85546875" style="5" customWidth="1"/>
    <col min="6146" max="6146" width="25" style="5" customWidth="1"/>
    <col min="6147" max="6147" width="18.7109375" style="5" customWidth="1"/>
    <col min="6148" max="6148" width="29.7109375" style="5" customWidth="1"/>
    <col min="6149" max="6149" width="13.42578125" style="5" customWidth="1"/>
    <col min="6150" max="6150" width="13.85546875" style="5" customWidth="1"/>
    <col min="6151" max="6155" width="16.5703125" style="5" customWidth="1"/>
    <col min="6156" max="6156" width="20.5703125" style="5" customWidth="1"/>
    <col min="6157" max="6157" width="21.140625" style="5" customWidth="1"/>
    <col min="6158" max="6158" width="9.5703125" style="5" customWidth="1"/>
    <col min="6159" max="6159" width="0.42578125" style="5" customWidth="1"/>
    <col min="6160" max="6166" width="6.42578125" style="5" customWidth="1"/>
    <col min="6167" max="6395" width="11.5703125" style="5"/>
    <col min="6396" max="6396" width="1" style="5" customWidth="1"/>
    <col min="6397" max="6397" width="4.28515625" style="5" customWidth="1"/>
    <col min="6398" max="6398" width="34.7109375" style="5" customWidth="1"/>
    <col min="6399" max="6399" width="0" style="5" hidden="1" customWidth="1"/>
    <col min="6400" max="6400" width="20" style="5" customWidth="1"/>
    <col min="6401" max="6401" width="20.85546875" style="5" customWidth="1"/>
    <col min="6402" max="6402" width="25" style="5" customWidth="1"/>
    <col min="6403" max="6403" width="18.7109375" style="5" customWidth="1"/>
    <col min="6404" max="6404" width="29.7109375" style="5" customWidth="1"/>
    <col min="6405" max="6405" width="13.42578125" style="5" customWidth="1"/>
    <col min="6406" max="6406" width="13.85546875" style="5" customWidth="1"/>
    <col min="6407" max="6411" width="16.5703125" style="5" customWidth="1"/>
    <col min="6412" max="6412" width="20.5703125" style="5" customWidth="1"/>
    <col min="6413" max="6413" width="21.140625" style="5" customWidth="1"/>
    <col min="6414" max="6414" width="9.5703125" style="5" customWidth="1"/>
    <col min="6415" max="6415" width="0.42578125" style="5" customWidth="1"/>
    <col min="6416" max="6422" width="6.42578125" style="5" customWidth="1"/>
    <col min="6423" max="6651" width="11.5703125" style="5"/>
    <col min="6652" max="6652" width="1" style="5" customWidth="1"/>
    <col min="6653" max="6653" width="4.28515625" style="5" customWidth="1"/>
    <col min="6654" max="6654" width="34.7109375" style="5" customWidth="1"/>
    <col min="6655" max="6655" width="0" style="5" hidden="1" customWidth="1"/>
    <col min="6656" max="6656" width="20" style="5" customWidth="1"/>
    <col min="6657" max="6657" width="20.85546875" style="5" customWidth="1"/>
    <col min="6658" max="6658" width="25" style="5" customWidth="1"/>
    <col min="6659" max="6659" width="18.7109375" style="5" customWidth="1"/>
    <col min="6660" max="6660" width="29.7109375" style="5" customWidth="1"/>
    <col min="6661" max="6661" width="13.42578125" style="5" customWidth="1"/>
    <col min="6662" max="6662" width="13.85546875" style="5" customWidth="1"/>
    <col min="6663" max="6667" width="16.5703125" style="5" customWidth="1"/>
    <col min="6668" max="6668" width="20.5703125" style="5" customWidth="1"/>
    <col min="6669" max="6669" width="21.140625" style="5" customWidth="1"/>
    <col min="6670" max="6670" width="9.5703125" style="5" customWidth="1"/>
    <col min="6671" max="6671" width="0.42578125" style="5" customWidth="1"/>
    <col min="6672" max="6678" width="6.42578125" style="5" customWidth="1"/>
    <col min="6679" max="6907" width="11.5703125" style="5"/>
    <col min="6908" max="6908" width="1" style="5" customWidth="1"/>
    <col min="6909" max="6909" width="4.28515625" style="5" customWidth="1"/>
    <col min="6910" max="6910" width="34.7109375" style="5" customWidth="1"/>
    <col min="6911" max="6911" width="0" style="5" hidden="1" customWidth="1"/>
    <col min="6912" max="6912" width="20" style="5" customWidth="1"/>
    <col min="6913" max="6913" width="20.85546875" style="5" customWidth="1"/>
    <col min="6914" max="6914" width="25" style="5" customWidth="1"/>
    <col min="6915" max="6915" width="18.7109375" style="5" customWidth="1"/>
    <col min="6916" max="6916" width="29.7109375" style="5" customWidth="1"/>
    <col min="6917" max="6917" width="13.42578125" style="5" customWidth="1"/>
    <col min="6918" max="6918" width="13.85546875" style="5" customWidth="1"/>
    <col min="6919" max="6923" width="16.5703125" style="5" customWidth="1"/>
    <col min="6924" max="6924" width="20.5703125" style="5" customWidth="1"/>
    <col min="6925" max="6925" width="21.140625" style="5" customWidth="1"/>
    <col min="6926" max="6926" width="9.5703125" style="5" customWidth="1"/>
    <col min="6927" max="6927" width="0.42578125" style="5" customWidth="1"/>
    <col min="6928" max="6934" width="6.42578125" style="5" customWidth="1"/>
    <col min="6935" max="7163" width="11.5703125" style="5"/>
    <col min="7164" max="7164" width="1" style="5" customWidth="1"/>
    <col min="7165" max="7165" width="4.28515625" style="5" customWidth="1"/>
    <col min="7166" max="7166" width="34.7109375" style="5" customWidth="1"/>
    <col min="7167" max="7167" width="0" style="5" hidden="1" customWidth="1"/>
    <col min="7168" max="7168" width="20" style="5" customWidth="1"/>
    <col min="7169" max="7169" width="20.85546875" style="5" customWidth="1"/>
    <col min="7170" max="7170" width="25" style="5" customWidth="1"/>
    <col min="7171" max="7171" width="18.7109375" style="5" customWidth="1"/>
    <col min="7172" max="7172" width="29.7109375" style="5" customWidth="1"/>
    <col min="7173" max="7173" width="13.42578125" style="5" customWidth="1"/>
    <col min="7174" max="7174" width="13.85546875" style="5" customWidth="1"/>
    <col min="7175" max="7179" width="16.5703125" style="5" customWidth="1"/>
    <col min="7180" max="7180" width="20.5703125" style="5" customWidth="1"/>
    <col min="7181" max="7181" width="21.140625" style="5" customWidth="1"/>
    <col min="7182" max="7182" width="9.5703125" style="5" customWidth="1"/>
    <col min="7183" max="7183" width="0.42578125" style="5" customWidth="1"/>
    <col min="7184" max="7190" width="6.42578125" style="5" customWidth="1"/>
    <col min="7191" max="7419" width="11.5703125" style="5"/>
    <col min="7420" max="7420" width="1" style="5" customWidth="1"/>
    <col min="7421" max="7421" width="4.28515625" style="5" customWidth="1"/>
    <col min="7422" max="7422" width="34.7109375" style="5" customWidth="1"/>
    <col min="7423" max="7423" width="0" style="5" hidden="1" customWidth="1"/>
    <col min="7424" max="7424" width="20" style="5" customWidth="1"/>
    <col min="7425" max="7425" width="20.85546875" style="5" customWidth="1"/>
    <col min="7426" max="7426" width="25" style="5" customWidth="1"/>
    <col min="7427" max="7427" width="18.7109375" style="5" customWidth="1"/>
    <col min="7428" max="7428" width="29.7109375" style="5" customWidth="1"/>
    <col min="7429" max="7429" width="13.42578125" style="5" customWidth="1"/>
    <col min="7430" max="7430" width="13.85546875" style="5" customWidth="1"/>
    <col min="7431" max="7435" width="16.5703125" style="5" customWidth="1"/>
    <col min="7436" max="7436" width="20.5703125" style="5" customWidth="1"/>
    <col min="7437" max="7437" width="21.140625" style="5" customWidth="1"/>
    <col min="7438" max="7438" width="9.5703125" style="5" customWidth="1"/>
    <col min="7439" max="7439" width="0.42578125" style="5" customWidth="1"/>
    <col min="7440" max="7446" width="6.42578125" style="5" customWidth="1"/>
    <col min="7447" max="7675" width="11.5703125" style="5"/>
    <col min="7676" max="7676" width="1" style="5" customWidth="1"/>
    <col min="7677" max="7677" width="4.28515625" style="5" customWidth="1"/>
    <col min="7678" max="7678" width="34.7109375" style="5" customWidth="1"/>
    <col min="7679" max="7679" width="0" style="5" hidden="1" customWidth="1"/>
    <col min="7680" max="7680" width="20" style="5" customWidth="1"/>
    <col min="7681" max="7681" width="20.85546875" style="5" customWidth="1"/>
    <col min="7682" max="7682" width="25" style="5" customWidth="1"/>
    <col min="7683" max="7683" width="18.7109375" style="5" customWidth="1"/>
    <col min="7684" max="7684" width="29.7109375" style="5" customWidth="1"/>
    <col min="7685" max="7685" width="13.42578125" style="5" customWidth="1"/>
    <col min="7686" max="7686" width="13.85546875" style="5" customWidth="1"/>
    <col min="7687" max="7691" width="16.5703125" style="5" customWidth="1"/>
    <col min="7692" max="7692" width="20.5703125" style="5" customWidth="1"/>
    <col min="7693" max="7693" width="21.140625" style="5" customWidth="1"/>
    <col min="7694" max="7694" width="9.5703125" style="5" customWidth="1"/>
    <col min="7695" max="7695" width="0.42578125" style="5" customWidth="1"/>
    <col min="7696" max="7702" width="6.42578125" style="5" customWidth="1"/>
    <col min="7703" max="7931" width="11.5703125" style="5"/>
    <col min="7932" max="7932" width="1" style="5" customWidth="1"/>
    <col min="7933" max="7933" width="4.28515625" style="5" customWidth="1"/>
    <col min="7934" max="7934" width="34.7109375" style="5" customWidth="1"/>
    <col min="7935" max="7935" width="0" style="5" hidden="1" customWidth="1"/>
    <col min="7936" max="7936" width="20" style="5" customWidth="1"/>
    <col min="7937" max="7937" width="20.85546875" style="5" customWidth="1"/>
    <col min="7938" max="7938" width="25" style="5" customWidth="1"/>
    <col min="7939" max="7939" width="18.7109375" style="5" customWidth="1"/>
    <col min="7940" max="7940" width="29.7109375" style="5" customWidth="1"/>
    <col min="7941" max="7941" width="13.42578125" style="5" customWidth="1"/>
    <col min="7942" max="7942" width="13.85546875" style="5" customWidth="1"/>
    <col min="7943" max="7947" width="16.5703125" style="5" customWidth="1"/>
    <col min="7948" max="7948" width="20.5703125" style="5" customWidth="1"/>
    <col min="7949" max="7949" width="21.140625" style="5" customWidth="1"/>
    <col min="7950" max="7950" width="9.5703125" style="5" customWidth="1"/>
    <col min="7951" max="7951" width="0.42578125" style="5" customWidth="1"/>
    <col min="7952" max="7958" width="6.42578125" style="5" customWidth="1"/>
    <col min="7959" max="8187" width="11.5703125" style="5"/>
    <col min="8188" max="8188" width="1" style="5" customWidth="1"/>
    <col min="8189" max="8189" width="4.28515625" style="5" customWidth="1"/>
    <col min="8190" max="8190" width="34.7109375" style="5" customWidth="1"/>
    <col min="8191" max="8191" width="0" style="5" hidden="1" customWidth="1"/>
    <col min="8192" max="8192" width="20" style="5" customWidth="1"/>
    <col min="8193" max="8193" width="20.85546875" style="5" customWidth="1"/>
    <col min="8194" max="8194" width="25" style="5" customWidth="1"/>
    <col min="8195" max="8195" width="18.7109375" style="5" customWidth="1"/>
    <col min="8196" max="8196" width="29.7109375" style="5" customWidth="1"/>
    <col min="8197" max="8197" width="13.42578125" style="5" customWidth="1"/>
    <col min="8198" max="8198" width="13.85546875" style="5" customWidth="1"/>
    <col min="8199" max="8203" width="16.5703125" style="5" customWidth="1"/>
    <col min="8204" max="8204" width="20.5703125" style="5" customWidth="1"/>
    <col min="8205" max="8205" width="21.140625" style="5" customWidth="1"/>
    <col min="8206" max="8206" width="9.5703125" style="5" customWidth="1"/>
    <col min="8207" max="8207" width="0.42578125" style="5" customWidth="1"/>
    <col min="8208" max="8214" width="6.42578125" style="5" customWidth="1"/>
    <col min="8215" max="8443" width="11.5703125" style="5"/>
    <col min="8444" max="8444" width="1" style="5" customWidth="1"/>
    <col min="8445" max="8445" width="4.28515625" style="5" customWidth="1"/>
    <col min="8446" max="8446" width="34.7109375" style="5" customWidth="1"/>
    <col min="8447" max="8447" width="0" style="5" hidden="1" customWidth="1"/>
    <col min="8448" max="8448" width="20" style="5" customWidth="1"/>
    <col min="8449" max="8449" width="20.85546875" style="5" customWidth="1"/>
    <col min="8450" max="8450" width="25" style="5" customWidth="1"/>
    <col min="8451" max="8451" width="18.7109375" style="5" customWidth="1"/>
    <col min="8452" max="8452" width="29.7109375" style="5" customWidth="1"/>
    <col min="8453" max="8453" width="13.42578125" style="5" customWidth="1"/>
    <col min="8454" max="8454" width="13.85546875" style="5" customWidth="1"/>
    <col min="8455" max="8459" width="16.5703125" style="5" customWidth="1"/>
    <col min="8460" max="8460" width="20.5703125" style="5" customWidth="1"/>
    <col min="8461" max="8461" width="21.140625" style="5" customWidth="1"/>
    <col min="8462" max="8462" width="9.5703125" style="5" customWidth="1"/>
    <col min="8463" max="8463" width="0.42578125" style="5" customWidth="1"/>
    <col min="8464" max="8470" width="6.42578125" style="5" customWidth="1"/>
    <col min="8471" max="8699" width="11.5703125" style="5"/>
    <col min="8700" max="8700" width="1" style="5" customWidth="1"/>
    <col min="8701" max="8701" width="4.28515625" style="5" customWidth="1"/>
    <col min="8702" max="8702" width="34.7109375" style="5" customWidth="1"/>
    <col min="8703" max="8703" width="0" style="5" hidden="1" customWidth="1"/>
    <col min="8704" max="8704" width="20" style="5" customWidth="1"/>
    <col min="8705" max="8705" width="20.85546875" style="5" customWidth="1"/>
    <col min="8706" max="8706" width="25" style="5" customWidth="1"/>
    <col min="8707" max="8707" width="18.7109375" style="5" customWidth="1"/>
    <col min="8708" max="8708" width="29.7109375" style="5" customWidth="1"/>
    <col min="8709" max="8709" width="13.42578125" style="5" customWidth="1"/>
    <col min="8710" max="8710" width="13.85546875" style="5" customWidth="1"/>
    <col min="8711" max="8715" width="16.5703125" style="5" customWidth="1"/>
    <col min="8716" max="8716" width="20.5703125" style="5" customWidth="1"/>
    <col min="8717" max="8717" width="21.140625" style="5" customWidth="1"/>
    <col min="8718" max="8718" width="9.5703125" style="5" customWidth="1"/>
    <col min="8719" max="8719" width="0.42578125" style="5" customWidth="1"/>
    <col min="8720" max="8726" width="6.42578125" style="5" customWidth="1"/>
    <col min="8727" max="8955" width="11.5703125" style="5"/>
    <col min="8956" max="8956" width="1" style="5" customWidth="1"/>
    <col min="8957" max="8957" width="4.28515625" style="5" customWidth="1"/>
    <col min="8958" max="8958" width="34.7109375" style="5" customWidth="1"/>
    <col min="8959" max="8959" width="0" style="5" hidden="1" customWidth="1"/>
    <col min="8960" max="8960" width="20" style="5" customWidth="1"/>
    <col min="8961" max="8961" width="20.85546875" style="5" customWidth="1"/>
    <col min="8962" max="8962" width="25" style="5" customWidth="1"/>
    <col min="8963" max="8963" width="18.7109375" style="5" customWidth="1"/>
    <col min="8964" max="8964" width="29.7109375" style="5" customWidth="1"/>
    <col min="8965" max="8965" width="13.42578125" style="5" customWidth="1"/>
    <col min="8966" max="8966" width="13.85546875" style="5" customWidth="1"/>
    <col min="8967" max="8971" width="16.5703125" style="5" customWidth="1"/>
    <col min="8972" max="8972" width="20.5703125" style="5" customWidth="1"/>
    <col min="8973" max="8973" width="21.140625" style="5" customWidth="1"/>
    <col min="8974" max="8974" width="9.5703125" style="5" customWidth="1"/>
    <col min="8975" max="8975" width="0.42578125" style="5" customWidth="1"/>
    <col min="8976" max="8982" width="6.42578125" style="5" customWidth="1"/>
    <col min="8983" max="9211" width="11.5703125" style="5"/>
    <col min="9212" max="9212" width="1" style="5" customWidth="1"/>
    <col min="9213" max="9213" width="4.28515625" style="5" customWidth="1"/>
    <col min="9214" max="9214" width="34.7109375" style="5" customWidth="1"/>
    <col min="9215" max="9215" width="0" style="5" hidden="1" customWidth="1"/>
    <col min="9216" max="9216" width="20" style="5" customWidth="1"/>
    <col min="9217" max="9217" width="20.85546875" style="5" customWidth="1"/>
    <col min="9218" max="9218" width="25" style="5" customWidth="1"/>
    <col min="9219" max="9219" width="18.7109375" style="5" customWidth="1"/>
    <col min="9220" max="9220" width="29.7109375" style="5" customWidth="1"/>
    <col min="9221" max="9221" width="13.42578125" style="5" customWidth="1"/>
    <col min="9222" max="9222" width="13.85546875" style="5" customWidth="1"/>
    <col min="9223" max="9227" width="16.5703125" style="5" customWidth="1"/>
    <col min="9228" max="9228" width="20.5703125" style="5" customWidth="1"/>
    <col min="9229" max="9229" width="21.140625" style="5" customWidth="1"/>
    <col min="9230" max="9230" width="9.5703125" style="5" customWidth="1"/>
    <col min="9231" max="9231" width="0.42578125" style="5" customWidth="1"/>
    <col min="9232" max="9238" width="6.42578125" style="5" customWidth="1"/>
    <col min="9239" max="9467" width="11.5703125" style="5"/>
    <col min="9468" max="9468" width="1" style="5" customWidth="1"/>
    <col min="9469" max="9469" width="4.28515625" style="5" customWidth="1"/>
    <col min="9470" max="9470" width="34.7109375" style="5" customWidth="1"/>
    <col min="9471" max="9471" width="0" style="5" hidden="1" customWidth="1"/>
    <col min="9472" max="9472" width="20" style="5" customWidth="1"/>
    <col min="9473" max="9473" width="20.85546875" style="5" customWidth="1"/>
    <col min="9474" max="9474" width="25" style="5" customWidth="1"/>
    <col min="9475" max="9475" width="18.7109375" style="5" customWidth="1"/>
    <col min="9476" max="9476" width="29.7109375" style="5" customWidth="1"/>
    <col min="9477" max="9477" width="13.42578125" style="5" customWidth="1"/>
    <col min="9478" max="9478" width="13.85546875" style="5" customWidth="1"/>
    <col min="9479" max="9483" width="16.5703125" style="5" customWidth="1"/>
    <col min="9484" max="9484" width="20.5703125" style="5" customWidth="1"/>
    <col min="9485" max="9485" width="21.140625" style="5" customWidth="1"/>
    <col min="9486" max="9486" width="9.5703125" style="5" customWidth="1"/>
    <col min="9487" max="9487" width="0.42578125" style="5" customWidth="1"/>
    <col min="9488" max="9494" width="6.42578125" style="5" customWidth="1"/>
    <col min="9495" max="9723" width="11.5703125" style="5"/>
    <col min="9724" max="9724" width="1" style="5" customWidth="1"/>
    <col min="9725" max="9725" width="4.28515625" style="5" customWidth="1"/>
    <col min="9726" max="9726" width="34.7109375" style="5" customWidth="1"/>
    <col min="9727" max="9727" width="0" style="5" hidden="1" customWidth="1"/>
    <col min="9728" max="9728" width="20" style="5" customWidth="1"/>
    <col min="9729" max="9729" width="20.85546875" style="5" customWidth="1"/>
    <col min="9730" max="9730" width="25" style="5" customWidth="1"/>
    <col min="9731" max="9731" width="18.7109375" style="5" customWidth="1"/>
    <col min="9732" max="9732" width="29.7109375" style="5" customWidth="1"/>
    <col min="9733" max="9733" width="13.42578125" style="5" customWidth="1"/>
    <col min="9734" max="9734" width="13.85546875" style="5" customWidth="1"/>
    <col min="9735" max="9739" width="16.5703125" style="5" customWidth="1"/>
    <col min="9740" max="9740" width="20.5703125" style="5" customWidth="1"/>
    <col min="9741" max="9741" width="21.140625" style="5" customWidth="1"/>
    <col min="9742" max="9742" width="9.5703125" style="5" customWidth="1"/>
    <col min="9743" max="9743" width="0.42578125" style="5" customWidth="1"/>
    <col min="9744" max="9750" width="6.42578125" style="5" customWidth="1"/>
    <col min="9751" max="9979" width="11.5703125" style="5"/>
    <col min="9980" max="9980" width="1" style="5" customWidth="1"/>
    <col min="9981" max="9981" width="4.28515625" style="5" customWidth="1"/>
    <col min="9982" max="9982" width="34.7109375" style="5" customWidth="1"/>
    <col min="9983" max="9983" width="0" style="5" hidden="1" customWidth="1"/>
    <col min="9984" max="9984" width="20" style="5" customWidth="1"/>
    <col min="9985" max="9985" width="20.85546875" style="5" customWidth="1"/>
    <col min="9986" max="9986" width="25" style="5" customWidth="1"/>
    <col min="9987" max="9987" width="18.7109375" style="5" customWidth="1"/>
    <col min="9988" max="9988" width="29.7109375" style="5" customWidth="1"/>
    <col min="9989" max="9989" width="13.42578125" style="5" customWidth="1"/>
    <col min="9990" max="9990" width="13.85546875" style="5" customWidth="1"/>
    <col min="9991" max="9995" width="16.5703125" style="5" customWidth="1"/>
    <col min="9996" max="9996" width="20.5703125" style="5" customWidth="1"/>
    <col min="9997" max="9997" width="21.140625" style="5" customWidth="1"/>
    <col min="9998" max="9998" width="9.5703125" style="5" customWidth="1"/>
    <col min="9999" max="9999" width="0.42578125" style="5" customWidth="1"/>
    <col min="10000" max="10006" width="6.42578125" style="5" customWidth="1"/>
    <col min="10007" max="10235" width="11.5703125" style="5"/>
    <col min="10236" max="10236" width="1" style="5" customWidth="1"/>
    <col min="10237" max="10237" width="4.28515625" style="5" customWidth="1"/>
    <col min="10238" max="10238" width="34.7109375" style="5" customWidth="1"/>
    <col min="10239" max="10239" width="0" style="5" hidden="1" customWidth="1"/>
    <col min="10240" max="10240" width="20" style="5" customWidth="1"/>
    <col min="10241" max="10241" width="20.85546875" style="5" customWidth="1"/>
    <col min="10242" max="10242" width="25" style="5" customWidth="1"/>
    <col min="10243" max="10243" width="18.7109375" style="5" customWidth="1"/>
    <col min="10244" max="10244" width="29.7109375" style="5" customWidth="1"/>
    <col min="10245" max="10245" width="13.42578125" style="5" customWidth="1"/>
    <col min="10246" max="10246" width="13.85546875" style="5" customWidth="1"/>
    <col min="10247" max="10251" width="16.5703125" style="5" customWidth="1"/>
    <col min="10252" max="10252" width="20.5703125" style="5" customWidth="1"/>
    <col min="10253" max="10253" width="21.140625" style="5" customWidth="1"/>
    <col min="10254" max="10254" width="9.5703125" style="5" customWidth="1"/>
    <col min="10255" max="10255" width="0.42578125" style="5" customWidth="1"/>
    <col min="10256" max="10262" width="6.42578125" style="5" customWidth="1"/>
    <col min="10263" max="10491" width="11.5703125" style="5"/>
    <col min="10492" max="10492" width="1" style="5" customWidth="1"/>
    <col min="10493" max="10493" width="4.28515625" style="5" customWidth="1"/>
    <col min="10494" max="10494" width="34.7109375" style="5" customWidth="1"/>
    <col min="10495" max="10495" width="0" style="5" hidden="1" customWidth="1"/>
    <col min="10496" max="10496" width="20" style="5" customWidth="1"/>
    <col min="10497" max="10497" width="20.85546875" style="5" customWidth="1"/>
    <col min="10498" max="10498" width="25" style="5" customWidth="1"/>
    <col min="10499" max="10499" width="18.7109375" style="5" customWidth="1"/>
    <col min="10500" max="10500" width="29.7109375" style="5" customWidth="1"/>
    <col min="10501" max="10501" width="13.42578125" style="5" customWidth="1"/>
    <col min="10502" max="10502" width="13.85546875" style="5" customWidth="1"/>
    <col min="10503" max="10507" width="16.5703125" style="5" customWidth="1"/>
    <col min="10508" max="10508" width="20.5703125" style="5" customWidth="1"/>
    <col min="10509" max="10509" width="21.140625" style="5" customWidth="1"/>
    <col min="10510" max="10510" width="9.5703125" style="5" customWidth="1"/>
    <col min="10511" max="10511" width="0.42578125" style="5" customWidth="1"/>
    <col min="10512" max="10518" width="6.42578125" style="5" customWidth="1"/>
    <col min="10519" max="10747" width="11.5703125" style="5"/>
    <col min="10748" max="10748" width="1" style="5" customWidth="1"/>
    <col min="10749" max="10749" width="4.28515625" style="5" customWidth="1"/>
    <col min="10750" max="10750" width="34.7109375" style="5" customWidth="1"/>
    <col min="10751" max="10751" width="0" style="5" hidden="1" customWidth="1"/>
    <col min="10752" max="10752" width="20" style="5" customWidth="1"/>
    <col min="10753" max="10753" width="20.85546875" style="5" customWidth="1"/>
    <col min="10754" max="10754" width="25" style="5" customWidth="1"/>
    <col min="10755" max="10755" width="18.7109375" style="5" customWidth="1"/>
    <col min="10756" max="10756" width="29.7109375" style="5" customWidth="1"/>
    <col min="10757" max="10757" width="13.42578125" style="5" customWidth="1"/>
    <col min="10758" max="10758" width="13.85546875" style="5" customWidth="1"/>
    <col min="10759" max="10763" width="16.5703125" style="5" customWidth="1"/>
    <col min="10764" max="10764" width="20.5703125" style="5" customWidth="1"/>
    <col min="10765" max="10765" width="21.140625" style="5" customWidth="1"/>
    <col min="10766" max="10766" width="9.5703125" style="5" customWidth="1"/>
    <col min="10767" max="10767" width="0.42578125" style="5" customWidth="1"/>
    <col min="10768" max="10774" width="6.42578125" style="5" customWidth="1"/>
    <col min="10775" max="11003" width="11.5703125" style="5"/>
    <col min="11004" max="11004" width="1" style="5" customWidth="1"/>
    <col min="11005" max="11005" width="4.28515625" style="5" customWidth="1"/>
    <col min="11006" max="11006" width="34.7109375" style="5" customWidth="1"/>
    <col min="11007" max="11007" width="0" style="5" hidden="1" customWidth="1"/>
    <col min="11008" max="11008" width="20" style="5" customWidth="1"/>
    <col min="11009" max="11009" width="20.85546875" style="5" customWidth="1"/>
    <col min="11010" max="11010" width="25" style="5" customWidth="1"/>
    <col min="11011" max="11011" width="18.7109375" style="5" customWidth="1"/>
    <col min="11012" max="11012" width="29.7109375" style="5" customWidth="1"/>
    <col min="11013" max="11013" width="13.42578125" style="5" customWidth="1"/>
    <col min="11014" max="11014" width="13.85546875" style="5" customWidth="1"/>
    <col min="11015" max="11019" width="16.5703125" style="5" customWidth="1"/>
    <col min="11020" max="11020" width="20.5703125" style="5" customWidth="1"/>
    <col min="11021" max="11021" width="21.140625" style="5" customWidth="1"/>
    <col min="11022" max="11022" width="9.5703125" style="5" customWidth="1"/>
    <col min="11023" max="11023" width="0.42578125" style="5" customWidth="1"/>
    <col min="11024" max="11030" width="6.42578125" style="5" customWidth="1"/>
    <col min="11031" max="11259" width="11.5703125" style="5"/>
    <col min="11260" max="11260" width="1" style="5" customWidth="1"/>
    <col min="11261" max="11261" width="4.28515625" style="5" customWidth="1"/>
    <col min="11262" max="11262" width="34.7109375" style="5" customWidth="1"/>
    <col min="11263" max="11263" width="0" style="5" hidden="1" customWidth="1"/>
    <col min="11264" max="11264" width="20" style="5" customWidth="1"/>
    <col min="11265" max="11265" width="20.85546875" style="5" customWidth="1"/>
    <col min="11266" max="11266" width="25" style="5" customWidth="1"/>
    <col min="11267" max="11267" width="18.7109375" style="5" customWidth="1"/>
    <col min="11268" max="11268" width="29.7109375" style="5" customWidth="1"/>
    <col min="11269" max="11269" width="13.42578125" style="5" customWidth="1"/>
    <col min="11270" max="11270" width="13.85546875" style="5" customWidth="1"/>
    <col min="11271" max="11275" width="16.5703125" style="5" customWidth="1"/>
    <col min="11276" max="11276" width="20.5703125" style="5" customWidth="1"/>
    <col min="11277" max="11277" width="21.140625" style="5" customWidth="1"/>
    <col min="11278" max="11278" width="9.5703125" style="5" customWidth="1"/>
    <col min="11279" max="11279" width="0.42578125" style="5" customWidth="1"/>
    <col min="11280" max="11286" width="6.42578125" style="5" customWidth="1"/>
    <col min="11287" max="11515" width="11.5703125" style="5"/>
    <col min="11516" max="11516" width="1" style="5" customWidth="1"/>
    <col min="11517" max="11517" width="4.28515625" style="5" customWidth="1"/>
    <col min="11518" max="11518" width="34.7109375" style="5" customWidth="1"/>
    <col min="11519" max="11519" width="0" style="5" hidden="1" customWidth="1"/>
    <col min="11520" max="11520" width="20" style="5" customWidth="1"/>
    <col min="11521" max="11521" width="20.85546875" style="5" customWidth="1"/>
    <col min="11522" max="11522" width="25" style="5" customWidth="1"/>
    <col min="11523" max="11523" width="18.7109375" style="5" customWidth="1"/>
    <col min="11524" max="11524" width="29.7109375" style="5" customWidth="1"/>
    <col min="11525" max="11525" width="13.42578125" style="5" customWidth="1"/>
    <col min="11526" max="11526" width="13.85546875" style="5" customWidth="1"/>
    <col min="11527" max="11531" width="16.5703125" style="5" customWidth="1"/>
    <col min="11532" max="11532" width="20.5703125" style="5" customWidth="1"/>
    <col min="11533" max="11533" width="21.140625" style="5" customWidth="1"/>
    <col min="11534" max="11534" width="9.5703125" style="5" customWidth="1"/>
    <col min="11535" max="11535" width="0.42578125" style="5" customWidth="1"/>
    <col min="11536" max="11542" width="6.42578125" style="5" customWidth="1"/>
    <col min="11543" max="11771" width="11.5703125" style="5"/>
    <col min="11772" max="11772" width="1" style="5" customWidth="1"/>
    <col min="11773" max="11773" width="4.28515625" style="5" customWidth="1"/>
    <col min="11774" max="11774" width="34.7109375" style="5" customWidth="1"/>
    <col min="11775" max="11775" width="0" style="5" hidden="1" customWidth="1"/>
    <col min="11776" max="11776" width="20" style="5" customWidth="1"/>
    <col min="11777" max="11777" width="20.85546875" style="5" customWidth="1"/>
    <col min="11778" max="11778" width="25" style="5" customWidth="1"/>
    <col min="11779" max="11779" width="18.7109375" style="5" customWidth="1"/>
    <col min="11780" max="11780" width="29.7109375" style="5" customWidth="1"/>
    <col min="11781" max="11781" width="13.42578125" style="5" customWidth="1"/>
    <col min="11782" max="11782" width="13.85546875" style="5" customWidth="1"/>
    <col min="11783" max="11787" width="16.5703125" style="5" customWidth="1"/>
    <col min="11788" max="11788" width="20.5703125" style="5" customWidth="1"/>
    <col min="11789" max="11789" width="21.140625" style="5" customWidth="1"/>
    <col min="11790" max="11790" width="9.5703125" style="5" customWidth="1"/>
    <col min="11791" max="11791" width="0.42578125" style="5" customWidth="1"/>
    <col min="11792" max="11798" width="6.42578125" style="5" customWidth="1"/>
    <col min="11799" max="12027" width="11.5703125" style="5"/>
    <col min="12028" max="12028" width="1" style="5" customWidth="1"/>
    <col min="12029" max="12029" width="4.28515625" style="5" customWidth="1"/>
    <col min="12030" max="12030" width="34.7109375" style="5" customWidth="1"/>
    <col min="12031" max="12031" width="0" style="5" hidden="1" customWidth="1"/>
    <col min="12032" max="12032" width="20" style="5" customWidth="1"/>
    <col min="12033" max="12033" width="20.85546875" style="5" customWidth="1"/>
    <col min="12034" max="12034" width="25" style="5" customWidth="1"/>
    <col min="12035" max="12035" width="18.7109375" style="5" customWidth="1"/>
    <col min="12036" max="12036" width="29.7109375" style="5" customWidth="1"/>
    <col min="12037" max="12037" width="13.42578125" style="5" customWidth="1"/>
    <col min="12038" max="12038" width="13.85546875" style="5" customWidth="1"/>
    <col min="12039" max="12043" width="16.5703125" style="5" customWidth="1"/>
    <col min="12044" max="12044" width="20.5703125" style="5" customWidth="1"/>
    <col min="12045" max="12045" width="21.140625" style="5" customWidth="1"/>
    <col min="12046" max="12046" width="9.5703125" style="5" customWidth="1"/>
    <col min="12047" max="12047" width="0.42578125" style="5" customWidth="1"/>
    <col min="12048" max="12054" width="6.42578125" style="5" customWidth="1"/>
    <col min="12055" max="12283" width="11.5703125" style="5"/>
    <col min="12284" max="12284" width="1" style="5" customWidth="1"/>
    <col min="12285" max="12285" width="4.28515625" style="5" customWidth="1"/>
    <col min="12286" max="12286" width="34.7109375" style="5" customWidth="1"/>
    <col min="12287" max="12287" width="0" style="5" hidden="1" customWidth="1"/>
    <col min="12288" max="12288" width="20" style="5" customWidth="1"/>
    <col min="12289" max="12289" width="20.85546875" style="5" customWidth="1"/>
    <col min="12290" max="12290" width="25" style="5" customWidth="1"/>
    <col min="12291" max="12291" width="18.7109375" style="5" customWidth="1"/>
    <col min="12292" max="12292" width="29.7109375" style="5" customWidth="1"/>
    <col min="12293" max="12293" width="13.42578125" style="5" customWidth="1"/>
    <col min="12294" max="12294" width="13.85546875" style="5" customWidth="1"/>
    <col min="12295" max="12299" width="16.5703125" style="5" customWidth="1"/>
    <col min="12300" max="12300" width="20.5703125" style="5" customWidth="1"/>
    <col min="12301" max="12301" width="21.140625" style="5" customWidth="1"/>
    <col min="12302" max="12302" width="9.5703125" style="5" customWidth="1"/>
    <col min="12303" max="12303" width="0.42578125" style="5" customWidth="1"/>
    <col min="12304" max="12310" width="6.42578125" style="5" customWidth="1"/>
    <col min="12311" max="12539" width="11.5703125" style="5"/>
    <col min="12540" max="12540" width="1" style="5" customWidth="1"/>
    <col min="12541" max="12541" width="4.28515625" style="5" customWidth="1"/>
    <col min="12542" max="12542" width="34.7109375" style="5" customWidth="1"/>
    <col min="12543" max="12543" width="0" style="5" hidden="1" customWidth="1"/>
    <col min="12544" max="12544" width="20" style="5" customWidth="1"/>
    <col min="12545" max="12545" width="20.85546875" style="5" customWidth="1"/>
    <col min="12546" max="12546" width="25" style="5" customWidth="1"/>
    <col min="12547" max="12547" width="18.7109375" style="5" customWidth="1"/>
    <col min="12548" max="12548" width="29.7109375" style="5" customWidth="1"/>
    <col min="12549" max="12549" width="13.42578125" style="5" customWidth="1"/>
    <col min="12550" max="12550" width="13.85546875" style="5" customWidth="1"/>
    <col min="12551" max="12555" width="16.5703125" style="5" customWidth="1"/>
    <col min="12556" max="12556" width="20.5703125" style="5" customWidth="1"/>
    <col min="12557" max="12557" width="21.140625" style="5" customWidth="1"/>
    <col min="12558" max="12558" width="9.5703125" style="5" customWidth="1"/>
    <col min="12559" max="12559" width="0.42578125" style="5" customWidth="1"/>
    <col min="12560" max="12566" width="6.42578125" style="5" customWidth="1"/>
    <col min="12567" max="12795" width="11.5703125" style="5"/>
    <col min="12796" max="12796" width="1" style="5" customWidth="1"/>
    <col min="12797" max="12797" width="4.28515625" style="5" customWidth="1"/>
    <col min="12798" max="12798" width="34.7109375" style="5" customWidth="1"/>
    <col min="12799" max="12799" width="0" style="5" hidden="1" customWidth="1"/>
    <col min="12800" max="12800" width="20" style="5" customWidth="1"/>
    <col min="12801" max="12801" width="20.85546875" style="5" customWidth="1"/>
    <col min="12802" max="12802" width="25" style="5" customWidth="1"/>
    <col min="12803" max="12803" width="18.7109375" style="5" customWidth="1"/>
    <col min="12804" max="12804" width="29.7109375" style="5" customWidth="1"/>
    <col min="12805" max="12805" width="13.42578125" style="5" customWidth="1"/>
    <col min="12806" max="12806" width="13.85546875" style="5" customWidth="1"/>
    <col min="12807" max="12811" width="16.5703125" style="5" customWidth="1"/>
    <col min="12812" max="12812" width="20.5703125" style="5" customWidth="1"/>
    <col min="12813" max="12813" width="21.140625" style="5" customWidth="1"/>
    <col min="12814" max="12814" width="9.5703125" style="5" customWidth="1"/>
    <col min="12815" max="12815" width="0.42578125" style="5" customWidth="1"/>
    <col min="12816" max="12822" width="6.42578125" style="5" customWidth="1"/>
    <col min="12823" max="13051" width="11.5703125" style="5"/>
    <col min="13052" max="13052" width="1" style="5" customWidth="1"/>
    <col min="13053" max="13053" width="4.28515625" style="5" customWidth="1"/>
    <col min="13054" max="13054" width="34.7109375" style="5" customWidth="1"/>
    <col min="13055" max="13055" width="0" style="5" hidden="1" customWidth="1"/>
    <col min="13056" max="13056" width="20" style="5" customWidth="1"/>
    <col min="13057" max="13057" width="20.85546875" style="5" customWidth="1"/>
    <col min="13058" max="13058" width="25" style="5" customWidth="1"/>
    <col min="13059" max="13059" width="18.7109375" style="5" customWidth="1"/>
    <col min="13060" max="13060" width="29.7109375" style="5" customWidth="1"/>
    <col min="13061" max="13061" width="13.42578125" style="5" customWidth="1"/>
    <col min="13062" max="13062" width="13.85546875" style="5" customWidth="1"/>
    <col min="13063" max="13067" width="16.5703125" style="5" customWidth="1"/>
    <col min="13068" max="13068" width="20.5703125" style="5" customWidth="1"/>
    <col min="13069" max="13069" width="21.140625" style="5" customWidth="1"/>
    <col min="13070" max="13070" width="9.5703125" style="5" customWidth="1"/>
    <col min="13071" max="13071" width="0.42578125" style="5" customWidth="1"/>
    <col min="13072" max="13078" width="6.42578125" style="5" customWidth="1"/>
    <col min="13079" max="13307" width="11.5703125" style="5"/>
    <col min="13308" max="13308" width="1" style="5" customWidth="1"/>
    <col min="13309" max="13309" width="4.28515625" style="5" customWidth="1"/>
    <col min="13310" max="13310" width="34.7109375" style="5" customWidth="1"/>
    <col min="13311" max="13311" width="0" style="5" hidden="1" customWidth="1"/>
    <col min="13312" max="13312" width="20" style="5" customWidth="1"/>
    <col min="13313" max="13313" width="20.85546875" style="5" customWidth="1"/>
    <col min="13314" max="13314" width="25" style="5" customWidth="1"/>
    <col min="13315" max="13315" width="18.7109375" style="5" customWidth="1"/>
    <col min="13316" max="13316" width="29.7109375" style="5" customWidth="1"/>
    <col min="13317" max="13317" width="13.42578125" style="5" customWidth="1"/>
    <col min="13318" max="13318" width="13.85546875" style="5" customWidth="1"/>
    <col min="13319" max="13323" width="16.5703125" style="5" customWidth="1"/>
    <col min="13324" max="13324" width="20.5703125" style="5" customWidth="1"/>
    <col min="13325" max="13325" width="21.140625" style="5" customWidth="1"/>
    <col min="13326" max="13326" width="9.5703125" style="5" customWidth="1"/>
    <col min="13327" max="13327" width="0.42578125" style="5" customWidth="1"/>
    <col min="13328" max="13334" width="6.42578125" style="5" customWidth="1"/>
    <col min="13335" max="13563" width="11.5703125" style="5"/>
    <col min="13564" max="13564" width="1" style="5" customWidth="1"/>
    <col min="13565" max="13565" width="4.28515625" style="5" customWidth="1"/>
    <col min="13566" max="13566" width="34.7109375" style="5" customWidth="1"/>
    <col min="13567" max="13567" width="0" style="5" hidden="1" customWidth="1"/>
    <col min="13568" max="13568" width="20" style="5" customWidth="1"/>
    <col min="13569" max="13569" width="20.85546875" style="5" customWidth="1"/>
    <col min="13570" max="13570" width="25" style="5" customWidth="1"/>
    <col min="13571" max="13571" width="18.7109375" style="5" customWidth="1"/>
    <col min="13572" max="13572" width="29.7109375" style="5" customWidth="1"/>
    <col min="13573" max="13573" width="13.42578125" style="5" customWidth="1"/>
    <col min="13574" max="13574" width="13.85546875" style="5" customWidth="1"/>
    <col min="13575" max="13579" width="16.5703125" style="5" customWidth="1"/>
    <col min="13580" max="13580" width="20.5703125" style="5" customWidth="1"/>
    <col min="13581" max="13581" width="21.140625" style="5" customWidth="1"/>
    <col min="13582" max="13582" width="9.5703125" style="5" customWidth="1"/>
    <col min="13583" max="13583" width="0.42578125" style="5" customWidth="1"/>
    <col min="13584" max="13590" width="6.42578125" style="5" customWidth="1"/>
    <col min="13591" max="13819" width="11.5703125" style="5"/>
    <col min="13820" max="13820" width="1" style="5" customWidth="1"/>
    <col min="13821" max="13821" width="4.28515625" style="5" customWidth="1"/>
    <col min="13822" max="13822" width="34.7109375" style="5" customWidth="1"/>
    <col min="13823" max="13823" width="0" style="5" hidden="1" customWidth="1"/>
    <col min="13824" max="13824" width="20" style="5" customWidth="1"/>
    <col min="13825" max="13825" width="20.85546875" style="5" customWidth="1"/>
    <col min="13826" max="13826" width="25" style="5" customWidth="1"/>
    <col min="13827" max="13827" width="18.7109375" style="5" customWidth="1"/>
    <col min="13828" max="13828" width="29.7109375" style="5" customWidth="1"/>
    <col min="13829" max="13829" width="13.42578125" style="5" customWidth="1"/>
    <col min="13830" max="13830" width="13.85546875" style="5" customWidth="1"/>
    <col min="13831" max="13835" width="16.5703125" style="5" customWidth="1"/>
    <col min="13836" max="13836" width="20.5703125" style="5" customWidth="1"/>
    <col min="13837" max="13837" width="21.140625" style="5" customWidth="1"/>
    <col min="13838" max="13838" width="9.5703125" style="5" customWidth="1"/>
    <col min="13839" max="13839" width="0.42578125" style="5" customWidth="1"/>
    <col min="13840" max="13846" width="6.42578125" style="5" customWidth="1"/>
    <col min="13847" max="14075" width="11.5703125" style="5"/>
    <col min="14076" max="14076" width="1" style="5" customWidth="1"/>
    <col min="14077" max="14077" width="4.28515625" style="5" customWidth="1"/>
    <col min="14078" max="14078" width="34.7109375" style="5" customWidth="1"/>
    <col min="14079" max="14079" width="0" style="5" hidden="1" customWidth="1"/>
    <col min="14080" max="14080" width="20" style="5" customWidth="1"/>
    <col min="14081" max="14081" width="20.85546875" style="5" customWidth="1"/>
    <col min="14082" max="14082" width="25" style="5" customWidth="1"/>
    <col min="14083" max="14083" width="18.7109375" style="5" customWidth="1"/>
    <col min="14084" max="14084" width="29.7109375" style="5" customWidth="1"/>
    <col min="14085" max="14085" width="13.42578125" style="5" customWidth="1"/>
    <col min="14086" max="14086" width="13.85546875" style="5" customWidth="1"/>
    <col min="14087" max="14091" width="16.5703125" style="5" customWidth="1"/>
    <col min="14092" max="14092" width="20.5703125" style="5" customWidth="1"/>
    <col min="14093" max="14093" width="21.140625" style="5" customWidth="1"/>
    <col min="14094" max="14094" width="9.5703125" style="5" customWidth="1"/>
    <col min="14095" max="14095" width="0.42578125" style="5" customWidth="1"/>
    <col min="14096" max="14102" width="6.42578125" style="5" customWidth="1"/>
    <col min="14103" max="14331" width="11.5703125" style="5"/>
    <col min="14332" max="14332" width="1" style="5" customWidth="1"/>
    <col min="14333" max="14333" width="4.28515625" style="5" customWidth="1"/>
    <col min="14334" max="14334" width="34.7109375" style="5" customWidth="1"/>
    <col min="14335" max="14335" width="0" style="5" hidden="1" customWidth="1"/>
    <col min="14336" max="14336" width="20" style="5" customWidth="1"/>
    <col min="14337" max="14337" width="20.85546875" style="5" customWidth="1"/>
    <col min="14338" max="14338" width="25" style="5" customWidth="1"/>
    <col min="14339" max="14339" width="18.7109375" style="5" customWidth="1"/>
    <col min="14340" max="14340" width="29.7109375" style="5" customWidth="1"/>
    <col min="14341" max="14341" width="13.42578125" style="5" customWidth="1"/>
    <col min="14342" max="14342" width="13.85546875" style="5" customWidth="1"/>
    <col min="14343" max="14347" width="16.5703125" style="5" customWidth="1"/>
    <col min="14348" max="14348" width="20.5703125" style="5" customWidth="1"/>
    <col min="14349" max="14349" width="21.140625" style="5" customWidth="1"/>
    <col min="14350" max="14350" width="9.5703125" style="5" customWidth="1"/>
    <col min="14351" max="14351" width="0.42578125" style="5" customWidth="1"/>
    <col min="14352" max="14358" width="6.42578125" style="5" customWidth="1"/>
    <col min="14359" max="14587" width="11.5703125" style="5"/>
    <col min="14588" max="14588" width="1" style="5" customWidth="1"/>
    <col min="14589" max="14589" width="4.28515625" style="5" customWidth="1"/>
    <col min="14590" max="14590" width="34.7109375" style="5" customWidth="1"/>
    <col min="14591" max="14591" width="0" style="5" hidden="1" customWidth="1"/>
    <col min="14592" max="14592" width="20" style="5" customWidth="1"/>
    <col min="14593" max="14593" width="20.85546875" style="5" customWidth="1"/>
    <col min="14594" max="14594" width="25" style="5" customWidth="1"/>
    <col min="14595" max="14595" width="18.7109375" style="5" customWidth="1"/>
    <col min="14596" max="14596" width="29.7109375" style="5" customWidth="1"/>
    <col min="14597" max="14597" width="13.42578125" style="5" customWidth="1"/>
    <col min="14598" max="14598" width="13.85546875" style="5" customWidth="1"/>
    <col min="14599" max="14603" width="16.5703125" style="5" customWidth="1"/>
    <col min="14604" max="14604" width="20.5703125" style="5" customWidth="1"/>
    <col min="14605" max="14605" width="21.140625" style="5" customWidth="1"/>
    <col min="14606" max="14606" width="9.5703125" style="5" customWidth="1"/>
    <col min="14607" max="14607" width="0.42578125" style="5" customWidth="1"/>
    <col min="14608" max="14614" width="6.42578125" style="5" customWidth="1"/>
    <col min="14615" max="14843" width="11.5703125" style="5"/>
    <col min="14844" max="14844" width="1" style="5" customWidth="1"/>
    <col min="14845" max="14845" width="4.28515625" style="5" customWidth="1"/>
    <col min="14846" max="14846" width="34.7109375" style="5" customWidth="1"/>
    <col min="14847" max="14847" width="0" style="5" hidden="1" customWidth="1"/>
    <col min="14848" max="14848" width="20" style="5" customWidth="1"/>
    <col min="14849" max="14849" width="20.85546875" style="5" customWidth="1"/>
    <col min="14850" max="14850" width="25" style="5" customWidth="1"/>
    <col min="14851" max="14851" width="18.7109375" style="5" customWidth="1"/>
    <col min="14852" max="14852" width="29.7109375" style="5" customWidth="1"/>
    <col min="14853" max="14853" width="13.42578125" style="5" customWidth="1"/>
    <col min="14854" max="14854" width="13.85546875" style="5" customWidth="1"/>
    <col min="14855" max="14859" width="16.5703125" style="5" customWidth="1"/>
    <col min="14860" max="14860" width="20.5703125" style="5" customWidth="1"/>
    <col min="14861" max="14861" width="21.140625" style="5" customWidth="1"/>
    <col min="14862" max="14862" width="9.5703125" style="5" customWidth="1"/>
    <col min="14863" max="14863" width="0.42578125" style="5" customWidth="1"/>
    <col min="14864" max="14870" width="6.42578125" style="5" customWidth="1"/>
    <col min="14871" max="15099" width="11.5703125" style="5"/>
    <col min="15100" max="15100" width="1" style="5" customWidth="1"/>
    <col min="15101" max="15101" width="4.28515625" style="5" customWidth="1"/>
    <col min="15102" max="15102" width="34.7109375" style="5" customWidth="1"/>
    <col min="15103" max="15103" width="0" style="5" hidden="1" customWidth="1"/>
    <col min="15104" max="15104" width="20" style="5" customWidth="1"/>
    <col min="15105" max="15105" width="20.85546875" style="5" customWidth="1"/>
    <col min="15106" max="15106" width="25" style="5" customWidth="1"/>
    <col min="15107" max="15107" width="18.7109375" style="5" customWidth="1"/>
    <col min="15108" max="15108" width="29.7109375" style="5" customWidth="1"/>
    <col min="15109" max="15109" width="13.42578125" style="5" customWidth="1"/>
    <col min="15110" max="15110" width="13.85546875" style="5" customWidth="1"/>
    <col min="15111" max="15115" width="16.5703125" style="5" customWidth="1"/>
    <col min="15116" max="15116" width="20.5703125" style="5" customWidth="1"/>
    <col min="15117" max="15117" width="21.140625" style="5" customWidth="1"/>
    <col min="15118" max="15118" width="9.5703125" style="5" customWidth="1"/>
    <col min="15119" max="15119" width="0.42578125" style="5" customWidth="1"/>
    <col min="15120" max="15126" width="6.42578125" style="5" customWidth="1"/>
    <col min="15127" max="15355" width="11.5703125" style="5"/>
    <col min="15356" max="15356" width="1" style="5" customWidth="1"/>
    <col min="15357" max="15357" width="4.28515625" style="5" customWidth="1"/>
    <col min="15358" max="15358" width="34.7109375" style="5" customWidth="1"/>
    <col min="15359" max="15359" width="0" style="5" hidden="1" customWidth="1"/>
    <col min="15360" max="15360" width="20" style="5" customWidth="1"/>
    <col min="15361" max="15361" width="20.85546875" style="5" customWidth="1"/>
    <col min="15362" max="15362" width="25" style="5" customWidth="1"/>
    <col min="15363" max="15363" width="18.7109375" style="5" customWidth="1"/>
    <col min="15364" max="15364" width="29.7109375" style="5" customWidth="1"/>
    <col min="15365" max="15365" width="13.42578125" style="5" customWidth="1"/>
    <col min="15366" max="15366" width="13.85546875" style="5" customWidth="1"/>
    <col min="15367" max="15371" width="16.5703125" style="5" customWidth="1"/>
    <col min="15372" max="15372" width="20.5703125" style="5" customWidth="1"/>
    <col min="15373" max="15373" width="21.140625" style="5" customWidth="1"/>
    <col min="15374" max="15374" width="9.5703125" style="5" customWidth="1"/>
    <col min="15375" max="15375" width="0.42578125" style="5" customWidth="1"/>
    <col min="15376" max="15382" width="6.42578125" style="5" customWidth="1"/>
    <col min="15383" max="15611" width="11.5703125" style="5"/>
    <col min="15612" max="15612" width="1" style="5" customWidth="1"/>
    <col min="15613" max="15613" width="4.28515625" style="5" customWidth="1"/>
    <col min="15614" max="15614" width="34.7109375" style="5" customWidth="1"/>
    <col min="15615" max="15615" width="0" style="5" hidden="1" customWidth="1"/>
    <col min="15616" max="15616" width="20" style="5" customWidth="1"/>
    <col min="15617" max="15617" width="20.85546875" style="5" customWidth="1"/>
    <col min="15618" max="15618" width="25" style="5" customWidth="1"/>
    <col min="15619" max="15619" width="18.7109375" style="5" customWidth="1"/>
    <col min="15620" max="15620" width="29.7109375" style="5" customWidth="1"/>
    <col min="15621" max="15621" width="13.42578125" style="5" customWidth="1"/>
    <col min="15622" max="15622" width="13.85546875" style="5" customWidth="1"/>
    <col min="15623" max="15627" width="16.5703125" style="5" customWidth="1"/>
    <col min="15628" max="15628" width="20.5703125" style="5" customWidth="1"/>
    <col min="15629" max="15629" width="21.140625" style="5" customWidth="1"/>
    <col min="15630" max="15630" width="9.5703125" style="5" customWidth="1"/>
    <col min="15631" max="15631" width="0.42578125" style="5" customWidth="1"/>
    <col min="15632" max="15638" width="6.42578125" style="5" customWidth="1"/>
    <col min="15639" max="15867" width="11.5703125" style="5"/>
    <col min="15868" max="15868" width="1" style="5" customWidth="1"/>
    <col min="15869" max="15869" width="4.28515625" style="5" customWidth="1"/>
    <col min="15870" max="15870" width="34.7109375" style="5" customWidth="1"/>
    <col min="15871" max="15871" width="0" style="5" hidden="1" customWidth="1"/>
    <col min="15872" max="15872" width="20" style="5" customWidth="1"/>
    <col min="15873" max="15873" width="20.85546875" style="5" customWidth="1"/>
    <col min="15874" max="15874" width="25" style="5" customWidth="1"/>
    <col min="15875" max="15875" width="18.7109375" style="5" customWidth="1"/>
    <col min="15876" max="15876" width="29.7109375" style="5" customWidth="1"/>
    <col min="15877" max="15877" width="13.42578125" style="5" customWidth="1"/>
    <col min="15878" max="15878" width="13.85546875" style="5" customWidth="1"/>
    <col min="15879" max="15883" width="16.5703125" style="5" customWidth="1"/>
    <col min="15884" max="15884" width="20.5703125" style="5" customWidth="1"/>
    <col min="15885" max="15885" width="21.140625" style="5" customWidth="1"/>
    <col min="15886" max="15886" width="9.5703125" style="5" customWidth="1"/>
    <col min="15887" max="15887" width="0.42578125" style="5" customWidth="1"/>
    <col min="15888" max="15894" width="6.42578125" style="5" customWidth="1"/>
    <col min="15895" max="16123" width="11.5703125" style="5"/>
    <col min="16124" max="16124" width="1" style="5" customWidth="1"/>
    <col min="16125" max="16125" width="4.28515625" style="5" customWidth="1"/>
    <col min="16126" max="16126" width="34.7109375" style="5" customWidth="1"/>
    <col min="16127" max="16127" width="0" style="5" hidden="1" customWidth="1"/>
    <col min="16128" max="16128" width="20" style="5" customWidth="1"/>
    <col min="16129" max="16129" width="20.85546875" style="5" customWidth="1"/>
    <col min="16130" max="16130" width="25" style="5" customWidth="1"/>
    <col min="16131" max="16131" width="18.7109375" style="5" customWidth="1"/>
    <col min="16132" max="16132" width="29.7109375" style="5" customWidth="1"/>
    <col min="16133" max="16133" width="13.42578125" style="5" customWidth="1"/>
    <col min="16134" max="16134" width="13.85546875" style="5" customWidth="1"/>
    <col min="16135" max="16139" width="16.5703125" style="5" customWidth="1"/>
    <col min="16140" max="16140" width="20.5703125" style="5" customWidth="1"/>
    <col min="16141" max="16141" width="21.140625" style="5" customWidth="1"/>
    <col min="16142" max="16142" width="9.5703125" style="5" customWidth="1"/>
    <col min="16143" max="16143" width="0.42578125" style="5" customWidth="1"/>
    <col min="16144" max="16150" width="6.42578125" style="5" customWidth="1"/>
    <col min="16151" max="16371" width="11.5703125" style="5"/>
    <col min="16372" max="16384" width="11.42578125" style="5" customWidth="1"/>
  </cols>
  <sheetData>
    <row r="2" spans="2:16" ht="25.9" x14ac:dyDescent="0.3">
      <c r="B2" s="212" t="s">
        <v>62</v>
      </c>
      <c r="C2" s="213"/>
      <c r="D2" s="213"/>
      <c r="E2" s="213"/>
      <c r="F2" s="213"/>
      <c r="G2" s="213"/>
      <c r="H2" s="213"/>
      <c r="I2" s="213"/>
      <c r="J2" s="213"/>
      <c r="K2" s="213"/>
      <c r="L2" s="213"/>
      <c r="M2" s="213"/>
      <c r="N2" s="213"/>
      <c r="O2" s="213"/>
      <c r="P2" s="213"/>
    </row>
    <row r="4" spans="2:16" ht="26.25" x14ac:dyDescent="0.25">
      <c r="B4" s="212" t="s">
        <v>47</v>
      </c>
      <c r="C4" s="213"/>
      <c r="D4" s="213"/>
      <c r="E4" s="213"/>
      <c r="F4" s="213"/>
      <c r="G4" s="213"/>
      <c r="H4" s="213"/>
      <c r="I4" s="213"/>
      <c r="J4" s="213"/>
      <c r="K4" s="213"/>
      <c r="L4" s="213"/>
      <c r="M4" s="213"/>
      <c r="N4" s="213"/>
      <c r="O4" s="213"/>
      <c r="P4" s="213"/>
    </row>
    <row r="5" spans="2:16" thickBot="1" x14ac:dyDescent="0.35"/>
    <row r="6" spans="2:16" ht="21.6" thickBot="1" x14ac:dyDescent="0.35">
      <c r="B6" s="7" t="s">
        <v>4</v>
      </c>
      <c r="C6" s="208" t="s">
        <v>154</v>
      </c>
      <c r="D6" s="208"/>
      <c r="E6" s="208"/>
      <c r="F6" s="208"/>
      <c r="G6" s="208"/>
      <c r="H6" s="208"/>
      <c r="I6" s="208"/>
      <c r="J6" s="208"/>
      <c r="K6" s="208"/>
      <c r="L6" s="208"/>
      <c r="M6" s="208"/>
      <c r="N6" s="209"/>
    </row>
    <row r="7" spans="2:16" ht="16.149999999999999" thickBot="1" x14ac:dyDescent="0.35">
      <c r="B7" s="8" t="s">
        <v>5</v>
      </c>
      <c r="C7" s="208"/>
      <c r="D7" s="208"/>
      <c r="E7" s="208"/>
      <c r="F7" s="208"/>
      <c r="G7" s="208"/>
      <c r="H7" s="208"/>
      <c r="I7" s="208"/>
      <c r="J7" s="208"/>
      <c r="K7" s="208"/>
      <c r="L7" s="208"/>
      <c r="M7" s="208"/>
      <c r="N7" s="209"/>
    </row>
    <row r="8" spans="2:16" ht="16.149999999999999" thickBot="1" x14ac:dyDescent="0.35">
      <c r="B8" s="8" t="s">
        <v>6</v>
      </c>
      <c r="C8" s="208"/>
      <c r="D8" s="208"/>
      <c r="E8" s="208"/>
      <c r="F8" s="208"/>
      <c r="G8" s="208"/>
      <c r="H8" s="208"/>
      <c r="I8" s="208"/>
      <c r="J8" s="208"/>
      <c r="K8" s="208"/>
      <c r="L8" s="208"/>
      <c r="M8" s="208"/>
      <c r="N8" s="209"/>
    </row>
    <row r="9" spans="2:16" ht="16.149999999999999" thickBot="1" x14ac:dyDescent="0.35">
      <c r="B9" s="8" t="s">
        <v>7</v>
      </c>
      <c r="C9" s="208"/>
      <c r="D9" s="208"/>
      <c r="E9" s="208"/>
      <c r="F9" s="208"/>
      <c r="G9" s="208"/>
      <c r="H9" s="208"/>
      <c r="I9" s="208"/>
      <c r="J9" s="208"/>
      <c r="K9" s="208"/>
      <c r="L9" s="208"/>
      <c r="M9" s="208"/>
      <c r="N9" s="209"/>
    </row>
    <row r="10" spans="2:16" ht="16.5" thickBot="1" x14ac:dyDescent="0.3">
      <c r="B10" s="8" t="s">
        <v>8</v>
      </c>
      <c r="C10" s="251" t="s">
        <v>304</v>
      </c>
      <c r="D10" s="251"/>
      <c r="E10" s="252"/>
      <c r="F10" s="24"/>
      <c r="G10" s="24"/>
      <c r="H10" s="24"/>
      <c r="I10" s="24"/>
      <c r="J10" s="24"/>
      <c r="K10" s="24"/>
      <c r="L10" s="24"/>
      <c r="M10" s="24"/>
      <c r="N10" s="25"/>
    </row>
    <row r="11" spans="2:16" ht="16.5" thickBot="1" x14ac:dyDescent="0.3">
      <c r="B11" s="10" t="s">
        <v>9</v>
      </c>
      <c r="C11" s="11">
        <v>41968</v>
      </c>
      <c r="D11" s="12"/>
      <c r="E11" s="12"/>
      <c r="F11" s="12"/>
      <c r="G11" s="12"/>
      <c r="H11" s="12"/>
      <c r="I11" s="12"/>
      <c r="J11" s="12"/>
      <c r="K11" s="12"/>
      <c r="L11" s="12"/>
      <c r="M11" s="12"/>
      <c r="N11" s="13"/>
    </row>
    <row r="12" spans="2:16" ht="15.6" x14ac:dyDescent="0.3">
      <c r="B12" s="9"/>
      <c r="C12" s="14"/>
      <c r="D12" s="15"/>
      <c r="E12" s="15"/>
      <c r="F12" s="15"/>
      <c r="G12" s="15"/>
      <c r="H12" s="15"/>
      <c r="I12" s="82"/>
      <c r="J12" s="82"/>
      <c r="K12" s="82"/>
      <c r="L12" s="82"/>
      <c r="M12" s="82"/>
      <c r="N12" s="15"/>
    </row>
    <row r="13" spans="2:16" ht="14.45" x14ac:dyDescent="0.3">
      <c r="I13" s="82"/>
      <c r="J13" s="82"/>
      <c r="K13" s="82"/>
      <c r="L13" s="82"/>
      <c r="M13" s="82"/>
      <c r="N13" s="83"/>
    </row>
    <row r="14" spans="2:16" x14ac:dyDescent="0.25">
      <c r="B14" s="222" t="s">
        <v>97</v>
      </c>
      <c r="C14" s="222"/>
      <c r="D14" s="129" t="s">
        <v>12</v>
      </c>
      <c r="E14" s="129" t="s">
        <v>13</v>
      </c>
      <c r="F14" s="129" t="s">
        <v>29</v>
      </c>
      <c r="G14" s="67"/>
      <c r="I14" s="28"/>
      <c r="J14" s="28"/>
      <c r="K14" s="28"/>
      <c r="L14" s="28"/>
      <c r="M14" s="28"/>
      <c r="N14" s="83"/>
    </row>
    <row r="15" spans="2:16" x14ac:dyDescent="0.25">
      <c r="B15" s="222"/>
      <c r="C15" s="222"/>
      <c r="D15" s="129">
        <v>7</v>
      </c>
      <c r="E15" s="26">
        <v>104414050</v>
      </c>
      <c r="F15" s="105">
        <v>50</v>
      </c>
      <c r="G15" s="68"/>
      <c r="I15" s="29"/>
      <c r="J15" s="29"/>
      <c r="K15" s="29"/>
      <c r="L15" s="29"/>
      <c r="M15" s="29"/>
      <c r="N15" s="83"/>
    </row>
    <row r="16" spans="2:16" x14ac:dyDescent="0.25">
      <c r="B16" s="222"/>
      <c r="C16" s="222"/>
      <c r="D16" s="129"/>
      <c r="E16" s="26"/>
      <c r="F16" s="105"/>
      <c r="G16" s="68"/>
      <c r="I16" s="29"/>
      <c r="J16" s="29"/>
      <c r="K16" s="29"/>
      <c r="L16" s="29"/>
      <c r="M16" s="29"/>
      <c r="N16" s="83"/>
    </row>
    <row r="17" spans="1:14" x14ac:dyDescent="0.25">
      <c r="B17" s="222"/>
      <c r="C17" s="222"/>
      <c r="D17" s="129"/>
      <c r="E17" s="26"/>
      <c r="F17" s="105"/>
      <c r="G17" s="68"/>
      <c r="I17" s="29"/>
      <c r="J17" s="29"/>
      <c r="K17" s="29"/>
      <c r="L17" s="29"/>
      <c r="M17" s="29"/>
      <c r="N17" s="83"/>
    </row>
    <row r="18" spans="1:14" x14ac:dyDescent="0.25">
      <c r="B18" s="222"/>
      <c r="C18" s="222"/>
      <c r="D18" s="129"/>
      <c r="E18" s="27"/>
      <c r="F18" s="105"/>
      <c r="G18" s="68"/>
      <c r="H18" s="17"/>
      <c r="I18" s="29"/>
      <c r="J18" s="29"/>
      <c r="K18" s="29"/>
      <c r="L18" s="29"/>
      <c r="M18" s="29"/>
      <c r="N18" s="16"/>
    </row>
    <row r="19" spans="1:14" x14ac:dyDescent="0.25">
      <c r="B19" s="222"/>
      <c r="C19" s="222"/>
      <c r="D19" s="129"/>
      <c r="E19" s="27"/>
      <c r="F19" s="105"/>
      <c r="G19" s="68"/>
      <c r="H19" s="17"/>
      <c r="I19" s="31"/>
      <c r="J19" s="31"/>
      <c r="K19" s="31"/>
      <c r="L19" s="31"/>
      <c r="M19" s="31"/>
      <c r="N19" s="16"/>
    </row>
    <row r="20" spans="1:14" x14ac:dyDescent="0.25">
      <c r="B20" s="222"/>
      <c r="C20" s="222"/>
      <c r="D20" s="129"/>
      <c r="E20" s="27"/>
      <c r="F20" s="105"/>
      <c r="G20" s="68"/>
      <c r="H20" s="17"/>
      <c r="I20" s="82"/>
      <c r="J20" s="82"/>
      <c r="K20" s="82"/>
      <c r="L20" s="82"/>
      <c r="M20" s="82"/>
      <c r="N20" s="16"/>
    </row>
    <row r="21" spans="1:14" x14ac:dyDescent="0.25">
      <c r="B21" s="222"/>
      <c r="C21" s="222"/>
      <c r="D21" s="129"/>
      <c r="E21" s="27"/>
      <c r="F21" s="105"/>
      <c r="G21" s="68"/>
      <c r="H21" s="17"/>
      <c r="I21" s="82"/>
      <c r="J21" s="82"/>
      <c r="K21" s="82"/>
      <c r="L21" s="82"/>
      <c r="M21" s="82"/>
      <c r="N21" s="16"/>
    </row>
    <row r="22" spans="1:14" thickBot="1" x14ac:dyDescent="0.35">
      <c r="B22" s="223" t="s">
        <v>14</v>
      </c>
      <c r="C22" s="224"/>
      <c r="D22" s="129"/>
      <c r="E22" s="45">
        <f>SUM(E15:E21)</f>
        <v>104414050</v>
      </c>
      <c r="F22" s="105">
        <f>SUM(F15:F21)</f>
        <v>50</v>
      </c>
      <c r="G22" s="68"/>
      <c r="H22" s="17"/>
      <c r="I22" s="82"/>
      <c r="J22" s="82"/>
      <c r="K22" s="82"/>
      <c r="L22" s="82"/>
      <c r="M22" s="82"/>
      <c r="N22" s="16"/>
    </row>
    <row r="23" spans="1:14" ht="45.75" thickBot="1" x14ac:dyDescent="0.3">
      <c r="A23" s="33"/>
      <c r="B23" s="39" t="s">
        <v>15</v>
      </c>
      <c r="C23" s="39" t="s">
        <v>98</v>
      </c>
      <c r="E23" s="28"/>
      <c r="F23" s="28"/>
      <c r="G23" s="28"/>
      <c r="H23" s="28"/>
      <c r="I23" s="6"/>
      <c r="J23" s="6"/>
      <c r="K23" s="6"/>
      <c r="L23" s="6"/>
      <c r="M23" s="6"/>
    </row>
    <row r="24" spans="1:14" thickBot="1" x14ac:dyDescent="0.35">
      <c r="A24" s="34">
        <v>1</v>
      </c>
      <c r="C24" s="36">
        <f>+F22*80%</f>
        <v>40</v>
      </c>
      <c r="D24" s="32"/>
      <c r="E24" s="35">
        <f>E22</f>
        <v>104414050</v>
      </c>
      <c r="F24" s="30"/>
      <c r="G24" s="30"/>
      <c r="H24" s="30"/>
      <c r="I24" s="18"/>
      <c r="J24" s="18"/>
      <c r="K24" s="18"/>
      <c r="L24" s="18"/>
      <c r="M24" s="18"/>
    </row>
    <row r="25" spans="1:14" ht="14.45" x14ac:dyDescent="0.3">
      <c r="A25" s="74"/>
      <c r="C25" s="75"/>
      <c r="D25" s="29"/>
      <c r="E25" s="76"/>
      <c r="F25" s="30"/>
      <c r="G25" s="30"/>
      <c r="H25" s="30"/>
      <c r="I25" s="18"/>
      <c r="J25" s="18"/>
      <c r="K25" s="18"/>
      <c r="L25" s="18"/>
      <c r="M25" s="18"/>
    </row>
    <row r="26" spans="1:14" ht="14.45" x14ac:dyDescent="0.3">
      <c r="A26" s="74"/>
      <c r="C26" s="75"/>
      <c r="D26" s="29"/>
      <c r="E26" s="76"/>
      <c r="F26" s="30"/>
      <c r="G26" s="30"/>
      <c r="H26" s="30"/>
      <c r="I26" s="18"/>
      <c r="J26" s="18"/>
      <c r="K26" s="18"/>
      <c r="L26" s="18"/>
      <c r="M26" s="18"/>
    </row>
    <row r="27" spans="1:14" ht="14.45" x14ac:dyDescent="0.3">
      <c r="A27" s="74"/>
      <c r="B27" s="97" t="s">
        <v>305</v>
      </c>
      <c r="C27" s="79"/>
      <c r="D27" s="79"/>
      <c r="E27" s="79"/>
      <c r="F27" s="79"/>
      <c r="G27" s="79"/>
      <c r="H27" s="79"/>
      <c r="I27" s="82"/>
      <c r="J27" s="82"/>
      <c r="K27" s="82"/>
      <c r="L27" s="82"/>
      <c r="M27" s="82"/>
      <c r="N27" s="83"/>
    </row>
    <row r="28" spans="1:14" ht="14.45" x14ac:dyDescent="0.3">
      <c r="A28" s="74"/>
      <c r="B28" s="79"/>
      <c r="C28" s="79"/>
      <c r="D28" s="79"/>
      <c r="E28" s="79"/>
      <c r="F28" s="79"/>
      <c r="G28" s="79"/>
      <c r="H28" s="79"/>
      <c r="I28" s="82"/>
      <c r="J28" s="82"/>
      <c r="K28" s="82"/>
      <c r="L28" s="82"/>
      <c r="M28" s="82"/>
      <c r="N28" s="83"/>
    </row>
    <row r="29" spans="1:14" x14ac:dyDescent="0.25">
      <c r="A29" s="74"/>
      <c r="B29" s="99" t="s">
        <v>33</v>
      </c>
      <c r="C29" s="99" t="s">
        <v>129</v>
      </c>
      <c r="D29" s="99" t="s">
        <v>130</v>
      </c>
      <c r="E29" s="79"/>
      <c r="F29" s="79"/>
      <c r="G29" s="79"/>
      <c r="H29" s="79"/>
      <c r="I29" s="82"/>
      <c r="J29" s="82"/>
      <c r="K29" s="82"/>
      <c r="L29" s="82"/>
      <c r="M29" s="82"/>
      <c r="N29" s="83"/>
    </row>
    <row r="30" spans="1:14" x14ac:dyDescent="0.25">
      <c r="A30" s="74"/>
      <c r="B30" s="96" t="s">
        <v>131</v>
      </c>
      <c r="C30" s="96"/>
      <c r="D30" s="140" t="s">
        <v>283</v>
      </c>
      <c r="E30" s="79"/>
      <c r="F30" s="79"/>
      <c r="G30" s="79"/>
      <c r="H30" s="79"/>
      <c r="I30" s="82"/>
      <c r="J30" s="82"/>
      <c r="K30" s="82"/>
      <c r="L30" s="82"/>
      <c r="M30" s="82"/>
      <c r="N30" s="83"/>
    </row>
    <row r="31" spans="1:14" x14ac:dyDescent="0.25">
      <c r="A31" s="74"/>
      <c r="B31" s="96" t="s">
        <v>132</v>
      </c>
      <c r="C31" s="96"/>
      <c r="D31" s="140" t="s">
        <v>283</v>
      </c>
      <c r="E31" s="79"/>
      <c r="F31" s="79"/>
      <c r="G31" s="79"/>
      <c r="H31" s="79"/>
      <c r="I31" s="82"/>
      <c r="J31" s="82"/>
      <c r="K31" s="82"/>
      <c r="L31" s="82"/>
      <c r="M31" s="82"/>
      <c r="N31" s="83"/>
    </row>
    <row r="32" spans="1:14" x14ac:dyDescent="0.25">
      <c r="A32" s="74"/>
      <c r="B32" s="96" t="s">
        <v>133</v>
      </c>
      <c r="C32" s="96"/>
      <c r="D32" s="140" t="s">
        <v>283</v>
      </c>
      <c r="E32" s="79"/>
      <c r="F32" s="79"/>
      <c r="G32" s="79"/>
      <c r="H32" s="79"/>
      <c r="I32" s="82"/>
      <c r="J32" s="82"/>
      <c r="K32" s="82"/>
      <c r="L32" s="82"/>
      <c r="M32" s="82"/>
      <c r="N32" s="83"/>
    </row>
    <row r="33" spans="1:26" x14ac:dyDescent="0.25">
      <c r="A33" s="74"/>
      <c r="B33" s="96" t="s">
        <v>134</v>
      </c>
      <c r="C33" s="96"/>
      <c r="D33" s="140" t="s">
        <v>283</v>
      </c>
      <c r="E33" s="79"/>
      <c r="F33" s="79"/>
      <c r="G33" s="79"/>
      <c r="H33" s="79"/>
      <c r="I33" s="82"/>
      <c r="J33" s="82"/>
      <c r="K33" s="82"/>
      <c r="L33" s="82"/>
      <c r="M33" s="82"/>
      <c r="N33" s="83"/>
    </row>
    <row r="34" spans="1:26" x14ac:dyDescent="0.25">
      <c r="A34" s="74"/>
      <c r="B34" s="79"/>
      <c r="C34" s="79"/>
      <c r="D34" s="79"/>
      <c r="E34" s="79"/>
      <c r="F34" s="79"/>
      <c r="G34" s="79"/>
      <c r="H34" s="79"/>
      <c r="I34" s="82"/>
      <c r="J34" s="82"/>
      <c r="K34" s="82"/>
      <c r="L34" s="82"/>
      <c r="M34" s="82"/>
      <c r="N34" s="83"/>
    </row>
    <row r="35" spans="1:26" x14ac:dyDescent="0.25">
      <c r="A35" s="74"/>
      <c r="B35" s="79"/>
      <c r="C35" s="79"/>
      <c r="D35" s="79"/>
      <c r="E35" s="79"/>
      <c r="F35" s="79"/>
      <c r="G35" s="79"/>
      <c r="H35" s="79"/>
      <c r="I35" s="82"/>
      <c r="J35" s="82"/>
      <c r="K35" s="82"/>
      <c r="L35" s="82"/>
      <c r="M35" s="82"/>
      <c r="N35" s="83"/>
    </row>
    <row r="36" spans="1:26" x14ac:dyDescent="0.25">
      <c r="A36" s="74"/>
      <c r="B36" s="97" t="s">
        <v>135</v>
      </c>
      <c r="C36" s="79"/>
      <c r="D36" s="79"/>
      <c r="E36" s="79"/>
      <c r="F36" s="79"/>
      <c r="G36" s="79"/>
      <c r="H36" s="79"/>
      <c r="I36" s="82"/>
      <c r="J36" s="82"/>
      <c r="K36" s="82"/>
      <c r="L36" s="82"/>
      <c r="M36" s="82"/>
      <c r="N36" s="83"/>
    </row>
    <row r="37" spans="1:26" ht="14.45" x14ac:dyDescent="0.3">
      <c r="A37" s="74"/>
      <c r="B37" s="79"/>
      <c r="C37" s="79"/>
      <c r="D37" s="79"/>
      <c r="E37" s="79"/>
      <c r="F37" s="79"/>
      <c r="G37" s="79"/>
      <c r="H37" s="79"/>
      <c r="I37" s="82"/>
      <c r="J37" s="82"/>
      <c r="K37" s="82"/>
      <c r="L37" s="82"/>
      <c r="M37" s="82"/>
      <c r="N37" s="83"/>
    </row>
    <row r="38" spans="1:26" ht="14.45" x14ac:dyDescent="0.3">
      <c r="B38" s="79"/>
      <c r="C38" s="79"/>
      <c r="D38" s="79"/>
      <c r="E38" s="79"/>
      <c r="F38" s="79"/>
      <c r="G38" s="79"/>
      <c r="H38" s="79"/>
      <c r="I38" s="82"/>
      <c r="J38" s="82"/>
      <c r="K38" s="82"/>
      <c r="L38" s="82"/>
      <c r="M38" s="82"/>
      <c r="N38" s="83"/>
    </row>
    <row r="39" spans="1:26" ht="14.45" x14ac:dyDescent="0.3">
      <c r="B39" s="99" t="s">
        <v>33</v>
      </c>
      <c r="C39" s="99" t="s">
        <v>57</v>
      </c>
      <c r="D39" s="98" t="s">
        <v>50</v>
      </c>
      <c r="E39" s="98" t="s">
        <v>16</v>
      </c>
      <c r="F39" s="79"/>
      <c r="G39" s="79"/>
      <c r="H39" s="79"/>
      <c r="I39" s="82"/>
      <c r="J39" s="82"/>
      <c r="K39" s="82"/>
      <c r="L39" s="82"/>
      <c r="M39" s="82"/>
      <c r="N39" s="83"/>
    </row>
    <row r="40" spans="1:26" ht="28.5" x14ac:dyDescent="0.25">
      <c r="B40" s="80" t="s">
        <v>136</v>
      </c>
      <c r="C40" s="81">
        <v>40</v>
      </c>
      <c r="D40" s="126">
        <v>0</v>
      </c>
      <c r="E40" s="225">
        <f>+D40+D41</f>
        <v>0</v>
      </c>
      <c r="F40" s="79"/>
      <c r="G40" s="79"/>
      <c r="H40" s="79"/>
      <c r="I40" s="82"/>
      <c r="J40" s="82"/>
      <c r="K40" s="82"/>
      <c r="L40" s="82"/>
      <c r="M40" s="82"/>
      <c r="N40" s="83"/>
    </row>
    <row r="41" spans="1:26" s="82" customFormat="1" ht="42.75" x14ac:dyDescent="0.25">
      <c r="B41" s="80" t="s">
        <v>137</v>
      </c>
      <c r="C41" s="81">
        <v>60</v>
      </c>
      <c r="D41" s="126">
        <f>+F136</f>
        <v>0</v>
      </c>
      <c r="E41" s="226"/>
      <c r="F41" s="79"/>
      <c r="G41" s="79"/>
      <c r="H41" s="79"/>
      <c r="N41" s="83"/>
      <c r="O41" s="5"/>
      <c r="P41" s="5"/>
      <c r="Q41" s="5"/>
    </row>
    <row r="42" spans="1:26" s="88" customFormat="1" x14ac:dyDescent="0.25">
      <c r="A42" s="37"/>
      <c r="B42" s="5"/>
      <c r="C42" s="75"/>
      <c r="D42" s="29"/>
      <c r="E42" s="76"/>
      <c r="F42" s="30"/>
      <c r="G42" s="30"/>
      <c r="H42" s="30"/>
      <c r="I42" s="18"/>
      <c r="J42" s="18"/>
      <c r="K42" s="18"/>
      <c r="L42" s="18"/>
      <c r="M42" s="18"/>
      <c r="N42" s="5"/>
      <c r="O42" s="5"/>
      <c r="P42" s="5"/>
      <c r="Q42" s="5"/>
      <c r="R42" s="87"/>
      <c r="S42" s="87"/>
      <c r="T42" s="87"/>
      <c r="U42" s="87"/>
      <c r="V42" s="87"/>
      <c r="W42" s="87"/>
      <c r="X42" s="87"/>
      <c r="Y42" s="87"/>
      <c r="Z42" s="87"/>
    </row>
    <row r="43" spans="1:26" s="88" customFormat="1" ht="15.75" thickBot="1" x14ac:dyDescent="0.3">
      <c r="A43" s="37"/>
      <c r="B43" s="5"/>
      <c r="C43" s="5"/>
      <c r="D43" s="5"/>
      <c r="E43" s="5"/>
      <c r="F43" s="5"/>
      <c r="G43" s="5"/>
      <c r="H43" s="5"/>
      <c r="I43" s="5"/>
      <c r="J43" s="5"/>
      <c r="K43" s="5"/>
      <c r="L43" s="5"/>
      <c r="M43" s="227" t="s">
        <v>35</v>
      </c>
      <c r="N43" s="227"/>
      <c r="O43" s="5"/>
      <c r="P43" s="5"/>
      <c r="Q43" s="5"/>
      <c r="R43" s="87"/>
      <c r="S43" s="87"/>
      <c r="T43" s="87"/>
      <c r="U43" s="87"/>
      <c r="V43" s="87"/>
      <c r="W43" s="87"/>
      <c r="X43" s="87"/>
      <c r="Y43" s="87"/>
      <c r="Z43" s="87"/>
    </row>
    <row r="44" spans="1:26" s="88" customFormat="1" x14ac:dyDescent="0.25">
      <c r="A44" s="37"/>
      <c r="B44" s="97" t="s">
        <v>30</v>
      </c>
      <c r="C44" s="5"/>
      <c r="D44" s="5"/>
      <c r="E44" s="5"/>
      <c r="F44" s="5"/>
      <c r="G44" s="5"/>
      <c r="H44" s="5"/>
      <c r="I44" s="5"/>
      <c r="J44" s="5"/>
      <c r="K44" s="5"/>
      <c r="L44" s="5"/>
      <c r="M44" s="46"/>
      <c r="N44" s="46"/>
      <c r="O44" s="5"/>
      <c r="P44" s="5"/>
      <c r="Q44" s="5"/>
      <c r="R44" s="87"/>
      <c r="S44" s="87"/>
      <c r="T44" s="87"/>
      <c r="U44" s="87"/>
      <c r="V44" s="87"/>
      <c r="W44" s="87"/>
      <c r="X44" s="87"/>
      <c r="Y44" s="87"/>
      <c r="Z44" s="87"/>
    </row>
    <row r="45" spans="1:26" s="88" customFormat="1" ht="15.75" thickBot="1" x14ac:dyDescent="0.3">
      <c r="A45" s="37"/>
      <c r="B45" s="5"/>
      <c r="C45" s="5"/>
      <c r="D45" s="5"/>
      <c r="E45" s="5"/>
      <c r="F45" s="5"/>
      <c r="G45" s="5"/>
      <c r="H45" s="5"/>
      <c r="I45" s="5"/>
      <c r="J45" s="5"/>
      <c r="K45" s="5"/>
      <c r="L45" s="5"/>
      <c r="M45" s="46"/>
      <c r="N45" s="46"/>
      <c r="O45" s="5"/>
      <c r="P45" s="5"/>
      <c r="Q45" s="5"/>
      <c r="R45" s="87"/>
      <c r="S45" s="87"/>
      <c r="T45" s="87"/>
      <c r="U45" s="87"/>
      <c r="V45" s="87"/>
      <c r="W45" s="87"/>
      <c r="X45" s="87"/>
      <c r="Y45" s="87"/>
      <c r="Z45" s="87"/>
    </row>
    <row r="46" spans="1:26" s="88" customFormat="1" ht="60" x14ac:dyDescent="0.25">
      <c r="A46" s="37">
        <f t="shared" ref="A46:A47" si="0">+A45+1</f>
        <v>1</v>
      </c>
      <c r="B46" s="311" t="s">
        <v>138</v>
      </c>
      <c r="C46" s="311" t="s">
        <v>139</v>
      </c>
      <c r="D46" s="311" t="s">
        <v>140</v>
      </c>
      <c r="E46" s="311" t="s">
        <v>44</v>
      </c>
      <c r="F46" s="311" t="s">
        <v>22</v>
      </c>
      <c r="G46" s="311" t="s">
        <v>99</v>
      </c>
      <c r="H46" s="311" t="s">
        <v>17</v>
      </c>
      <c r="I46" s="311" t="s">
        <v>10</v>
      </c>
      <c r="J46" s="311" t="s">
        <v>31</v>
      </c>
      <c r="K46" s="311" t="s">
        <v>60</v>
      </c>
      <c r="L46" s="311" t="s">
        <v>20</v>
      </c>
      <c r="M46" s="312" t="s">
        <v>26</v>
      </c>
      <c r="N46" s="311" t="s">
        <v>141</v>
      </c>
      <c r="O46" s="311" t="s">
        <v>36</v>
      </c>
      <c r="P46" s="313" t="s">
        <v>11</v>
      </c>
      <c r="Q46" s="313" t="s">
        <v>19</v>
      </c>
      <c r="R46" s="87"/>
      <c r="S46" s="87"/>
      <c r="T46" s="87"/>
      <c r="U46" s="87"/>
      <c r="V46" s="87"/>
      <c r="W46" s="87"/>
      <c r="X46" s="87"/>
      <c r="Y46" s="87"/>
      <c r="Z46" s="87"/>
    </row>
    <row r="47" spans="1:26" s="88" customFormat="1" ht="57.75" customHeight="1" x14ac:dyDescent="0.25">
      <c r="A47" s="37">
        <f t="shared" si="0"/>
        <v>2</v>
      </c>
      <c r="B47" s="89" t="s">
        <v>154</v>
      </c>
      <c r="C47" s="89" t="s">
        <v>154</v>
      </c>
      <c r="D47" s="89" t="s">
        <v>165</v>
      </c>
      <c r="E47" s="84" t="s">
        <v>161</v>
      </c>
      <c r="F47" s="85" t="s">
        <v>129</v>
      </c>
      <c r="G47" s="102"/>
      <c r="H47" s="86">
        <v>41665</v>
      </c>
      <c r="I47" s="86">
        <v>41973</v>
      </c>
      <c r="J47" s="86" t="s">
        <v>130</v>
      </c>
      <c r="K47" s="77">
        <v>10.130000000000001</v>
      </c>
      <c r="L47" s="77">
        <v>0</v>
      </c>
      <c r="M47" s="111">
        <v>1801</v>
      </c>
      <c r="N47" s="111">
        <v>1801</v>
      </c>
      <c r="O47" s="19">
        <v>2036188910</v>
      </c>
      <c r="P47" s="19" t="s">
        <v>162</v>
      </c>
      <c r="Q47" s="103" t="s">
        <v>163</v>
      </c>
      <c r="R47" s="87"/>
      <c r="S47" s="87"/>
      <c r="T47" s="87"/>
      <c r="U47" s="87"/>
      <c r="V47" s="87"/>
      <c r="W47" s="87"/>
      <c r="X47" s="87"/>
      <c r="Y47" s="87"/>
      <c r="Z47" s="87"/>
    </row>
    <row r="48" spans="1:26" s="88" customFormat="1" ht="59.25" customHeight="1" x14ac:dyDescent="0.25">
      <c r="A48" s="37">
        <v>3</v>
      </c>
      <c r="B48" s="89" t="s">
        <v>154</v>
      </c>
      <c r="C48" s="90" t="s">
        <v>154</v>
      </c>
      <c r="D48" s="89" t="s">
        <v>164</v>
      </c>
      <c r="E48" s="112" t="s">
        <v>166</v>
      </c>
      <c r="F48" s="85" t="s">
        <v>129</v>
      </c>
      <c r="G48" s="85"/>
      <c r="H48" s="86">
        <v>40575</v>
      </c>
      <c r="I48" s="86">
        <v>40908</v>
      </c>
      <c r="J48" s="86" t="s">
        <v>130</v>
      </c>
      <c r="K48" s="77">
        <v>11</v>
      </c>
      <c r="L48" s="77">
        <v>0</v>
      </c>
      <c r="M48" s="111">
        <v>422</v>
      </c>
      <c r="N48" s="111">
        <v>422</v>
      </c>
      <c r="O48" s="19">
        <v>300813598</v>
      </c>
      <c r="P48" s="19" t="s">
        <v>167</v>
      </c>
      <c r="Q48" s="103" t="s">
        <v>208</v>
      </c>
    </row>
    <row r="49" spans="1:17" s="135" customFormat="1" ht="53.25" customHeight="1" x14ac:dyDescent="0.25">
      <c r="A49" s="135">
        <v>4</v>
      </c>
      <c r="B49" s="136" t="s">
        <v>154</v>
      </c>
      <c r="C49" s="136" t="s">
        <v>154</v>
      </c>
      <c r="D49" s="136" t="s">
        <v>164</v>
      </c>
      <c r="E49" s="84" t="s">
        <v>168</v>
      </c>
      <c r="F49" s="85" t="s">
        <v>129</v>
      </c>
      <c r="G49" s="85"/>
      <c r="H49" s="86">
        <v>40210</v>
      </c>
      <c r="I49" s="86">
        <v>40543</v>
      </c>
      <c r="J49" s="86" t="s">
        <v>130</v>
      </c>
      <c r="K49" s="77">
        <v>11</v>
      </c>
      <c r="L49" s="77">
        <v>0</v>
      </c>
      <c r="M49" s="111">
        <v>412</v>
      </c>
      <c r="N49" s="111">
        <v>412</v>
      </c>
      <c r="O49" s="19">
        <v>259303747</v>
      </c>
      <c r="P49" s="19" t="s">
        <v>169</v>
      </c>
      <c r="Q49" s="137" t="s">
        <v>207</v>
      </c>
    </row>
    <row r="50" spans="1:17" s="20" customFormat="1" x14ac:dyDescent="0.25">
      <c r="B50" s="89"/>
      <c r="C50" s="90"/>
      <c r="D50" s="89"/>
      <c r="E50" s="84"/>
      <c r="F50" s="85"/>
      <c r="G50" s="85"/>
      <c r="H50" s="85"/>
      <c r="I50" s="86"/>
      <c r="J50" s="86"/>
      <c r="K50" s="77"/>
      <c r="L50" s="77"/>
      <c r="M50" s="77"/>
      <c r="N50" s="77"/>
      <c r="O50" s="19"/>
      <c r="P50" s="19"/>
      <c r="Q50" s="103"/>
    </row>
    <row r="51" spans="1:17" s="20" customFormat="1" x14ac:dyDescent="0.25">
      <c r="B51" s="38" t="s">
        <v>16</v>
      </c>
      <c r="C51" s="90"/>
      <c r="D51" s="89"/>
      <c r="E51" s="84"/>
      <c r="F51" s="85"/>
      <c r="G51" s="85"/>
      <c r="H51" s="85"/>
      <c r="I51" s="86"/>
      <c r="J51" s="86"/>
      <c r="K51" s="91">
        <f>SUM(K47:K50)</f>
        <v>32.130000000000003</v>
      </c>
      <c r="L51" s="91">
        <f>SUM(L47:L50)</f>
        <v>0</v>
      </c>
      <c r="M51" s="101">
        <f>SUM(M47:M50)</f>
        <v>2635</v>
      </c>
      <c r="N51" s="91">
        <f>SUM(N47:N50)</f>
        <v>2635</v>
      </c>
      <c r="O51" s="19"/>
      <c r="P51" s="19"/>
      <c r="Q51" s="104"/>
    </row>
    <row r="52" spans="1:17" x14ac:dyDescent="0.25">
      <c r="B52" s="20"/>
      <c r="C52" s="20"/>
      <c r="D52" s="20"/>
      <c r="E52" s="21"/>
      <c r="F52" s="20"/>
      <c r="G52" s="20"/>
      <c r="H52" s="20"/>
      <c r="I52" s="20"/>
      <c r="J52" s="20"/>
      <c r="K52" s="20"/>
      <c r="L52" s="20"/>
      <c r="M52" s="20"/>
      <c r="N52" s="20"/>
      <c r="O52" s="20"/>
      <c r="P52" s="20"/>
      <c r="Q52" s="20"/>
    </row>
    <row r="53" spans="1:17" x14ac:dyDescent="0.25">
      <c r="B53" s="228" t="s">
        <v>28</v>
      </c>
      <c r="C53" s="228" t="s">
        <v>27</v>
      </c>
      <c r="D53" s="233" t="s">
        <v>34</v>
      </c>
      <c r="E53" s="233"/>
      <c r="F53" s="20"/>
      <c r="G53" s="20"/>
      <c r="H53" s="20"/>
      <c r="I53" s="20"/>
      <c r="J53" s="20"/>
      <c r="K53" s="20"/>
      <c r="L53" s="20"/>
      <c r="M53" s="20"/>
      <c r="N53" s="20"/>
      <c r="O53" s="20"/>
      <c r="P53" s="20"/>
      <c r="Q53" s="20"/>
    </row>
    <row r="54" spans="1:17" x14ac:dyDescent="0.25">
      <c r="B54" s="229"/>
      <c r="C54" s="229"/>
      <c r="D54" s="130" t="s">
        <v>23</v>
      </c>
      <c r="E54" s="44" t="s">
        <v>24</v>
      </c>
      <c r="F54" s="20"/>
      <c r="G54" s="20"/>
      <c r="H54" s="20"/>
      <c r="I54" s="20"/>
      <c r="J54" s="20"/>
      <c r="K54" s="20"/>
      <c r="L54" s="20"/>
      <c r="M54" s="20"/>
      <c r="N54" s="20"/>
      <c r="O54" s="20"/>
      <c r="P54" s="20"/>
      <c r="Q54" s="20"/>
    </row>
    <row r="55" spans="1:17" ht="18.75" x14ac:dyDescent="0.25">
      <c r="B55" s="42" t="s">
        <v>21</v>
      </c>
      <c r="C55" s="43">
        <f>+K48</f>
        <v>11</v>
      </c>
      <c r="D55" s="41"/>
      <c r="E55" s="132" t="s">
        <v>283</v>
      </c>
      <c r="F55" s="22"/>
      <c r="G55" s="22"/>
      <c r="H55" s="22"/>
      <c r="I55" s="22"/>
      <c r="J55" s="22"/>
      <c r="K55" s="22"/>
      <c r="L55" s="22"/>
      <c r="M55" s="22"/>
      <c r="N55" s="20"/>
      <c r="O55" s="20"/>
      <c r="P55" s="20"/>
      <c r="Q55" s="20"/>
    </row>
    <row r="56" spans="1:17" x14ac:dyDescent="0.25">
      <c r="B56" s="42" t="s">
        <v>25</v>
      </c>
      <c r="C56" s="43">
        <f>+M48</f>
        <v>422</v>
      </c>
      <c r="D56" s="41"/>
      <c r="E56" s="132" t="s">
        <v>283</v>
      </c>
      <c r="F56" s="20"/>
      <c r="G56" s="20"/>
      <c r="H56" s="20"/>
      <c r="I56" s="20"/>
      <c r="J56" s="20"/>
      <c r="K56" s="20"/>
      <c r="L56" s="20"/>
      <c r="M56" s="20"/>
      <c r="N56" s="20"/>
      <c r="O56" s="20"/>
      <c r="P56" s="20"/>
      <c r="Q56" s="20"/>
    </row>
    <row r="57" spans="1:17" x14ac:dyDescent="0.25">
      <c r="B57" s="23"/>
      <c r="C57" s="214"/>
      <c r="D57" s="214"/>
      <c r="E57" s="214"/>
      <c r="F57" s="214"/>
      <c r="G57" s="214"/>
      <c r="H57" s="214"/>
      <c r="I57" s="214"/>
      <c r="J57" s="214"/>
      <c r="K57" s="214"/>
      <c r="L57" s="214"/>
      <c r="M57" s="214"/>
      <c r="N57" s="214"/>
      <c r="O57" s="20"/>
      <c r="P57" s="20"/>
      <c r="Q57" s="20"/>
    </row>
    <row r="58" spans="1:17" thickBot="1" x14ac:dyDescent="0.35"/>
    <row r="59" spans="1:17" ht="26.45" thickBot="1" x14ac:dyDescent="0.35">
      <c r="B59" s="215" t="s">
        <v>100</v>
      </c>
      <c r="C59" s="216"/>
      <c r="D59" s="216"/>
      <c r="E59" s="216"/>
      <c r="F59" s="216"/>
      <c r="G59" s="216"/>
      <c r="H59" s="216"/>
      <c r="I59" s="216"/>
      <c r="J59" s="216"/>
      <c r="K59" s="216"/>
      <c r="L59" s="216"/>
      <c r="M59" s="216"/>
      <c r="N59" s="217"/>
    </row>
    <row r="62" spans="1:17" ht="90" x14ac:dyDescent="0.25">
      <c r="B62" s="95" t="s">
        <v>142</v>
      </c>
      <c r="C62" s="48" t="s">
        <v>2</v>
      </c>
      <c r="D62" s="48" t="s">
        <v>102</v>
      </c>
      <c r="E62" s="48" t="s">
        <v>101</v>
      </c>
      <c r="F62" s="48" t="s">
        <v>103</v>
      </c>
      <c r="G62" s="48" t="s">
        <v>104</v>
      </c>
      <c r="H62" s="48" t="s">
        <v>201</v>
      </c>
      <c r="I62" s="48" t="s">
        <v>105</v>
      </c>
      <c r="J62" s="48" t="s">
        <v>106</v>
      </c>
      <c r="K62" s="48" t="s">
        <v>107</v>
      </c>
      <c r="L62" s="48" t="s">
        <v>108</v>
      </c>
      <c r="M62" s="71" t="s">
        <v>109</v>
      </c>
      <c r="N62" s="71" t="s">
        <v>202</v>
      </c>
      <c r="O62" s="218" t="s">
        <v>3</v>
      </c>
      <c r="P62" s="219"/>
      <c r="Q62" s="48" t="s">
        <v>18</v>
      </c>
    </row>
    <row r="63" spans="1:17" s="107" customFormat="1" ht="60" customHeight="1" x14ac:dyDescent="0.25">
      <c r="B63" s="125" t="s">
        <v>171</v>
      </c>
      <c r="C63" s="125" t="s">
        <v>172</v>
      </c>
      <c r="D63" s="113" t="s">
        <v>174</v>
      </c>
      <c r="E63" s="114">
        <v>50</v>
      </c>
      <c r="F63" s="49" t="s">
        <v>303</v>
      </c>
      <c r="G63" s="106" t="s">
        <v>130</v>
      </c>
      <c r="H63" s="106" t="s">
        <v>130</v>
      </c>
      <c r="I63" s="73" t="s">
        <v>130</v>
      </c>
      <c r="J63" s="49" t="s">
        <v>129</v>
      </c>
      <c r="K63" s="49" t="s">
        <v>129</v>
      </c>
      <c r="L63" s="49" t="s">
        <v>129</v>
      </c>
      <c r="M63" s="49" t="s">
        <v>129</v>
      </c>
      <c r="N63" s="49" t="s">
        <v>129</v>
      </c>
      <c r="O63" s="195" t="s">
        <v>306</v>
      </c>
      <c r="P63" s="197"/>
      <c r="Q63" s="49" t="s">
        <v>130</v>
      </c>
    </row>
    <row r="64" spans="1:17" s="107" customFormat="1" x14ac:dyDescent="0.25">
      <c r="B64" s="110"/>
      <c r="C64" s="110"/>
      <c r="D64" s="117"/>
      <c r="E64" s="118"/>
      <c r="F64" s="110"/>
      <c r="G64" s="110"/>
      <c r="H64" s="110"/>
      <c r="I64" s="110"/>
      <c r="J64" s="110"/>
      <c r="K64" s="110"/>
      <c r="L64" s="110"/>
      <c r="M64" s="110"/>
      <c r="N64" s="110"/>
      <c r="O64" s="74"/>
      <c r="P64" s="74"/>
      <c r="Q64" s="110"/>
    </row>
    <row r="65" spans="2:17" s="107" customFormat="1" ht="14.45" x14ac:dyDescent="0.3">
      <c r="B65" s="110"/>
      <c r="C65" s="110"/>
      <c r="D65" s="117"/>
      <c r="E65" s="118"/>
      <c r="F65" s="110"/>
      <c r="G65" s="110"/>
      <c r="H65" s="110"/>
      <c r="I65" s="110"/>
      <c r="J65" s="110"/>
      <c r="K65" s="110"/>
      <c r="L65" s="110"/>
      <c r="M65" s="110"/>
      <c r="N65" s="110"/>
      <c r="O65" s="74"/>
      <c r="P65" s="74"/>
      <c r="Q65" s="110"/>
    </row>
    <row r="66" spans="2:17" s="107" customFormat="1" ht="14.45" x14ac:dyDescent="0.3">
      <c r="B66" s="110"/>
      <c r="C66" s="110"/>
      <c r="D66" s="117"/>
      <c r="E66" s="118"/>
      <c r="F66" s="110"/>
      <c r="G66" s="110"/>
      <c r="H66" s="110"/>
      <c r="I66" s="110"/>
      <c r="J66" s="110"/>
      <c r="K66" s="110"/>
      <c r="L66" s="110"/>
      <c r="M66" s="110"/>
      <c r="N66" s="110"/>
      <c r="O66" s="74"/>
      <c r="P66" s="74"/>
      <c r="Q66" s="110"/>
    </row>
    <row r="67" spans="2:17" x14ac:dyDescent="0.25">
      <c r="B67" s="5" t="s">
        <v>1</v>
      </c>
      <c r="D67" s="117"/>
      <c r="E67" s="118"/>
    </row>
    <row r="68" spans="2:17" x14ac:dyDescent="0.25">
      <c r="B68" s="5" t="s">
        <v>37</v>
      </c>
      <c r="D68" s="117"/>
      <c r="E68" s="118"/>
    </row>
    <row r="69" spans="2:17" x14ac:dyDescent="0.25">
      <c r="B69" s="5" t="s">
        <v>61</v>
      </c>
      <c r="D69" s="117"/>
      <c r="E69" s="118"/>
    </row>
    <row r="71" spans="2:17" ht="15.75" thickBot="1" x14ac:dyDescent="0.3"/>
    <row r="72" spans="2:17" ht="27" thickBot="1" x14ac:dyDescent="0.3">
      <c r="B72" s="215" t="s">
        <v>38</v>
      </c>
      <c r="C72" s="216"/>
      <c r="D72" s="216"/>
      <c r="E72" s="216"/>
      <c r="F72" s="216"/>
      <c r="G72" s="216"/>
      <c r="H72" s="216"/>
      <c r="I72" s="216"/>
      <c r="J72" s="216"/>
      <c r="K72" s="216"/>
      <c r="L72" s="216"/>
      <c r="M72" s="216"/>
      <c r="N72" s="217"/>
    </row>
    <row r="77" spans="2:17" ht="75" x14ac:dyDescent="0.25">
      <c r="B77" s="95" t="s">
        <v>0</v>
      </c>
      <c r="C77" s="95" t="s">
        <v>39</v>
      </c>
      <c r="D77" s="95" t="s">
        <v>40</v>
      </c>
      <c r="E77" s="95" t="s">
        <v>110</v>
      </c>
      <c r="F77" s="95" t="s">
        <v>112</v>
      </c>
      <c r="G77" s="95" t="s">
        <v>113</v>
      </c>
      <c r="H77" s="95" t="s">
        <v>114</v>
      </c>
      <c r="I77" s="95" t="s">
        <v>111</v>
      </c>
      <c r="J77" s="218" t="s">
        <v>115</v>
      </c>
      <c r="K77" s="234"/>
      <c r="L77" s="219"/>
      <c r="M77" s="95" t="s">
        <v>119</v>
      </c>
      <c r="N77" s="95" t="s">
        <v>41</v>
      </c>
      <c r="O77" s="95" t="s">
        <v>42</v>
      </c>
      <c r="P77" s="218" t="s">
        <v>3</v>
      </c>
      <c r="Q77" s="219"/>
    </row>
    <row r="78" spans="2:17" s="20" customFormat="1" ht="45" x14ac:dyDescent="0.25">
      <c r="B78" s="143" t="s">
        <v>43</v>
      </c>
      <c r="C78" s="143" t="s">
        <v>308</v>
      </c>
      <c r="D78" s="143"/>
      <c r="E78" s="143"/>
      <c r="F78" s="143"/>
      <c r="G78" s="143"/>
      <c r="H78" s="143"/>
      <c r="I78" s="143"/>
      <c r="J78" s="144" t="s">
        <v>116</v>
      </c>
      <c r="K78" s="145" t="s">
        <v>210</v>
      </c>
      <c r="L78" s="146" t="s">
        <v>211</v>
      </c>
      <c r="M78" s="143"/>
      <c r="N78" s="143"/>
      <c r="O78" s="143" t="s">
        <v>130</v>
      </c>
      <c r="P78" s="210" t="s">
        <v>286</v>
      </c>
      <c r="Q78" s="211"/>
    </row>
    <row r="79" spans="2:17" s="123" customFormat="1" ht="45" x14ac:dyDescent="0.25">
      <c r="B79" s="73" t="s">
        <v>43</v>
      </c>
      <c r="C79" s="120"/>
      <c r="D79" s="73" t="s">
        <v>238</v>
      </c>
      <c r="E79" s="73">
        <v>27470105</v>
      </c>
      <c r="F79" s="73" t="s">
        <v>241</v>
      </c>
      <c r="G79" s="73" t="s">
        <v>216</v>
      </c>
      <c r="H79" s="121">
        <v>36713</v>
      </c>
      <c r="I79" s="73" t="s">
        <v>130</v>
      </c>
      <c r="J79" s="73"/>
      <c r="K79" s="121"/>
      <c r="L79" s="73"/>
      <c r="M79" s="122" t="s">
        <v>129</v>
      </c>
      <c r="N79" s="122" t="s">
        <v>130</v>
      </c>
      <c r="O79" s="133"/>
      <c r="P79" s="239" t="s">
        <v>228</v>
      </c>
      <c r="Q79" s="240"/>
    </row>
    <row r="80" spans="2:17" s="123" customFormat="1" ht="45" x14ac:dyDescent="0.25">
      <c r="B80" s="148" t="s">
        <v>204</v>
      </c>
      <c r="C80" s="143" t="s">
        <v>307</v>
      </c>
      <c r="D80" s="73"/>
      <c r="E80" s="73"/>
      <c r="F80" s="73"/>
      <c r="G80" s="73"/>
      <c r="H80" s="121"/>
      <c r="I80" s="73"/>
      <c r="J80" s="73"/>
      <c r="K80" s="73"/>
      <c r="L80" s="73"/>
      <c r="M80" s="122"/>
      <c r="N80" s="122"/>
      <c r="O80" s="133" t="s">
        <v>130</v>
      </c>
      <c r="P80" s="239" t="s">
        <v>70</v>
      </c>
      <c r="Q80" s="240"/>
    </row>
    <row r="81" spans="1:26" s="123" customFormat="1" ht="30" x14ac:dyDescent="0.25">
      <c r="B81" s="73" t="s">
        <v>204</v>
      </c>
      <c r="C81" s="73"/>
      <c r="D81" s="73" t="s">
        <v>229</v>
      </c>
      <c r="E81" s="73">
        <v>41182417</v>
      </c>
      <c r="F81" s="73" t="s">
        <v>231</v>
      </c>
      <c r="G81" s="73" t="s">
        <v>232</v>
      </c>
      <c r="H81" s="121">
        <v>36980</v>
      </c>
      <c r="I81" s="73" t="s">
        <v>129</v>
      </c>
      <c r="J81" s="73"/>
      <c r="K81" s="73"/>
      <c r="L81" s="73"/>
      <c r="M81" s="122" t="s">
        <v>129</v>
      </c>
      <c r="N81" s="122" t="s">
        <v>130</v>
      </c>
      <c r="O81" s="133"/>
      <c r="P81" s="239" t="s">
        <v>233</v>
      </c>
      <c r="Q81" s="240"/>
    </row>
    <row r="82" spans="1:26" ht="15.75" thickBot="1" x14ac:dyDescent="0.3"/>
    <row r="83" spans="1:26" ht="27" thickBot="1" x14ac:dyDescent="0.3">
      <c r="B83" s="215" t="s">
        <v>45</v>
      </c>
      <c r="C83" s="216"/>
      <c r="D83" s="216"/>
      <c r="E83" s="216"/>
      <c r="F83" s="216"/>
      <c r="G83" s="216"/>
      <c r="H83" s="216"/>
      <c r="I83" s="216"/>
      <c r="J83" s="216"/>
      <c r="K83" s="216"/>
      <c r="L83" s="216"/>
      <c r="M83" s="216"/>
      <c r="N83" s="217"/>
    </row>
    <row r="86" spans="1:26" ht="30" x14ac:dyDescent="0.25">
      <c r="B86" s="48" t="s">
        <v>33</v>
      </c>
      <c r="C86" s="48" t="s">
        <v>46</v>
      </c>
      <c r="D86" s="218" t="s">
        <v>3</v>
      </c>
      <c r="E86" s="219"/>
    </row>
    <row r="87" spans="1:26" x14ac:dyDescent="0.25">
      <c r="B87" s="49" t="s">
        <v>120</v>
      </c>
      <c r="C87" s="96" t="s">
        <v>129</v>
      </c>
      <c r="D87" s="235"/>
      <c r="E87" s="235"/>
    </row>
    <row r="89" spans="1:26" s="82" customFormat="1" x14ac:dyDescent="0.25">
      <c r="B89" s="5"/>
      <c r="C89" s="5"/>
      <c r="D89" s="5"/>
      <c r="E89" s="5"/>
      <c r="F89" s="5"/>
      <c r="G89" s="5"/>
      <c r="H89" s="5"/>
      <c r="I89" s="5"/>
      <c r="J89" s="5"/>
      <c r="K89" s="5"/>
      <c r="L89" s="5"/>
      <c r="M89" s="5"/>
      <c r="N89" s="5"/>
      <c r="O89" s="5"/>
      <c r="P89" s="5"/>
      <c r="Q89" s="5"/>
    </row>
    <row r="90" spans="1:26" s="88" customFormat="1" ht="26.25" x14ac:dyDescent="0.25">
      <c r="A90" s="37">
        <v>1</v>
      </c>
      <c r="B90" s="212" t="s">
        <v>63</v>
      </c>
      <c r="C90" s="213"/>
      <c r="D90" s="213"/>
      <c r="E90" s="213"/>
      <c r="F90" s="213"/>
      <c r="G90" s="213"/>
      <c r="H90" s="213"/>
      <c r="I90" s="213"/>
      <c r="J90" s="213"/>
      <c r="K90" s="213"/>
      <c r="L90" s="213"/>
      <c r="M90" s="213"/>
      <c r="N90" s="213"/>
      <c r="O90" s="213"/>
      <c r="P90" s="213"/>
      <c r="Q90" s="5"/>
      <c r="R90" s="87"/>
      <c r="S90" s="87"/>
      <c r="T90" s="87"/>
      <c r="U90" s="87"/>
      <c r="V90" s="87"/>
      <c r="W90" s="87"/>
      <c r="X90" s="87"/>
      <c r="Y90" s="87"/>
      <c r="Z90" s="87"/>
    </row>
    <row r="91" spans="1:26" s="88" customFormat="1" x14ac:dyDescent="0.25">
      <c r="A91" s="37">
        <f>+A90+1</f>
        <v>2</v>
      </c>
      <c r="B91" s="5"/>
      <c r="C91" s="5"/>
      <c r="D91" s="5"/>
      <c r="E91" s="5"/>
      <c r="F91" s="5"/>
      <c r="G91" s="5"/>
      <c r="H91" s="5"/>
      <c r="I91" s="5"/>
      <c r="J91" s="5"/>
      <c r="K91" s="5"/>
      <c r="L91" s="5"/>
      <c r="M91" s="5"/>
      <c r="N91" s="5"/>
      <c r="O91" s="5"/>
      <c r="P91" s="5"/>
      <c r="Q91" s="5"/>
      <c r="R91" s="87"/>
      <c r="S91" s="87"/>
      <c r="T91" s="87"/>
      <c r="U91" s="87"/>
      <c r="V91" s="87"/>
      <c r="W91" s="87"/>
      <c r="X91" s="87"/>
      <c r="Y91" s="87"/>
      <c r="Z91" s="87"/>
    </row>
    <row r="92" spans="1:26" s="88" customFormat="1" ht="15.75" thickBot="1" x14ac:dyDescent="0.3">
      <c r="A92" s="37">
        <f t="shared" ref="A92:A97" si="1">+A91+1</f>
        <v>3</v>
      </c>
      <c r="B92" s="5"/>
      <c r="C92" s="5"/>
      <c r="D92" s="5"/>
      <c r="E92" s="5"/>
      <c r="F92" s="5"/>
      <c r="G92" s="5"/>
      <c r="H92" s="5"/>
      <c r="I92" s="5"/>
      <c r="J92" s="5"/>
      <c r="K92" s="5"/>
      <c r="L92" s="5"/>
      <c r="M92" s="5"/>
      <c r="N92" s="5"/>
      <c r="O92" s="5"/>
      <c r="P92" s="5"/>
      <c r="Q92" s="5"/>
      <c r="R92" s="87"/>
      <c r="S92" s="87"/>
      <c r="T92" s="87"/>
      <c r="U92" s="87"/>
      <c r="V92" s="87"/>
      <c r="W92" s="87"/>
      <c r="X92" s="87"/>
      <c r="Y92" s="87"/>
      <c r="Z92" s="87"/>
    </row>
    <row r="93" spans="1:26" s="88" customFormat="1" ht="27" thickBot="1" x14ac:dyDescent="0.3">
      <c r="A93" s="37">
        <f t="shared" si="1"/>
        <v>4</v>
      </c>
      <c r="B93" s="215" t="s">
        <v>53</v>
      </c>
      <c r="C93" s="216"/>
      <c r="D93" s="216"/>
      <c r="E93" s="216"/>
      <c r="F93" s="216"/>
      <c r="G93" s="216"/>
      <c r="H93" s="216"/>
      <c r="I93" s="216"/>
      <c r="J93" s="216"/>
      <c r="K93" s="216"/>
      <c r="L93" s="216"/>
      <c r="M93" s="216"/>
      <c r="N93" s="217"/>
      <c r="O93" s="5"/>
      <c r="P93" s="5"/>
      <c r="Q93" s="5"/>
      <c r="R93" s="87"/>
      <c r="S93" s="87"/>
      <c r="T93" s="87"/>
      <c r="U93" s="87"/>
      <c r="V93" s="87"/>
      <c r="W93" s="87"/>
      <c r="X93" s="87"/>
      <c r="Y93" s="87"/>
      <c r="Z93" s="87"/>
    </row>
    <row r="94" spans="1:26" s="88" customFormat="1" x14ac:dyDescent="0.25">
      <c r="A94" s="37">
        <f t="shared" si="1"/>
        <v>5</v>
      </c>
      <c r="B94" s="5"/>
      <c r="C94" s="5"/>
      <c r="D94" s="5"/>
      <c r="E94" s="5"/>
      <c r="F94" s="5"/>
      <c r="G94" s="5"/>
      <c r="H94" s="5"/>
      <c r="I94" s="5"/>
      <c r="J94" s="5"/>
      <c r="K94" s="5"/>
      <c r="L94" s="5"/>
      <c r="M94" s="5"/>
      <c r="N94" s="5"/>
      <c r="O94" s="5"/>
      <c r="P94" s="5"/>
      <c r="Q94" s="5"/>
      <c r="R94" s="87"/>
      <c r="S94" s="87"/>
      <c r="T94" s="87"/>
      <c r="U94" s="87"/>
      <c r="V94" s="87"/>
      <c r="W94" s="87"/>
      <c r="X94" s="87"/>
      <c r="Y94" s="87"/>
      <c r="Z94" s="87"/>
    </row>
    <row r="95" spans="1:26" s="88" customFormat="1" ht="15.75" thickBot="1" x14ac:dyDescent="0.3">
      <c r="A95" s="37">
        <f t="shared" si="1"/>
        <v>6</v>
      </c>
      <c r="B95" s="5"/>
      <c r="C95" s="5"/>
      <c r="D95" s="5"/>
      <c r="E95" s="5"/>
      <c r="F95" s="5"/>
      <c r="G95" s="5"/>
      <c r="H95" s="5"/>
      <c r="I95" s="5"/>
      <c r="J95" s="5"/>
      <c r="K95" s="5"/>
      <c r="L95" s="5"/>
      <c r="M95" s="46"/>
      <c r="N95" s="46"/>
      <c r="O95" s="5"/>
      <c r="P95" s="5"/>
      <c r="Q95" s="5"/>
      <c r="R95" s="87"/>
      <c r="S95" s="87"/>
      <c r="T95" s="87"/>
      <c r="U95" s="87"/>
      <c r="V95" s="87"/>
      <c r="W95" s="87"/>
      <c r="X95" s="87"/>
      <c r="Y95" s="87"/>
      <c r="Z95" s="87"/>
    </row>
    <row r="96" spans="1:26" s="88" customFormat="1" ht="60" x14ac:dyDescent="0.25">
      <c r="A96" s="37">
        <f t="shared" si="1"/>
        <v>7</v>
      </c>
      <c r="B96" s="93" t="s">
        <v>138</v>
      </c>
      <c r="C96" s="93" t="s">
        <v>139</v>
      </c>
      <c r="D96" s="93" t="s">
        <v>140</v>
      </c>
      <c r="E96" s="93" t="s">
        <v>44</v>
      </c>
      <c r="F96" s="93" t="s">
        <v>22</v>
      </c>
      <c r="G96" s="93" t="s">
        <v>99</v>
      </c>
      <c r="H96" s="93" t="s">
        <v>17</v>
      </c>
      <c r="I96" s="93" t="s">
        <v>10</v>
      </c>
      <c r="J96" s="93" t="s">
        <v>31</v>
      </c>
      <c r="K96" s="93" t="s">
        <v>60</v>
      </c>
      <c r="L96" s="93" t="s">
        <v>20</v>
      </c>
      <c r="M96" s="78" t="s">
        <v>26</v>
      </c>
      <c r="N96" s="93" t="s">
        <v>141</v>
      </c>
      <c r="O96" s="93" t="s">
        <v>36</v>
      </c>
      <c r="P96" s="94" t="s">
        <v>11</v>
      </c>
      <c r="Q96" s="94" t="s">
        <v>19</v>
      </c>
      <c r="R96" s="87"/>
      <c r="S96" s="87"/>
      <c r="T96" s="87"/>
      <c r="U96" s="87"/>
      <c r="V96" s="87"/>
      <c r="W96" s="87"/>
      <c r="X96" s="87"/>
      <c r="Y96" s="87"/>
      <c r="Z96" s="87"/>
    </row>
    <row r="97" spans="1:26" s="88" customFormat="1" ht="60" customHeight="1" x14ac:dyDescent="0.25">
      <c r="A97" s="37">
        <f t="shared" si="1"/>
        <v>8</v>
      </c>
      <c r="B97" s="89"/>
      <c r="C97" s="90"/>
      <c r="D97" s="89"/>
      <c r="E97" s="84"/>
      <c r="F97" s="85"/>
      <c r="G97" s="102"/>
      <c r="H97" s="92"/>
      <c r="I97" s="86"/>
      <c r="J97" s="86"/>
      <c r="K97" s="86"/>
      <c r="L97" s="86"/>
      <c r="M97" s="77"/>
      <c r="N97" s="77">
        <f>+M97*G97</f>
        <v>0</v>
      </c>
      <c r="O97" s="19"/>
      <c r="P97" s="19"/>
      <c r="Q97" s="230" t="s">
        <v>313</v>
      </c>
      <c r="R97" s="87"/>
      <c r="S97" s="87"/>
      <c r="T97" s="87"/>
      <c r="U97" s="87"/>
      <c r="V97" s="87"/>
      <c r="W97" s="87"/>
      <c r="X97" s="87"/>
      <c r="Y97" s="87"/>
      <c r="Z97" s="87"/>
    </row>
    <row r="98" spans="1:26" s="88" customFormat="1" x14ac:dyDescent="0.25">
      <c r="A98" s="37"/>
      <c r="B98" s="89"/>
      <c r="C98" s="90"/>
      <c r="D98" s="89"/>
      <c r="E98" s="84"/>
      <c r="F98" s="85"/>
      <c r="G98" s="85"/>
      <c r="H98" s="85"/>
      <c r="I98" s="86"/>
      <c r="J98" s="86"/>
      <c r="K98" s="86"/>
      <c r="L98" s="86"/>
      <c r="M98" s="77"/>
      <c r="N98" s="77"/>
      <c r="O98" s="19"/>
      <c r="P98" s="19"/>
      <c r="Q98" s="231"/>
    </row>
    <row r="99" spans="1:26" x14ac:dyDescent="0.25">
      <c r="B99" s="89"/>
      <c r="C99" s="90"/>
      <c r="D99" s="89"/>
      <c r="E99" s="84"/>
      <c r="F99" s="85"/>
      <c r="G99" s="85"/>
      <c r="H99" s="85"/>
      <c r="I99" s="86"/>
      <c r="J99" s="86"/>
      <c r="K99" s="86"/>
      <c r="L99" s="86"/>
      <c r="M99" s="77"/>
      <c r="N99" s="77"/>
      <c r="O99" s="19"/>
      <c r="P99" s="19"/>
      <c r="Q99" s="231"/>
    </row>
    <row r="100" spans="1:26" x14ac:dyDescent="0.25">
      <c r="B100" s="89"/>
      <c r="C100" s="90"/>
      <c r="D100" s="89"/>
      <c r="E100" s="84"/>
      <c r="F100" s="85"/>
      <c r="G100" s="85"/>
      <c r="H100" s="85"/>
      <c r="I100" s="86"/>
      <c r="J100" s="86"/>
      <c r="K100" s="86"/>
      <c r="L100" s="86"/>
      <c r="M100" s="77"/>
      <c r="N100" s="77"/>
      <c r="O100" s="19"/>
      <c r="P100" s="19"/>
      <c r="Q100" s="231"/>
    </row>
    <row r="101" spans="1:26" x14ac:dyDescent="0.25">
      <c r="B101" s="89"/>
      <c r="C101" s="90"/>
      <c r="D101" s="89"/>
      <c r="E101" s="84"/>
      <c r="F101" s="85"/>
      <c r="G101" s="85"/>
      <c r="H101" s="85"/>
      <c r="I101" s="86"/>
      <c r="J101" s="86"/>
      <c r="K101" s="86"/>
      <c r="L101" s="86"/>
      <c r="M101" s="77"/>
      <c r="N101" s="77"/>
      <c r="O101" s="19"/>
      <c r="P101" s="19"/>
      <c r="Q101" s="231"/>
    </row>
    <row r="102" spans="1:26" x14ac:dyDescent="0.25">
      <c r="B102" s="89"/>
      <c r="C102" s="90"/>
      <c r="D102" s="89"/>
      <c r="E102" s="84"/>
      <c r="F102" s="85"/>
      <c r="G102" s="85"/>
      <c r="H102" s="85"/>
      <c r="I102" s="86"/>
      <c r="J102" s="86"/>
      <c r="K102" s="86"/>
      <c r="L102" s="86"/>
      <c r="M102" s="77"/>
      <c r="N102" s="77"/>
      <c r="O102" s="19"/>
      <c r="P102" s="19"/>
      <c r="Q102" s="231"/>
    </row>
    <row r="103" spans="1:26" x14ac:dyDescent="0.25">
      <c r="B103" s="89"/>
      <c r="C103" s="90"/>
      <c r="D103" s="89"/>
      <c r="E103" s="84"/>
      <c r="F103" s="85"/>
      <c r="G103" s="85"/>
      <c r="H103" s="85"/>
      <c r="I103" s="86"/>
      <c r="J103" s="86"/>
      <c r="K103" s="86"/>
      <c r="L103" s="86"/>
      <c r="M103" s="77"/>
      <c r="N103" s="77"/>
      <c r="O103" s="19"/>
      <c r="P103" s="19"/>
      <c r="Q103" s="231"/>
    </row>
    <row r="104" spans="1:26" x14ac:dyDescent="0.25">
      <c r="B104" s="89"/>
      <c r="C104" s="90"/>
      <c r="D104" s="89"/>
      <c r="E104" s="84"/>
      <c r="F104" s="85"/>
      <c r="G104" s="85"/>
      <c r="H104" s="85"/>
      <c r="I104" s="86"/>
      <c r="J104" s="86"/>
      <c r="K104" s="86"/>
      <c r="L104" s="86"/>
      <c r="M104" s="77"/>
      <c r="N104" s="77"/>
      <c r="O104" s="19"/>
      <c r="P104" s="19"/>
      <c r="Q104" s="231"/>
    </row>
    <row r="105" spans="1:26" x14ac:dyDescent="0.25">
      <c r="B105" s="38" t="s">
        <v>16</v>
      </c>
      <c r="C105" s="90"/>
      <c r="D105" s="89"/>
      <c r="E105" s="84"/>
      <c r="F105" s="85"/>
      <c r="G105" s="85"/>
      <c r="H105" s="85"/>
      <c r="I105" s="86"/>
      <c r="J105" s="86"/>
      <c r="K105" s="91">
        <f t="shared" ref="K105:N105" si="2">SUM(K97:K104)</f>
        <v>0</v>
      </c>
      <c r="L105" s="91">
        <f t="shared" si="2"/>
        <v>0</v>
      </c>
      <c r="M105" s="101">
        <f t="shared" si="2"/>
        <v>0</v>
      </c>
      <c r="N105" s="91">
        <f t="shared" si="2"/>
        <v>0</v>
      </c>
      <c r="O105" s="19"/>
      <c r="P105" s="19"/>
      <c r="Q105" s="232"/>
    </row>
    <row r="106" spans="1:26" x14ac:dyDescent="0.25">
      <c r="B106" s="20"/>
      <c r="C106" s="20"/>
      <c r="D106" s="20"/>
      <c r="E106" s="21"/>
      <c r="F106" s="20"/>
      <c r="G106" s="20"/>
      <c r="H106" s="20"/>
      <c r="I106" s="20"/>
      <c r="J106" s="20"/>
      <c r="K106" s="20"/>
      <c r="L106" s="20"/>
      <c r="M106" s="20"/>
      <c r="N106" s="20"/>
      <c r="O106" s="20"/>
      <c r="P106" s="20"/>
    </row>
    <row r="107" spans="1:26" ht="18.75" x14ac:dyDescent="0.25">
      <c r="B107" s="42" t="s">
        <v>32</v>
      </c>
      <c r="C107" s="52">
        <f>+K105</f>
        <v>0</v>
      </c>
      <c r="H107" s="22"/>
      <c r="I107" s="22"/>
      <c r="J107" s="22"/>
      <c r="K107" s="22"/>
      <c r="L107" s="22"/>
      <c r="M107" s="22"/>
      <c r="N107" s="20"/>
      <c r="O107" s="20"/>
      <c r="P107" s="20"/>
    </row>
    <row r="109" spans="1:26" ht="15.75" thickBot="1" x14ac:dyDescent="0.3"/>
    <row r="110" spans="1:26" ht="30.75" thickBot="1" x14ac:dyDescent="0.3">
      <c r="B110" s="54" t="s">
        <v>48</v>
      </c>
      <c r="C110" s="55" t="s">
        <v>49</v>
      </c>
      <c r="D110" s="54" t="s">
        <v>50</v>
      </c>
      <c r="E110" s="55" t="s">
        <v>54</v>
      </c>
    </row>
    <row r="111" spans="1:26" x14ac:dyDescent="0.25">
      <c r="B111" s="47" t="s">
        <v>121</v>
      </c>
      <c r="C111" s="50">
        <v>20</v>
      </c>
      <c r="D111" s="50">
        <v>0</v>
      </c>
      <c r="E111" s="236">
        <f>+D111+D112+D113</f>
        <v>0</v>
      </c>
    </row>
    <row r="112" spans="1:26" x14ac:dyDescent="0.25">
      <c r="B112" s="47" t="s">
        <v>122</v>
      </c>
      <c r="C112" s="40">
        <v>30</v>
      </c>
      <c r="D112" s="126">
        <v>0</v>
      </c>
      <c r="E112" s="237"/>
    </row>
    <row r="113" spans="2:17" ht="15.75" thickBot="1" x14ac:dyDescent="0.3">
      <c r="B113" s="47" t="s">
        <v>123</v>
      </c>
      <c r="C113" s="51">
        <v>40</v>
      </c>
      <c r="D113" s="51">
        <v>0</v>
      </c>
      <c r="E113" s="238"/>
    </row>
    <row r="115" spans="2:17" ht="15.75" thickBot="1" x14ac:dyDescent="0.3"/>
    <row r="116" spans="2:17" ht="27" thickBot="1" x14ac:dyDescent="0.3">
      <c r="B116" s="215" t="s">
        <v>51</v>
      </c>
      <c r="C116" s="216"/>
      <c r="D116" s="216"/>
      <c r="E116" s="216"/>
      <c r="F116" s="216"/>
      <c r="G116" s="216"/>
      <c r="H116" s="216"/>
      <c r="I116" s="216"/>
      <c r="J116" s="216"/>
      <c r="K116" s="216"/>
      <c r="L116" s="216"/>
      <c r="M116" s="216"/>
      <c r="N116" s="217"/>
    </row>
    <row r="118" spans="2:17" ht="75" x14ac:dyDescent="0.25">
      <c r="B118" s="95" t="s">
        <v>0</v>
      </c>
      <c r="C118" s="95" t="s">
        <v>39</v>
      </c>
      <c r="D118" s="95" t="s">
        <v>40</v>
      </c>
      <c r="E118" s="95" t="s">
        <v>110</v>
      </c>
      <c r="F118" s="95" t="s">
        <v>112</v>
      </c>
      <c r="G118" s="95" t="s">
        <v>113</v>
      </c>
      <c r="H118" s="95" t="s">
        <v>114</v>
      </c>
      <c r="I118" s="95" t="s">
        <v>111</v>
      </c>
      <c r="J118" s="218" t="s">
        <v>115</v>
      </c>
      <c r="K118" s="234"/>
      <c r="L118" s="219"/>
      <c r="M118" s="95" t="s">
        <v>119</v>
      </c>
      <c r="N118" s="95" t="s">
        <v>41</v>
      </c>
      <c r="O118" s="95" t="s">
        <v>42</v>
      </c>
      <c r="P118" s="218" t="s">
        <v>3</v>
      </c>
      <c r="Q118" s="219"/>
    </row>
    <row r="119" spans="2:17" ht="27.75" customHeight="1" x14ac:dyDescent="0.25">
      <c r="B119" s="125" t="s">
        <v>43</v>
      </c>
      <c r="C119" s="125" t="s">
        <v>264</v>
      </c>
      <c r="D119" s="2"/>
      <c r="E119" s="2"/>
      <c r="F119" s="2"/>
      <c r="G119" s="2"/>
      <c r="H119" s="2"/>
      <c r="I119" s="3"/>
      <c r="J119" s="1" t="s">
        <v>116</v>
      </c>
      <c r="K119" s="73" t="s">
        <v>117</v>
      </c>
      <c r="L119" s="72" t="s">
        <v>118</v>
      </c>
      <c r="M119" s="96"/>
      <c r="N119" s="96"/>
      <c r="O119" s="96"/>
      <c r="P119" s="235"/>
      <c r="Q119" s="235"/>
    </row>
    <row r="120" spans="2:17" ht="41.25" customHeight="1" x14ac:dyDescent="0.25">
      <c r="B120" s="125" t="s">
        <v>266</v>
      </c>
      <c r="C120" s="125" t="s">
        <v>265</v>
      </c>
      <c r="D120" s="2"/>
      <c r="E120" s="2"/>
      <c r="F120" s="2"/>
      <c r="G120" s="2"/>
      <c r="H120" s="2"/>
      <c r="I120" s="3"/>
      <c r="J120" s="1"/>
      <c r="K120" s="73"/>
      <c r="L120" s="72"/>
      <c r="M120" s="96"/>
      <c r="N120" s="96"/>
      <c r="O120" s="96"/>
      <c r="P120" s="253"/>
      <c r="Q120" s="254"/>
    </row>
    <row r="121" spans="2:17" ht="50.25" customHeight="1" x14ac:dyDescent="0.25">
      <c r="B121" s="125" t="s">
        <v>261</v>
      </c>
      <c r="C121" s="125" t="s">
        <v>260</v>
      </c>
      <c r="D121" s="2" t="s">
        <v>247</v>
      </c>
      <c r="E121" s="2">
        <v>66986704</v>
      </c>
      <c r="F121" s="2" t="s">
        <v>262</v>
      </c>
      <c r="G121" s="2" t="s">
        <v>263</v>
      </c>
      <c r="H121" s="124">
        <v>36504</v>
      </c>
      <c r="I121" s="3" t="s">
        <v>129</v>
      </c>
      <c r="J121" s="125" t="s">
        <v>290</v>
      </c>
      <c r="K121" s="73" t="s">
        <v>291</v>
      </c>
      <c r="L121" s="73" t="s">
        <v>292</v>
      </c>
      <c r="M121" s="2" t="s">
        <v>130</v>
      </c>
      <c r="N121" s="2" t="s">
        <v>129</v>
      </c>
      <c r="O121" s="96" t="s">
        <v>129</v>
      </c>
      <c r="P121" s="235"/>
      <c r="Q121" s="235"/>
    </row>
    <row r="124" spans="2:17" ht="15.75" thickBot="1" x14ac:dyDescent="0.3"/>
    <row r="125" spans="2:17" ht="30" x14ac:dyDescent="0.25">
      <c r="B125" s="98" t="s">
        <v>33</v>
      </c>
      <c r="C125" s="98" t="s">
        <v>48</v>
      </c>
      <c r="D125" s="95" t="s">
        <v>49</v>
      </c>
      <c r="E125" s="98" t="s">
        <v>50</v>
      </c>
      <c r="F125" s="55" t="s">
        <v>55</v>
      </c>
      <c r="G125" s="147"/>
    </row>
    <row r="126" spans="2:17" ht="108" x14ac:dyDescent="0.2">
      <c r="B126" s="241" t="s">
        <v>52</v>
      </c>
      <c r="C126" s="4" t="s">
        <v>124</v>
      </c>
      <c r="D126" s="126">
        <v>25</v>
      </c>
      <c r="E126" s="126">
        <v>0</v>
      </c>
      <c r="F126" s="242">
        <f>+E126+E127+E128</f>
        <v>10</v>
      </c>
      <c r="G126" s="70"/>
    </row>
    <row r="127" spans="2:17" ht="96" x14ac:dyDescent="0.2">
      <c r="B127" s="241"/>
      <c r="C127" s="4" t="s">
        <v>125</v>
      </c>
      <c r="D127" s="53">
        <v>25</v>
      </c>
      <c r="E127" s="126">
        <v>0</v>
      </c>
      <c r="F127" s="243"/>
      <c r="G127" s="70"/>
    </row>
    <row r="128" spans="2:17" ht="60" x14ac:dyDescent="0.2">
      <c r="B128" s="241"/>
      <c r="C128" s="4" t="s">
        <v>126</v>
      </c>
      <c r="D128" s="126">
        <v>10</v>
      </c>
      <c r="E128" s="126">
        <v>10</v>
      </c>
      <c r="F128" s="244"/>
      <c r="G128" s="70"/>
    </row>
    <row r="129" spans="2:5" x14ac:dyDescent="0.25">
      <c r="C129" s="79"/>
    </row>
    <row r="132" spans="2:5" x14ac:dyDescent="0.25">
      <c r="B132" s="97" t="s">
        <v>56</v>
      </c>
    </row>
    <row r="135" spans="2:5" x14ac:dyDescent="0.25">
      <c r="B135" s="99" t="s">
        <v>33</v>
      </c>
      <c r="C135" s="99" t="s">
        <v>57</v>
      </c>
      <c r="D135" s="98" t="s">
        <v>50</v>
      </c>
      <c r="E135" s="98" t="s">
        <v>16</v>
      </c>
    </row>
    <row r="136" spans="2:5" ht="28.5" x14ac:dyDescent="0.25">
      <c r="B136" s="80" t="s">
        <v>58</v>
      </c>
      <c r="C136" s="81">
        <v>40</v>
      </c>
      <c r="D136" s="126">
        <f>+E111</f>
        <v>0</v>
      </c>
      <c r="E136" s="225">
        <f>+D136+D137</f>
        <v>10</v>
      </c>
    </row>
    <row r="137" spans="2:5" ht="42.75" x14ac:dyDescent="0.25">
      <c r="B137" s="80" t="s">
        <v>59</v>
      </c>
      <c r="C137" s="81">
        <v>60</v>
      </c>
      <c r="D137" s="126">
        <f>+F126</f>
        <v>10</v>
      </c>
      <c r="E137" s="226"/>
    </row>
  </sheetData>
  <mergeCells count="41">
    <mergeCell ref="P121:Q121"/>
    <mergeCell ref="B126:B128"/>
    <mergeCell ref="F126:F128"/>
    <mergeCell ref="E136:E137"/>
    <mergeCell ref="B93:N93"/>
    <mergeCell ref="E111:E113"/>
    <mergeCell ref="B116:N116"/>
    <mergeCell ref="J118:L118"/>
    <mergeCell ref="P118:Q118"/>
    <mergeCell ref="P119:Q119"/>
    <mergeCell ref="P120:Q120"/>
    <mergeCell ref="Q97:Q105"/>
    <mergeCell ref="B83:N83"/>
    <mergeCell ref="D86:E86"/>
    <mergeCell ref="D87:E87"/>
    <mergeCell ref="B90:P90"/>
    <mergeCell ref="P78:Q78"/>
    <mergeCell ref="P79:Q79"/>
    <mergeCell ref="P80:Q80"/>
    <mergeCell ref="P81:Q81"/>
    <mergeCell ref="C57:N57"/>
    <mergeCell ref="B59:N59"/>
    <mergeCell ref="O62:P62"/>
    <mergeCell ref="B72:N72"/>
    <mergeCell ref="J77:L77"/>
    <mergeCell ref="P77:Q77"/>
    <mergeCell ref="O63:P63"/>
    <mergeCell ref="B53:B54"/>
    <mergeCell ref="C53:C54"/>
    <mergeCell ref="D53:E53"/>
    <mergeCell ref="B2:P2"/>
    <mergeCell ref="B4:P4"/>
    <mergeCell ref="C6:N6"/>
    <mergeCell ref="C7:N7"/>
    <mergeCell ref="C8:N8"/>
    <mergeCell ref="C9:N9"/>
    <mergeCell ref="C10:E10"/>
    <mergeCell ref="B14:C21"/>
    <mergeCell ref="B22:C22"/>
    <mergeCell ref="E40:E41"/>
    <mergeCell ref="M43:N43"/>
  </mergeCells>
  <dataValidations count="2">
    <dataValidation type="decimal" allowBlank="1" showInputMessage="1" showErrorMessage="1" sqref="WVH983046 WLL983046 C65549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C131085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C196621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C262157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C327693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C393229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C458765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C524301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C589837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C655373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C720909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C786445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C851981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C917517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C983053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VH24:WVH37 WLL24:WLL37 WBP24:WBP37 VRT24:VRT37 VHX24:VHX37 UYB24:UYB37 UOF24:UOF37 UEJ24:UEJ37 TUN24:TUN37 TKR24:TKR37 TAV24:TAV37 SQZ24:SQZ37 SHD24:SHD37 RXH24:RXH37 RNL24:RNL37 RDP24:RDP37 QTT24:QTT37 QJX24:QJX37 QAB24:QAB37 PQF24:PQF37 PGJ24:PGJ37 OWN24:OWN37 OMR24:OMR37 OCV24:OCV37 NSZ24:NSZ37 NJD24:NJD37 MZH24:MZH37 MPL24:MPL37 MFP24:MFP37 LVT24:LVT37 LLX24:LLX37 LCB24:LCB37 KSF24:KSF37 KIJ24:KIJ37 JYN24:JYN37 JOR24:JOR37 JEV24:JEV37 IUZ24:IUZ37 ILD24:ILD37 IBH24:IBH37 HRL24:HRL37 HHP24:HHP37 GXT24:GXT37 GNX24:GNX37 GEB24:GEB37 FUF24:FUF37 FKJ24:FKJ37 FAN24:FAN37 EQR24:EQR37 EGV24:EGV37 DWZ24:DWZ37 DND24:DND37 DDH24:DDH37 CTL24:CTL37 CJP24:CJP37 BZT24:BZT37 BPX24:BPX37 BGB24:BGB37 AWF24:AWF37 AMJ24:AMJ37 ACN24:ACN37 SR24:SR37 IV24:IV37">
      <formula1>0</formula1>
      <formula2>1</formula2>
    </dataValidation>
    <dataValidation type="list" allowBlank="1" showInputMessage="1" showErrorMessage="1" sqref="WVE983046 A65542 IS65542 SO65542 ACK65542 AMG65542 AWC65542 BFY65542 BPU65542 BZQ65542 CJM65542 CTI65542 DDE65542 DNA65542 DWW65542 EGS65542 EQO65542 FAK65542 FKG65542 FUC65542 GDY65542 GNU65542 GXQ65542 HHM65542 HRI65542 IBE65542 ILA65542 IUW65542 JES65542 JOO65542 JYK65542 KIG65542 KSC65542 LBY65542 LLU65542 LVQ65542 MFM65542 MPI65542 MZE65542 NJA65542 NSW65542 OCS65542 OMO65542 OWK65542 PGG65542 PQC65542 PZY65542 QJU65542 QTQ65542 RDM65542 RNI65542 RXE65542 SHA65542 SQW65542 TAS65542 TKO65542 TUK65542 UEG65542 UOC65542 UXY65542 VHU65542 VRQ65542 WBM65542 WLI65542 WVE65542 A131078 IS131078 SO131078 ACK131078 AMG131078 AWC131078 BFY131078 BPU131078 BZQ131078 CJM131078 CTI131078 DDE131078 DNA131078 DWW131078 EGS131078 EQO131078 FAK131078 FKG131078 FUC131078 GDY131078 GNU131078 GXQ131078 HHM131078 HRI131078 IBE131078 ILA131078 IUW131078 JES131078 JOO131078 JYK131078 KIG131078 KSC131078 LBY131078 LLU131078 LVQ131078 MFM131078 MPI131078 MZE131078 NJA131078 NSW131078 OCS131078 OMO131078 OWK131078 PGG131078 PQC131078 PZY131078 QJU131078 QTQ131078 RDM131078 RNI131078 RXE131078 SHA131078 SQW131078 TAS131078 TKO131078 TUK131078 UEG131078 UOC131078 UXY131078 VHU131078 VRQ131078 WBM131078 WLI131078 WVE131078 A196614 IS196614 SO196614 ACK196614 AMG196614 AWC196614 BFY196614 BPU196614 BZQ196614 CJM196614 CTI196614 DDE196614 DNA196614 DWW196614 EGS196614 EQO196614 FAK196614 FKG196614 FUC196614 GDY196614 GNU196614 GXQ196614 HHM196614 HRI196614 IBE196614 ILA196614 IUW196614 JES196614 JOO196614 JYK196614 KIG196614 KSC196614 LBY196614 LLU196614 LVQ196614 MFM196614 MPI196614 MZE196614 NJA196614 NSW196614 OCS196614 OMO196614 OWK196614 PGG196614 PQC196614 PZY196614 QJU196614 QTQ196614 RDM196614 RNI196614 RXE196614 SHA196614 SQW196614 TAS196614 TKO196614 TUK196614 UEG196614 UOC196614 UXY196614 VHU196614 VRQ196614 WBM196614 WLI196614 WVE196614 A262150 IS262150 SO262150 ACK262150 AMG262150 AWC262150 BFY262150 BPU262150 BZQ262150 CJM262150 CTI262150 DDE262150 DNA262150 DWW262150 EGS262150 EQO262150 FAK262150 FKG262150 FUC262150 GDY262150 GNU262150 GXQ262150 HHM262150 HRI262150 IBE262150 ILA262150 IUW262150 JES262150 JOO262150 JYK262150 KIG262150 KSC262150 LBY262150 LLU262150 LVQ262150 MFM262150 MPI262150 MZE262150 NJA262150 NSW262150 OCS262150 OMO262150 OWK262150 PGG262150 PQC262150 PZY262150 QJU262150 QTQ262150 RDM262150 RNI262150 RXE262150 SHA262150 SQW262150 TAS262150 TKO262150 TUK262150 UEG262150 UOC262150 UXY262150 VHU262150 VRQ262150 WBM262150 WLI262150 WVE262150 A327686 IS327686 SO327686 ACK327686 AMG327686 AWC327686 BFY327686 BPU327686 BZQ327686 CJM327686 CTI327686 DDE327686 DNA327686 DWW327686 EGS327686 EQO327686 FAK327686 FKG327686 FUC327686 GDY327686 GNU327686 GXQ327686 HHM327686 HRI327686 IBE327686 ILA327686 IUW327686 JES327686 JOO327686 JYK327686 KIG327686 KSC327686 LBY327686 LLU327686 LVQ327686 MFM327686 MPI327686 MZE327686 NJA327686 NSW327686 OCS327686 OMO327686 OWK327686 PGG327686 PQC327686 PZY327686 QJU327686 QTQ327686 RDM327686 RNI327686 RXE327686 SHA327686 SQW327686 TAS327686 TKO327686 TUK327686 UEG327686 UOC327686 UXY327686 VHU327686 VRQ327686 WBM327686 WLI327686 WVE327686 A393222 IS393222 SO393222 ACK393222 AMG393222 AWC393222 BFY393222 BPU393222 BZQ393222 CJM393222 CTI393222 DDE393222 DNA393222 DWW393222 EGS393222 EQO393222 FAK393222 FKG393222 FUC393222 GDY393222 GNU393222 GXQ393222 HHM393222 HRI393222 IBE393222 ILA393222 IUW393222 JES393222 JOO393222 JYK393222 KIG393222 KSC393222 LBY393222 LLU393222 LVQ393222 MFM393222 MPI393222 MZE393222 NJA393222 NSW393222 OCS393222 OMO393222 OWK393222 PGG393222 PQC393222 PZY393222 QJU393222 QTQ393222 RDM393222 RNI393222 RXE393222 SHA393222 SQW393222 TAS393222 TKO393222 TUK393222 UEG393222 UOC393222 UXY393222 VHU393222 VRQ393222 WBM393222 WLI393222 WVE393222 A458758 IS458758 SO458758 ACK458758 AMG458758 AWC458758 BFY458758 BPU458758 BZQ458758 CJM458758 CTI458758 DDE458758 DNA458758 DWW458758 EGS458758 EQO458758 FAK458758 FKG458758 FUC458758 GDY458758 GNU458758 GXQ458758 HHM458758 HRI458758 IBE458758 ILA458758 IUW458758 JES458758 JOO458758 JYK458758 KIG458758 KSC458758 LBY458758 LLU458758 LVQ458758 MFM458758 MPI458758 MZE458758 NJA458758 NSW458758 OCS458758 OMO458758 OWK458758 PGG458758 PQC458758 PZY458758 QJU458758 QTQ458758 RDM458758 RNI458758 RXE458758 SHA458758 SQW458758 TAS458758 TKO458758 TUK458758 UEG458758 UOC458758 UXY458758 VHU458758 VRQ458758 WBM458758 WLI458758 WVE458758 A524294 IS524294 SO524294 ACK524294 AMG524294 AWC524294 BFY524294 BPU524294 BZQ524294 CJM524294 CTI524294 DDE524294 DNA524294 DWW524294 EGS524294 EQO524294 FAK524294 FKG524294 FUC524294 GDY524294 GNU524294 GXQ524294 HHM524294 HRI524294 IBE524294 ILA524294 IUW524294 JES524294 JOO524294 JYK524294 KIG524294 KSC524294 LBY524294 LLU524294 LVQ524294 MFM524294 MPI524294 MZE524294 NJA524294 NSW524294 OCS524294 OMO524294 OWK524294 PGG524294 PQC524294 PZY524294 QJU524294 QTQ524294 RDM524294 RNI524294 RXE524294 SHA524294 SQW524294 TAS524294 TKO524294 TUK524294 UEG524294 UOC524294 UXY524294 VHU524294 VRQ524294 WBM524294 WLI524294 WVE524294 A589830 IS589830 SO589830 ACK589830 AMG589830 AWC589830 BFY589830 BPU589830 BZQ589830 CJM589830 CTI589830 DDE589830 DNA589830 DWW589830 EGS589830 EQO589830 FAK589830 FKG589830 FUC589830 GDY589830 GNU589830 GXQ589830 HHM589830 HRI589830 IBE589830 ILA589830 IUW589830 JES589830 JOO589830 JYK589830 KIG589830 KSC589830 LBY589830 LLU589830 LVQ589830 MFM589830 MPI589830 MZE589830 NJA589830 NSW589830 OCS589830 OMO589830 OWK589830 PGG589830 PQC589830 PZY589830 QJU589830 QTQ589830 RDM589830 RNI589830 RXE589830 SHA589830 SQW589830 TAS589830 TKO589830 TUK589830 UEG589830 UOC589830 UXY589830 VHU589830 VRQ589830 WBM589830 WLI589830 WVE589830 A655366 IS655366 SO655366 ACK655366 AMG655366 AWC655366 BFY655366 BPU655366 BZQ655366 CJM655366 CTI655366 DDE655366 DNA655366 DWW655366 EGS655366 EQO655366 FAK655366 FKG655366 FUC655366 GDY655366 GNU655366 GXQ655366 HHM655366 HRI655366 IBE655366 ILA655366 IUW655366 JES655366 JOO655366 JYK655366 KIG655366 KSC655366 LBY655366 LLU655366 LVQ655366 MFM655366 MPI655366 MZE655366 NJA655366 NSW655366 OCS655366 OMO655366 OWK655366 PGG655366 PQC655366 PZY655366 QJU655366 QTQ655366 RDM655366 RNI655366 RXE655366 SHA655366 SQW655366 TAS655366 TKO655366 TUK655366 UEG655366 UOC655366 UXY655366 VHU655366 VRQ655366 WBM655366 WLI655366 WVE655366 A720902 IS720902 SO720902 ACK720902 AMG720902 AWC720902 BFY720902 BPU720902 BZQ720902 CJM720902 CTI720902 DDE720902 DNA720902 DWW720902 EGS720902 EQO720902 FAK720902 FKG720902 FUC720902 GDY720902 GNU720902 GXQ720902 HHM720902 HRI720902 IBE720902 ILA720902 IUW720902 JES720902 JOO720902 JYK720902 KIG720902 KSC720902 LBY720902 LLU720902 LVQ720902 MFM720902 MPI720902 MZE720902 NJA720902 NSW720902 OCS720902 OMO720902 OWK720902 PGG720902 PQC720902 PZY720902 QJU720902 QTQ720902 RDM720902 RNI720902 RXE720902 SHA720902 SQW720902 TAS720902 TKO720902 TUK720902 UEG720902 UOC720902 UXY720902 VHU720902 VRQ720902 WBM720902 WLI720902 WVE720902 A786438 IS786438 SO786438 ACK786438 AMG786438 AWC786438 BFY786438 BPU786438 BZQ786438 CJM786438 CTI786438 DDE786438 DNA786438 DWW786438 EGS786438 EQO786438 FAK786438 FKG786438 FUC786438 GDY786438 GNU786438 GXQ786438 HHM786438 HRI786438 IBE786438 ILA786438 IUW786438 JES786438 JOO786438 JYK786438 KIG786438 KSC786438 LBY786438 LLU786438 LVQ786438 MFM786438 MPI786438 MZE786438 NJA786438 NSW786438 OCS786438 OMO786438 OWK786438 PGG786438 PQC786438 PZY786438 QJU786438 QTQ786438 RDM786438 RNI786438 RXE786438 SHA786438 SQW786438 TAS786438 TKO786438 TUK786438 UEG786438 UOC786438 UXY786438 VHU786438 VRQ786438 WBM786438 WLI786438 WVE786438 A851974 IS851974 SO851974 ACK851974 AMG851974 AWC851974 BFY851974 BPU851974 BZQ851974 CJM851974 CTI851974 DDE851974 DNA851974 DWW851974 EGS851974 EQO851974 FAK851974 FKG851974 FUC851974 GDY851974 GNU851974 GXQ851974 HHM851974 HRI851974 IBE851974 ILA851974 IUW851974 JES851974 JOO851974 JYK851974 KIG851974 KSC851974 LBY851974 LLU851974 LVQ851974 MFM851974 MPI851974 MZE851974 NJA851974 NSW851974 OCS851974 OMO851974 OWK851974 PGG851974 PQC851974 PZY851974 QJU851974 QTQ851974 RDM851974 RNI851974 RXE851974 SHA851974 SQW851974 TAS851974 TKO851974 TUK851974 UEG851974 UOC851974 UXY851974 VHU851974 VRQ851974 WBM851974 WLI851974 WVE851974 A917510 IS917510 SO917510 ACK917510 AMG917510 AWC917510 BFY917510 BPU917510 BZQ917510 CJM917510 CTI917510 DDE917510 DNA917510 DWW917510 EGS917510 EQO917510 FAK917510 FKG917510 FUC917510 GDY917510 GNU917510 GXQ917510 HHM917510 HRI917510 IBE917510 ILA917510 IUW917510 JES917510 JOO917510 JYK917510 KIG917510 KSC917510 LBY917510 LLU917510 LVQ917510 MFM917510 MPI917510 MZE917510 NJA917510 NSW917510 OCS917510 OMO917510 OWK917510 PGG917510 PQC917510 PZY917510 QJU917510 QTQ917510 RDM917510 RNI917510 RXE917510 SHA917510 SQW917510 TAS917510 TKO917510 TUK917510 UEG917510 UOC917510 UXY917510 VHU917510 VRQ917510 WBM917510 WLI917510 WVE917510 A983046 IS983046 SO983046 ACK983046 AMG983046 AWC983046 BFY983046 BPU983046 BZQ983046 CJM983046 CTI983046 DDE983046 DNA983046 DWW983046 EGS983046 EQO983046 FAK983046 FKG983046 FUC983046 GDY983046 GNU983046 GXQ983046 HHM983046 HRI983046 IBE983046 ILA983046 IUW983046 JES983046 JOO983046 JYK983046 KIG983046 KSC983046 LBY983046 LLU983046 LVQ983046 MFM983046 MPI983046 MZE983046 NJA983046 NSW983046 OCS983046 OMO983046 OWK983046 PGG983046 PQC983046 PZY983046 QJU983046 QTQ983046 RDM983046 RNI983046 RXE983046 SHA983046 SQW983046 TAS983046 TKO983046 TUK983046 UEG983046 UOC983046 UXY983046 VHU983046 VRQ983046 WBM983046 WLI983046 WVE24:WVE37 WLI24:WLI37 WBM24:WBM37 VRQ24:VRQ37 VHU24:VHU37 UXY24:UXY37 UOC24:UOC37 UEG24:UEG37 TUK24:TUK37 TKO24:TKO37 TAS24:TAS37 SQW24:SQW37 SHA24:SHA37 RXE24:RXE37 RNI24:RNI37 RDM24:RDM37 QTQ24:QTQ37 QJU24:QJU37 PZY24:PZY37 PQC24:PQC37 PGG24:PGG37 OWK24:OWK37 OMO24:OMO37 OCS24:OCS37 NSW24:NSW37 NJA24:NJA37 MZE24:MZE37 MPI24:MPI37 MFM24:MFM37 LVQ24:LVQ37 LLU24:LLU37 LBY24:LBY37 KSC24:KSC37 KIG24:KIG37 JYK24:JYK37 JOO24:JOO37 JES24:JES37 IUW24:IUW37 ILA24:ILA37 IBE24:IBE37 HRI24:HRI37 HHM24:HHM37 GXQ24:GXQ37 GNU24:GNU37 GDY24:GDY37 FUC24:FUC37 FKG24:FKG37 FAK24:FAK37 EQO24:EQO37 EGS24:EGS37 DWW24:DWW37 DNA24:DNA37 DDE24:DDE37 CTI24:CTI37 CJM24:CJM37 BZQ24:BZQ37 BPU24:BPU37 BFY24:BFY37 AWC24:AWC37 AMG24:AMG37 ACK24:ACK37 SO24:SO37 IS24:IS37 A24:A37">
      <formula1>"1,2,3,4,5"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83"/>
  <sheetViews>
    <sheetView topLeftCell="A40" zoomScale="77" zoomScaleNormal="77" workbookViewId="0">
      <selection activeCell="B54" sqref="B54"/>
    </sheetView>
  </sheetViews>
  <sheetFormatPr baseColWidth="10" defaultRowHeight="15" x14ac:dyDescent="0.25"/>
  <cols>
    <col min="1" max="1" width="3.140625" style="5" bestFit="1" customWidth="1"/>
    <col min="2" max="2" width="102.7109375" style="5" bestFit="1" customWidth="1"/>
    <col min="3" max="3" width="31.140625" style="5" customWidth="1"/>
    <col min="4" max="4" width="26.7109375" style="5" customWidth="1"/>
    <col min="5" max="5" width="25" style="5" customWidth="1"/>
    <col min="6" max="6" width="38.7109375" style="5" customWidth="1"/>
    <col min="7" max="7" width="29.7109375" style="5" customWidth="1"/>
    <col min="8" max="8" width="24.5703125" style="5" customWidth="1"/>
    <col min="9" max="9" width="24" style="5" customWidth="1"/>
    <col min="10" max="10" width="20.28515625" style="5" customWidth="1"/>
    <col min="11" max="11" width="17.28515625" style="5" customWidth="1"/>
    <col min="12" max="13" width="18.7109375" style="5" customWidth="1"/>
    <col min="14" max="14" width="22.140625" style="5" customWidth="1"/>
    <col min="15" max="15" width="26.140625" style="5" customWidth="1"/>
    <col min="16" max="16" width="19.5703125" style="5" bestFit="1" customWidth="1"/>
    <col min="17" max="17" width="55.42578125" style="5" customWidth="1"/>
    <col min="18" max="22" width="6.42578125" style="5" customWidth="1"/>
    <col min="23" max="251" width="11.5703125" style="5"/>
    <col min="252" max="252" width="1" style="5" customWidth="1"/>
    <col min="253" max="253" width="4.28515625" style="5" customWidth="1"/>
    <col min="254" max="254" width="34.7109375" style="5" customWidth="1"/>
    <col min="255" max="255" width="0" style="5" hidden="1" customWidth="1"/>
    <col min="256" max="256" width="20" style="5" customWidth="1"/>
    <col min="257" max="257" width="20.85546875" style="5" customWidth="1"/>
    <col min="258" max="258" width="25" style="5" customWidth="1"/>
    <col min="259" max="259" width="18.7109375" style="5" customWidth="1"/>
    <col min="260" max="260" width="29.7109375" style="5" customWidth="1"/>
    <col min="261" max="261" width="13.42578125" style="5" customWidth="1"/>
    <col min="262" max="262" width="13.85546875" style="5" customWidth="1"/>
    <col min="263" max="267" width="16.5703125" style="5" customWidth="1"/>
    <col min="268" max="268" width="20.5703125" style="5" customWidth="1"/>
    <col min="269" max="269" width="21.140625" style="5" customWidth="1"/>
    <col min="270" max="270" width="9.5703125" style="5" customWidth="1"/>
    <col min="271" max="271" width="0.42578125" style="5" customWidth="1"/>
    <col min="272" max="278" width="6.42578125" style="5" customWidth="1"/>
    <col min="279" max="507" width="11.5703125" style="5"/>
    <col min="508" max="508" width="1" style="5" customWidth="1"/>
    <col min="509" max="509" width="4.28515625" style="5" customWidth="1"/>
    <col min="510" max="510" width="34.7109375" style="5" customWidth="1"/>
    <col min="511" max="511" width="0" style="5" hidden="1" customWidth="1"/>
    <col min="512" max="512" width="20" style="5" customWidth="1"/>
    <col min="513" max="513" width="20.85546875" style="5" customWidth="1"/>
    <col min="514" max="514" width="25" style="5" customWidth="1"/>
    <col min="515" max="515" width="18.7109375" style="5" customWidth="1"/>
    <col min="516" max="516" width="29.7109375" style="5" customWidth="1"/>
    <col min="517" max="517" width="13.42578125" style="5" customWidth="1"/>
    <col min="518" max="518" width="13.85546875" style="5" customWidth="1"/>
    <col min="519" max="523" width="16.5703125" style="5" customWidth="1"/>
    <col min="524" max="524" width="20.5703125" style="5" customWidth="1"/>
    <col min="525" max="525" width="21.140625" style="5" customWidth="1"/>
    <col min="526" max="526" width="9.5703125" style="5" customWidth="1"/>
    <col min="527" max="527" width="0.42578125" style="5" customWidth="1"/>
    <col min="528" max="534" width="6.42578125" style="5" customWidth="1"/>
    <col min="535" max="763" width="11.5703125" style="5"/>
    <col min="764" max="764" width="1" style="5" customWidth="1"/>
    <col min="765" max="765" width="4.28515625" style="5" customWidth="1"/>
    <col min="766" max="766" width="34.7109375" style="5" customWidth="1"/>
    <col min="767" max="767" width="0" style="5" hidden="1" customWidth="1"/>
    <col min="768" max="768" width="20" style="5" customWidth="1"/>
    <col min="769" max="769" width="20.85546875" style="5" customWidth="1"/>
    <col min="770" max="770" width="25" style="5" customWidth="1"/>
    <col min="771" max="771" width="18.7109375" style="5" customWidth="1"/>
    <col min="772" max="772" width="29.7109375" style="5" customWidth="1"/>
    <col min="773" max="773" width="13.42578125" style="5" customWidth="1"/>
    <col min="774" max="774" width="13.85546875" style="5" customWidth="1"/>
    <col min="775" max="779" width="16.5703125" style="5" customWidth="1"/>
    <col min="780" max="780" width="20.5703125" style="5" customWidth="1"/>
    <col min="781" max="781" width="21.140625" style="5" customWidth="1"/>
    <col min="782" max="782" width="9.5703125" style="5" customWidth="1"/>
    <col min="783" max="783" width="0.42578125" style="5" customWidth="1"/>
    <col min="784" max="790" width="6.42578125" style="5" customWidth="1"/>
    <col min="791" max="1019" width="11.5703125" style="5"/>
    <col min="1020" max="1020" width="1" style="5" customWidth="1"/>
    <col min="1021" max="1021" width="4.28515625" style="5" customWidth="1"/>
    <col min="1022" max="1022" width="34.7109375" style="5" customWidth="1"/>
    <col min="1023" max="1023" width="0" style="5" hidden="1" customWidth="1"/>
    <col min="1024" max="1024" width="20" style="5" customWidth="1"/>
    <col min="1025" max="1025" width="20.85546875" style="5" customWidth="1"/>
    <col min="1026" max="1026" width="25" style="5" customWidth="1"/>
    <col min="1027" max="1027" width="18.7109375" style="5" customWidth="1"/>
    <col min="1028" max="1028" width="29.7109375" style="5" customWidth="1"/>
    <col min="1029" max="1029" width="13.42578125" style="5" customWidth="1"/>
    <col min="1030" max="1030" width="13.85546875" style="5" customWidth="1"/>
    <col min="1031" max="1035" width="16.5703125" style="5" customWidth="1"/>
    <col min="1036" max="1036" width="20.5703125" style="5" customWidth="1"/>
    <col min="1037" max="1037" width="21.140625" style="5" customWidth="1"/>
    <col min="1038" max="1038" width="9.5703125" style="5" customWidth="1"/>
    <col min="1039" max="1039" width="0.42578125" style="5" customWidth="1"/>
    <col min="1040" max="1046" width="6.42578125" style="5" customWidth="1"/>
    <col min="1047" max="1275" width="11.5703125" style="5"/>
    <col min="1276" max="1276" width="1" style="5" customWidth="1"/>
    <col min="1277" max="1277" width="4.28515625" style="5" customWidth="1"/>
    <col min="1278" max="1278" width="34.7109375" style="5" customWidth="1"/>
    <col min="1279" max="1279" width="0" style="5" hidden="1" customWidth="1"/>
    <col min="1280" max="1280" width="20" style="5" customWidth="1"/>
    <col min="1281" max="1281" width="20.85546875" style="5" customWidth="1"/>
    <col min="1282" max="1282" width="25" style="5" customWidth="1"/>
    <col min="1283" max="1283" width="18.7109375" style="5" customWidth="1"/>
    <col min="1284" max="1284" width="29.7109375" style="5" customWidth="1"/>
    <col min="1285" max="1285" width="13.42578125" style="5" customWidth="1"/>
    <col min="1286" max="1286" width="13.85546875" style="5" customWidth="1"/>
    <col min="1287" max="1291" width="16.5703125" style="5" customWidth="1"/>
    <col min="1292" max="1292" width="20.5703125" style="5" customWidth="1"/>
    <col min="1293" max="1293" width="21.140625" style="5" customWidth="1"/>
    <col min="1294" max="1294" width="9.5703125" style="5" customWidth="1"/>
    <col min="1295" max="1295" width="0.42578125" style="5" customWidth="1"/>
    <col min="1296" max="1302" width="6.42578125" style="5" customWidth="1"/>
    <col min="1303" max="1531" width="11.5703125" style="5"/>
    <col min="1532" max="1532" width="1" style="5" customWidth="1"/>
    <col min="1533" max="1533" width="4.28515625" style="5" customWidth="1"/>
    <col min="1534" max="1534" width="34.7109375" style="5" customWidth="1"/>
    <col min="1535" max="1535" width="0" style="5" hidden="1" customWidth="1"/>
    <col min="1536" max="1536" width="20" style="5" customWidth="1"/>
    <col min="1537" max="1537" width="20.85546875" style="5" customWidth="1"/>
    <col min="1538" max="1538" width="25" style="5" customWidth="1"/>
    <col min="1539" max="1539" width="18.7109375" style="5" customWidth="1"/>
    <col min="1540" max="1540" width="29.7109375" style="5" customWidth="1"/>
    <col min="1541" max="1541" width="13.42578125" style="5" customWidth="1"/>
    <col min="1542" max="1542" width="13.85546875" style="5" customWidth="1"/>
    <col min="1543" max="1547" width="16.5703125" style="5" customWidth="1"/>
    <col min="1548" max="1548" width="20.5703125" style="5" customWidth="1"/>
    <col min="1549" max="1549" width="21.140625" style="5" customWidth="1"/>
    <col min="1550" max="1550" width="9.5703125" style="5" customWidth="1"/>
    <col min="1551" max="1551" width="0.42578125" style="5" customWidth="1"/>
    <col min="1552" max="1558" width="6.42578125" style="5" customWidth="1"/>
    <col min="1559" max="1787" width="11.5703125" style="5"/>
    <col min="1788" max="1788" width="1" style="5" customWidth="1"/>
    <col min="1789" max="1789" width="4.28515625" style="5" customWidth="1"/>
    <col min="1790" max="1790" width="34.7109375" style="5" customWidth="1"/>
    <col min="1791" max="1791" width="0" style="5" hidden="1" customWidth="1"/>
    <col min="1792" max="1792" width="20" style="5" customWidth="1"/>
    <col min="1793" max="1793" width="20.85546875" style="5" customWidth="1"/>
    <col min="1794" max="1794" width="25" style="5" customWidth="1"/>
    <col min="1795" max="1795" width="18.7109375" style="5" customWidth="1"/>
    <col min="1796" max="1796" width="29.7109375" style="5" customWidth="1"/>
    <col min="1797" max="1797" width="13.42578125" style="5" customWidth="1"/>
    <col min="1798" max="1798" width="13.85546875" style="5" customWidth="1"/>
    <col min="1799" max="1803" width="16.5703125" style="5" customWidth="1"/>
    <col min="1804" max="1804" width="20.5703125" style="5" customWidth="1"/>
    <col min="1805" max="1805" width="21.140625" style="5" customWidth="1"/>
    <col min="1806" max="1806" width="9.5703125" style="5" customWidth="1"/>
    <col min="1807" max="1807" width="0.42578125" style="5" customWidth="1"/>
    <col min="1808" max="1814" width="6.42578125" style="5" customWidth="1"/>
    <col min="1815" max="2043" width="11.5703125" style="5"/>
    <col min="2044" max="2044" width="1" style="5" customWidth="1"/>
    <col min="2045" max="2045" width="4.28515625" style="5" customWidth="1"/>
    <col min="2046" max="2046" width="34.7109375" style="5" customWidth="1"/>
    <col min="2047" max="2047" width="0" style="5" hidden="1" customWidth="1"/>
    <col min="2048" max="2048" width="20" style="5" customWidth="1"/>
    <col min="2049" max="2049" width="20.85546875" style="5" customWidth="1"/>
    <col min="2050" max="2050" width="25" style="5" customWidth="1"/>
    <col min="2051" max="2051" width="18.7109375" style="5" customWidth="1"/>
    <col min="2052" max="2052" width="29.7109375" style="5" customWidth="1"/>
    <col min="2053" max="2053" width="13.42578125" style="5" customWidth="1"/>
    <col min="2054" max="2054" width="13.85546875" style="5" customWidth="1"/>
    <col min="2055" max="2059" width="16.5703125" style="5" customWidth="1"/>
    <col min="2060" max="2060" width="20.5703125" style="5" customWidth="1"/>
    <col min="2061" max="2061" width="21.140625" style="5" customWidth="1"/>
    <col min="2062" max="2062" width="9.5703125" style="5" customWidth="1"/>
    <col min="2063" max="2063" width="0.42578125" style="5" customWidth="1"/>
    <col min="2064" max="2070" width="6.42578125" style="5" customWidth="1"/>
    <col min="2071" max="2299" width="11.5703125" style="5"/>
    <col min="2300" max="2300" width="1" style="5" customWidth="1"/>
    <col min="2301" max="2301" width="4.28515625" style="5" customWidth="1"/>
    <col min="2302" max="2302" width="34.7109375" style="5" customWidth="1"/>
    <col min="2303" max="2303" width="0" style="5" hidden="1" customWidth="1"/>
    <col min="2304" max="2304" width="20" style="5" customWidth="1"/>
    <col min="2305" max="2305" width="20.85546875" style="5" customWidth="1"/>
    <col min="2306" max="2306" width="25" style="5" customWidth="1"/>
    <col min="2307" max="2307" width="18.7109375" style="5" customWidth="1"/>
    <col min="2308" max="2308" width="29.7109375" style="5" customWidth="1"/>
    <col min="2309" max="2309" width="13.42578125" style="5" customWidth="1"/>
    <col min="2310" max="2310" width="13.85546875" style="5" customWidth="1"/>
    <col min="2311" max="2315" width="16.5703125" style="5" customWidth="1"/>
    <col min="2316" max="2316" width="20.5703125" style="5" customWidth="1"/>
    <col min="2317" max="2317" width="21.140625" style="5" customWidth="1"/>
    <col min="2318" max="2318" width="9.5703125" style="5" customWidth="1"/>
    <col min="2319" max="2319" width="0.42578125" style="5" customWidth="1"/>
    <col min="2320" max="2326" width="6.42578125" style="5" customWidth="1"/>
    <col min="2327" max="2555" width="11.5703125" style="5"/>
    <col min="2556" max="2556" width="1" style="5" customWidth="1"/>
    <col min="2557" max="2557" width="4.28515625" style="5" customWidth="1"/>
    <col min="2558" max="2558" width="34.7109375" style="5" customWidth="1"/>
    <col min="2559" max="2559" width="0" style="5" hidden="1" customWidth="1"/>
    <col min="2560" max="2560" width="20" style="5" customWidth="1"/>
    <col min="2561" max="2561" width="20.85546875" style="5" customWidth="1"/>
    <col min="2562" max="2562" width="25" style="5" customWidth="1"/>
    <col min="2563" max="2563" width="18.7109375" style="5" customWidth="1"/>
    <col min="2564" max="2564" width="29.7109375" style="5" customWidth="1"/>
    <col min="2565" max="2565" width="13.42578125" style="5" customWidth="1"/>
    <col min="2566" max="2566" width="13.85546875" style="5" customWidth="1"/>
    <col min="2567" max="2571" width="16.5703125" style="5" customWidth="1"/>
    <col min="2572" max="2572" width="20.5703125" style="5" customWidth="1"/>
    <col min="2573" max="2573" width="21.140625" style="5" customWidth="1"/>
    <col min="2574" max="2574" width="9.5703125" style="5" customWidth="1"/>
    <col min="2575" max="2575" width="0.42578125" style="5" customWidth="1"/>
    <col min="2576" max="2582" width="6.42578125" style="5" customWidth="1"/>
    <col min="2583" max="2811" width="11.5703125" style="5"/>
    <col min="2812" max="2812" width="1" style="5" customWidth="1"/>
    <col min="2813" max="2813" width="4.28515625" style="5" customWidth="1"/>
    <col min="2814" max="2814" width="34.7109375" style="5" customWidth="1"/>
    <col min="2815" max="2815" width="0" style="5" hidden="1" customWidth="1"/>
    <col min="2816" max="2816" width="20" style="5" customWidth="1"/>
    <col min="2817" max="2817" width="20.85546875" style="5" customWidth="1"/>
    <col min="2818" max="2818" width="25" style="5" customWidth="1"/>
    <col min="2819" max="2819" width="18.7109375" style="5" customWidth="1"/>
    <col min="2820" max="2820" width="29.7109375" style="5" customWidth="1"/>
    <col min="2821" max="2821" width="13.42578125" style="5" customWidth="1"/>
    <col min="2822" max="2822" width="13.85546875" style="5" customWidth="1"/>
    <col min="2823" max="2827" width="16.5703125" style="5" customWidth="1"/>
    <col min="2828" max="2828" width="20.5703125" style="5" customWidth="1"/>
    <col min="2829" max="2829" width="21.140625" style="5" customWidth="1"/>
    <col min="2830" max="2830" width="9.5703125" style="5" customWidth="1"/>
    <col min="2831" max="2831" width="0.42578125" style="5" customWidth="1"/>
    <col min="2832" max="2838" width="6.42578125" style="5" customWidth="1"/>
    <col min="2839" max="3067" width="11.5703125" style="5"/>
    <col min="3068" max="3068" width="1" style="5" customWidth="1"/>
    <col min="3069" max="3069" width="4.28515625" style="5" customWidth="1"/>
    <col min="3070" max="3070" width="34.7109375" style="5" customWidth="1"/>
    <col min="3071" max="3071" width="0" style="5" hidden="1" customWidth="1"/>
    <col min="3072" max="3072" width="20" style="5" customWidth="1"/>
    <col min="3073" max="3073" width="20.85546875" style="5" customWidth="1"/>
    <col min="3074" max="3074" width="25" style="5" customWidth="1"/>
    <col min="3075" max="3075" width="18.7109375" style="5" customWidth="1"/>
    <col min="3076" max="3076" width="29.7109375" style="5" customWidth="1"/>
    <col min="3077" max="3077" width="13.42578125" style="5" customWidth="1"/>
    <col min="3078" max="3078" width="13.85546875" style="5" customWidth="1"/>
    <col min="3079" max="3083" width="16.5703125" style="5" customWidth="1"/>
    <col min="3084" max="3084" width="20.5703125" style="5" customWidth="1"/>
    <col min="3085" max="3085" width="21.140625" style="5" customWidth="1"/>
    <col min="3086" max="3086" width="9.5703125" style="5" customWidth="1"/>
    <col min="3087" max="3087" width="0.42578125" style="5" customWidth="1"/>
    <col min="3088" max="3094" width="6.42578125" style="5" customWidth="1"/>
    <col min="3095" max="3323" width="11.5703125" style="5"/>
    <col min="3324" max="3324" width="1" style="5" customWidth="1"/>
    <col min="3325" max="3325" width="4.28515625" style="5" customWidth="1"/>
    <col min="3326" max="3326" width="34.7109375" style="5" customWidth="1"/>
    <col min="3327" max="3327" width="0" style="5" hidden="1" customWidth="1"/>
    <col min="3328" max="3328" width="20" style="5" customWidth="1"/>
    <col min="3329" max="3329" width="20.85546875" style="5" customWidth="1"/>
    <col min="3330" max="3330" width="25" style="5" customWidth="1"/>
    <col min="3331" max="3331" width="18.7109375" style="5" customWidth="1"/>
    <col min="3332" max="3332" width="29.7109375" style="5" customWidth="1"/>
    <col min="3333" max="3333" width="13.42578125" style="5" customWidth="1"/>
    <col min="3334" max="3334" width="13.85546875" style="5" customWidth="1"/>
    <col min="3335" max="3339" width="16.5703125" style="5" customWidth="1"/>
    <col min="3340" max="3340" width="20.5703125" style="5" customWidth="1"/>
    <col min="3341" max="3341" width="21.140625" style="5" customWidth="1"/>
    <col min="3342" max="3342" width="9.5703125" style="5" customWidth="1"/>
    <col min="3343" max="3343" width="0.42578125" style="5" customWidth="1"/>
    <col min="3344" max="3350" width="6.42578125" style="5" customWidth="1"/>
    <col min="3351" max="3579" width="11.5703125" style="5"/>
    <col min="3580" max="3580" width="1" style="5" customWidth="1"/>
    <col min="3581" max="3581" width="4.28515625" style="5" customWidth="1"/>
    <col min="3582" max="3582" width="34.7109375" style="5" customWidth="1"/>
    <col min="3583" max="3583" width="0" style="5" hidden="1" customWidth="1"/>
    <col min="3584" max="3584" width="20" style="5" customWidth="1"/>
    <col min="3585" max="3585" width="20.85546875" style="5" customWidth="1"/>
    <col min="3586" max="3586" width="25" style="5" customWidth="1"/>
    <col min="3587" max="3587" width="18.7109375" style="5" customWidth="1"/>
    <col min="3588" max="3588" width="29.7109375" style="5" customWidth="1"/>
    <col min="3589" max="3589" width="13.42578125" style="5" customWidth="1"/>
    <col min="3590" max="3590" width="13.85546875" style="5" customWidth="1"/>
    <col min="3591" max="3595" width="16.5703125" style="5" customWidth="1"/>
    <col min="3596" max="3596" width="20.5703125" style="5" customWidth="1"/>
    <col min="3597" max="3597" width="21.140625" style="5" customWidth="1"/>
    <col min="3598" max="3598" width="9.5703125" style="5" customWidth="1"/>
    <col min="3599" max="3599" width="0.42578125" style="5" customWidth="1"/>
    <col min="3600" max="3606" width="6.42578125" style="5" customWidth="1"/>
    <col min="3607" max="3835" width="11.5703125" style="5"/>
    <col min="3836" max="3836" width="1" style="5" customWidth="1"/>
    <col min="3837" max="3837" width="4.28515625" style="5" customWidth="1"/>
    <col min="3838" max="3838" width="34.7109375" style="5" customWidth="1"/>
    <col min="3839" max="3839" width="0" style="5" hidden="1" customWidth="1"/>
    <col min="3840" max="3840" width="20" style="5" customWidth="1"/>
    <col min="3841" max="3841" width="20.85546875" style="5" customWidth="1"/>
    <col min="3842" max="3842" width="25" style="5" customWidth="1"/>
    <col min="3843" max="3843" width="18.7109375" style="5" customWidth="1"/>
    <col min="3844" max="3844" width="29.7109375" style="5" customWidth="1"/>
    <col min="3845" max="3845" width="13.42578125" style="5" customWidth="1"/>
    <col min="3846" max="3846" width="13.85546875" style="5" customWidth="1"/>
    <col min="3847" max="3851" width="16.5703125" style="5" customWidth="1"/>
    <col min="3852" max="3852" width="20.5703125" style="5" customWidth="1"/>
    <col min="3853" max="3853" width="21.140625" style="5" customWidth="1"/>
    <col min="3854" max="3854" width="9.5703125" style="5" customWidth="1"/>
    <col min="3855" max="3855" width="0.42578125" style="5" customWidth="1"/>
    <col min="3856" max="3862" width="6.42578125" style="5" customWidth="1"/>
    <col min="3863" max="4091" width="11.5703125" style="5"/>
    <col min="4092" max="4092" width="1" style="5" customWidth="1"/>
    <col min="4093" max="4093" width="4.28515625" style="5" customWidth="1"/>
    <col min="4094" max="4094" width="34.7109375" style="5" customWidth="1"/>
    <col min="4095" max="4095" width="0" style="5" hidden="1" customWidth="1"/>
    <col min="4096" max="4096" width="20" style="5" customWidth="1"/>
    <col min="4097" max="4097" width="20.85546875" style="5" customWidth="1"/>
    <col min="4098" max="4098" width="25" style="5" customWidth="1"/>
    <col min="4099" max="4099" width="18.7109375" style="5" customWidth="1"/>
    <col min="4100" max="4100" width="29.7109375" style="5" customWidth="1"/>
    <col min="4101" max="4101" width="13.42578125" style="5" customWidth="1"/>
    <col min="4102" max="4102" width="13.85546875" style="5" customWidth="1"/>
    <col min="4103" max="4107" width="16.5703125" style="5" customWidth="1"/>
    <col min="4108" max="4108" width="20.5703125" style="5" customWidth="1"/>
    <col min="4109" max="4109" width="21.140625" style="5" customWidth="1"/>
    <col min="4110" max="4110" width="9.5703125" style="5" customWidth="1"/>
    <col min="4111" max="4111" width="0.42578125" style="5" customWidth="1"/>
    <col min="4112" max="4118" width="6.42578125" style="5" customWidth="1"/>
    <col min="4119" max="4347" width="11.5703125" style="5"/>
    <col min="4348" max="4348" width="1" style="5" customWidth="1"/>
    <col min="4349" max="4349" width="4.28515625" style="5" customWidth="1"/>
    <col min="4350" max="4350" width="34.7109375" style="5" customWidth="1"/>
    <col min="4351" max="4351" width="0" style="5" hidden="1" customWidth="1"/>
    <col min="4352" max="4352" width="20" style="5" customWidth="1"/>
    <col min="4353" max="4353" width="20.85546875" style="5" customWidth="1"/>
    <col min="4354" max="4354" width="25" style="5" customWidth="1"/>
    <col min="4355" max="4355" width="18.7109375" style="5" customWidth="1"/>
    <col min="4356" max="4356" width="29.7109375" style="5" customWidth="1"/>
    <col min="4357" max="4357" width="13.42578125" style="5" customWidth="1"/>
    <col min="4358" max="4358" width="13.85546875" style="5" customWidth="1"/>
    <col min="4359" max="4363" width="16.5703125" style="5" customWidth="1"/>
    <col min="4364" max="4364" width="20.5703125" style="5" customWidth="1"/>
    <col min="4365" max="4365" width="21.140625" style="5" customWidth="1"/>
    <col min="4366" max="4366" width="9.5703125" style="5" customWidth="1"/>
    <col min="4367" max="4367" width="0.42578125" style="5" customWidth="1"/>
    <col min="4368" max="4374" width="6.42578125" style="5" customWidth="1"/>
    <col min="4375" max="4603" width="11.5703125" style="5"/>
    <col min="4604" max="4604" width="1" style="5" customWidth="1"/>
    <col min="4605" max="4605" width="4.28515625" style="5" customWidth="1"/>
    <col min="4606" max="4606" width="34.7109375" style="5" customWidth="1"/>
    <col min="4607" max="4607" width="0" style="5" hidden="1" customWidth="1"/>
    <col min="4608" max="4608" width="20" style="5" customWidth="1"/>
    <col min="4609" max="4609" width="20.85546875" style="5" customWidth="1"/>
    <col min="4610" max="4610" width="25" style="5" customWidth="1"/>
    <col min="4611" max="4611" width="18.7109375" style="5" customWidth="1"/>
    <col min="4612" max="4612" width="29.7109375" style="5" customWidth="1"/>
    <col min="4613" max="4613" width="13.42578125" style="5" customWidth="1"/>
    <col min="4614" max="4614" width="13.85546875" style="5" customWidth="1"/>
    <col min="4615" max="4619" width="16.5703125" style="5" customWidth="1"/>
    <col min="4620" max="4620" width="20.5703125" style="5" customWidth="1"/>
    <col min="4621" max="4621" width="21.140625" style="5" customWidth="1"/>
    <col min="4622" max="4622" width="9.5703125" style="5" customWidth="1"/>
    <col min="4623" max="4623" width="0.42578125" style="5" customWidth="1"/>
    <col min="4624" max="4630" width="6.42578125" style="5" customWidth="1"/>
    <col min="4631" max="4859" width="11.5703125" style="5"/>
    <col min="4860" max="4860" width="1" style="5" customWidth="1"/>
    <col min="4861" max="4861" width="4.28515625" style="5" customWidth="1"/>
    <col min="4862" max="4862" width="34.7109375" style="5" customWidth="1"/>
    <col min="4863" max="4863" width="0" style="5" hidden="1" customWidth="1"/>
    <col min="4864" max="4864" width="20" style="5" customWidth="1"/>
    <col min="4865" max="4865" width="20.85546875" style="5" customWidth="1"/>
    <col min="4866" max="4866" width="25" style="5" customWidth="1"/>
    <col min="4867" max="4867" width="18.7109375" style="5" customWidth="1"/>
    <col min="4868" max="4868" width="29.7109375" style="5" customWidth="1"/>
    <col min="4869" max="4869" width="13.42578125" style="5" customWidth="1"/>
    <col min="4870" max="4870" width="13.85546875" style="5" customWidth="1"/>
    <col min="4871" max="4875" width="16.5703125" style="5" customWidth="1"/>
    <col min="4876" max="4876" width="20.5703125" style="5" customWidth="1"/>
    <col min="4877" max="4877" width="21.140625" style="5" customWidth="1"/>
    <col min="4878" max="4878" width="9.5703125" style="5" customWidth="1"/>
    <col min="4879" max="4879" width="0.42578125" style="5" customWidth="1"/>
    <col min="4880" max="4886" width="6.42578125" style="5" customWidth="1"/>
    <col min="4887" max="5115" width="11.5703125" style="5"/>
    <col min="5116" max="5116" width="1" style="5" customWidth="1"/>
    <col min="5117" max="5117" width="4.28515625" style="5" customWidth="1"/>
    <col min="5118" max="5118" width="34.7109375" style="5" customWidth="1"/>
    <col min="5119" max="5119" width="0" style="5" hidden="1" customWidth="1"/>
    <col min="5120" max="5120" width="20" style="5" customWidth="1"/>
    <col min="5121" max="5121" width="20.85546875" style="5" customWidth="1"/>
    <col min="5122" max="5122" width="25" style="5" customWidth="1"/>
    <col min="5123" max="5123" width="18.7109375" style="5" customWidth="1"/>
    <col min="5124" max="5124" width="29.7109375" style="5" customWidth="1"/>
    <col min="5125" max="5125" width="13.42578125" style="5" customWidth="1"/>
    <col min="5126" max="5126" width="13.85546875" style="5" customWidth="1"/>
    <col min="5127" max="5131" width="16.5703125" style="5" customWidth="1"/>
    <col min="5132" max="5132" width="20.5703125" style="5" customWidth="1"/>
    <col min="5133" max="5133" width="21.140625" style="5" customWidth="1"/>
    <col min="5134" max="5134" width="9.5703125" style="5" customWidth="1"/>
    <col min="5135" max="5135" width="0.42578125" style="5" customWidth="1"/>
    <col min="5136" max="5142" width="6.42578125" style="5" customWidth="1"/>
    <col min="5143" max="5371" width="11.5703125" style="5"/>
    <col min="5372" max="5372" width="1" style="5" customWidth="1"/>
    <col min="5373" max="5373" width="4.28515625" style="5" customWidth="1"/>
    <col min="5374" max="5374" width="34.7109375" style="5" customWidth="1"/>
    <col min="5375" max="5375" width="0" style="5" hidden="1" customWidth="1"/>
    <col min="5376" max="5376" width="20" style="5" customWidth="1"/>
    <col min="5377" max="5377" width="20.85546875" style="5" customWidth="1"/>
    <col min="5378" max="5378" width="25" style="5" customWidth="1"/>
    <col min="5379" max="5379" width="18.7109375" style="5" customWidth="1"/>
    <col min="5380" max="5380" width="29.7109375" style="5" customWidth="1"/>
    <col min="5381" max="5381" width="13.42578125" style="5" customWidth="1"/>
    <col min="5382" max="5382" width="13.85546875" style="5" customWidth="1"/>
    <col min="5383" max="5387" width="16.5703125" style="5" customWidth="1"/>
    <col min="5388" max="5388" width="20.5703125" style="5" customWidth="1"/>
    <col min="5389" max="5389" width="21.140625" style="5" customWidth="1"/>
    <col min="5390" max="5390" width="9.5703125" style="5" customWidth="1"/>
    <col min="5391" max="5391" width="0.42578125" style="5" customWidth="1"/>
    <col min="5392" max="5398" width="6.42578125" style="5" customWidth="1"/>
    <col min="5399" max="5627" width="11.5703125" style="5"/>
    <col min="5628" max="5628" width="1" style="5" customWidth="1"/>
    <col min="5629" max="5629" width="4.28515625" style="5" customWidth="1"/>
    <col min="5630" max="5630" width="34.7109375" style="5" customWidth="1"/>
    <col min="5631" max="5631" width="0" style="5" hidden="1" customWidth="1"/>
    <col min="5632" max="5632" width="20" style="5" customWidth="1"/>
    <col min="5633" max="5633" width="20.85546875" style="5" customWidth="1"/>
    <col min="5634" max="5634" width="25" style="5" customWidth="1"/>
    <col min="5635" max="5635" width="18.7109375" style="5" customWidth="1"/>
    <col min="5636" max="5636" width="29.7109375" style="5" customWidth="1"/>
    <col min="5637" max="5637" width="13.42578125" style="5" customWidth="1"/>
    <col min="5638" max="5638" width="13.85546875" style="5" customWidth="1"/>
    <col min="5639" max="5643" width="16.5703125" style="5" customWidth="1"/>
    <col min="5644" max="5644" width="20.5703125" style="5" customWidth="1"/>
    <col min="5645" max="5645" width="21.140625" style="5" customWidth="1"/>
    <col min="5646" max="5646" width="9.5703125" style="5" customWidth="1"/>
    <col min="5647" max="5647" width="0.42578125" style="5" customWidth="1"/>
    <col min="5648" max="5654" width="6.42578125" style="5" customWidth="1"/>
    <col min="5655" max="5883" width="11.5703125" style="5"/>
    <col min="5884" max="5884" width="1" style="5" customWidth="1"/>
    <col min="5885" max="5885" width="4.28515625" style="5" customWidth="1"/>
    <col min="5886" max="5886" width="34.7109375" style="5" customWidth="1"/>
    <col min="5887" max="5887" width="0" style="5" hidden="1" customWidth="1"/>
    <col min="5888" max="5888" width="20" style="5" customWidth="1"/>
    <col min="5889" max="5889" width="20.85546875" style="5" customWidth="1"/>
    <col min="5890" max="5890" width="25" style="5" customWidth="1"/>
    <col min="5891" max="5891" width="18.7109375" style="5" customWidth="1"/>
    <col min="5892" max="5892" width="29.7109375" style="5" customWidth="1"/>
    <col min="5893" max="5893" width="13.42578125" style="5" customWidth="1"/>
    <col min="5894" max="5894" width="13.85546875" style="5" customWidth="1"/>
    <col min="5895" max="5899" width="16.5703125" style="5" customWidth="1"/>
    <col min="5900" max="5900" width="20.5703125" style="5" customWidth="1"/>
    <col min="5901" max="5901" width="21.140625" style="5" customWidth="1"/>
    <col min="5902" max="5902" width="9.5703125" style="5" customWidth="1"/>
    <col min="5903" max="5903" width="0.42578125" style="5" customWidth="1"/>
    <col min="5904" max="5910" width="6.42578125" style="5" customWidth="1"/>
    <col min="5911" max="6139" width="11.5703125" style="5"/>
    <col min="6140" max="6140" width="1" style="5" customWidth="1"/>
    <col min="6141" max="6141" width="4.28515625" style="5" customWidth="1"/>
    <col min="6142" max="6142" width="34.7109375" style="5" customWidth="1"/>
    <col min="6143" max="6143" width="0" style="5" hidden="1" customWidth="1"/>
    <col min="6144" max="6144" width="20" style="5" customWidth="1"/>
    <col min="6145" max="6145" width="20.85546875" style="5" customWidth="1"/>
    <col min="6146" max="6146" width="25" style="5" customWidth="1"/>
    <col min="6147" max="6147" width="18.7109375" style="5" customWidth="1"/>
    <col min="6148" max="6148" width="29.7109375" style="5" customWidth="1"/>
    <col min="6149" max="6149" width="13.42578125" style="5" customWidth="1"/>
    <col min="6150" max="6150" width="13.85546875" style="5" customWidth="1"/>
    <col min="6151" max="6155" width="16.5703125" style="5" customWidth="1"/>
    <col min="6156" max="6156" width="20.5703125" style="5" customWidth="1"/>
    <col min="6157" max="6157" width="21.140625" style="5" customWidth="1"/>
    <col min="6158" max="6158" width="9.5703125" style="5" customWidth="1"/>
    <col min="6159" max="6159" width="0.42578125" style="5" customWidth="1"/>
    <col min="6160" max="6166" width="6.42578125" style="5" customWidth="1"/>
    <col min="6167" max="6395" width="11.5703125" style="5"/>
    <col min="6396" max="6396" width="1" style="5" customWidth="1"/>
    <col min="6397" max="6397" width="4.28515625" style="5" customWidth="1"/>
    <col min="6398" max="6398" width="34.7109375" style="5" customWidth="1"/>
    <col min="6399" max="6399" width="0" style="5" hidden="1" customWidth="1"/>
    <col min="6400" max="6400" width="20" style="5" customWidth="1"/>
    <col min="6401" max="6401" width="20.85546875" style="5" customWidth="1"/>
    <col min="6402" max="6402" width="25" style="5" customWidth="1"/>
    <col min="6403" max="6403" width="18.7109375" style="5" customWidth="1"/>
    <col min="6404" max="6404" width="29.7109375" style="5" customWidth="1"/>
    <col min="6405" max="6405" width="13.42578125" style="5" customWidth="1"/>
    <col min="6406" max="6406" width="13.85546875" style="5" customWidth="1"/>
    <col min="6407" max="6411" width="16.5703125" style="5" customWidth="1"/>
    <col min="6412" max="6412" width="20.5703125" style="5" customWidth="1"/>
    <col min="6413" max="6413" width="21.140625" style="5" customWidth="1"/>
    <col min="6414" max="6414" width="9.5703125" style="5" customWidth="1"/>
    <col min="6415" max="6415" width="0.42578125" style="5" customWidth="1"/>
    <col min="6416" max="6422" width="6.42578125" style="5" customWidth="1"/>
    <col min="6423" max="6651" width="11.5703125" style="5"/>
    <col min="6652" max="6652" width="1" style="5" customWidth="1"/>
    <col min="6653" max="6653" width="4.28515625" style="5" customWidth="1"/>
    <col min="6654" max="6654" width="34.7109375" style="5" customWidth="1"/>
    <col min="6655" max="6655" width="0" style="5" hidden="1" customWidth="1"/>
    <col min="6656" max="6656" width="20" style="5" customWidth="1"/>
    <col min="6657" max="6657" width="20.85546875" style="5" customWidth="1"/>
    <col min="6658" max="6658" width="25" style="5" customWidth="1"/>
    <col min="6659" max="6659" width="18.7109375" style="5" customWidth="1"/>
    <col min="6660" max="6660" width="29.7109375" style="5" customWidth="1"/>
    <col min="6661" max="6661" width="13.42578125" style="5" customWidth="1"/>
    <col min="6662" max="6662" width="13.85546875" style="5" customWidth="1"/>
    <col min="6663" max="6667" width="16.5703125" style="5" customWidth="1"/>
    <col min="6668" max="6668" width="20.5703125" style="5" customWidth="1"/>
    <col min="6669" max="6669" width="21.140625" style="5" customWidth="1"/>
    <col min="6670" max="6670" width="9.5703125" style="5" customWidth="1"/>
    <col min="6671" max="6671" width="0.42578125" style="5" customWidth="1"/>
    <col min="6672" max="6678" width="6.42578125" style="5" customWidth="1"/>
    <col min="6679" max="6907" width="11.5703125" style="5"/>
    <col min="6908" max="6908" width="1" style="5" customWidth="1"/>
    <col min="6909" max="6909" width="4.28515625" style="5" customWidth="1"/>
    <col min="6910" max="6910" width="34.7109375" style="5" customWidth="1"/>
    <col min="6911" max="6911" width="0" style="5" hidden="1" customWidth="1"/>
    <col min="6912" max="6912" width="20" style="5" customWidth="1"/>
    <col min="6913" max="6913" width="20.85546875" style="5" customWidth="1"/>
    <col min="6914" max="6914" width="25" style="5" customWidth="1"/>
    <col min="6915" max="6915" width="18.7109375" style="5" customWidth="1"/>
    <col min="6916" max="6916" width="29.7109375" style="5" customWidth="1"/>
    <col min="6917" max="6917" width="13.42578125" style="5" customWidth="1"/>
    <col min="6918" max="6918" width="13.85546875" style="5" customWidth="1"/>
    <col min="6919" max="6923" width="16.5703125" style="5" customWidth="1"/>
    <col min="6924" max="6924" width="20.5703125" style="5" customWidth="1"/>
    <col min="6925" max="6925" width="21.140625" style="5" customWidth="1"/>
    <col min="6926" max="6926" width="9.5703125" style="5" customWidth="1"/>
    <col min="6927" max="6927" width="0.42578125" style="5" customWidth="1"/>
    <col min="6928" max="6934" width="6.42578125" style="5" customWidth="1"/>
    <col min="6935" max="7163" width="11.5703125" style="5"/>
    <col min="7164" max="7164" width="1" style="5" customWidth="1"/>
    <col min="7165" max="7165" width="4.28515625" style="5" customWidth="1"/>
    <col min="7166" max="7166" width="34.7109375" style="5" customWidth="1"/>
    <col min="7167" max="7167" width="0" style="5" hidden="1" customWidth="1"/>
    <col min="7168" max="7168" width="20" style="5" customWidth="1"/>
    <col min="7169" max="7169" width="20.85546875" style="5" customWidth="1"/>
    <col min="7170" max="7170" width="25" style="5" customWidth="1"/>
    <col min="7171" max="7171" width="18.7109375" style="5" customWidth="1"/>
    <col min="7172" max="7172" width="29.7109375" style="5" customWidth="1"/>
    <col min="7173" max="7173" width="13.42578125" style="5" customWidth="1"/>
    <col min="7174" max="7174" width="13.85546875" style="5" customWidth="1"/>
    <col min="7175" max="7179" width="16.5703125" style="5" customWidth="1"/>
    <col min="7180" max="7180" width="20.5703125" style="5" customWidth="1"/>
    <col min="7181" max="7181" width="21.140625" style="5" customWidth="1"/>
    <col min="7182" max="7182" width="9.5703125" style="5" customWidth="1"/>
    <col min="7183" max="7183" width="0.42578125" style="5" customWidth="1"/>
    <col min="7184" max="7190" width="6.42578125" style="5" customWidth="1"/>
    <col min="7191" max="7419" width="11.5703125" style="5"/>
    <col min="7420" max="7420" width="1" style="5" customWidth="1"/>
    <col min="7421" max="7421" width="4.28515625" style="5" customWidth="1"/>
    <col min="7422" max="7422" width="34.7109375" style="5" customWidth="1"/>
    <col min="7423" max="7423" width="0" style="5" hidden="1" customWidth="1"/>
    <col min="7424" max="7424" width="20" style="5" customWidth="1"/>
    <col min="7425" max="7425" width="20.85546875" style="5" customWidth="1"/>
    <col min="7426" max="7426" width="25" style="5" customWidth="1"/>
    <col min="7427" max="7427" width="18.7109375" style="5" customWidth="1"/>
    <col min="7428" max="7428" width="29.7109375" style="5" customWidth="1"/>
    <col min="7429" max="7429" width="13.42578125" style="5" customWidth="1"/>
    <col min="7430" max="7430" width="13.85546875" style="5" customWidth="1"/>
    <col min="7431" max="7435" width="16.5703125" style="5" customWidth="1"/>
    <col min="7436" max="7436" width="20.5703125" style="5" customWidth="1"/>
    <col min="7437" max="7437" width="21.140625" style="5" customWidth="1"/>
    <col min="7438" max="7438" width="9.5703125" style="5" customWidth="1"/>
    <col min="7439" max="7439" width="0.42578125" style="5" customWidth="1"/>
    <col min="7440" max="7446" width="6.42578125" style="5" customWidth="1"/>
    <col min="7447" max="7675" width="11.5703125" style="5"/>
    <col min="7676" max="7676" width="1" style="5" customWidth="1"/>
    <col min="7677" max="7677" width="4.28515625" style="5" customWidth="1"/>
    <col min="7678" max="7678" width="34.7109375" style="5" customWidth="1"/>
    <col min="7679" max="7679" width="0" style="5" hidden="1" customWidth="1"/>
    <col min="7680" max="7680" width="20" style="5" customWidth="1"/>
    <col min="7681" max="7681" width="20.85546875" style="5" customWidth="1"/>
    <col min="7682" max="7682" width="25" style="5" customWidth="1"/>
    <col min="7683" max="7683" width="18.7109375" style="5" customWidth="1"/>
    <col min="7684" max="7684" width="29.7109375" style="5" customWidth="1"/>
    <col min="7685" max="7685" width="13.42578125" style="5" customWidth="1"/>
    <col min="7686" max="7686" width="13.85546875" style="5" customWidth="1"/>
    <col min="7687" max="7691" width="16.5703125" style="5" customWidth="1"/>
    <col min="7692" max="7692" width="20.5703125" style="5" customWidth="1"/>
    <col min="7693" max="7693" width="21.140625" style="5" customWidth="1"/>
    <col min="7694" max="7694" width="9.5703125" style="5" customWidth="1"/>
    <col min="7695" max="7695" width="0.42578125" style="5" customWidth="1"/>
    <col min="7696" max="7702" width="6.42578125" style="5" customWidth="1"/>
    <col min="7703" max="7931" width="11.5703125" style="5"/>
    <col min="7932" max="7932" width="1" style="5" customWidth="1"/>
    <col min="7933" max="7933" width="4.28515625" style="5" customWidth="1"/>
    <col min="7934" max="7934" width="34.7109375" style="5" customWidth="1"/>
    <col min="7935" max="7935" width="0" style="5" hidden="1" customWidth="1"/>
    <col min="7936" max="7936" width="20" style="5" customWidth="1"/>
    <col min="7937" max="7937" width="20.85546875" style="5" customWidth="1"/>
    <col min="7938" max="7938" width="25" style="5" customWidth="1"/>
    <col min="7939" max="7939" width="18.7109375" style="5" customWidth="1"/>
    <col min="7940" max="7940" width="29.7109375" style="5" customWidth="1"/>
    <col min="7941" max="7941" width="13.42578125" style="5" customWidth="1"/>
    <col min="7942" max="7942" width="13.85546875" style="5" customWidth="1"/>
    <col min="7943" max="7947" width="16.5703125" style="5" customWidth="1"/>
    <col min="7948" max="7948" width="20.5703125" style="5" customWidth="1"/>
    <col min="7949" max="7949" width="21.140625" style="5" customWidth="1"/>
    <col min="7950" max="7950" width="9.5703125" style="5" customWidth="1"/>
    <col min="7951" max="7951" width="0.42578125" style="5" customWidth="1"/>
    <col min="7952" max="7958" width="6.42578125" style="5" customWidth="1"/>
    <col min="7959" max="8187" width="11.5703125" style="5"/>
    <col min="8188" max="8188" width="1" style="5" customWidth="1"/>
    <col min="8189" max="8189" width="4.28515625" style="5" customWidth="1"/>
    <col min="8190" max="8190" width="34.7109375" style="5" customWidth="1"/>
    <col min="8191" max="8191" width="0" style="5" hidden="1" customWidth="1"/>
    <col min="8192" max="8192" width="20" style="5" customWidth="1"/>
    <col min="8193" max="8193" width="20.85546875" style="5" customWidth="1"/>
    <col min="8194" max="8194" width="25" style="5" customWidth="1"/>
    <col min="8195" max="8195" width="18.7109375" style="5" customWidth="1"/>
    <col min="8196" max="8196" width="29.7109375" style="5" customWidth="1"/>
    <col min="8197" max="8197" width="13.42578125" style="5" customWidth="1"/>
    <col min="8198" max="8198" width="13.85546875" style="5" customWidth="1"/>
    <col min="8199" max="8203" width="16.5703125" style="5" customWidth="1"/>
    <col min="8204" max="8204" width="20.5703125" style="5" customWidth="1"/>
    <col min="8205" max="8205" width="21.140625" style="5" customWidth="1"/>
    <col min="8206" max="8206" width="9.5703125" style="5" customWidth="1"/>
    <col min="8207" max="8207" width="0.42578125" style="5" customWidth="1"/>
    <col min="8208" max="8214" width="6.42578125" style="5" customWidth="1"/>
    <col min="8215" max="8443" width="11.5703125" style="5"/>
    <col min="8444" max="8444" width="1" style="5" customWidth="1"/>
    <col min="8445" max="8445" width="4.28515625" style="5" customWidth="1"/>
    <col min="8446" max="8446" width="34.7109375" style="5" customWidth="1"/>
    <col min="8447" max="8447" width="0" style="5" hidden="1" customWidth="1"/>
    <col min="8448" max="8448" width="20" style="5" customWidth="1"/>
    <col min="8449" max="8449" width="20.85546875" style="5" customWidth="1"/>
    <col min="8450" max="8450" width="25" style="5" customWidth="1"/>
    <col min="8451" max="8451" width="18.7109375" style="5" customWidth="1"/>
    <col min="8452" max="8452" width="29.7109375" style="5" customWidth="1"/>
    <col min="8453" max="8453" width="13.42578125" style="5" customWidth="1"/>
    <col min="8454" max="8454" width="13.85546875" style="5" customWidth="1"/>
    <col min="8455" max="8459" width="16.5703125" style="5" customWidth="1"/>
    <col min="8460" max="8460" width="20.5703125" style="5" customWidth="1"/>
    <col min="8461" max="8461" width="21.140625" style="5" customWidth="1"/>
    <col min="8462" max="8462" width="9.5703125" style="5" customWidth="1"/>
    <col min="8463" max="8463" width="0.42578125" style="5" customWidth="1"/>
    <col min="8464" max="8470" width="6.42578125" style="5" customWidth="1"/>
    <col min="8471" max="8699" width="11.5703125" style="5"/>
    <col min="8700" max="8700" width="1" style="5" customWidth="1"/>
    <col min="8701" max="8701" width="4.28515625" style="5" customWidth="1"/>
    <col min="8702" max="8702" width="34.7109375" style="5" customWidth="1"/>
    <col min="8703" max="8703" width="0" style="5" hidden="1" customWidth="1"/>
    <col min="8704" max="8704" width="20" style="5" customWidth="1"/>
    <col min="8705" max="8705" width="20.85546875" style="5" customWidth="1"/>
    <col min="8706" max="8706" width="25" style="5" customWidth="1"/>
    <col min="8707" max="8707" width="18.7109375" style="5" customWidth="1"/>
    <col min="8708" max="8708" width="29.7109375" style="5" customWidth="1"/>
    <col min="8709" max="8709" width="13.42578125" style="5" customWidth="1"/>
    <col min="8710" max="8710" width="13.85546875" style="5" customWidth="1"/>
    <col min="8711" max="8715" width="16.5703125" style="5" customWidth="1"/>
    <col min="8716" max="8716" width="20.5703125" style="5" customWidth="1"/>
    <col min="8717" max="8717" width="21.140625" style="5" customWidth="1"/>
    <col min="8718" max="8718" width="9.5703125" style="5" customWidth="1"/>
    <col min="8719" max="8719" width="0.42578125" style="5" customWidth="1"/>
    <col min="8720" max="8726" width="6.42578125" style="5" customWidth="1"/>
    <col min="8727" max="8955" width="11.5703125" style="5"/>
    <col min="8956" max="8956" width="1" style="5" customWidth="1"/>
    <col min="8957" max="8957" width="4.28515625" style="5" customWidth="1"/>
    <col min="8958" max="8958" width="34.7109375" style="5" customWidth="1"/>
    <col min="8959" max="8959" width="0" style="5" hidden="1" customWidth="1"/>
    <col min="8960" max="8960" width="20" style="5" customWidth="1"/>
    <col min="8961" max="8961" width="20.85546875" style="5" customWidth="1"/>
    <col min="8962" max="8962" width="25" style="5" customWidth="1"/>
    <col min="8963" max="8963" width="18.7109375" style="5" customWidth="1"/>
    <col min="8964" max="8964" width="29.7109375" style="5" customWidth="1"/>
    <col min="8965" max="8965" width="13.42578125" style="5" customWidth="1"/>
    <col min="8966" max="8966" width="13.85546875" style="5" customWidth="1"/>
    <col min="8967" max="8971" width="16.5703125" style="5" customWidth="1"/>
    <col min="8972" max="8972" width="20.5703125" style="5" customWidth="1"/>
    <col min="8973" max="8973" width="21.140625" style="5" customWidth="1"/>
    <col min="8974" max="8974" width="9.5703125" style="5" customWidth="1"/>
    <col min="8975" max="8975" width="0.42578125" style="5" customWidth="1"/>
    <col min="8976" max="8982" width="6.42578125" style="5" customWidth="1"/>
    <col min="8983" max="9211" width="11.5703125" style="5"/>
    <col min="9212" max="9212" width="1" style="5" customWidth="1"/>
    <col min="9213" max="9213" width="4.28515625" style="5" customWidth="1"/>
    <col min="9214" max="9214" width="34.7109375" style="5" customWidth="1"/>
    <col min="9215" max="9215" width="0" style="5" hidden="1" customWidth="1"/>
    <col min="9216" max="9216" width="20" style="5" customWidth="1"/>
    <col min="9217" max="9217" width="20.85546875" style="5" customWidth="1"/>
    <col min="9218" max="9218" width="25" style="5" customWidth="1"/>
    <col min="9219" max="9219" width="18.7109375" style="5" customWidth="1"/>
    <col min="9220" max="9220" width="29.7109375" style="5" customWidth="1"/>
    <col min="9221" max="9221" width="13.42578125" style="5" customWidth="1"/>
    <col min="9222" max="9222" width="13.85546875" style="5" customWidth="1"/>
    <col min="9223" max="9227" width="16.5703125" style="5" customWidth="1"/>
    <col min="9228" max="9228" width="20.5703125" style="5" customWidth="1"/>
    <col min="9229" max="9229" width="21.140625" style="5" customWidth="1"/>
    <col min="9230" max="9230" width="9.5703125" style="5" customWidth="1"/>
    <col min="9231" max="9231" width="0.42578125" style="5" customWidth="1"/>
    <col min="9232" max="9238" width="6.42578125" style="5" customWidth="1"/>
    <col min="9239" max="9467" width="11.5703125" style="5"/>
    <col min="9468" max="9468" width="1" style="5" customWidth="1"/>
    <col min="9469" max="9469" width="4.28515625" style="5" customWidth="1"/>
    <col min="9470" max="9470" width="34.7109375" style="5" customWidth="1"/>
    <col min="9471" max="9471" width="0" style="5" hidden="1" customWidth="1"/>
    <col min="9472" max="9472" width="20" style="5" customWidth="1"/>
    <col min="9473" max="9473" width="20.85546875" style="5" customWidth="1"/>
    <col min="9474" max="9474" width="25" style="5" customWidth="1"/>
    <col min="9475" max="9475" width="18.7109375" style="5" customWidth="1"/>
    <col min="9476" max="9476" width="29.7109375" style="5" customWidth="1"/>
    <col min="9477" max="9477" width="13.42578125" style="5" customWidth="1"/>
    <col min="9478" max="9478" width="13.85546875" style="5" customWidth="1"/>
    <col min="9479" max="9483" width="16.5703125" style="5" customWidth="1"/>
    <col min="9484" max="9484" width="20.5703125" style="5" customWidth="1"/>
    <col min="9485" max="9485" width="21.140625" style="5" customWidth="1"/>
    <col min="9486" max="9486" width="9.5703125" style="5" customWidth="1"/>
    <col min="9487" max="9487" width="0.42578125" style="5" customWidth="1"/>
    <col min="9488" max="9494" width="6.42578125" style="5" customWidth="1"/>
    <col min="9495" max="9723" width="11.5703125" style="5"/>
    <col min="9724" max="9724" width="1" style="5" customWidth="1"/>
    <col min="9725" max="9725" width="4.28515625" style="5" customWidth="1"/>
    <col min="9726" max="9726" width="34.7109375" style="5" customWidth="1"/>
    <col min="9727" max="9727" width="0" style="5" hidden="1" customWidth="1"/>
    <col min="9728" max="9728" width="20" style="5" customWidth="1"/>
    <col min="9729" max="9729" width="20.85546875" style="5" customWidth="1"/>
    <col min="9730" max="9730" width="25" style="5" customWidth="1"/>
    <col min="9731" max="9731" width="18.7109375" style="5" customWidth="1"/>
    <col min="9732" max="9732" width="29.7109375" style="5" customWidth="1"/>
    <col min="9733" max="9733" width="13.42578125" style="5" customWidth="1"/>
    <col min="9734" max="9734" width="13.85546875" style="5" customWidth="1"/>
    <col min="9735" max="9739" width="16.5703125" style="5" customWidth="1"/>
    <col min="9740" max="9740" width="20.5703125" style="5" customWidth="1"/>
    <col min="9741" max="9741" width="21.140625" style="5" customWidth="1"/>
    <col min="9742" max="9742" width="9.5703125" style="5" customWidth="1"/>
    <col min="9743" max="9743" width="0.42578125" style="5" customWidth="1"/>
    <col min="9744" max="9750" width="6.42578125" style="5" customWidth="1"/>
    <col min="9751" max="9979" width="11.5703125" style="5"/>
    <col min="9980" max="9980" width="1" style="5" customWidth="1"/>
    <col min="9981" max="9981" width="4.28515625" style="5" customWidth="1"/>
    <col min="9982" max="9982" width="34.7109375" style="5" customWidth="1"/>
    <col min="9983" max="9983" width="0" style="5" hidden="1" customWidth="1"/>
    <col min="9984" max="9984" width="20" style="5" customWidth="1"/>
    <col min="9985" max="9985" width="20.85546875" style="5" customWidth="1"/>
    <col min="9986" max="9986" width="25" style="5" customWidth="1"/>
    <col min="9987" max="9987" width="18.7109375" style="5" customWidth="1"/>
    <col min="9988" max="9988" width="29.7109375" style="5" customWidth="1"/>
    <col min="9989" max="9989" width="13.42578125" style="5" customWidth="1"/>
    <col min="9990" max="9990" width="13.85546875" style="5" customWidth="1"/>
    <col min="9991" max="9995" width="16.5703125" style="5" customWidth="1"/>
    <col min="9996" max="9996" width="20.5703125" style="5" customWidth="1"/>
    <col min="9997" max="9997" width="21.140625" style="5" customWidth="1"/>
    <col min="9998" max="9998" width="9.5703125" style="5" customWidth="1"/>
    <col min="9999" max="9999" width="0.42578125" style="5" customWidth="1"/>
    <col min="10000" max="10006" width="6.42578125" style="5" customWidth="1"/>
    <col min="10007" max="10235" width="11.5703125" style="5"/>
    <col min="10236" max="10236" width="1" style="5" customWidth="1"/>
    <col min="10237" max="10237" width="4.28515625" style="5" customWidth="1"/>
    <col min="10238" max="10238" width="34.7109375" style="5" customWidth="1"/>
    <col min="10239" max="10239" width="0" style="5" hidden="1" customWidth="1"/>
    <col min="10240" max="10240" width="20" style="5" customWidth="1"/>
    <col min="10241" max="10241" width="20.85546875" style="5" customWidth="1"/>
    <col min="10242" max="10242" width="25" style="5" customWidth="1"/>
    <col min="10243" max="10243" width="18.7109375" style="5" customWidth="1"/>
    <col min="10244" max="10244" width="29.7109375" style="5" customWidth="1"/>
    <col min="10245" max="10245" width="13.42578125" style="5" customWidth="1"/>
    <col min="10246" max="10246" width="13.85546875" style="5" customWidth="1"/>
    <col min="10247" max="10251" width="16.5703125" style="5" customWidth="1"/>
    <col min="10252" max="10252" width="20.5703125" style="5" customWidth="1"/>
    <col min="10253" max="10253" width="21.140625" style="5" customWidth="1"/>
    <col min="10254" max="10254" width="9.5703125" style="5" customWidth="1"/>
    <col min="10255" max="10255" width="0.42578125" style="5" customWidth="1"/>
    <col min="10256" max="10262" width="6.42578125" style="5" customWidth="1"/>
    <col min="10263" max="10491" width="11.5703125" style="5"/>
    <col min="10492" max="10492" width="1" style="5" customWidth="1"/>
    <col min="10493" max="10493" width="4.28515625" style="5" customWidth="1"/>
    <col min="10494" max="10494" width="34.7109375" style="5" customWidth="1"/>
    <col min="10495" max="10495" width="0" style="5" hidden="1" customWidth="1"/>
    <col min="10496" max="10496" width="20" style="5" customWidth="1"/>
    <col min="10497" max="10497" width="20.85546875" style="5" customWidth="1"/>
    <col min="10498" max="10498" width="25" style="5" customWidth="1"/>
    <col min="10499" max="10499" width="18.7109375" style="5" customWidth="1"/>
    <col min="10500" max="10500" width="29.7109375" style="5" customWidth="1"/>
    <col min="10501" max="10501" width="13.42578125" style="5" customWidth="1"/>
    <col min="10502" max="10502" width="13.85546875" style="5" customWidth="1"/>
    <col min="10503" max="10507" width="16.5703125" style="5" customWidth="1"/>
    <col min="10508" max="10508" width="20.5703125" style="5" customWidth="1"/>
    <col min="10509" max="10509" width="21.140625" style="5" customWidth="1"/>
    <col min="10510" max="10510" width="9.5703125" style="5" customWidth="1"/>
    <col min="10511" max="10511" width="0.42578125" style="5" customWidth="1"/>
    <col min="10512" max="10518" width="6.42578125" style="5" customWidth="1"/>
    <col min="10519" max="10747" width="11.5703125" style="5"/>
    <col min="10748" max="10748" width="1" style="5" customWidth="1"/>
    <col min="10749" max="10749" width="4.28515625" style="5" customWidth="1"/>
    <col min="10750" max="10750" width="34.7109375" style="5" customWidth="1"/>
    <col min="10751" max="10751" width="0" style="5" hidden="1" customWidth="1"/>
    <col min="10752" max="10752" width="20" style="5" customWidth="1"/>
    <col min="10753" max="10753" width="20.85546875" style="5" customWidth="1"/>
    <col min="10754" max="10754" width="25" style="5" customWidth="1"/>
    <col min="10755" max="10755" width="18.7109375" style="5" customWidth="1"/>
    <col min="10756" max="10756" width="29.7109375" style="5" customWidth="1"/>
    <col min="10757" max="10757" width="13.42578125" style="5" customWidth="1"/>
    <col min="10758" max="10758" width="13.85546875" style="5" customWidth="1"/>
    <col min="10759" max="10763" width="16.5703125" style="5" customWidth="1"/>
    <col min="10764" max="10764" width="20.5703125" style="5" customWidth="1"/>
    <col min="10765" max="10765" width="21.140625" style="5" customWidth="1"/>
    <col min="10766" max="10766" width="9.5703125" style="5" customWidth="1"/>
    <col min="10767" max="10767" width="0.42578125" style="5" customWidth="1"/>
    <col min="10768" max="10774" width="6.42578125" style="5" customWidth="1"/>
    <col min="10775" max="11003" width="11.5703125" style="5"/>
    <col min="11004" max="11004" width="1" style="5" customWidth="1"/>
    <col min="11005" max="11005" width="4.28515625" style="5" customWidth="1"/>
    <col min="11006" max="11006" width="34.7109375" style="5" customWidth="1"/>
    <col min="11007" max="11007" width="0" style="5" hidden="1" customWidth="1"/>
    <col min="11008" max="11008" width="20" style="5" customWidth="1"/>
    <col min="11009" max="11009" width="20.85546875" style="5" customWidth="1"/>
    <col min="11010" max="11010" width="25" style="5" customWidth="1"/>
    <col min="11011" max="11011" width="18.7109375" style="5" customWidth="1"/>
    <col min="11012" max="11012" width="29.7109375" style="5" customWidth="1"/>
    <col min="11013" max="11013" width="13.42578125" style="5" customWidth="1"/>
    <col min="11014" max="11014" width="13.85546875" style="5" customWidth="1"/>
    <col min="11015" max="11019" width="16.5703125" style="5" customWidth="1"/>
    <col min="11020" max="11020" width="20.5703125" style="5" customWidth="1"/>
    <col min="11021" max="11021" width="21.140625" style="5" customWidth="1"/>
    <col min="11022" max="11022" width="9.5703125" style="5" customWidth="1"/>
    <col min="11023" max="11023" width="0.42578125" style="5" customWidth="1"/>
    <col min="11024" max="11030" width="6.42578125" style="5" customWidth="1"/>
    <col min="11031" max="11259" width="11.5703125" style="5"/>
    <col min="11260" max="11260" width="1" style="5" customWidth="1"/>
    <col min="11261" max="11261" width="4.28515625" style="5" customWidth="1"/>
    <col min="11262" max="11262" width="34.7109375" style="5" customWidth="1"/>
    <col min="11263" max="11263" width="0" style="5" hidden="1" customWidth="1"/>
    <col min="11264" max="11264" width="20" style="5" customWidth="1"/>
    <col min="11265" max="11265" width="20.85546875" style="5" customWidth="1"/>
    <col min="11266" max="11266" width="25" style="5" customWidth="1"/>
    <col min="11267" max="11267" width="18.7109375" style="5" customWidth="1"/>
    <col min="11268" max="11268" width="29.7109375" style="5" customWidth="1"/>
    <col min="11269" max="11269" width="13.42578125" style="5" customWidth="1"/>
    <col min="11270" max="11270" width="13.85546875" style="5" customWidth="1"/>
    <col min="11271" max="11275" width="16.5703125" style="5" customWidth="1"/>
    <col min="11276" max="11276" width="20.5703125" style="5" customWidth="1"/>
    <col min="11277" max="11277" width="21.140625" style="5" customWidth="1"/>
    <col min="11278" max="11278" width="9.5703125" style="5" customWidth="1"/>
    <col min="11279" max="11279" width="0.42578125" style="5" customWidth="1"/>
    <col min="11280" max="11286" width="6.42578125" style="5" customWidth="1"/>
    <col min="11287" max="11515" width="11.5703125" style="5"/>
    <col min="11516" max="11516" width="1" style="5" customWidth="1"/>
    <col min="11517" max="11517" width="4.28515625" style="5" customWidth="1"/>
    <col min="11518" max="11518" width="34.7109375" style="5" customWidth="1"/>
    <col min="11519" max="11519" width="0" style="5" hidden="1" customWidth="1"/>
    <col min="11520" max="11520" width="20" style="5" customWidth="1"/>
    <col min="11521" max="11521" width="20.85546875" style="5" customWidth="1"/>
    <col min="11522" max="11522" width="25" style="5" customWidth="1"/>
    <col min="11523" max="11523" width="18.7109375" style="5" customWidth="1"/>
    <col min="11524" max="11524" width="29.7109375" style="5" customWidth="1"/>
    <col min="11525" max="11525" width="13.42578125" style="5" customWidth="1"/>
    <col min="11526" max="11526" width="13.85546875" style="5" customWidth="1"/>
    <col min="11527" max="11531" width="16.5703125" style="5" customWidth="1"/>
    <col min="11532" max="11532" width="20.5703125" style="5" customWidth="1"/>
    <col min="11533" max="11533" width="21.140625" style="5" customWidth="1"/>
    <col min="11534" max="11534" width="9.5703125" style="5" customWidth="1"/>
    <col min="11535" max="11535" width="0.42578125" style="5" customWidth="1"/>
    <col min="11536" max="11542" width="6.42578125" style="5" customWidth="1"/>
    <col min="11543" max="11771" width="11.5703125" style="5"/>
    <col min="11772" max="11772" width="1" style="5" customWidth="1"/>
    <col min="11773" max="11773" width="4.28515625" style="5" customWidth="1"/>
    <col min="11774" max="11774" width="34.7109375" style="5" customWidth="1"/>
    <col min="11775" max="11775" width="0" style="5" hidden="1" customWidth="1"/>
    <col min="11776" max="11776" width="20" style="5" customWidth="1"/>
    <col min="11777" max="11777" width="20.85546875" style="5" customWidth="1"/>
    <col min="11778" max="11778" width="25" style="5" customWidth="1"/>
    <col min="11779" max="11779" width="18.7109375" style="5" customWidth="1"/>
    <col min="11780" max="11780" width="29.7109375" style="5" customWidth="1"/>
    <col min="11781" max="11781" width="13.42578125" style="5" customWidth="1"/>
    <col min="11782" max="11782" width="13.85546875" style="5" customWidth="1"/>
    <col min="11783" max="11787" width="16.5703125" style="5" customWidth="1"/>
    <col min="11788" max="11788" width="20.5703125" style="5" customWidth="1"/>
    <col min="11789" max="11789" width="21.140625" style="5" customWidth="1"/>
    <col min="11790" max="11790" width="9.5703125" style="5" customWidth="1"/>
    <col min="11791" max="11791" width="0.42578125" style="5" customWidth="1"/>
    <col min="11792" max="11798" width="6.42578125" style="5" customWidth="1"/>
    <col min="11799" max="12027" width="11.5703125" style="5"/>
    <col min="12028" max="12028" width="1" style="5" customWidth="1"/>
    <col min="12029" max="12029" width="4.28515625" style="5" customWidth="1"/>
    <col min="12030" max="12030" width="34.7109375" style="5" customWidth="1"/>
    <col min="12031" max="12031" width="0" style="5" hidden="1" customWidth="1"/>
    <col min="12032" max="12032" width="20" style="5" customWidth="1"/>
    <col min="12033" max="12033" width="20.85546875" style="5" customWidth="1"/>
    <col min="12034" max="12034" width="25" style="5" customWidth="1"/>
    <col min="12035" max="12035" width="18.7109375" style="5" customWidth="1"/>
    <col min="12036" max="12036" width="29.7109375" style="5" customWidth="1"/>
    <col min="12037" max="12037" width="13.42578125" style="5" customWidth="1"/>
    <col min="12038" max="12038" width="13.85546875" style="5" customWidth="1"/>
    <col min="12039" max="12043" width="16.5703125" style="5" customWidth="1"/>
    <col min="12044" max="12044" width="20.5703125" style="5" customWidth="1"/>
    <col min="12045" max="12045" width="21.140625" style="5" customWidth="1"/>
    <col min="12046" max="12046" width="9.5703125" style="5" customWidth="1"/>
    <col min="12047" max="12047" width="0.42578125" style="5" customWidth="1"/>
    <col min="12048" max="12054" width="6.42578125" style="5" customWidth="1"/>
    <col min="12055" max="12283" width="11.5703125" style="5"/>
    <col min="12284" max="12284" width="1" style="5" customWidth="1"/>
    <col min="12285" max="12285" width="4.28515625" style="5" customWidth="1"/>
    <col min="12286" max="12286" width="34.7109375" style="5" customWidth="1"/>
    <col min="12287" max="12287" width="0" style="5" hidden="1" customWidth="1"/>
    <col min="12288" max="12288" width="20" style="5" customWidth="1"/>
    <col min="12289" max="12289" width="20.85546875" style="5" customWidth="1"/>
    <col min="12290" max="12290" width="25" style="5" customWidth="1"/>
    <col min="12291" max="12291" width="18.7109375" style="5" customWidth="1"/>
    <col min="12292" max="12292" width="29.7109375" style="5" customWidth="1"/>
    <col min="12293" max="12293" width="13.42578125" style="5" customWidth="1"/>
    <col min="12294" max="12294" width="13.85546875" style="5" customWidth="1"/>
    <col min="12295" max="12299" width="16.5703125" style="5" customWidth="1"/>
    <col min="12300" max="12300" width="20.5703125" style="5" customWidth="1"/>
    <col min="12301" max="12301" width="21.140625" style="5" customWidth="1"/>
    <col min="12302" max="12302" width="9.5703125" style="5" customWidth="1"/>
    <col min="12303" max="12303" width="0.42578125" style="5" customWidth="1"/>
    <col min="12304" max="12310" width="6.42578125" style="5" customWidth="1"/>
    <col min="12311" max="12539" width="11.5703125" style="5"/>
    <col min="12540" max="12540" width="1" style="5" customWidth="1"/>
    <col min="12541" max="12541" width="4.28515625" style="5" customWidth="1"/>
    <col min="12542" max="12542" width="34.7109375" style="5" customWidth="1"/>
    <col min="12543" max="12543" width="0" style="5" hidden="1" customWidth="1"/>
    <col min="12544" max="12544" width="20" style="5" customWidth="1"/>
    <col min="12545" max="12545" width="20.85546875" style="5" customWidth="1"/>
    <col min="12546" max="12546" width="25" style="5" customWidth="1"/>
    <col min="12547" max="12547" width="18.7109375" style="5" customWidth="1"/>
    <col min="12548" max="12548" width="29.7109375" style="5" customWidth="1"/>
    <col min="12549" max="12549" width="13.42578125" style="5" customWidth="1"/>
    <col min="12550" max="12550" width="13.85546875" style="5" customWidth="1"/>
    <col min="12551" max="12555" width="16.5703125" style="5" customWidth="1"/>
    <col min="12556" max="12556" width="20.5703125" style="5" customWidth="1"/>
    <col min="12557" max="12557" width="21.140625" style="5" customWidth="1"/>
    <col min="12558" max="12558" width="9.5703125" style="5" customWidth="1"/>
    <col min="12559" max="12559" width="0.42578125" style="5" customWidth="1"/>
    <col min="12560" max="12566" width="6.42578125" style="5" customWidth="1"/>
    <col min="12567" max="12795" width="11.5703125" style="5"/>
    <col min="12796" max="12796" width="1" style="5" customWidth="1"/>
    <col min="12797" max="12797" width="4.28515625" style="5" customWidth="1"/>
    <col min="12798" max="12798" width="34.7109375" style="5" customWidth="1"/>
    <col min="12799" max="12799" width="0" style="5" hidden="1" customWidth="1"/>
    <col min="12800" max="12800" width="20" style="5" customWidth="1"/>
    <col min="12801" max="12801" width="20.85546875" style="5" customWidth="1"/>
    <col min="12802" max="12802" width="25" style="5" customWidth="1"/>
    <col min="12803" max="12803" width="18.7109375" style="5" customWidth="1"/>
    <col min="12804" max="12804" width="29.7109375" style="5" customWidth="1"/>
    <col min="12805" max="12805" width="13.42578125" style="5" customWidth="1"/>
    <col min="12806" max="12806" width="13.85546875" style="5" customWidth="1"/>
    <col min="12807" max="12811" width="16.5703125" style="5" customWidth="1"/>
    <col min="12812" max="12812" width="20.5703125" style="5" customWidth="1"/>
    <col min="12813" max="12813" width="21.140625" style="5" customWidth="1"/>
    <col min="12814" max="12814" width="9.5703125" style="5" customWidth="1"/>
    <col min="12815" max="12815" width="0.42578125" style="5" customWidth="1"/>
    <col min="12816" max="12822" width="6.42578125" style="5" customWidth="1"/>
    <col min="12823" max="13051" width="11.5703125" style="5"/>
    <col min="13052" max="13052" width="1" style="5" customWidth="1"/>
    <col min="13053" max="13053" width="4.28515625" style="5" customWidth="1"/>
    <col min="13054" max="13054" width="34.7109375" style="5" customWidth="1"/>
    <col min="13055" max="13055" width="0" style="5" hidden="1" customWidth="1"/>
    <col min="13056" max="13056" width="20" style="5" customWidth="1"/>
    <col min="13057" max="13057" width="20.85546875" style="5" customWidth="1"/>
    <col min="13058" max="13058" width="25" style="5" customWidth="1"/>
    <col min="13059" max="13059" width="18.7109375" style="5" customWidth="1"/>
    <col min="13060" max="13060" width="29.7109375" style="5" customWidth="1"/>
    <col min="13061" max="13061" width="13.42578125" style="5" customWidth="1"/>
    <col min="13062" max="13062" width="13.85546875" style="5" customWidth="1"/>
    <col min="13063" max="13067" width="16.5703125" style="5" customWidth="1"/>
    <col min="13068" max="13068" width="20.5703125" style="5" customWidth="1"/>
    <col min="13069" max="13069" width="21.140625" style="5" customWidth="1"/>
    <col min="13070" max="13070" width="9.5703125" style="5" customWidth="1"/>
    <col min="13071" max="13071" width="0.42578125" style="5" customWidth="1"/>
    <col min="13072" max="13078" width="6.42578125" style="5" customWidth="1"/>
    <col min="13079" max="13307" width="11.5703125" style="5"/>
    <col min="13308" max="13308" width="1" style="5" customWidth="1"/>
    <col min="13309" max="13309" width="4.28515625" style="5" customWidth="1"/>
    <col min="13310" max="13310" width="34.7109375" style="5" customWidth="1"/>
    <col min="13311" max="13311" width="0" style="5" hidden="1" customWidth="1"/>
    <col min="13312" max="13312" width="20" style="5" customWidth="1"/>
    <col min="13313" max="13313" width="20.85546875" style="5" customWidth="1"/>
    <col min="13314" max="13314" width="25" style="5" customWidth="1"/>
    <col min="13315" max="13315" width="18.7109375" style="5" customWidth="1"/>
    <col min="13316" max="13316" width="29.7109375" style="5" customWidth="1"/>
    <col min="13317" max="13317" width="13.42578125" style="5" customWidth="1"/>
    <col min="13318" max="13318" width="13.85546875" style="5" customWidth="1"/>
    <col min="13319" max="13323" width="16.5703125" style="5" customWidth="1"/>
    <col min="13324" max="13324" width="20.5703125" style="5" customWidth="1"/>
    <col min="13325" max="13325" width="21.140625" style="5" customWidth="1"/>
    <col min="13326" max="13326" width="9.5703125" style="5" customWidth="1"/>
    <col min="13327" max="13327" width="0.42578125" style="5" customWidth="1"/>
    <col min="13328" max="13334" width="6.42578125" style="5" customWidth="1"/>
    <col min="13335" max="13563" width="11.5703125" style="5"/>
    <col min="13564" max="13564" width="1" style="5" customWidth="1"/>
    <col min="13565" max="13565" width="4.28515625" style="5" customWidth="1"/>
    <col min="13566" max="13566" width="34.7109375" style="5" customWidth="1"/>
    <col min="13567" max="13567" width="0" style="5" hidden="1" customWidth="1"/>
    <col min="13568" max="13568" width="20" style="5" customWidth="1"/>
    <col min="13569" max="13569" width="20.85546875" style="5" customWidth="1"/>
    <col min="13570" max="13570" width="25" style="5" customWidth="1"/>
    <col min="13571" max="13571" width="18.7109375" style="5" customWidth="1"/>
    <col min="13572" max="13572" width="29.7109375" style="5" customWidth="1"/>
    <col min="13573" max="13573" width="13.42578125" style="5" customWidth="1"/>
    <col min="13574" max="13574" width="13.85546875" style="5" customWidth="1"/>
    <col min="13575" max="13579" width="16.5703125" style="5" customWidth="1"/>
    <col min="13580" max="13580" width="20.5703125" style="5" customWidth="1"/>
    <col min="13581" max="13581" width="21.140625" style="5" customWidth="1"/>
    <col min="13582" max="13582" width="9.5703125" style="5" customWidth="1"/>
    <col min="13583" max="13583" width="0.42578125" style="5" customWidth="1"/>
    <col min="13584" max="13590" width="6.42578125" style="5" customWidth="1"/>
    <col min="13591" max="13819" width="11.5703125" style="5"/>
    <col min="13820" max="13820" width="1" style="5" customWidth="1"/>
    <col min="13821" max="13821" width="4.28515625" style="5" customWidth="1"/>
    <col min="13822" max="13822" width="34.7109375" style="5" customWidth="1"/>
    <col min="13823" max="13823" width="0" style="5" hidden="1" customWidth="1"/>
    <col min="13824" max="13824" width="20" style="5" customWidth="1"/>
    <col min="13825" max="13825" width="20.85546875" style="5" customWidth="1"/>
    <col min="13826" max="13826" width="25" style="5" customWidth="1"/>
    <col min="13827" max="13827" width="18.7109375" style="5" customWidth="1"/>
    <col min="13828" max="13828" width="29.7109375" style="5" customWidth="1"/>
    <col min="13829" max="13829" width="13.42578125" style="5" customWidth="1"/>
    <col min="13830" max="13830" width="13.85546875" style="5" customWidth="1"/>
    <col min="13831" max="13835" width="16.5703125" style="5" customWidth="1"/>
    <col min="13836" max="13836" width="20.5703125" style="5" customWidth="1"/>
    <col min="13837" max="13837" width="21.140625" style="5" customWidth="1"/>
    <col min="13838" max="13838" width="9.5703125" style="5" customWidth="1"/>
    <col min="13839" max="13839" width="0.42578125" style="5" customWidth="1"/>
    <col min="13840" max="13846" width="6.42578125" style="5" customWidth="1"/>
    <col min="13847" max="14075" width="11.5703125" style="5"/>
    <col min="14076" max="14076" width="1" style="5" customWidth="1"/>
    <col min="14077" max="14077" width="4.28515625" style="5" customWidth="1"/>
    <col min="14078" max="14078" width="34.7109375" style="5" customWidth="1"/>
    <col min="14079" max="14079" width="0" style="5" hidden="1" customWidth="1"/>
    <col min="14080" max="14080" width="20" style="5" customWidth="1"/>
    <col min="14081" max="14081" width="20.85546875" style="5" customWidth="1"/>
    <col min="14082" max="14082" width="25" style="5" customWidth="1"/>
    <col min="14083" max="14083" width="18.7109375" style="5" customWidth="1"/>
    <col min="14084" max="14084" width="29.7109375" style="5" customWidth="1"/>
    <col min="14085" max="14085" width="13.42578125" style="5" customWidth="1"/>
    <col min="14086" max="14086" width="13.85546875" style="5" customWidth="1"/>
    <col min="14087" max="14091" width="16.5703125" style="5" customWidth="1"/>
    <col min="14092" max="14092" width="20.5703125" style="5" customWidth="1"/>
    <col min="14093" max="14093" width="21.140625" style="5" customWidth="1"/>
    <col min="14094" max="14094" width="9.5703125" style="5" customWidth="1"/>
    <col min="14095" max="14095" width="0.42578125" style="5" customWidth="1"/>
    <col min="14096" max="14102" width="6.42578125" style="5" customWidth="1"/>
    <col min="14103" max="14331" width="11.5703125" style="5"/>
    <col min="14332" max="14332" width="1" style="5" customWidth="1"/>
    <col min="14333" max="14333" width="4.28515625" style="5" customWidth="1"/>
    <col min="14334" max="14334" width="34.7109375" style="5" customWidth="1"/>
    <col min="14335" max="14335" width="0" style="5" hidden="1" customWidth="1"/>
    <col min="14336" max="14336" width="20" style="5" customWidth="1"/>
    <col min="14337" max="14337" width="20.85546875" style="5" customWidth="1"/>
    <col min="14338" max="14338" width="25" style="5" customWidth="1"/>
    <col min="14339" max="14339" width="18.7109375" style="5" customWidth="1"/>
    <col min="14340" max="14340" width="29.7109375" style="5" customWidth="1"/>
    <col min="14341" max="14341" width="13.42578125" style="5" customWidth="1"/>
    <col min="14342" max="14342" width="13.85546875" style="5" customWidth="1"/>
    <col min="14343" max="14347" width="16.5703125" style="5" customWidth="1"/>
    <col min="14348" max="14348" width="20.5703125" style="5" customWidth="1"/>
    <col min="14349" max="14349" width="21.140625" style="5" customWidth="1"/>
    <col min="14350" max="14350" width="9.5703125" style="5" customWidth="1"/>
    <col min="14351" max="14351" width="0.42578125" style="5" customWidth="1"/>
    <col min="14352" max="14358" width="6.42578125" style="5" customWidth="1"/>
    <col min="14359" max="14587" width="11.5703125" style="5"/>
    <col min="14588" max="14588" width="1" style="5" customWidth="1"/>
    <col min="14589" max="14589" width="4.28515625" style="5" customWidth="1"/>
    <col min="14590" max="14590" width="34.7109375" style="5" customWidth="1"/>
    <col min="14591" max="14591" width="0" style="5" hidden="1" customWidth="1"/>
    <col min="14592" max="14592" width="20" style="5" customWidth="1"/>
    <col min="14593" max="14593" width="20.85546875" style="5" customWidth="1"/>
    <col min="14594" max="14594" width="25" style="5" customWidth="1"/>
    <col min="14595" max="14595" width="18.7109375" style="5" customWidth="1"/>
    <col min="14596" max="14596" width="29.7109375" style="5" customWidth="1"/>
    <col min="14597" max="14597" width="13.42578125" style="5" customWidth="1"/>
    <col min="14598" max="14598" width="13.85546875" style="5" customWidth="1"/>
    <col min="14599" max="14603" width="16.5703125" style="5" customWidth="1"/>
    <col min="14604" max="14604" width="20.5703125" style="5" customWidth="1"/>
    <col min="14605" max="14605" width="21.140625" style="5" customWidth="1"/>
    <col min="14606" max="14606" width="9.5703125" style="5" customWidth="1"/>
    <col min="14607" max="14607" width="0.42578125" style="5" customWidth="1"/>
    <col min="14608" max="14614" width="6.42578125" style="5" customWidth="1"/>
    <col min="14615" max="14843" width="11.5703125" style="5"/>
    <col min="14844" max="14844" width="1" style="5" customWidth="1"/>
    <col min="14845" max="14845" width="4.28515625" style="5" customWidth="1"/>
    <col min="14846" max="14846" width="34.7109375" style="5" customWidth="1"/>
    <col min="14847" max="14847" width="0" style="5" hidden="1" customWidth="1"/>
    <col min="14848" max="14848" width="20" style="5" customWidth="1"/>
    <col min="14849" max="14849" width="20.85546875" style="5" customWidth="1"/>
    <col min="14850" max="14850" width="25" style="5" customWidth="1"/>
    <col min="14851" max="14851" width="18.7109375" style="5" customWidth="1"/>
    <col min="14852" max="14852" width="29.7109375" style="5" customWidth="1"/>
    <col min="14853" max="14853" width="13.42578125" style="5" customWidth="1"/>
    <col min="14854" max="14854" width="13.85546875" style="5" customWidth="1"/>
    <col min="14855" max="14859" width="16.5703125" style="5" customWidth="1"/>
    <col min="14860" max="14860" width="20.5703125" style="5" customWidth="1"/>
    <col min="14861" max="14861" width="21.140625" style="5" customWidth="1"/>
    <col min="14862" max="14862" width="9.5703125" style="5" customWidth="1"/>
    <col min="14863" max="14863" width="0.42578125" style="5" customWidth="1"/>
    <col min="14864" max="14870" width="6.42578125" style="5" customWidth="1"/>
    <col min="14871" max="15099" width="11.5703125" style="5"/>
    <col min="15100" max="15100" width="1" style="5" customWidth="1"/>
    <col min="15101" max="15101" width="4.28515625" style="5" customWidth="1"/>
    <col min="15102" max="15102" width="34.7109375" style="5" customWidth="1"/>
    <col min="15103" max="15103" width="0" style="5" hidden="1" customWidth="1"/>
    <col min="15104" max="15104" width="20" style="5" customWidth="1"/>
    <col min="15105" max="15105" width="20.85546875" style="5" customWidth="1"/>
    <col min="15106" max="15106" width="25" style="5" customWidth="1"/>
    <col min="15107" max="15107" width="18.7109375" style="5" customWidth="1"/>
    <col min="15108" max="15108" width="29.7109375" style="5" customWidth="1"/>
    <col min="15109" max="15109" width="13.42578125" style="5" customWidth="1"/>
    <col min="15110" max="15110" width="13.85546875" style="5" customWidth="1"/>
    <col min="15111" max="15115" width="16.5703125" style="5" customWidth="1"/>
    <col min="15116" max="15116" width="20.5703125" style="5" customWidth="1"/>
    <col min="15117" max="15117" width="21.140625" style="5" customWidth="1"/>
    <col min="15118" max="15118" width="9.5703125" style="5" customWidth="1"/>
    <col min="15119" max="15119" width="0.42578125" style="5" customWidth="1"/>
    <col min="15120" max="15126" width="6.42578125" style="5" customWidth="1"/>
    <col min="15127" max="15355" width="11.5703125" style="5"/>
    <col min="15356" max="15356" width="1" style="5" customWidth="1"/>
    <col min="15357" max="15357" width="4.28515625" style="5" customWidth="1"/>
    <col min="15358" max="15358" width="34.7109375" style="5" customWidth="1"/>
    <col min="15359" max="15359" width="0" style="5" hidden="1" customWidth="1"/>
    <col min="15360" max="15360" width="20" style="5" customWidth="1"/>
    <col min="15361" max="15361" width="20.85546875" style="5" customWidth="1"/>
    <col min="15362" max="15362" width="25" style="5" customWidth="1"/>
    <col min="15363" max="15363" width="18.7109375" style="5" customWidth="1"/>
    <col min="15364" max="15364" width="29.7109375" style="5" customWidth="1"/>
    <col min="15365" max="15365" width="13.42578125" style="5" customWidth="1"/>
    <col min="15366" max="15366" width="13.85546875" style="5" customWidth="1"/>
    <col min="15367" max="15371" width="16.5703125" style="5" customWidth="1"/>
    <col min="15372" max="15372" width="20.5703125" style="5" customWidth="1"/>
    <col min="15373" max="15373" width="21.140625" style="5" customWidth="1"/>
    <col min="15374" max="15374" width="9.5703125" style="5" customWidth="1"/>
    <col min="15375" max="15375" width="0.42578125" style="5" customWidth="1"/>
    <col min="15376" max="15382" width="6.42578125" style="5" customWidth="1"/>
    <col min="15383" max="15611" width="11.5703125" style="5"/>
    <col min="15612" max="15612" width="1" style="5" customWidth="1"/>
    <col min="15613" max="15613" width="4.28515625" style="5" customWidth="1"/>
    <col min="15614" max="15614" width="34.7109375" style="5" customWidth="1"/>
    <col min="15615" max="15615" width="0" style="5" hidden="1" customWidth="1"/>
    <col min="15616" max="15616" width="20" style="5" customWidth="1"/>
    <col min="15617" max="15617" width="20.85546875" style="5" customWidth="1"/>
    <col min="15618" max="15618" width="25" style="5" customWidth="1"/>
    <col min="15619" max="15619" width="18.7109375" style="5" customWidth="1"/>
    <col min="15620" max="15620" width="29.7109375" style="5" customWidth="1"/>
    <col min="15621" max="15621" width="13.42578125" style="5" customWidth="1"/>
    <col min="15622" max="15622" width="13.85546875" style="5" customWidth="1"/>
    <col min="15623" max="15627" width="16.5703125" style="5" customWidth="1"/>
    <col min="15628" max="15628" width="20.5703125" style="5" customWidth="1"/>
    <col min="15629" max="15629" width="21.140625" style="5" customWidth="1"/>
    <col min="15630" max="15630" width="9.5703125" style="5" customWidth="1"/>
    <col min="15631" max="15631" width="0.42578125" style="5" customWidth="1"/>
    <col min="15632" max="15638" width="6.42578125" style="5" customWidth="1"/>
    <col min="15639" max="15867" width="11.5703125" style="5"/>
    <col min="15868" max="15868" width="1" style="5" customWidth="1"/>
    <col min="15869" max="15869" width="4.28515625" style="5" customWidth="1"/>
    <col min="15870" max="15870" width="34.7109375" style="5" customWidth="1"/>
    <col min="15871" max="15871" width="0" style="5" hidden="1" customWidth="1"/>
    <col min="15872" max="15872" width="20" style="5" customWidth="1"/>
    <col min="15873" max="15873" width="20.85546875" style="5" customWidth="1"/>
    <col min="15874" max="15874" width="25" style="5" customWidth="1"/>
    <col min="15875" max="15875" width="18.7109375" style="5" customWidth="1"/>
    <col min="15876" max="15876" width="29.7109375" style="5" customWidth="1"/>
    <col min="15877" max="15877" width="13.42578125" style="5" customWidth="1"/>
    <col min="15878" max="15878" width="13.85546875" style="5" customWidth="1"/>
    <col min="15879" max="15883" width="16.5703125" style="5" customWidth="1"/>
    <col min="15884" max="15884" width="20.5703125" style="5" customWidth="1"/>
    <col min="15885" max="15885" width="21.140625" style="5" customWidth="1"/>
    <col min="15886" max="15886" width="9.5703125" style="5" customWidth="1"/>
    <col min="15887" max="15887" width="0.42578125" style="5" customWidth="1"/>
    <col min="15888" max="15894" width="6.42578125" style="5" customWidth="1"/>
    <col min="15895" max="16123" width="11.5703125" style="5"/>
    <col min="16124" max="16124" width="1" style="5" customWidth="1"/>
    <col min="16125" max="16125" width="4.28515625" style="5" customWidth="1"/>
    <col min="16126" max="16126" width="34.7109375" style="5" customWidth="1"/>
    <col min="16127" max="16127" width="0" style="5" hidden="1" customWidth="1"/>
    <col min="16128" max="16128" width="20" style="5" customWidth="1"/>
    <col min="16129" max="16129" width="20.85546875" style="5" customWidth="1"/>
    <col min="16130" max="16130" width="25" style="5" customWidth="1"/>
    <col min="16131" max="16131" width="18.7109375" style="5" customWidth="1"/>
    <col min="16132" max="16132" width="29.7109375" style="5" customWidth="1"/>
    <col min="16133" max="16133" width="13.42578125" style="5" customWidth="1"/>
    <col min="16134" max="16134" width="13.85546875" style="5" customWidth="1"/>
    <col min="16135" max="16139" width="16.5703125" style="5" customWidth="1"/>
    <col min="16140" max="16140" width="20.5703125" style="5" customWidth="1"/>
    <col min="16141" max="16141" width="21.140625" style="5" customWidth="1"/>
    <col min="16142" max="16142" width="9.5703125" style="5" customWidth="1"/>
    <col min="16143" max="16143" width="0.42578125" style="5" customWidth="1"/>
    <col min="16144" max="16150" width="6.42578125" style="5" customWidth="1"/>
    <col min="16151" max="16371" width="11.5703125" style="5"/>
    <col min="16372" max="16384" width="11.42578125" style="5" customWidth="1"/>
  </cols>
  <sheetData>
    <row r="2" spans="2:16" ht="25.9" x14ac:dyDescent="0.3">
      <c r="B2" s="212" t="s">
        <v>62</v>
      </c>
      <c r="C2" s="213"/>
      <c r="D2" s="213"/>
      <c r="E2" s="213"/>
      <c r="F2" s="213"/>
      <c r="G2" s="213"/>
      <c r="H2" s="213"/>
      <c r="I2" s="213"/>
      <c r="J2" s="213"/>
      <c r="K2" s="213"/>
      <c r="L2" s="213"/>
      <c r="M2" s="213"/>
      <c r="N2" s="213"/>
      <c r="O2" s="213"/>
      <c r="P2" s="213"/>
    </row>
    <row r="4" spans="2:16" ht="26.25" x14ac:dyDescent="0.25">
      <c r="B4" s="212" t="s">
        <v>47</v>
      </c>
      <c r="C4" s="213"/>
      <c r="D4" s="213"/>
      <c r="E4" s="213"/>
      <c r="F4" s="213"/>
      <c r="G4" s="213"/>
      <c r="H4" s="213"/>
      <c r="I4" s="213"/>
      <c r="J4" s="213"/>
      <c r="K4" s="213"/>
      <c r="L4" s="213"/>
      <c r="M4" s="213"/>
      <c r="N4" s="213"/>
      <c r="O4" s="213"/>
      <c r="P4" s="213"/>
    </row>
    <row r="5" spans="2:16" thickBot="1" x14ac:dyDescent="0.35"/>
    <row r="6" spans="2:16" ht="21.6" thickBot="1" x14ac:dyDescent="0.35">
      <c r="B6" s="7" t="s">
        <v>4</v>
      </c>
      <c r="C6" s="208" t="s">
        <v>154</v>
      </c>
      <c r="D6" s="208"/>
      <c r="E6" s="208"/>
      <c r="F6" s="208"/>
      <c r="G6" s="208"/>
      <c r="H6" s="208"/>
      <c r="I6" s="208"/>
      <c r="J6" s="208"/>
      <c r="K6" s="208"/>
      <c r="L6" s="208"/>
      <c r="M6" s="208"/>
      <c r="N6" s="209"/>
    </row>
    <row r="7" spans="2:16" ht="16.149999999999999" thickBot="1" x14ac:dyDescent="0.35">
      <c r="B7" s="8" t="s">
        <v>5</v>
      </c>
      <c r="C7" s="208"/>
      <c r="D7" s="208"/>
      <c r="E7" s="208"/>
      <c r="F7" s="208"/>
      <c r="G7" s="208"/>
      <c r="H7" s="208"/>
      <c r="I7" s="208"/>
      <c r="J7" s="208"/>
      <c r="K7" s="208"/>
      <c r="L7" s="208"/>
      <c r="M7" s="208"/>
      <c r="N7" s="209"/>
    </row>
    <row r="8" spans="2:16" ht="16.149999999999999" thickBot="1" x14ac:dyDescent="0.35">
      <c r="B8" s="8" t="s">
        <v>6</v>
      </c>
      <c r="C8" s="208"/>
      <c r="D8" s="208"/>
      <c r="E8" s="208"/>
      <c r="F8" s="208"/>
      <c r="G8" s="208"/>
      <c r="H8" s="208"/>
      <c r="I8" s="208"/>
      <c r="J8" s="208"/>
      <c r="K8" s="208"/>
      <c r="L8" s="208"/>
      <c r="M8" s="208"/>
      <c r="N8" s="209"/>
    </row>
    <row r="9" spans="2:16" ht="16.149999999999999" thickBot="1" x14ac:dyDescent="0.35">
      <c r="B9" s="8" t="s">
        <v>7</v>
      </c>
      <c r="C9" s="208"/>
      <c r="D9" s="208"/>
      <c r="E9" s="208"/>
      <c r="F9" s="208"/>
      <c r="G9" s="208"/>
      <c r="H9" s="208"/>
      <c r="I9" s="208"/>
      <c r="J9" s="208"/>
      <c r="K9" s="208"/>
      <c r="L9" s="208"/>
      <c r="M9" s="208"/>
      <c r="N9" s="209"/>
    </row>
    <row r="10" spans="2:16" ht="16.149999999999999" thickBot="1" x14ac:dyDescent="0.35">
      <c r="B10" s="8" t="s">
        <v>8</v>
      </c>
      <c r="C10" s="220"/>
      <c r="D10" s="220"/>
      <c r="E10" s="221"/>
      <c r="F10" s="24"/>
      <c r="G10" s="24"/>
      <c r="H10" s="24"/>
      <c r="I10" s="24"/>
      <c r="J10" s="24"/>
      <c r="K10" s="24"/>
      <c r="L10" s="24"/>
      <c r="M10" s="24"/>
      <c r="N10" s="25"/>
    </row>
    <row r="11" spans="2:16" ht="16.5" thickBot="1" x14ac:dyDescent="0.3">
      <c r="B11" s="10" t="s">
        <v>9</v>
      </c>
      <c r="C11" s="11">
        <v>41968</v>
      </c>
      <c r="D11" s="12"/>
      <c r="E11" s="12"/>
      <c r="F11" s="12"/>
      <c r="G11" s="12"/>
      <c r="H11" s="12"/>
      <c r="I11" s="12"/>
      <c r="J11" s="12"/>
      <c r="K11" s="12"/>
      <c r="L11" s="12"/>
      <c r="M11" s="12"/>
      <c r="N11" s="13"/>
    </row>
    <row r="12" spans="2:16" ht="15.6" x14ac:dyDescent="0.3">
      <c r="B12" s="9"/>
      <c r="C12" s="14"/>
      <c r="D12" s="15"/>
      <c r="E12" s="15"/>
      <c r="F12" s="15"/>
      <c r="G12" s="15"/>
      <c r="H12" s="15"/>
      <c r="I12" s="82"/>
      <c r="J12" s="82"/>
      <c r="K12" s="82"/>
      <c r="L12" s="82"/>
      <c r="M12" s="82"/>
      <c r="N12" s="15"/>
    </row>
    <row r="13" spans="2:16" ht="14.45" x14ac:dyDescent="0.3">
      <c r="I13" s="82"/>
      <c r="J13" s="82"/>
      <c r="K13" s="82"/>
      <c r="L13" s="82"/>
      <c r="M13" s="82"/>
      <c r="N13" s="83"/>
    </row>
    <row r="14" spans="2:16" ht="14.45" customHeight="1" x14ac:dyDescent="0.25">
      <c r="B14" s="222" t="s">
        <v>97</v>
      </c>
      <c r="C14" s="222"/>
      <c r="D14" s="129" t="s">
        <v>12</v>
      </c>
      <c r="E14" s="129" t="s">
        <v>13</v>
      </c>
      <c r="F14" s="129" t="s">
        <v>29</v>
      </c>
      <c r="G14" s="67"/>
      <c r="I14" s="28"/>
      <c r="J14" s="28"/>
      <c r="K14" s="28"/>
      <c r="L14" s="28"/>
      <c r="M14" s="28"/>
      <c r="N14" s="83"/>
    </row>
    <row r="15" spans="2:16" x14ac:dyDescent="0.25">
      <c r="B15" s="222"/>
      <c r="C15" s="222"/>
      <c r="D15" s="129">
        <v>9</v>
      </c>
      <c r="E15" s="138">
        <v>1451607014</v>
      </c>
      <c r="F15" s="105">
        <v>640</v>
      </c>
      <c r="G15" s="68"/>
      <c r="I15" s="29"/>
      <c r="J15" s="29"/>
      <c r="K15" s="29"/>
      <c r="L15" s="29"/>
      <c r="M15" s="29"/>
      <c r="N15" s="83"/>
    </row>
    <row r="16" spans="2:16" x14ac:dyDescent="0.25">
      <c r="B16" s="222"/>
      <c r="C16" s="222"/>
      <c r="D16" s="129"/>
      <c r="E16" s="26"/>
      <c r="F16" s="105"/>
      <c r="G16" s="68"/>
      <c r="I16" s="29"/>
      <c r="J16" s="29"/>
      <c r="K16" s="29"/>
      <c r="L16" s="29"/>
      <c r="M16" s="29"/>
      <c r="N16" s="83"/>
    </row>
    <row r="17" spans="1:14" x14ac:dyDescent="0.25">
      <c r="B17" s="222"/>
      <c r="C17" s="222"/>
      <c r="D17" s="129"/>
      <c r="E17" s="26"/>
      <c r="F17" s="105"/>
      <c r="G17" s="68"/>
      <c r="I17" s="29"/>
      <c r="J17" s="29"/>
      <c r="K17" s="29"/>
      <c r="L17" s="29"/>
      <c r="M17" s="29"/>
      <c r="N17" s="83"/>
    </row>
    <row r="18" spans="1:14" x14ac:dyDescent="0.25">
      <c r="B18" s="222"/>
      <c r="C18" s="222"/>
      <c r="D18" s="129"/>
      <c r="E18" s="27"/>
      <c r="F18" s="105"/>
      <c r="G18" s="68"/>
      <c r="H18" s="17"/>
      <c r="I18" s="29"/>
      <c r="J18" s="29"/>
      <c r="K18" s="29"/>
      <c r="L18" s="29"/>
      <c r="M18" s="29"/>
      <c r="N18" s="16"/>
    </row>
    <row r="19" spans="1:14" x14ac:dyDescent="0.25">
      <c r="B19" s="222"/>
      <c r="C19" s="222"/>
      <c r="D19" s="129"/>
      <c r="E19" s="27"/>
      <c r="F19" s="105"/>
      <c r="G19" s="68"/>
      <c r="H19" s="17"/>
      <c r="I19" s="31"/>
      <c r="J19" s="31"/>
      <c r="K19" s="31"/>
      <c r="L19" s="31"/>
      <c r="M19" s="31"/>
      <c r="N19" s="16"/>
    </row>
    <row r="20" spans="1:14" x14ac:dyDescent="0.25">
      <c r="B20" s="222"/>
      <c r="C20" s="222"/>
      <c r="D20" s="129"/>
      <c r="E20" s="27"/>
      <c r="F20" s="105"/>
      <c r="G20" s="68"/>
      <c r="H20" s="17"/>
      <c r="I20" s="82"/>
      <c r="J20" s="82"/>
      <c r="K20" s="82"/>
      <c r="L20" s="82"/>
      <c r="M20" s="82"/>
      <c r="N20" s="16"/>
    </row>
    <row r="21" spans="1:14" x14ac:dyDescent="0.25">
      <c r="B21" s="222"/>
      <c r="C21" s="222"/>
      <c r="D21" s="129"/>
      <c r="E21" s="27"/>
      <c r="F21" s="105"/>
      <c r="G21" s="68"/>
      <c r="H21" s="17"/>
      <c r="I21" s="82"/>
      <c r="J21" s="82"/>
      <c r="K21" s="82"/>
      <c r="L21" s="82"/>
      <c r="M21" s="82"/>
      <c r="N21" s="16"/>
    </row>
    <row r="22" spans="1:14" thickBot="1" x14ac:dyDescent="0.35">
      <c r="B22" s="223" t="s">
        <v>14</v>
      </c>
      <c r="C22" s="224"/>
      <c r="D22" s="129"/>
      <c r="E22" s="45">
        <f>SUM(E15:E21)</f>
        <v>1451607014</v>
      </c>
      <c r="F22" s="105">
        <f>F15</f>
        <v>640</v>
      </c>
      <c r="G22" s="68"/>
      <c r="H22" s="17"/>
      <c r="I22" s="82"/>
      <c r="J22" s="82"/>
      <c r="K22" s="82"/>
      <c r="L22" s="82"/>
      <c r="M22" s="82"/>
      <c r="N22" s="16"/>
    </row>
    <row r="23" spans="1:14" ht="45.75" thickBot="1" x14ac:dyDescent="0.3">
      <c r="A23" s="33"/>
      <c r="B23" s="39" t="s">
        <v>15</v>
      </c>
      <c r="C23" s="39" t="s">
        <v>98</v>
      </c>
      <c r="E23" s="28"/>
      <c r="F23" s="28"/>
      <c r="G23" s="28"/>
      <c r="H23" s="28"/>
      <c r="I23" s="6"/>
      <c r="J23" s="6"/>
      <c r="K23" s="6"/>
      <c r="L23" s="6"/>
      <c r="M23" s="6"/>
    </row>
    <row r="24" spans="1:14" thickBot="1" x14ac:dyDescent="0.35">
      <c r="A24" s="34">
        <v>1</v>
      </c>
      <c r="C24" s="36">
        <f>+F22*80%</f>
        <v>512</v>
      </c>
      <c r="D24" s="32"/>
      <c r="E24" s="35">
        <f>E22</f>
        <v>1451607014</v>
      </c>
      <c r="F24" s="30"/>
      <c r="G24" s="30"/>
      <c r="H24" s="30"/>
      <c r="I24" s="18"/>
      <c r="J24" s="18"/>
      <c r="K24" s="18"/>
      <c r="L24" s="18"/>
      <c r="M24" s="18"/>
    </row>
    <row r="25" spans="1:14" ht="14.45" x14ac:dyDescent="0.3">
      <c r="A25" s="74"/>
      <c r="C25" s="75"/>
      <c r="D25" s="29"/>
      <c r="E25" s="76"/>
      <c r="F25" s="30"/>
      <c r="G25" s="30"/>
      <c r="H25" s="30"/>
      <c r="I25" s="18"/>
      <c r="J25" s="18"/>
      <c r="K25" s="18"/>
      <c r="L25" s="18"/>
      <c r="M25" s="18"/>
    </row>
    <row r="26" spans="1:14" ht="14.45" x14ac:dyDescent="0.3">
      <c r="A26" s="74"/>
      <c r="C26" s="75"/>
      <c r="D26" s="29"/>
      <c r="E26" s="76"/>
      <c r="F26" s="30"/>
      <c r="G26" s="30"/>
      <c r="H26" s="30"/>
      <c r="I26" s="18"/>
      <c r="J26" s="18"/>
      <c r="K26" s="18"/>
      <c r="L26" s="18"/>
      <c r="M26" s="18"/>
    </row>
    <row r="27" spans="1:14" ht="14.45" x14ac:dyDescent="0.3">
      <c r="A27" s="74"/>
      <c r="B27" s="97" t="s">
        <v>157</v>
      </c>
      <c r="C27" s="79"/>
      <c r="D27" s="79"/>
      <c r="E27" s="79"/>
      <c r="F27" s="79"/>
      <c r="G27" s="79"/>
      <c r="H27" s="79"/>
      <c r="I27" s="82"/>
      <c r="J27" s="82"/>
      <c r="K27" s="82"/>
      <c r="L27" s="82"/>
      <c r="M27" s="82"/>
      <c r="N27" s="83"/>
    </row>
    <row r="28" spans="1:14" ht="14.45" x14ac:dyDescent="0.3">
      <c r="A28" s="74"/>
      <c r="B28" s="79"/>
      <c r="C28" s="79"/>
      <c r="D28" s="79"/>
      <c r="E28" s="79"/>
      <c r="F28" s="79"/>
      <c r="G28" s="79"/>
      <c r="H28" s="79"/>
      <c r="I28" s="82"/>
      <c r="J28" s="82"/>
      <c r="K28" s="82"/>
      <c r="L28" s="82"/>
      <c r="M28" s="82"/>
      <c r="N28" s="83"/>
    </row>
    <row r="29" spans="1:14" ht="14.45" x14ac:dyDescent="0.3">
      <c r="A29" s="74"/>
      <c r="B29" s="99" t="s">
        <v>33</v>
      </c>
      <c r="C29" s="99" t="s">
        <v>129</v>
      </c>
      <c r="D29" s="99" t="s">
        <v>130</v>
      </c>
      <c r="E29" s="79"/>
      <c r="F29" s="79"/>
      <c r="G29" s="79"/>
      <c r="H29" s="79"/>
      <c r="I29" s="82"/>
      <c r="J29" s="82"/>
      <c r="K29" s="82"/>
      <c r="L29" s="82"/>
      <c r="M29" s="82"/>
      <c r="N29" s="83"/>
    </row>
    <row r="30" spans="1:14" x14ac:dyDescent="0.25">
      <c r="A30" s="74"/>
      <c r="B30" s="96" t="s">
        <v>131</v>
      </c>
      <c r="C30" s="96"/>
      <c r="D30" s="96"/>
      <c r="E30" s="79"/>
      <c r="F30" s="79"/>
      <c r="G30" s="79"/>
      <c r="H30" s="79"/>
      <c r="I30" s="82"/>
      <c r="J30" s="82"/>
      <c r="K30" s="82"/>
      <c r="L30" s="82"/>
      <c r="M30" s="82"/>
      <c r="N30" s="83"/>
    </row>
    <row r="31" spans="1:14" x14ac:dyDescent="0.25">
      <c r="A31" s="74"/>
      <c r="B31" s="96" t="s">
        <v>132</v>
      </c>
      <c r="C31" s="96"/>
      <c r="D31" s="96"/>
      <c r="E31" s="79"/>
      <c r="F31" s="79"/>
      <c r="G31" s="79"/>
      <c r="H31" s="79"/>
      <c r="I31" s="82"/>
      <c r="J31" s="82"/>
      <c r="K31" s="82"/>
      <c r="L31" s="82"/>
      <c r="M31" s="82"/>
      <c r="N31" s="83"/>
    </row>
    <row r="32" spans="1:14" ht="14.45" x14ac:dyDescent="0.3">
      <c r="A32" s="74"/>
      <c r="B32" s="96" t="s">
        <v>133</v>
      </c>
      <c r="C32" s="96"/>
      <c r="D32" s="96"/>
      <c r="E32" s="79"/>
      <c r="F32" s="79"/>
      <c r="G32" s="79"/>
      <c r="H32" s="79"/>
      <c r="I32" s="82"/>
      <c r="J32" s="82"/>
      <c r="K32" s="82"/>
      <c r="L32" s="82"/>
      <c r="M32" s="82"/>
      <c r="N32" s="83"/>
    </row>
    <row r="33" spans="1:17" ht="14.45" x14ac:dyDescent="0.3">
      <c r="A33" s="74"/>
      <c r="B33" s="96" t="s">
        <v>134</v>
      </c>
      <c r="C33" s="96"/>
      <c r="D33" s="96"/>
      <c r="E33" s="79"/>
      <c r="F33" s="79"/>
      <c r="G33" s="79"/>
      <c r="H33" s="79"/>
      <c r="I33" s="82"/>
      <c r="J33" s="82"/>
      <c r="K33" s="82"/>
      <c r="L33" s="82"/>
      <c r="M33" s="82"/>
      <c r="N33" s="83"/>
    </row>
    <row r="34" spans="1:17" ht="14.45" x14ac:dyDescent="0.3">
      <c r="A34" s="74"/>
      <c r="B34" s="79"/>
      <c r="C34" s="79"/>
      <c r="D34" s="79"/>
      <c r="E34" s="79"/>
      <c r="F34" s="79"/>
      <c r="G34" s="79"/>
      <c r="H34" s="79"/>
      <c r="I34" s="82"/>
      <c r="J34" s="82"/>
      <c r="K34" s="82"/>
      <c r="L34" s="82"/>
      <c r="M34" s="82"/>
      <c r="N34" s="83"/>
    </row>
    <row r="35" spans="1:17" ht="14.45" x14ac:dyDescent="0.3">
      <c r="A35" s="74"/>
      <c r="B35" s="97" t="s">
        <v>158</v>
      </c>
      <c r="C35" s="79"/>
      <c r="D35" s="79"/>
      <c r="E35" s="79"/>
      <c r="F35" s="79"/>
      <c r="G35" s="79"/>
      <c r="H35" s="79"/>
      <c r="I35" s="82"/>
      <c r="J35" s="82"/>
      <c r="K35" s="82"/>
      <c r="L35" s="82"/>
      <c r="M35" s="82"/>
      <c r="N35" s="83"/>
    </row>
    <row r="36" spans="1:17" ht="14.45" x14ac:dyDescent="0.3">
      <c r="A36" s="74"/>
      <c r="B36" s="79"/>
      <c r="C36" s="79"/>
      <c r="D36" s="79"/>
      <c r="E36" s="79"/>
      <c r="F36" s="79"/>
      <c r="G36" s="79"/>
      <c r="H36" s="79"/>
      <c r="I36" s="82"/>
      <c r="J36" s="82"/>
      <c r="K36" s="82"/>
      <c r="L36" s="82"/>
      <c r="M36" s="82"/>
      <c r="N36" s="83"/>
    </row>
    <row r="37" spans="1:17" x14ac:dyDescent="0.25">
      <c r="A37" s="74"/>
      <c r="B37" s="99" t="s">
        <v>33</v>
      </c>
      <c r="C37" s="99" t="s">
        <v>129</v>
      </c>
      <c r="D37" s="99" t="s">
        <v>130</v>
      </c>
      <c r="E37" s="79"/>
      <c r="F37" s="79"/>
      <c r="G37" s="79"/>
      <c r="H37" s="79"/>
      <c r="I37" s="82"/>
      <c r="J37" s="82"/>
      <c r="K37" s="82"/>
      <c r="L37" s="82"/>
      <c r="M37" s="82"/>
      <c r="N37" s="83"/>
    </row>
    <row r="38" spans="1:17" x14ac:dyDescent="0.25">
      <c r="A38" s="74"/>
      <c r="B38" s="96" t="s">
        <v>131</v>
      </c>
      <c r="C38" s="140" t="s">
        <v>283</v>
      </c>
      <c r="D38" s="140"/>
      <c r="E38" s="79"/>
      <c r="F38" s="79"/>
      <c r="G38" s="79"/>
      <c r="H38" s="79"/>
      <c r="I38" s="82"/>
      <c r="J38" s="82"/>
      <c r="K38" s="82"/>
      <c r="L38" s="82"/>
      <c r="M38" s="82"/>
      <c r="N38" s="83"/>
    </row>
    <row r="39" spans="1:17" x14ac:dyDescent="0.25">
      <c r="A39" s="74"/>
      <c r="B39" s="96" t="s">
        <v>132</v>
      </c>
      <c r="C39" s="140" t="s">
        <v>283</v>
      </c>
      <c r="D39" s="140"/>
      <c r="E39" s="79"/>
      <c r="F39" s="79"/>
      <c r="G39" s="79"/>
      <c r="H39" s="79"/>
      <c r="I39" s="82"/>
      <c r="J39" s="82"/>
      <c r="K39" s="82"/>
      <c r="L39" s="82"/>
      <c r="M39" s="82"/>
      <c r="N39" s="83"/>
    </row>
    <row r="40" spans="1:17" x14ac:dyDescent="0.25">
      <c r="A40" s="74"/>
      <c r="B40" s="96" t="s">
        <v>133</v>
      </c>
      <c r="C40" s="140"/>
      <c r="D40" s="140" t="s">
        <v>283</v>
      </c>
      <c r="E40" s="79"/>
      <c r="F40" s="79"/>
      <c r="G40" s="79"/>
      <c r="H40" s="79"/>
      <c r="I40" s="82"/>
      <c r="J40" s="82"/>
      <c r="K40" s="82"/>
      <c r="L40" s="82"/>
      <c r="M40" s="82"/>
      <c r="N40" s="83"/>
    </row>
    <row r="41" spans="1:17" x14ac:dyDescent="0.25">
      <c r="A41" s="74"/>
      <c r="B41" s="96" t="s">
        <v>134</v>
      </c>
      <c r="C41" s="140"/>
      <c r="D41" s="140" t="s">
        <v>283</v>
      </c>
      <c r="E41" s="79"/>
      <c r="F41" s="79"/>
      <c r="G41" s="79"/>
      <c r="H41" s="79"/>
      <c r="I41" s="82"/>
      <c r="J41" s="82"/>
      <c r="K41" s="82"/>
      <c r="L41" s="82"/>
      <c r="M41" s="82"/>
      <c r="N41" s="83"/>
    </row>
    <row r="42" spans="1:17" x14ac:dyDescent="0.25">
      <c r="A42" s="74"/>
      <c r="B42" s="79"/>
      <c r="C42" s="79"/>
      <c r="D42" s="79"/>
      <c r="E42" s="79"/>
      <c r="F42" s="79"/>
      <c r="G42" s="79"/>
      <c r="H42" s="79"/>
      <c r="I42" s="82"/>
      <c r="J42" s="82"/>
      <c r="K42" s="82"/>
      <c r="L42" s="82"/>
      <c r="M42" s="82"/>
      <c r="N42" s="83"/>
    </row>
    <row r="43" spans="1:17" ht="14.45" x14ac:dyDescent="0.3">
      <c r="A43" s="74"/>
      <c r="B43" s="97" t="s">
        <v>135</v>
      </c>
      <c r="C43" s="79"/>
      <c r="D43" s="79"/>
      <c r="E43" s="79"/>
      <c r="F43" s="79"/>
      <c r="G43" s="79"/>
      <c r="H43" s="79"/>
      <c r="I43" s="82"/>
      <c r="J43" s="82"/>
      <c r="K43" s="82"/>
      <c r="L43" s="82"/>
      <c r="M43" s="82"/>
      <c r="N43" s="83"/>
    </row>
    <row r="44" spans="1:17" ht="14.45" x14ac:dyDescent="0.3">
      <c r="A44" s="74"/>
      <c r="B44" s="79"/>
      <c r="C44" s="79"/>
      <c r="D44" s="79"/>
      <c r="E44" s="79"/>
      <c r="F44" s="79"/>
      <c r="G44" s="79"/>
      <c r="H44" s="79"/>
      <c r="I44" s="82"/>
      <c r="J44" s="82"/>
      <c r="K44" s="82"/>
      <c r="L44" s="82"/>
      <c r="M44" s="82"/>
      <c r="N44" s="83"/>
    </row>
    <row r="45" spans="1:17" ht="14.45" x14ac:dyDescent="0.3">
      <c r="B45" s="79"/>
      <c r="C45" s="79"/>
      <c r="D45" s="79"/>
      <c r="E45" s="79"/>
      <c r="F45" s="79"/>
      <c r="G45" s="79"/>
      <c r="H45" s="79"/>
      <c r="I45" s="82"/>
      <c r="J45" s="82"/>
      <c r="K45" s="82"/>
      <c r="L45" s="82"/>
      <c r="M45" s="82"/>
      <c r="N45" s="83"/>
    </row>
    <row r="46" spans="1:17" ht="14.45" x14ac:dyDescent="0.3">
      <c r="B46" s="99" t="s">
        <v>33</v>
      </c>
      <c r="C46" s="99" t="s">
        <v>57</v>
      </c>
      <c r="D46" s="98" t="s">
        <v>50</v>
      </c>
      <c r="E46" s="98" t="s">
        <v>16</v>
      </c>
      <c r="F46" s="79"/>
      <c r="G46" s="79"/>
      <c r="H46" s="79"/>
      <c r="I46" s="82"/>
      <c r="J46" s="82"/>
      <c r="K46" s="82"/>
      <c r="L46" s="82"/>
      <c r="M46" s="82"/>
      <c r="N46" s="83"/>
    </row>
    <row r="47" spans="1:17" ht="28.5" x14ac:dyDescent="0.25">
      <c r="B47" s="80" t="s">
        <v>136</v>
      </c>
      <c r="C47" s="81">
        <v>40</v>
      </c>
      <c r="D47" s="126">
        <v>0</v>
      </c>
      <c r="E47" s="225">
        <f>+D47+D48</f>
        <v>0</v>
      </c>
      <c r="F47" s="79"/>
      <c r="G47" s="79"/>
      <c r="H47" s="79"/>
      <c r="I47" s="82"/>
      <c r="J47" s="82"/>
      <c r="K47" s="82"/>
      <c r="L47" s="82"/>
      <c r="M47" s="82"/>
      <c r="N47" s="83"/>
    </row>
    <row r="48" spans="1:17" s="82" customFormat="1" ht="42.75" x14ac:dyDescent="0.25">
      <c r="B48" s="80" t="s">
        <v>137</v>
      </c>
      <c r="C48" s="81">
        <v>60</v>
      </c>
      <c r="D48" s="126">
        <f>+F182</f>
        <v>0</v>
      </c>
      <c r="E48" s="226"/>
      <c r="F48" s="79"/>
      <c r="G48" s="79"/>
      <c r="H48" s="79"/>
      <c r="N48" s="83"/>
      <c r="O48" s="5"/>
      <c r="P48" s="5"/>
      <c r="Q48" s="5"/>
    </row>
    <row r="49" spans="1:26" s="88" customFormat="1" ht="14.45" x14ac:dyDescent="0.3">
      <c r="A49" s="37">
        <v>1</v>
      </c>
      <c r="B49" s="5"/>
      <c r="C49" s="75"/>
      <c r="D49" s="29"/>
      <c r="E49" s="76"/>
      <c r="F49" s="30"/>
      <c r="G49" s="30"/>
      <c r="H49" s="30"/>
      <c r="I49" s="18"/>
      <c r="J49" s="18"/>
      <c r="K49" s="18"/>
      <c r="L49" s="18"/>
      <c r="M49" s="18"/>
      <c r="N49" s="5"/>
      <c r="O49" s="5"/>
      <c r="P49" s="5"/>
      <c r="Q49" s="5"/>
      <c r="R49" s="87"/>
      <c r="S49" s="87"/>
      <c r="T49" s="87"/>
      <c r="U49" s="87"/>
      <c r="V49" s="87"/>
      <c r="W49" s="87"/>
      <c r="X49" s="87"/>
      <c r="Y49" s="87"/>
      <c r="Z49" s="87"/>
    </row>
    <row r="50" spans="1:26" s="88" customFormat="1" ht="14.45" x14ac:dyDescent="0.3">
      <c r="A50" s="37">
        <f>+A49+1</f>
        <v>2</v>
      </c>
      <c r="B50" s="5"/>
      <c r="C50" s="75"/>
      <c r="D50" s="29"/>
      <c r="E50" s="76"/>
      <c r="F50" s="30"/>
      <c r="G50" s="30"/>
      <c r="H50" s="30"/>
      <c r="I50" s="18"/>
      <c r="J50" s="18"/>
      <c r="K50" s="18"/>
      <c r="L50" s="18"/>
      <c r="M50" s="18"/>
      <c r="N50" s="5"/>
      <c r="O50" s="5"/>
      <c r="P50" s="5"/>
      <c r="Q50" s="5"/>
      <c r="R50" s="87"/>
      <c r="S50" s="87"/>
      <c r="T50" s="87"/>
      <c r="U50" s="87"/>
      <c r="V50" s="87"/>
      <c r="W50" s="87"/>
      <c r="X50" s="87"/>
      <c r="Y50" s="87"/>
      <c r="Z50" s="87"/>
    </row>
    <row r="51" spans="1:26" s="88" customFormat="1" ht="14.45" x14ac:dyDescent="0.3">
      <c r="A51" s="37">
        <f t="shared" ref="A51:A56" si="0">+A50+1</f>
        <v>3</v>
      </c>
      <c r="B51" s="5"/>
      <c r="C51" s="75"/>
      <c r="D51" s="29"/>
      <c r="E51" s="76"/>
      <c r="F51" s="30"/>
      <c r="G51" s="30"/>
      <c r="H51" s="30"/>
      <c r="I51" s="18"/>
      <c r="J51" s="18"/>
      <c r="K51" s="18"/>
      <c r="L51" s="18"/>
      <c r="M51" s="18"/>
      <c r="N51" s="5"/>
      <c r="O51" s="5"/>
      <c r="P51" s="5"/>
      <c r="Q51" s="5"/>
      <c r="R51" s="87"/>
      <c r="S51" s="87"/>
      <c r="T51" s="87"/>
      <c r="U51" s="87"/>
      <c r="V51" s="87"/>
      <c r="W51" s="87"/>
      <c r="X51" s="87"/>
      <c r="Y51" s="87"/>
      <c r="Z51" s="87"/>
    </row>
    <row r="52" spans="1:26" s="88" customFormat="1" ht="15" customHeight="1" thickBot="1" x14ac:dyDescent="0.35">
      <c r="A52" s="37">
        <f t="shared" si="0"/>
        <v>4</v>
      </c>
      <c r="B52" s="5"/>
      <c r="C52" s="5"/>
      <c r="D52" s="5"/>
      <c r="E52" s="5"/>
      <c r="F52" s="5"/>
      <c r="G52" s="5"/>
      <c r="H52" s="5"/>
      <c r="I52" s="5"/>
      <c r="J52" s="5"/>
      <c r="K52" s="5"/>
      <c r="L52" s="5"/>
      <c r="M52" s="227" t="s">
        <v>35</v>
      </c>
      <c r="N52" s="227"/>
      <c r="O52" s="5"/>
      <c r="P52" s="5"/>
      <c r="Q52" s="5"/>
      <c r="R52" s="87"/>
      <c r="S52" s="87"/>
      <c r="T52" s="87"/>
      <c r="U52" s="87"/>
      <c r="V52" s="87"/>
      <c r="W52" s="87"/>
      <c r="X52" s="87"/>
      <c r="Y52" s="87"/>
      <c r="Z52" s="87"/>
    </row>
    <row r="53" spans="1:26" s="88" customFormat="1" ht="14.45" x14ac:dyDescent="0.3">
      <c r="A53" s="37">
        <f t="shared" si="0"/>
        <v>5</v>
      </c>
      <c r="B53" s="97" t="s">
        <v>30</v>
      </c>
      <c r="C53" s="5"/>
      <c r="D53" s="5"/>
      <c r="E53" s="5"/>
      <c r="F53" s="5"/>
      <c r="G53" s="5"/>
      <c r="H53" s="5"/>
      <c r="I53" s="5"/>
      <c r="J53" s="5"/>
      <c r="K53" s="5"/>
      <c r="L53" s="5"/>
      <c r="M53" s="46"/>
      <c r="N53" s="46"/>
      <c r="O53" s="5"/>
      <c r="P53" s="5"/>
      <c r="Q53" s="5"/>
      <c r="R53" s="87"/>
      <c r="S53" s="87"/>
      <c r="T53" s="87"/>
      <c r="U53" s="87"/>
      <c r="V53" s="87"/>
      <c r="W53" s="87"/>
      <c r="X53" s="87"/>
      <c r="Y53" s="87"/>
      <c r="Z53" s="87"/>
    </row>
    <row r="54" spans="1:26" s="88" customFormat="1" thickBot="1" x14ac:dyDescent="0.35">
      <c r="A54" s="37">
        <f t="shared" si="0"/>
        <v>6</v>
      </c>
      <c r="B54" s="5"/>
      <c r="C54" s="5"/>
      <c r="D54" s="5"/>
      <c r="E54" s="5"/>
      <c r="F54" s="5"/>
      <c r="G54" s="5"/>
      <c r="H54" s="5"/>
      <c r="I54" s="5"/>
      <c r="J54" s="5"/>
      <c r="K54" s="5"/>
      <c r="L54" s="5"/>
      <c r="M54" s="46"/>
      <c r="N54" s="46"/>
      <c r="O54" s="5"/>
      <c r="P54" s="5"/>
      <c r="Q54" s="5"/>
      <c r="R54" s="87"/>
      <c r="S54" s="87"/>
      <c r="T54" s="87"/>
      <c r="U54" s="87"/>
      <c r="V54" s="87"/>
      <c r="W54" s="87"/>
      <c r="X54" s="87"/>
      <c r="Y54" s="87"/>
      <c r="Z54" s="87"/>
    </row>
    <row r="55" spans="1:26" s="285" customFormat="1" ht="60" x14ac:dyDescent="0.25">
      <c r="A55" s="280">
        <f t="shared" si="0"/>
        <v>7</v>
      </c>
      <c r="B55" s="281" t="s">
        <v>138</v>
      </c>
      <c r="C55" s="281" t="s">
        <v>139</v>
      </c>
      <c r="D55" s="281" t="s">
        <v>140</v>
      </c>
      <c r="E55" s="281" t="s">
        <v>44</v>
      </c>
      <c r="F55" s="281" t="s">
        <v>22</v>
      </c>
      <c r="G55" s="281" t="s">
        <v>99</v>
      </c>
      <c r="H55" s="281" t="s">
        <v>17</v>
      </c>
      <c r="I55" s="281" t="s">
        <v>10</v>
      </c>
      <c r="J55" s="281" t="s">
        <v>31</v>
      </c>
      <c r="K55" s="281" t="s">
        <v>60</v>
      </c>
      <c r="L55" s="281" t="s">
        <v>20</v>
      </c>
      <c r="M55" s="282" t="s">
        <v>26</v>
      </c>
      <c r="N55" s="281" t="s">
        <v>141</v>
      </c>
      <c r="O55" s="281" t="s">
        <v>36</v>
      </c>
      <c r="P55" s="283" t="s">
        <v>11</v>
      </c>
      <c r="Q55" s="283" t="s">
        <v>19</v>
      </c>
      <c r="R55" s="284"/>
      <c r="S55" s="284"/>
      <c r="T55" s="284"/>
      <c r="U55" s="284"/>
      <c r="V55" s="284"/>
      <c r="W55" s="284"/>
      <c r="X55" s="284"/>
      <c r="Y55" s="284"/>
      <c r="Z55" s="284"/>
    </row>
    <row r="56" spans="1:26" s="285" customFormat="1" ht="57.75" customHeight="1" x14ac:dyDescent="0.25">
      <c r="A56" s="280">
        <f t="shared" si="0"/>
        <v>8</v>
      </c>
      <c r="B56" s="286" t="s">
        <v>154</v>
      </c>
      <c r="C56" s="286" t="s">
        <v>154</v>
      </c>
      <c r="D56" s="286" t="s">
        <v>165</v>
      </c>
      <c r="E56" s="287" t="s">
        <v>161</v>
      </c>
      <c r="F56" s="288" t="s">
        <v>129</v>
      </c>
      <c r="G56" s="289"/>
      <c r="H56" s="290">
        <v>41665</v>
      </c>
      <c r="I56" s="290">
        <v>41973</v>
      </c>
      <c r="J56" s="290" t="s">
        <v>130</v>
      </c>
      <c r="K56" s="291">
        <v>10.130000000000001</v>
      </c>
      <c r="L56" s="291">
        <v>0</v>
      </c>
      <c r="M56" s="292">
        <v>1801</v>
      </c>
      <c r="N56" s="292">
        <v>1801</v>
      </c>
      <c r="O56" s="293">
        <v>2036188910</v>
      </c>
      <c r="P56" s="293" t="s">
        <v>162</v>
      </c>
      <c r="Q56" s="294" t="s">
        <v>163</v>
      </c>
      <c r="R56" s="284"/>
      <c r="S56" s="284"/>
      <c r="T56" s="284"/>
      <c r="U56" s="284"/>
      <c r="V56" s="284"/>
      <c r="W56" s="284"/>
      <c r="X56" s="284"/>
      <c r="Y56" s="284"/>
      <c r="Z56" s="284"/>
    </row>
    <row r="57" spans="1:26" s="285" customFormat="1" ht="59.25" customHeight="1" x14ac:dyDescent="0.25">
      <c r="A57" s="280"/>
      <c r="B57" s="286" t="s">
        <v>154</v>
      </c>
      <c r="C57" s="295" t="s">
        <v>154</v>
      </c>
      <c r="D57" s="286" t="s">
        <v>164</v>
      </c>
      <c r="E57" s="296" t="s">
        <v>166</v>
      </c>
      <c r="F57" s="288" t="s">
        <v>129</v>
      </c>
      <c r="G57" s="288"/>
      <c r="H57" s="290">
        <v>40575</v>
      </c>
      <c r="I57" s="290">
        <v>40908</v>
      </c>
      <c r="J57" s="290" t="s">
        <v>130</v>
      </c>
      <c r="K57" s="291">
        <v>11</v>
      </c>
      <c r="L57" s="291">
        <v>0</v>
      </c>
      <c r="M57" s="292">
        <v>422</v>
      </c>
      <c r="N57" s="292">
        <v>422</v>
      </c>
      <c r="O57" s="293">
        <v>300813598</v>
      </c>
      <c r="P57" s="293" t="s">
        <v>167</v>
      </c>
      <c r="Q57" s="294" t="s">
        <v>208</v>
      </c>
    </row>
    <row r="58" spans="1:26" s="297" customFormat="1" ht="53.25" customHeight="1" x14ac:dyDescent="0.25">
      <c r="B58" s="298" t="s">
        <v>154</v>
      </c>
      <c r="C58" s="298" t="s">
        <v>154</v>
      </c>
      <c r="D58" s="298" t="s">
        <v>164</v>
      </c>
      <c r="E58" s="287" t="s">
        <v>168</v>
      </c>
      <c r="F58" s="288" t="s">
        <v>129</v>
      </c>
      <c r="G58" s="288"/>
      <c r="H58" s="290">
        <v>40210</v>
      </c>
      <c r="I58" s="290">
        <v>40543</v>
      </c>
      <c r="J58" s="290" t="s">
        <v>130</v>
      </c>
      <c r="K58" s="291">
        <v>11</v>
      </c>
      <c r="L58" s="291">
        <v>0</v>
      </c>
      <c r="M58" s="292">
        <v>412</v>
      </c>
      <c r="N58" s="292">
        <v>412</v>
      </c>
      <c r="O58" s="293">
        <v>259303747</v>
      </c>
      <c r="P58" s="293" t="s">
        <v>169</v>
      </c>
      <c r="Q58" s="299" t="s">
        <v>207</v>
      </c>
    </row>
    <row r="59" spans="1:26" s="300" customFormat="1" x14ac:dyDescent="0.25">
      <c r="B59" s="286"/>
      <c r="C59" s="295"/>
      <c r="D59" s="286"/>
      <c r="E59" s="287"/>
      <c r="F59" s="288"/>
      <c r="G59" s="288"/>
      <c r="H59" s="288"/>
      <c r="I59" s="290"/>
      <c r="J59" s="290"/>
      <c r="K59" s="291"/>
      <c r="L59" s="291"/>
      <c r="M59" s="291"/>
      <c r="N59" s="291"/>
      <c r="O59" s="293"/>
      <c r="P59" s="293"/>
      <c r="Q59" s="294"/>
    </row>
    <row r="60" spans="1:26" s="300" customFormat="1" x14ac:dyDescent="0.25">
      <c r="B60" s="301" t="s">
        <v>16</v>
      </c>
      <c r="C60" s="295"/>
      <c r="D60" s="286"/>
      <c r="E60" s="287"/>
      <c r="F60" s="288"/>
      <c r="G60" s="288"/>
      <c r="H60" s="288"/>
      <c r="I60" s="290"/>
      <c r="J60" s="290"/>
      <c r="K60" s="302">
        <f>SUM(K56:K59)</f>
        <v>32.130000000000003</v>
      </c>
      <c r="L60" s="302">
        <f>SUM(L56:L59)</f>
        <v>0</v>
      </c>
      <c r="M60" s="303">
        <f>SUM(M56:M59)</f>
        <v>2635</v>
      </c>
      <c r="N60" s="302">
        <f>SUM(N56:N59)</f>
        <v>2635</v>
      </c>
      <c r="O60" s="293"/>
      <c r="P60" s="293"/>
      <c r="Q60" s="304"/>
    </row>
    <row r="61" spans="1:26" x14ac:dyDescent="0.25">
      <c r="B61" s="20"/>
      <c r="C61" s="20"/>
      <c r="D61" s="20"/>
      <c r="E61" s="21"/>
      <c r="F61" s="20"/>
      <c r="G61" s="20"/>
      <c r="H61" s="20"/>
      <c r="I61" s="20"/>
      <c r="J61" s="20"/>
      <c r="K61" s="20"/>
      <c r="L61" s="20"/>
      <c r="M61" s="20"/>
      <c r="N61" s="20"/>
      <c r="O61" s="20"/>
      <c r="P61" s="20"/>
      <c r="Q61" s="20"/>
    </row>
    <row r="62" spans="1:26" x14ac:dyDescent="0.25">
      <c r="B62" s="228" t="s">
        <v>28</v>
      </c>
      <c r="C62" s="228" t="s">
        <v>27</v>
      </c>
      <c r="D62" s="233" t="s">
        <v>34</v>
      </c>
      <c r="E62" s="233"/>
      <c r="F62" s="20"/>
      <c r="G62" s="20"/>
      <c r="H62" s="20"/>
      <c r="I62" s="20"/>
      <c r="J62" s="20"/>
      <c r="K62" s="20"/>
      <c r="L62" s="20"/>
      <c r="M62" s="20"/>
      <c r="N62" s="20"/>
      <c r="O62" s="20"/>
      <c r="P62" s="20"/>
      <c r="Q62" s="20"/>
    </row>
    <row r="63" spans="1:26" x14ac:dyDescent="0.25">
      <c r="B63" s="229"/>
      <c r="C63" s="229"/>
      <c r="D63" s="130" t="s">
        <v>23</v>
      </c>
      <c r="E63" s="44" t="s">
        <v>24</v>
      </c>
      <c r="F63" s="20"/>
      <c r="G63" s="20"/>
      <c r="H63" s="20"/>
      <c r="I63" s="20"/>
      <c r="J63" s="20"/>
      <c r="K63" s="20"/>
      <c r="L63" s="20"/>
      <c r="M63" s="20"/>
      <c r="N63" s="20"/>
      <c r="O63" s="20"/>
      <c r="P63" s="20"/>
      <c r="Q63" s="20"/>
    </row>
    <row r="64" spans="1:26" ht="18.75" x14ac:dyDescent="0.25">
      <c r="B64" s="42" t="s">
        <v>21</v>
      </c>
      <c r="C64" s="43">
        <f>+K60</f>
        <v>32.130000000000003</v>
      </c>
      <c r="D64" s="132" t="s">
        <v>283</v>
      </c>
      <c r="E64" s="41"/>
      <c r="F64" s="22"/>
      <c r="G64" s="22"/>
      <c r="H64" s="22"/>
      <c r="I64" s="22"/>
      <c r="J64" s="22"/>
      <c r="K64" s="22"/>
      <c r="L64" s="22"/>
      <c r="M64" s="22"/>
      <c r="N64" s="20"/>
      <c r="O64" s="20"/>
      <c r="P64" s="20"/>
      <c r="Q64" s="20"/>
    </row>
    <row r="65" spans="2:17" x14ac:dyDescent="0.25">
      <c r="B65" s="42" t="s">
        <v>25</v>
      </c>
      <c r="C65" s="43">
        <f>+M60</f>
        <v>2635</v>
      </c>
      <c r="D65" s="132" t="s">
        <v>283</v>
      </c>
      <c r="E65" s="41"/>
      <c r="F65" s="20"/>
      <c r="G65" s="20"/>
      <c r="H65" s="20"/>
      <c r="I65" s="20"/>
      <c r="J65" s="20"/>
      <c r="K65" s="20"/>
      <c r="L65" s="20"/>
      <c r="M65" s="20"/>
      <c r="N65" s="20"/>
      <c r="O65" s="20"/>
      <c r="P65" s="20"/>
      <c r="Q65" s="20"/>
    </row>
    <row r="66" spans="2:17" x14ac:dyDescent="0.25">
      <c r="B66" s="23"/>
      <c r="C66" s="214"/>
      <c r="D66" s="214"/>
      <c r="E66" s="214"/>
      <c r="F66" s="214"/>
      <c r="G66" s="214"/>
      <c r="H66" s="214"/>
      <c r="I66" s="214"/>
      <c r="J66" s="214"/>
      <c r="K66" s="214"/>
      <c r="L66" s="214"/>
      <c r="M66" s="214"/>
      <c r="N66" s="214"/>
      <c r="O66" s="20"/>
      <c r="P66" s="20"/>
      <c r="Q66" s="20"/>
    </row>
    <row r="67" spans="2:17" ht="15.75" thickBot="1" x14ac:dyDescent="0.3"/>
    <row r="68" spans="2:17" ht="27" thickBot="1" x14ac:dyDescent="0.3">
      <c r="B68" s="215" t="s">
        <v>100</v>
      </c>
      <c r="C68" s="216"/>
      <c r="D68" s="216"/>
      <c r="E68" s="216"/>
      <c r="F68" s="216"/>
      <c r="G68" s="216"/>
      <c r="H68" s="216"/>
      <c r="I68" s="216"/>
      <c r="J68" s="216"/>
      <c r="K68" s="216"/>
      <c r="L68" s="216"/>
      <c r="M68" s="216"/>
      <c r="N68" s="217"/>
    </row>
    <row r="71" spans="2:17" ht="90" x14ac:dyDescent="0.25">
      <c r="B71" s="95" t="s">
        <v>310</v>
      </c>
      <c r="C71" s="48" t="s">
        <v>2</v>
      </c>
      <c r="D71" s="48" t="s">
        <v>102</v>
      </c>
      <c r="E71" s="48" t="s">
        <v>101</v>
      </c>
      <c r="F71" s="48" t="s">
        <v>103</v>
      </c>
      <c r="G71" s="48" t="s">
        <v>104</v>
      </c>
      <c r="H71" s="48" t="s">
        <v>201</v>
      </c>
      <c r="I71" s="48" t="s">
        <v>105</v>
      </c>
      <c r="J71" s="48" t="s">
        <v>106</v>
      </c>
      <c r="K71" s="48" t="s">
        <v>107</v>
      </c>
      <c r="L71" s="48" t="s">
        <v>108</v>
      </c>
      <c r="M71" s="71" t="s">
        <v>109</v>
      </c>
      <c r="N71" s="71" t="s">
        <v>202</v>
      </c>
      <c r="O71" s="218" t="s">
        <v>3</v>
      </c>
      <c r="P71" s="219"/>
      <c r="Q71" s="48" t="s">
        <v>18</v>
      </c>
    </row>
    <row r="72" spans="2:17" s="107" customFormat="1" ht="14.45" customHeight="1" x14ac:dyDescent="0.25">
      <c r="B72" s="125" t="s">
        <v>170</v>
      </c>
      <c r="C72" s="125" t="s">
        <v>159</v>
      </c>
      <c r="D72" s="72" t="s">
        <v>179</v>
      </c>
      <c r="E72" s="114">
        <v>122</v>
      </c>
      <c r="F72" s="106" t="s">
        <v>130</v>
      </c>
      <c r="G72" s="106" t="s">
        <v>130</v>
      </c>
      <c r="H72" s="106" t="s">
        <v>130</v>
      </c>
      <c r="I72" s="73" t="s">
        <v>130</v>
      </c>
      <c r="J72" s="49" t="s">
        <v>129</v>
      </c>
      <c r="K72" s="49" t="s">
        <v>129</v>
      </c>
      <c r="L72" s="49" t="s">
        <v>129</v>
      </c>
      <c r="M72" s="49" t="s">
        <v>129</v>
      </c>
      <c r="N72" s="49" t="s">
        <v>129</v>
      </c>
      <c r="O72" s="255" t="s">
        <v>203</v>
      </c>
      <c r="P72" s="256"/>
      <c r="Q72" s="49" t="s">
        <v>130</v>
      </c>
    </row>
    <row r="73" spans="2:17" s="107" customFormat="1" x14ac:dyDescent="0.25">
      <c r="B73" s="125" t="s">
        <v>170</v>
      </c>
      <c r="C73" s="125" t="s">
        <v>159</v>
      </c>
      <c r="D73" s="113" t="s">
        <v>180</v>
      </c>
      <c r="E73" s="114">
        <v>60</v>
      </c>
      <c r="F73" s="106" t="s">
        <v>130</v>
      </c>
      <c r="G73" s="106" t="s">
        <v>130</v>
      </c>
      <c r="H73" s="106" t="s">
        <v>130</v>
      </c>
      <c r="I73" s="73" t="s">
        <v>130</v>
      </c>
      <c r="J73" s="49" t="s">
        <v>129</v>
      </c>
      <c r="K73" s="49" t="s">
        <v>129</v>
      </c>
      <c r="L73" s="49" t="s">
        <v>129</v>
      </c>
      <c r="M73" s="49" t="s">
        <v>129</v>
      </c>
      <c r="N73" s="49" t="s">
        <v>129</v>
      </c>
      <c r="O73" s="257"/>
      <c r="P73" s="258"/>
      <c r="Q73" s="49" t="s">
        <v>130</v>
      </c>
    </row>
    <row r="74" spans="2:17" s="107" customFormat="1" x14ac:dyDescent="0.25">
      <c r="B74" s="125" t="s">
        <v>311</v>
      </c>
      <c r="C74" s="125" t="s">
        <v>172</v>
      </c>
      <c r="D74" s="113" t="s">
        <v>181</v>
      </c>
      <c r="E74" s="114">
        <v>15</v>
      </c>
      <c r="F74" s="106" t="s">
        <v>303</v>
      </c>
      <c r="G74" s="106" t="s">
        <v>130</v>
      </c>
      <c r="H74" s="106" t="s">
        <v>130</v>
      </c>
      <c r="I74" s="73" t="s">
        <v>130</v>
      </c>
      <c r="J74" s="49" t="s">
        <v>129</v>
      </c>
      <c r="K74" s="49" t="s">
        <v>129</v>
      </c>
      <c r="L74" s="49" t="s">
        <v>129</v>
      </c>
      <c r="M74" s="49" t="s">
        <v>129</v>
      </c>
      <c r="N74" s="49" t="s">
        <v>129</v>
      </c>
      <c r="O74" s="257"/>
      <c r="P74" s="258"/>
      <c r="Q74" s="49" t="s">
        <v>130</v>
      </c>
    </row>
    <row r="75" spans="2:17" s="107" customFormat="1" x14ac:dyDescent="0.25">
      <c r="B75" s="131" t="s">
        <v>311</v>
      </c>
      <c r="C75" s="125" t="s">
        <v>172</v>
      </c>
      <c r="D75" s="113" t="s">
        <v>182</v>
      </c>
      <c r="E75" s="114">
        <v>15</v>
      </c>
      <c r="F75" s="106" t="s">
        <v>303</v>
      </c>
      <c r="G75" s="106" t="s">
        <v>130</v>
      </c>
      <c r="H75" s="106" t="s">
        <v>130</v>
      </c>
      <c r="I75" s="73" t="s">
        <v>130</v>
      </c>
      <c r="J75" s="49" t="s">
        <v>129</v>
      </c>
      <c r="K75" s="49" t="s">
        <v>129</v>
      </c>
      <c r="L75" s="49" t="s">
        <v>129</v>
      </c>
      <c r="M75" s="49" t="s">
        <v>129</v>
      </c>
      <c r="N75" s="49" t="s">
        <v>129</v>
      </c>
      <c r="O75" s="257"/>
      <c r="P75" s="258"/>
      <c r="Q75" s="49" t="s">
        <v>130</v>
      </c>
    </row>
    <row r="76" spans="2:17" s="107" customFormat="1" x14ac:dyDescent="0.25">
      <c r="B76" s="131" t="s">
        <v>311</v>
      </c>
      <c r="C76" s="125" t="s">
        <v>172</v>
      </c>
      <c r="D76" s="113" t="s">
        <v>183</v>
      </c>
      <c r="E76" s="114">
        <v>16</v>
      </c>
      <c r="F76" s="106" t="s">
        <v>303</v>
      </c>
      <c r="G76" s="106" t="s">
        <v>130</v>
      </c>
      <c r="H76" s="106" t="s">
        <v>130</v>
      </c>
      <c r="I76" s="73" t="s">
        <v>130</v>
      </c>
      <c r="J76" s="49" t="s">
        <v>129</v>
      </c>
      <c r="K76" s="49" t="s">
        <v>129</v>
      </c>
      <c r="L76" s="49" t="s">
        <v>129</v>
      </c>
      <c r="M76" s="49" t="s">
        <v>129</v>
      </c>
      <c r="N76" s="49" t="s">
        <v>129</v>
      </c>
      <c r="O76" s="257"/>
      <c r="P76" s="258"/>
      <c r="Q76" s="49" t="s">
        <v>130</v>
      </c>
    </row>
    <row r="77" spans="2:17" s="107" customFormat="1" x14ac:dyDescent="0.25">
      <c r="B77" s="131" t="s">
        <v>311</v>
      </c>
      <c r="C77" s="125" t="s">
        <v>172</v>
      </c>
      <c r="D77" s="113" t="s">
        <v>184</v>
      </c>
      <c r="E77" s="114">
        <v>16</v>
      </c>
      <c r="F77" s="106" t="s">
        <v>303</v>
      </c>
      <c r="G77" s="106" t="s">
        <v>130</v>
      </c>
      <c r="H77" s="106" t="s">
        <v>130</v>
      </c>
      <c r="I77" s="73" t="s">
        <v>130</v>
      </c>
      <c r="J77" s="49" t="s">
        <v>129</v>
      </c>
      <c r="K77" s="49" t="s">
        <v>129</v>
      </c>
      <c r="L77" s="49" t="s">
        <v>129</v>
      </c>
      <c r="M77" s="49" t="s">
        <v>129</v>
      </c>
      <c r="N77" s="49" t="s">
        <v>129</v>
      </c>
      <c r="O77" s="257"/>
      <c r="P77" s="258"/>
      <c r="Q77" s="49" t="s">
        <v>130</v>
      </c>
    </row>
    <row r="78" spans="2:17" s="107" customFormat="1" x14ac:dyDescent="0.25">
      <c r="B78" s="131" t="s">
        <v>311</v>
      </c>
      <c r="C78" s="125" t="s">
        <v>172</v>
      </c>
      <c r="D78" s="113" t="s">
        <v>181</v>
      </c>
      <c r="E78" s="114">
        <v>15</v>
      </c>
      <c r="F78" s="106" t="s">
        <v>303</v>
      </c>
      <c r="G78" s="106" t="s">
        <v>130</v>
      </c>
      <c r="H78" s="106" t="s">
        <v>130</v>
      </c>
      <c r="I78" s="73" t="s">
        <v>130</v>
      </c>
      <c r="J78" s="49" t="s">
        <v>129</v>
      </c>
      <c r="K78" s="49" t="s">
        <v>129</v>
      </c>
      <c r="L78" s="49" t="s">
        <v>129</v>
      </c>
      <c r="M78" s="49" t="s">
        <v>129</v>
      </c>
      <c r="N78" s="49" t="s">
        <v>129</v>
      </c>
      <c r="O78" s="257"/>
      <c r="P78" s="258"/>
      <c r="Q78" s="49" t="s">
        <v>130</v>
      </c>
    </row>
    <row r="79" spans="2:17" s="107" customFormat="1" x14ac:dyDescent="0.25">
      <c r="B79" s="131" t="s">
        <v>311</v>
      </c>
      <c r="C79" s="125" t="s">
        <v>172</v>
      </c>
      <c r="D79" s="113" t="s">
        <v>185</v>
      </c>
      <c r="E79" s="114">
        <v>15</v>
      </c>
      <c r="F79" s="106" t="s">
        <v>303</v>
      </c>
      <c r="G79" s="106" t="s">
        <v>130</v>
      </c>
      <c r="H79" s="106" t="s">
        <v>130</v>
      </c>
      <c r="I79" s="73" t="s">
        <v>130</v>
      </c>
      <c r="J79" s="49" t="s">
        <v>129</v>
      </c>
      <c r="K79" s="49" t="s">
        <v>129</v>
      </c>
      <c r="L79" s="49" t="s">
        <v>129</v>
      </c>
      <c r="M79" s="49" t="s">
        <v>129</v>
      </c>
      <c r="N79" s="49" t="s">
        <v>129</v>
      </c>
      <c r="O79" s="257"/>
      <c r="P79" s="258"/>
      <c r="Q79" s="49" t="s">
        <v>130</v>
      </c>
    </row>
    <row r="80" spans="2:17" s="107" customFormat="1" x14ac:dyDescent="0.25">
      <c r="B80" s="131" t="s">
        <v>311</v>
      </c>
      <c r="C80" s="125" t="s">
        <v>172</v>
      </c>
      <c r="D80" s="113" t="s">
        <v>186</v>
      </c>
      <c r="E80" s="114">
        <v>15</v>
      </c>
      <c r="F80" s="106" t="s">
        <v>303</v>
      </c>
      <c r="G80" s="106" t="s">
        <v>130</v>
      </c>
      <c r="H80" s="106" t="s">
        <v>130</v>
      </c>
      <c r="I80" s="73" t="s">
        <v>130</v>
      </c>
      <c r="J80" s="49" t="s">
        <v>129</v>
      </c>
      <c r="K80" s="49" t="s">
        <v>129</v>
      </c>
      <c r="L80" s="49" t="s">
        <v>129</v>
      </c>
      <c r="M80" s="49" t="s">
        <v>129</v>
      </c>
      <c r="N80" s="49" t="s">
        <v>129</v>
      </c>
      <c r="O80" s="257"/>
      <c r="P80" s="258"/>
      <c r="Q80" s="49" t="s">
        <v>130</v>
      </c>
    </row>
    <row r="81" spans="2:17" s="107" customFormat="1" x14ac:dyDescent="0.25">
      <c r="B81" s="131" t="s">
        <v>311</v>
      </c>
      <c r="C81" s="125" t="s">
        <v>172</v>
      </c>
      <c r="D81" s="113" t="s">
        <v>187</v>
      </c>
      <c r="E81" s="114">
        <v>15</v>
      </c>
      <c r="F81" s="106" t="s">
        <v>303</v>
      </c>
      <c r="G81" s="106" t="s">
        <v>130</v>
      </c>
      <c r="H81" s="106" t="s">
        <v>130</v>
      </c>
      <c r="I81" s="73" t="s">
        <v>130</v>
      </c>
      <c r="J81" s="49" t="s">
        <v>129</v>
      </c>
      <c r="K81" s="49" t="s">
        <v>129</v>
      </c>
      <c r="L81" s="49" t="s">
        <v>129</v>
      </c>
      <c r="M81" s="49" t="s">
        <v>129</v>
      </c>
      <c r="N81" s="49" t="s">
        <v>129</v>
      </c>
      <c r="O81" s="257"/>
      <c r="P81" s="258"/>
      <c r="Q81" s="49" t="s">
        <v>130</v>
      </c>
    </row>
    <row r="82" spans="2:17" s="107" customFormat="1" x14ac:dyDescent="0.25">
      <c r="B82" s="131" t="s">
        <v>311</v>
      </c>
      <c r="C82" s="125" t="s">
        <v>172</v>
      </c>
      <c r="D82" s="113" t="s">
        <v>188</v>
      </c>
      <c r="E82" s="114">
        <v>16</v>
      </c>
      <c r="F82" s="106" t="s">
        <v>303</v>
      </c>
      <c r="G82" s="106" t="s">
        <v>130</v>
      </c>
      <c r="H82" s="106" t="s">
        <v>130</v>
      </c>
      <c r="I82" s="73" t="s">
        <v>130</v>
      </c>
      <c r="J82" s="49" t="s">
        <v>129</v>
      </c>
      <c r="K82" s="49" t="s">
        <v>129</v>
      </c>
      <c r="L82" s="49" t="s">
        <v>129</v>
      </c>
      <c r="M82" s="49" t="s">
        <v>129</v>
      </c>
      <c r="N82" s="49" t="s">
        <v>129</v>
      </c>
      <c r="O82" s="257"/>
      <c r="P82" s="258"/>
      <c r="Q82" s="49" t="s">
        <v>130</v>
      </c>
    </row>
    <row r="83" spans="2:17" s="107" customFormat="1" x14ac:dyDescent="0.25">
      <c r="B83" s="131" t="s">
        <v>311</v>
      </c>
      <c r="C83" s="125" t="s">
        <v>172</v>
      </c>
      <c r="D83" s="113" t="s">
        <v>189</v>
      </c>
      <c r="E83" s="114">
        <v>16</v>
      </c>
      <c r="F83" s="106" t="s">
        <v>303</v>
      </c>
      <c r="G83" s="106" t="s">
        <v>130</v>
      </c>
      <c r="H83" s="106" t="s">
        <v>130</v>
      </c>
      <c r="I83" s="73" t="s">
        <v>130</v>
      </c>
      <c r="J83" s="49" t="s">
        <v>129</v>
      </c>
      <c r="K83" s="49" t="s">
        <v>129</v>
      </c>
      <c r="L83" s="49" t="s">
        <v>129</v>
      </c>
      <c r="M83" s="49" t="s">
        <v>129</v>
      </c>
      <c r="N83" s="49" t="s">
        <v>129</v>
      </c>
      <c r="O83" s="257"/>
      <c r="P83" s="258"/>
      <c r="Q83" s="49" t="s">
        <v>130</v>
      </c>
    </row>
    <row r="84" spans="2:17" s="107" customFormat="1" x14ac:dyDescent="0.25">
      <c r="B84" s="131" t="s">
        <v>311</v>
      </c>
      <c r="C84" s="125" t="s">
        <v>172</v>
      </c>
      <c r="D84" s="113" t="s">
        <v>190</v>
      </c>
      <c r="E84" s="114">
        <v>15</v>
      </c>
      <c r="F84" s="106" t="s">
        <v>303</v>
      </c>
      <c r="G84" s="106" t="s">
        <v>130</v>
      </c>
      <c r="H84" s="106" t="s">
        <v>130</v>
      </c>
      <c r="I84" s="73" t="s">
        <v>130</v>
      </c>
      <c r="J84" s="49" t="s">
        <v>129</v>
      </c>
      <c r="K84" s="49" t="s">
        <v>129</v>
      </c>
      <c r="L84" s="49" t="s">
        <v>129</v>
      </c>
      <c r="M84" s="49" t="s">
        <v>129</v>
      </c>
      <c r="N84" s="49" t="s">
        <v>129</v>
      </c>
      <c r="O84" s="257"/>
      <c r="P84" s="258"/>
      <c r="Q84" s="49" t="s">
        <v>130</v>
      </c>
    </row>
    <row r="85" spans="2:17" s="107" customFormat="1" x14ac:dyDescent="0.25">
      <c r="B85" s="131" t="s">
        <v>311</v>
      </c>
      <c r="C85" s="125" t="s">
        <v>172</v>
      </c>
      <c r="D85" s="113" t="s">
        <v>191</v>
      </c>
      <c r="E85" s="114">
        <v>15</v>
      </c>
      <c r="F85" s="106" t="s">
        <v>303</v>
      </c>
      <c r="G85" s="106" t="s">
        <v>130</v>
      </c>
      <c r="H85" s="106" t="s">
        <v>130</v>
      </c>
      <c r="I85" s="73" t="s">
        <v>130</v>
      </c>
      <c r="J85" s="49" t="s">
        <v>129</v>
      </c>
      <c r="K85" s="49" t="s">
        <v>129</v>
      </c>
      <c r="L85" s="49" t="s">
        <v>129</v>
      </c>
      <c r="M85" s="49" t="s">
        <v>129</v>
      </c>
      <c r="N85" s="49" t="s">
        <v>129</v>
      </c>
      <c r="O85" s="257"/>
      <c r="P85" s="258"/>
      <c r="Q85" s="49" t="s">
        <v>130</v>
      </c>
    </row>
    <row r="86" spans="2:17" s="107" customFormat="1" x14ac:dyDescent="0.25">
      <c r="B86" s="131" t="s">
        <v>311</v>
      </c>
      <c r="C86" s="125" t="s">
        <v>172</v>
      </c>
      <c r="D86" s="113" t="s">
        <v>192</v>
      </c>
      <c r="E86" s="114">
        <v>16</v>
      </c>
      <c r="F86" s="106" t="s">
        <v>303</v>
      </c>
      <c r="G86" s="106" t="s">
        <v>130</v>
      </c>
      <c r="H86" s="106" t="s">
        <v>130</v>
      </c>
      <c r="I86" s="73" t="s">
        <v>130</v>
      </c>
      <c r="J86" s="49" t="s">
        <v>129</v>
      </c>
      <c r="K86" s="49" t="s">
        <v>129</v>
      </c>
      <c r="L86" s="49" t="s">
        <v>129</v>
      </c>
      <c r="M86" s="49" t="s">
        <v>129</v>
      </c>
      <c r="N86" s="49" t="s">
        <v>129</v>
      </c>
      <c r="O86" s="257"/>
      <c r="P86" s="258"/>
      <c r="Q86" s="49" t="s">
        <v>130</v>
      </c>
    </row>
    <row r="87" spans="2:17" s="107" customFormat="1" x14ac:dyDescent="0.25">
      <c r="B87" s="131" t="s">
        <v>311</v>
      </c>
      <c r="C87" s="125" t="s">
        <v>172</v>
      </c>
      <c r="D87" s="113" t="s">
        <v>193</v>
      </c>
      <c r="E87" s="114">
        <v>15</v>
      </c>
      <c r="F87" s="106" t="s">
        <v>303</v>
      </c>
      <c r="G87" s="106" t="s">
        <v>130</v>
      </c>
      <c r="H87" s="106" t="s">
        <v>130</v>
      </c>
      <c r="I87" s="73" t="s">
        <v>130</v>
      </c>
      <c r="J87" s="49" t="s">
        <v>129</v>
      </c>
      <c r="K87" s="49" t="s">
        <v>129</v>
      </c>
      <c r="L87" s="49" t="s">
        <v>129</v>
      </c>
      <c r="M87" s="49" t="s">
        <v>129</v>
      </c>
      <c r="N87" s="49" t="s">
        <v>129</v>
      </c>
      <c r="O87" s="257"/>
      <c r="P87" s="258"/>
      <c r="Q87" s="49" t="s">
        <v>130</v>
      </c>
    </row>
    <row r="88" spans="2:17" s="107" customFormat="1" x14ac:dyDescent="0.25">
      <c r="B88" s="131" t="s">
        <v>311</v>
      </c>
      <c r="C88" s="125" t="s">
        <v>172</v>
      </c>
      <c r="D88" s="113" t="s">
        <v>194</v>
      </c>
      <c r="E88" s="114">
        <v>15</v>
      </c>
      <c r="F88" s="106" t="s">
        <v>303</v>
      </c>
      <c r="G88" s="106" t="s">
        <v>130</v>
      </c>
      <c r="H88" s="106" t="s">
        <v>130</v>
      </c>
      <c r="I88" s="73" t="s">
        <v>130</v>
      </c>
      <c r="J88" s="49" t="s">
        <v>129</v>
      </c>
      <c r="K88" s="49" t="s">
        <v>129</v>
      </c>
      <c r="L88" s="49" t="s">
        <v>129</v>
      </c>
      <c r="M88" s="49" t="s">
        <v>129</v>
      </c>
      <c r="N88" s="49" t="s">
        <v>129</v>
      </c>
      <c r="O88" s="257"/>
      <c r="P88" s="258"/>
      <c r="Q88" s="49" t="s">
        <v>130</v>
      </c>
    </row>
    <row r="89" spans="2:17" s="107" customFormat="1" x14ac:dyDescent="0.25">
      <c r="B89" s="131" t="s">
        <v>311</v>
      </c>
      <c r="C89" s="125" t="s">
        <v>172</v>
      </c>
      <c r="D89" s="113" t="s">
        <v>195</v>
      </c>
      <c r="E89" s="114">
        <v>15</v>
      </c>
      <c r="F89" s="106" t="s">
        <v>303</v>
      </c>
      <c r="G89" s="106" t="s">
        <v>130</v>
      </c>
      <c r="H89" s="106" t="s">
        <v>130</v>
      </c>
      <c r="I89" s="73" t="s">
        <v>130</v>
      </c>
      <c r="J89" s="49" t="s">
        <v>129</v>
      </c>
      <c r="K89" s="49" t="s">
        <v>129</v>
      </c>
      <c r="L89" s="49" t="s">
        <v>129</v>
      </c>
      <c r="M89" s="49" t="s">
        <v>129</v>
      </c>
      <c r="N89" s="49" t="s">
        <v>129</v>
      </c>
      <c r="O89" s="257"/>
      <c r="P89" s="258"/>
      <c r="Q89" s="49" t="s">
        <v>130</v>
      </c>
    </row>
    <row r="90" spans="2:17" s="107" customFormat="1" x14ac:dyDescent="0.25">
      <c r="B90" s="131" t="s">
        <v>311</v>
      </c>
      <c r="C90" s="125" t="s">
        <v>172</v>
      </c>
      <c r="D90" s="113" t="s">
        <v>196</v>
      </c>
      <c r="E90" s="114">
        <v>15</v>
      </c>
      <c r="F90" s="106" t="s">
        <v>303</v>
      </c>
      <c r="G90" s="106" t="s">
        <v>130</v>
      </c>
      <c r="H90" s="106" t="s">
        <v>130</v>
      </c>
      <c r="I90" s="73" t="s">
        <v>130</v>
      </c>
      <c r="J90" s="49" t="s">
        <v>129</v>
      </c>
      <c r="K90" s="49" t="s">
        <v>129</v>
      </c>
      <c r="L90" s="49" t="s">
        <v>129</v>
      </c>
      <c r="M90" s="49" t="s">
        <v>129</v>
      </c>
      <c r="N90" s="49" t="s">
        <v>129</v>
      </c>
      <c r="O90" s="257"/>
      <c r="P90" s="258"/>
      <c r="Q90" s="49" t="s">
        <v>130</v>
      </c>
    </row>
    <row r="91" spans="2:17" s="107" customFormat="1" x14ac:dyDescent="0.25">
      <c r="B91" s="131" t="s">
        <v>311</v>
      </c>
      <c r="C91" s="125" t="s">
        <v>172</v>
      </c>
      <c r="D91" s="113" t="s">
        <v>197</v>
      </c>
      <c r="E91" s="114">
        <v>15</v>
      </c>
      <c r="F91" s="106" t="s">
        <v>303</v>
      </c>
      <c r="G91" s="106" t="s">
        <v>130</v>
      </c>
      <c r="H91" s="106" t="s">
        <v>130</v>
      </c>
      <c r="I91" s="73" t="s">
        <v>130</v>
      </c>
      <c r="J91" s="49" t="s">
        <v>129</v>
      </c>
      <c r="K91" s="49" t="s">
        <v>129</v>
      </c>
      <c r="L91" s="49" t="s">
        <v>129</v>
      </c>
      <c r="M91" s="49" t="s">
        <v>129</v>
      </c>
      <c r="N91" s="49" t="s">
        <v>129</v>
      </c>
      <c r="O91" s="257"/>
      <c r="P91" s="258"/>
      <c r="Q91" s="49" t="s">
        <v>130</v>
      </c>
    </row>
    <row r="92" spans="2:17" s="107" customFormat="1" x14ac:dyDescent="0.25">
      <c r="B92" s="131" t="s">
        <v>311</v>
      </c>
      <c r="C92" s="125" t="s">
        <v>172</v>
      </c>
      <c r="D92" s="113" t="s">
        <v>198</v>
      </c>
      <c r="E92" s="114">
        <v>15</v>
      </c>
      <c r="F92" s="106" t="s">
        <v>303</v>
      </c>
      <c r="G92" s="106" t="s">
        <v>130</v>
      </c>
      <c r="H92" s="106" t="s">
        <v>130</v>
      </c>
      <c r="I92" s="73" t="s">
        <v>130</v>
      </c>
      <c r="J92" s="49" t="s">
        <v>129</v>
      </c>
      <c r="K92" s="49" t="s">
        <v>129</v>
      </c>
      <c r="L92" s="49" t="s">
        <v>129</v>
      </c>
      <c r="M92" s="49" t="s">
        <v>129</v>
      </c>
      <c r="N92" s="49" t="s">
        <v>129</v>
      </c>
      <c r="O92" s="257"/>
      <c r="P92" s="258"/>
      <c r="Q92" s="49" t="s">
        <v>130</v>
      </c>
    </row>
    <row r="93" spans="2:17" s="107" customFormat="1" x14ac:dyDescent="0.25">
      <c r="B93" s="131" t="s">
        <v>311</v>
      </c>
      <c r="C93" s="125" t="s">
        <v>172</v>
      </c>
      <c r="D93" s="113" t="s">
        <v>182</v>
      </c>
      <c r="E93" s="114">
        <v>16</v>
      </c>
      <c r="F93" s="106" t="s">
        <v>303</v>
      </c>
      <c r="G93" s="106" t="s">
        <v>130</v>
      </c>
      <c r="H93" s="106" t="s">
        <v>130</v>
      </c>
      <c r="I93" s="73" t="s">
        <v>130</v>
      </c>
      <c r="J93" s="49" t="s">
        <v>129</v>
      </c>
      <c r="K93" s="49" t="s">
        <v>129</v>
      </c>
      <c r="L93" s="49" t="s">
        <v>129</v>
      </c>
      <c r="M93" s="49" t="s">
        <v>129</v>
      </c>
      <c r="N93" s="49" t="s">
        <v>129</v>
      </c>
      <c r="O93" s="257"/>
      <c r="P93" s="258"/>
      <c r="Q93" s="49" t="s">
        <v>130</v>
      </c>
    </row>
    <row r="94" spans="2:17" s="107" customFormat="1" x14ac:dyDescent="0.25">
      <c r="B94" s="131" t="s">
        <v>311</v>
      </c>
      <c r="C94" s="125" t="s">
        <v>172</v>
      </c>
      <c r="D94" s="115" t="s">
        <v>182</v>
      </c>
      <c r="E94" s="116">
        <v>15</v>
      </c>
      <c r="F94" s="106" t="s">
        <v>303</v>
      </c>
      <c r="G94" s="106" t="s">
        <v>130</v>
      </c>
      <c r="H94" s="106" t="s">
        <v>130</v>
      </c>
      <c r="I94" s="73" t="s">
        <v>130</v>
      </c>
      <c r="J94" s="49" t="s">
        <v>129</v>
      </c>
      <c r="K94" s="49" t="s">
        <v>129</v>
      </c>
      <c r="L94" s="49" t="s">
        <v>129</v>
      </c>
      <c r="M94" s="49" t="s">
        <v>129</v>
      </c>
      <c r="N94" s="49" t="s">
        <v>129</v>
      </c>
      <c r="O94" s="257"/>
      <c r="P94" s="258"/>
      <c r="Q94" s="49" t="s">
        <v>130</v>
      </c>
    </row>
    <row r="95" spans="2:17" s="107" customFormat="1" x14ac:dyDescent="0.25">
      <c r="B95" s="131" t="s">
        <v>311</v>
      </c>
      <c r="C95" s="125" t="s">
        <v>172</v>
      </c>
      <c r="D95" s="113" t="s">
        <v>182</v>
      </c>
      <c r="E95" s="114">
        <v>15</v>
      </c>
      <c r="F95" s="106" t="s">
        <v>303</v>
      </c>
      <c r="G95" s="106" t="s">
        <v>130</v>
      </c>
      <c r="H95" s="106" t="s">
        <v>130</v>
      </c>
      <c r="I95" s="73" t="s">
        <v>130</v>
      </c>
      <c r="J95" s="49" t="s">
        <v>129</v>
      </c>
      <c r="K95" s="49" t="s">
        <v>129</v>
      </c>
      <c r="L95" s="49" t="s">
        <v>129</v>
      </c>
      <c r="M95" s="49" t="s">
        <v>129</v>
      </c>
      <c r="N95" s="49" t="s">
        <v>129</v>
      </c>
      <c r="O95" s="257"/>
      <c r="P95" s="258"/>
      <c r="Q95" s="49" t="s">
        <v>130</v>
      </c>
    </row>
    <row r="96" spans="2:17" s="107" customFormat="1" x14ac:dyDescent="0.25">
      <c r="B96" s="131" t="s">
        <v>311</v>
      </c>
      <c r="C96" s="125" t="s">
        <v>172</v>
      </c>
      <c r="D96" s="113" t="s">
        <v>199</v>
      </c>
      <c r="E96" s="114">
        <v>16</v>
      </c>
      <c r="F96" s="106" t="s">
        <v>303</v>
      </c>
      <c r="G96" s="106" t="s">
        <v>130</v>
      </c>
      <c r="H96" s="106" t="s">
        <v>130</v>
      </c>
      <c r="I96" s="73" t="s">
        <v>130</v>
      </c>
      <c r="J96" s="49" t="s">
        <v>129</v>
      </c>
      <c r="K96" s="49" t="s">
        <v>129</v>
      </c>
      <c r="L96" s="49" t="s">
        <v>129</v>
      </c>
      <c r="M96" s="49" t="s">
        <v>129</v>
      </c>
      <c r="N96" s="49" t="s">
        <v>129</v>
      </c>
      <c r="O96" s="257"/>
      <c r="P96" s="258"/>
      <c r="Q96" s="49" t="s">
        <v>130</v>
      </c>
    </row>
    <row r="97" spans="2:17" s="107" customFormat="1" x14ac:dyDescent="0.25">
      <c r="B97" s="131" t="s">
        <v>311</v>
      </c>
      <c r="C97" s="125" t="s">
        <v>172</v>
      </c>
      <c r="D97" s="113" t="s">
        <v>200</v>
      </c>
      <c r="E97" s="114">
        <v>16</v>
      </c>
      <c r="F97" s="106" t="s">
        <v>303</v>
      </c>
      <c r="G97" s="106" t="s">
        <v>130</v>
      </c>
      <c r="H97" s="106" t="s">
        <v>130</v>
      </c>
      <c r="I97" s="73" t="s">
        <v>130</v>
      </c>
      <c r="J97" s="49" t="s">
        <v>129</v>
      </c>
      <c r="K97" s="49" t="s">
        <v>129</v>
      </c>
      <c r="L97" s="49" t="s">
        <v>129</v>
      </c>
      <c r="M97" s="49" t="s">
        <v>129</v>
      </c>
      <c r="N97" s="49" t="s">
        <v>129</v>
      </c>
      <c r="O97" s="259"/>
      <c r="P97" s="260"/>
      <c r="Q97" s="49" t="s">
        <v>130</v>
      </c>
    </row>
    <row r="98" spans="2:17" s="107" customFormat="1" x14ac:dyDescent="0.25">
      <c r="B98" s="110"/>
      <c r="C98" s="110"/>
      <c r="D98" s="117"/>
      <c r="E98" s="118"/>
      <c r="F98" s="110"/>
      <c r="G98" s="110"/>
      <c r="H98" s="110"/>
      <c r="I98" s="110"/>
      <c r="J98" s="110"/>
      <c r="K98" s="110"/>
      <c r="L98" s="110"/>
      <c r="M98" s="110"/>
      <c r="N98" s="110"/>
      <c r="O98" s="74"/>
      <c r="P98" s="74"/>
      <c r="Q98" s="110"/>
    </row>
    <row r="99" spans="2:17" s="107" customFormat="1" x14ac:dyDescent="0.25">
      <c r="B99" s="110"/>
      <c r="C99" s="110"/>
      <c r="D99" s="117"/>
      <c r="E99" s="118"/>
      <c r="F99" s="110"/>
      <c r="G99" s="110"/>
      <c r="H99" s="110"/>
      <c r="I99" s="110"/>
      <c r="J99" s="110"/>
      <c r="K99" s="110"/>
      <c r="L99" s="110"/>
      <c r="M99" s="110"/>
      <c r="N99" s="110"/>
      <c r="O99" s="74"/>
      <c r="P99" s="74"/>
      <c r="Q99" s="110"/>
    </row>
    <row r="100" spans="2:17" x14ac:dyDescent="0.25">
      <c r="B100" s="5" t="s">
        <v>1</v>
      </c>
      <c r="D100" s="117"/>
      <c r="E100" s="118"/>
    </row>
    <row r="101" spans="2:17" x14ac:dyDescent="0.25">
      <c r="B101" s="5" t="s">
        <v>37</v>
      </c>
      <c r="D101" s="117"/>
      <c r="E101" s="118"/>
    </row>
    <row r="102" spans="2:17" x14ac:dyDescent="0.25">
      <c r="B102" s="5" t="s">
        <v>61</v>
      </c>
      <c r="D102" s="117"/>
      <c r="E102" s="118"/>
    </row>
    <row r="104" spans="2:17" ht="15.75" thickBot="1" x14ac:dyDescent="0.3"/>
    <row r="105" spans="2:17" ht="27" thickBot="1" x14ac:dyDescent="0.3">
      <c r="B105" s="215" t="s">
        <v>38</v>
      </c>
      <c r="C105" s="216"/>
      <c r="D105" s="216"/>
      <c r="E105" s="216"/>
      <c r="F105" s="216"/>
      <c r="G105" s="216"/>
      <c r="H105" s="216"/>
      <c r="I105" s="216"/>
      <c r="J105" s="216"/>
      <c r="K105" s="216"/>
      <c r="L105" s="216"/>
      <c r="M105" s="216"/>
      <c r="N105" s="217"/>
    </row>
    <row r="110" spans="2:17" ht="75" x14ac:dyDescent="0.25">
      <c r="B110" s="95" t="s">
        <v>0</v>
      </c>
      <c r="C110" s="95" t="s">
        <v>39</v>
      </c>
      <c r="D110" s="95" t="s">
        <v>40</v>
      </c>
      <c r="E110" s="95" t="s">
        <v>110</v>
      </c>
      <c r="F110" s="95" t="s">
        <v>112</v>
      </c>
      <c r="G110" s="95" t="s">
        <v>113</v>
      </c>
      <c r="H110" s="95" t="s">
        <v>114</v>
      </c>
      <c r="I110" s="95" t="s">
        <v>111</v>
      </c>
      <c r="J110" s="218" t="s">
        <v>115</v>
      </c>
      <c r="K110" s="234"/>
      <c r="L110" s="219"/>
      <c r="M110" s="95" t="s">
        <v>119</v>
      </c>
      <c r="N110" s="95" t="s">
        <v>41</v>
      </c>
      <c r="O110" s="95" t="s">
        <v>42</v>
      </c>
      <c r="P110" s="218" t="s">
        <v>3</v>
      </c>
      <c r="Q110" s="219"/>
    </row>
    <row r="111" spans="2:17" s="20" customFormat="1" ht="43.15" customHeight="1" x14ac:dyDescent="0.25">
      <c r="B111" s="143" t="s">
        <v>43</v>
      </c>
      <c r="C111" s="143" t="s">
        <v>295</v>
      </c>
      <c r="D111" s="143"/>
      <c r="E111" s="143"/>
      <c r="F111" s="143"/>
      <c r="G111" s="143"/>
      <c r="H111" s="143"/>
      <c r="I111" s="143"/>
      <c r="J111" s="144" t="s">
        <v>116</v>
      </c>
      <c r="K111" s="145" t="s">
        <v>210</v>
      </c>
      <c r="L111" s="146" t="s">
        <v>211</v>
      </c>
      <c r="M111" s="143"/>
      <c r="N111" s="143"/>
      <c r="O111" s="143"/>
      <c r="P111" s="239"/>
      <c r="Q111" s="240"/>
    </row>
    <row r="112" spans="2:17" s="123" customFormat="1" ht="45" x14ac:dyDescent="0.25">
      <c r="B112" s="73" t="s">
        <v>43</v>
      </c>
      <c r="C112" s="120"/>
      <c r="D112" s="73" t="s">
        <v>219</v>
      </c>
      <c r="E112" s="73">
        <v>10661244</v>
      </c>
      <c r="F112" s="73" t="s">
        <v>220</v>
      </c>
      <c r="G112" s="73" t="s">
        <v>221</v>
      </c>
      <c r="H112" s="121">
        <v>37924</v>
      </c>
      <c r="I112" s="73" t="s">
        <v>130</v>
      </c>
      <c r="J112" s="73" t="s">
        <v>222</v>
      </c>
      <c r="K112" s="73" t="s">
        <v>224</v>
      </c>
      <c r="L112" s="73" t="s">
        <v>223</v>
      </c>
      <c r="M112" s="122" t="s">
        <v>129</v>
      </c>
      <c r="N112" s="122" t="s">
        <v>129</v>
      </c>
      <c r="O112" s="122" t="s">
        <v>129</v>
      </c>
      <c r="P112" s="239" t="s">
        <v>319</v>
      </c>
      <c r="Q112" s="240"/>
    </row>
    <row r="113" spans="2:18" s="123" customFormat="1" ht="43.15" customHeight="1" x14ac:dyDescent="0.25">
      <c r="B113" s="143" t="s">
        <v>204</v>
      </c>
      <c r="C113" s="143" t="s">
        <v>296</v>
      </c>
      <c r="D113" s="73"/>
      <c r="E113" s="73"/>
      <c r="F113" s="73"/>
      <c r="G113" s="73"/>
      <c r="H113" s="121"/>
      <c r="I113" s="73"/>
      <c r="J113" s="73"/>
      <c r="K113" s="73"/>
      <c r="L113" s="73"/>
      <c r="M113" s="122"/>
      <c r="N113" s="122" t="s">
        <v>129</v>
      </c>
      <c r="O113" s="122" t="s">
        <v>129</v>
      </c>
      <c r="P113" s="239" t="s">
        <v>69</v>
      </c>
      <c r="Q113" s="240"/>
    </row>
    <row r="114" spans="2:18" s="123" customFormat="1" ht="45" x14ac:dyDescent="0.25">
      <c r="B114" s="73" t="s">
        <v>204</v>
      </c>
      <c r="C114" s="73"/>
      <c r="D114" s="73" t="s">
        <v>205</v>
      </c>
      <c r="E114" s="73">
        <v>1122339015</v>
      </c>
      <c r="F114" s="73" t="s">
        <v>160</v>
      </c>
      <c r="G114" s="73" t="s">
        <v>209</v>
      </c>
      <c r="H114" s="121">
        <v>41942</v>
      </c>
      <c r="I114" s="73" t="s">
        <v>129</v>
      </c>
      <c r="J114" s="73" t="s">
        <v>212</v>
      </c>
      <c r="K114" s="73" t="s">
        <v>213</v>
      </c>
      <c r="L114" s="73" t="s">
        <v>214</v>
      </c>
      <c r="M114" s="122" t="s">
        <v>129</v>
      </c>
      <c r="N114" s="122" t="s">
        <v>129</v>
      </c>
      <c r="O114" s="122" t="s">
        <v>129</v>
      </c>
      <c r="P114" s="239" t="s">
        <v>319</v>
      </c>
      <c r="Q114" s="240"/>
    </row>
    <row r="115" spans="2:18" s="123" customFormat="1" ht="30" x14ac:dyDescent="0.25">
      <c r="B115" s="73" t="s">
        <v>204</v>
      </c>
      <c r="C115" s="73"/>
      <c r="D115" s="73" t="s">
        <v>206</v>
      </c>
      <c r="E115" s="73">
        <v>1122782732</v>
      </c>
      <c r="F115" s="73" t="s">
        <v>215</v>
      </c>
      <c r="G115" s="73" t="s">
        <v>216</v>
      </c>
      <c r="H115" s="121">
        <v>41201</v>
      </c>
      <c r="I115" s="73" t="s">
        <v>129</v>
      </c>
      <c r="J115" s="73" t="s">
        <v>152</v>
      </c>
      <c r="K115" s="121" t="s">
        <v>217</v>
      </c>
      <c r="L115" s="73" t="s">
        <v>218</v>
      </c>
      <c r="M115" s="122" t="s">
        <v>129</v>
      </c>
      <c r="N115" s="122" t="s">
        <v>129</v>
      </c>
      <c r="O115" s="122" t="s">
        <v>129</v>
      </c>
      <c r="P115" s="239" t="s">
        <v>319</v>
      </c>
      <c r="Q115" s="240"/>
    </row>
    <row r="116" spans="2:18" s="123" customFormat="1" ht="28.9" customHeight="1" x14ac:dyDescent="0.25">
      <c r="B116" s="73" t="s">
        <v>204</v>
      </c>
      <c r="C116" s="73"/>
      <c r="D116" s="73" t="s">
        <v>239</v>
      </c>
      <c r="E116" s="73">
        <v>69030582</v>
      </c>
      <c r="F116" s="73" t="s">
        <v>160</v>
      </c>
      <c r="G116" s="73" t="s">
        <v>240</v>
      </c>
      <c r="H116" s="121">
        <v>37702</v>
      </c>
      <c r="I116" s="73" t="s">
        <v>129</v>
      </c>
      <c r="J116" s="73" t="s">
        <v>154</v>
      </c>
      <c r="K116" s="73" t="s">
        <v>243</v>
      </c>
      <c r="L116" s="73" t="s">
        <v>242</v>
      </c>
      <c r="M116" s="122" t="s">
        <v>129</v>
      </c>
      <c r="N116" s="122" t="s">
        <v>129</v>
      </c>
      <c r="O116" s="122"/>
      <c r="P116" s="239" t="s">
        <v>244</v>
      </c>
      <c r="Q116" s="240"/>
    </row>
    <row r="117" spans="2:18" s="123" customFormat="1" ht="45" x14ac:dyDescent="0.25">
      <c r="B117" s="73" t="s">
        <v>204</v>
      </c>
      <c r="C117" s="73"/>
      <c r="D117" s="73" t="s">
        <v>245</v>
      </c>
      <c r="E117" s="73">
        <v>26631948</v>
      </c>
      <c r="F117" s="73" t="s">
        <v>160</v>
      </c>
      <c r="G117" s="73" t="s">
        <v>240</v>
      </c>
      <c r="H117" s="121">
        <v>41544</v>
      </c>
      <c r="I117" s="73" t="s">
        <v>129</v>
      </c>
      <c r="J117" s="73" t="s">
        <v>154</v>
      </c>
      <c r="K117" s="73" t="s">
        <v>246</v>
      </c>
      <c r="L117" s="73" t="s">
        <v>204</v>
      </c>
      <c r="M117" s="122" t="s">
        <v>129</v>
      </c>
      <c r="N117" s="122" t="s">
        <v>129</v>
      </c>
      <c r="O117" s="122" t="s">
        <v>129</v>
      </c>
      <c r="P117" s="239" t="s">
        <v>319</v>
      </c>
      <c r="Q117" s="240"/>
    </row>
    <row r="118" spans="2:18" s="123" customFormat="1" ht="28.9" customHeight="1" x14ac:dyDescent="0.25">
      <c r="B118" s="73" t="s">
        <v>204</v>
      </c>
      <c r="C118" s="73"/>
      <c r="D118" s="73" t="s">
        <v>294</v>
      </c>
      <c r="E118" s="73">
        <v>41182791</v>
      </c>
      <c r="F118" s="73"/>
      <c r="G118" s="73"/>
      <c r="H118" s="73"/>
      <c r="I118" s="73"/>
      <c r="J118" s="73"/>
      <c r="K118" s="73"/>
      <c r="L118" s="73"/>
      <c r="M118" s="122" t="s">
        <v>129</v>
      </c>
      <c r="N118" s="122" t="s">
        <v>130</v>
      </c>
      <c r="O118" s="122"/>
      <c r="P118" s="239" t="s">
        <v>251</v>
      </c>
      <c r="Q118" s="240"/>
    </row>
    <row r="119" spans="2:18" s="20" customFormat="1" ht="73.150000000000006" customHeight="1" x14ac:dyDescent="0.25">
      <c r="B119" s="143" t="s">
        <v>43</v>
      </c>
      <c r="C119" s="143" t="s">
        <v>297</v>
      </c>
      <c r="D119" s="143"/>
      <c r="E119" s="143"/>
      <c r="F119" s="143"/>
      <c r="G119" s="143"/>
      <c r="H119" s="143"/>
      <c r="I119" s="143"/>
      <c r="J119" s="73"/>
      <c r="K119" s="73"/>
      <c r="L119" s="73"/>
      <c r="M119" s="143"/>
      <c r="N119" s="143" t="s">
        <v>130</v>
      </c>
      <c r="O119" s="143" t="s">
        <v>130</v>
      </c>
      <c r="P119" s="239" t="s">
        <v>298</v>
      </c>
      <c r="Q119" s="240"/>
      <c r="R119" s="149"/>
    </row>
    <row r="120" spans="2:18" s="123" customFormat="1" ht="28.9" customHeight="1" x14ac:dyDescent="0.25">
      <c r="B120" s="73" t="s">
        <v>43</v>
      </c>
      <c r="C120" s="73"/>
      <c r="D120" s="73" t="s">
        <v>256</v>
      </c>
      <c r="E120" s="73">
        <v>1085906178</v>
      </c>
      <c r="F120" s="73" t="s">
        <v>257</v>
      </c>
      <c r="G120" s="73" t="s">
        <v>258</v>
      </c>
      <c r="H120" s="121">
        <v>40992</v>
      </c>
      <c r="I120" s="73" t="s">
        <v>130</v>
      </c>
      <c r="J120" s="73"/>
      <c r="K120" s="121"/>
      <c r="L120" s="121"/>
      <c r="M120" s="122" t="s">
        <v>129</v>
      </c>
      <c r="N120" s="122" t="s">
        <v>130</v>
      </c>
      <c r="O120" s="122" t="s">
        <v>130</v>
      </c>
      <c r="P120" s="239" t="s">
        <v>259</v>
      </c>
      <c r="Q120" s="240"/>
    </row>
    <row r="121" spans="2:18" s="107" customFormat="1" x14ac:dyDescent="0.25">
      <c r="B121" s="108"/>
      <c r="C121" s="108"/>
      <c r="D121" s="108"/>
      <c r="E121" s="108"/>
      <c r="F121" s="108"/>
      <c r="G121" s="108"/>
      <c r="H121" s="108"/>
      <c r="I121" s="109"/>
      <c r="J121" s="108"/>
      <c r="K121" s="109"/>
      <c r="L121" s="109"/>
      <c r="M121" s="110"/>
      <c r="N121" s="110"/>
      <c r="O121" s="110"/>
      <c r="P121" s="74"/>
      <c r="Q121" s="74"/>
    </row>
    <row r="123" spans="2:18" ht="15.75" thickBot="1" x14ac:dyDescent="0.3"/>
    <row r="124" spans="2:18" ht="27" thickBot="1" x14ac:dyDescent="0.3">
      <c r="B124" s="215" t="s">
        <v>45</v>
      </c>
      <c r="C124" s="216"/>
      <c r="D124" s="216"/>
      <c r="E124" s="216"/>
      <c r="F124" s="216"/>
      <c r="G124" s="216"/>
      <c r="H124" s="216"/>
      <c r="I124" s="216"/>
      <c r="J124" s="216"/>
      <c r="K124" s="216"/>
      <c r="L124" s="216"/>
      <c r="M124" s="216"/>
      <c r="N124" s="217"/>
    </row>
    <row r="127" spans="2:18" ht="30" x14ac:dyDescent="0.25">
      <c r="B127" s="48" t="s">
        <v>33</v>
      </c>
      <c r="C127" s="48" t="s">
        <v>46</v>
      </c>
      <c r="D127" s="218" t="s">
        <v>3</v>
      </c>
      <c r="E127" s="219"/>
    </row>
    <row r="128" spans="2:18" x14ac:dyDescent="0.25">
      <c r="B128" s="49" t="s">
        <v>120</v>
      </c>
      <c r="C128" s="96" t="s">
        <v>129</v>
      </c>
      <c r="D128" s="235"/>
      <c r="E128" s="235"/>
    </row>
    <row r="130" spans="1:26" s="82" customFormat="1" x14ac:dyDescent="0.25">
      <c r="B130" s="5"/>
      <c r="C130" s="5"/>
      <c r="D130" s="5"/>
      <c r="E130" s="5"/>
      <c r="F130" s="5"/>
      <c r="G130" s="5"/>
      <c r="H130" s="5"/>
      <c r="I130" s="5"/>
      <c r="J130" s="5"/>
      <c r="K130" s="5"/>
      <c r="L130" s="5"/>
      <c r="M130" s="5"/>
      <c r="N130" s="5"/>
      <c r="O130" s="5"/>
      <c r="P130" s="5"/>
      <c r="Q130" s="5"/>
    </row>
    <row r="131" spans="1:26" s="88" customFormat="1" ht="26.25" x14ac:dyDescent="0.25">
      <c r="A131" s="37">
        <v>1</v>
      </c>
      <c r="B131" s="212" t="s">
        <v>63</v>
      </c>
      <c r="C131" s="213"/>
      <c r="D131" s="213"/>
      <c r="E131" s="213"/>
      <c r="F131" s="213"/>
      <c r="G131" s="213"/>
      <c r="H131" s="213"/>
      <c r="I131" s="213"/>
      <c r="J131" s="213"/>
      <c r="K131" s="213"/>
      <c r="L131" s="213"/>
      <c r="M131" s="213"/>
      <c r="N131" s="213"/>
      <c r="O131" s="213"/>
      <c r="P131" s="213"/>
      <c r="Q131" s="5"/>
      <c r="R131" s="87"/>
      <c r="S131" s="87"/>
      <c r="T131" s="87"/>
      <c r="U131" s="87"/>
      <c r="V131" s="87"/>
      <c r="W131" s="87"/>
      <c r="X131" s="87"/>
      <c r="Y131" s="87"/>
      <c r="Z131" s="87"/>
    </row>
    <row r="132" spans="1:26" s="88" customFormat="1" x14ac:dyDescent="0.25">
      <c r="A132" s="37">
        <f>+A131+1</f>
        <v>2</v>
      </c>
      <c r="B132" s="5"/>
      <c r="C132" s="5"/>
      <c r="D132" s="5"/>
      <c r="E132" s="5"/>
      <c r="F132" s="5"/>
      <c r="G132" s="5"/>
      <c r="H132" s="5"/>
      <c r="I132" s="5"/>
      <c r="J132" s="5"/>
      <c r="K132" s="5"/>
      <c r="L132" s="5"/>
      <c r="M132" s="5"/>
      <c r="N132" s="5"/>
      <c r="O132" s="5"/>
      <c r="P132" s="5"/>
      <c r="Q132" s="5"/>
      <c r="R132" s="87"/>
      <c r="S132" s="87"/>
      <c r="T132" s="87"/>
      <c r="U132" s="87"/>
      <c r="V132" s="87"/>
      <c r="W132" s="87"/>
      <c r="X132" s="87"/>
      <c r="Y132" s="87"/>
      <c r="Z132" s="87"/>
    </row>
    <row r="133" spans="1:26" s="88" customFormat="1" ht="15.75" thickBot="1" x14ac:dyDescent="0.3">
      <c r="A133" s="37">
        <f t="shared" ref="A133:A138" si="1">+A132+1</f>
        <v>3</v>
      </c>
      <c r="B133" s="5"/>
      <c r="C133" s="5"/>
      <c r="D133" s="5"/>
      <c r="E133" s="5"/>
      <c r="F133" s="5"/>
      <c r="G133" s="5"/>
      <c r="H133" s="5"/>
      <c r="I133" s="5"/>
      <c r="J133" s="5"/>
      <c r="K133" s="5"/>
      <c r="L133" s="5"/>
      <c r="M133" s="5"/>
      <c r="N133" s="5"/>
      <c r="O133" s="5"/>
      <c r="P133" s="5"/>
      <c r="Q133" s="5"/>
      <c r="R133" s="87"/>
      <c r="S133" s="87"/>
      <c r="T133" s="87"/>
      <c r="U133" s="87"/>
      <c r="V133" s="87"/>
      <c r="W133" s="87"/>
      <c r="X133" s="87"/>
      <c r="Y133" s="87"/>
      <c r="Z133" s="87"/>
    </row>
    <row r="134" spans="1:26" s="88" customFormat="1" ht="27" thickBot="1" x14ac:dyDescent="0.3">
      <c r="A134" s="37">
        <f t="shared" si="1"/>
        <v>4</v>
      </c>
      <c r="B134" s="215" t="s">
        <v>53</v>
      </c>
      <c r="C134" s="216"/>
      <c r="D134" s="216"/>
      <c r="E134" s="216"/>
      <c r="F134" s="216"/>
      <c r="G134" s="216"/>
      <c r="H134" s="216"/>
      <c r="I134" s="216"/>
      <c r="J134" s="216"/>
      <c r="K134" s="216"/>
      <c r="L134" s="216"/>
      <c r="M134" s="216"/>
      <c r="N134" s="217"/>
      <c r="O134" s="5"/>
      <c r="P134" s="5"/>
      <c r="Q134" s="5"/>
      <c r="R134" s="87"/>
      <c r="S134" s="87"/>
      <c r="T134" s="87"/>
      <c r="U134" s="87"/>
      <c r="V134" s="87"/>
      <c r="W134" s="87"/>
      <c r="X134" s="87"/>
      <c r="Y134" s="87"/>
      <c r="Z134" s="87"/>
    </row>
    <row r="135" spans="1:26" s="88" customFormat="1" x14ac:dyDescent="0.25">
      <c r="A135" s="37">
        <f t="shared" si="1"/>
        <v>5</v>
      </c>
      <c r="B135" s="5"/>
      <c r="C135" s="5"/>
      <c r="D135" s="5"/>
      <c r="E135" s="5"/>
      <c r="F135" s="5"/>
      <c r="G135" s="5"/>
      <c r="H135" s="5"/>
      <c r="I135" s="5"/>
      <c r="J135" s="5"/>
      <c r="K135" s="5"/>
      <c r="L135" s="5"/>
      <c r="M135" s="5"/>
      <c r="N135" s="5"/>
      <c r="O135" s="5"/>
      <c r="P135" s="5"/>
      <c r="Q135" s="5"/>
      <c r="R135" s="87"/>
      <c r="S135" s="87"/>
      <c r="T135" s="87"/>
      <c r="U135" s="87"/>
      <c r="V135" s="87"/>
      <c r="W135" s="87"/>
      <c r="X135" s="87"/>
      <c r="Y135" s="87"/>
      <c r="Z135" s="87"/>
    </row>
    <row r="136" spans="1:26" s="88" customFormat="1" ht="15.75" thickBot="1" x14ac:dyDescent="0.3">
      <c r="A136" s="37">
        <f t="shared" si="1"/>
        <v>6</v>
      </c>
      <c r="B136" s="5"/>
      <c r="C136" s="5"/>
      <c r="D136" s="5"/>
      <c r="E136" s="5"/>
      <c r="F136" s="5"/>
      <c r="G136" s="5"/>
      <c r="H136" s="5"/>
      <c r="I136" s="5"/>
      <c r="J136" s="5"/>
      <c r="K136" s="5"/>
      <c r="L136" s="5"/>
      <c r="M136" s="46"/>
      <c r="N136" s="46"/>
      <c r="O136" s="5"/>
      <c r="P136" s="5"/>
      <c r="Q136" s="5"/>
      <c r="R136" s="87"/>
      <c r="S136" s="87"/>
      <c r="T136" s="87"/>
      <c r="U136" s="87"/>
      <c r="V136" s="87"/>
      <c r="W136" s="87"/>
      <c r="X136" s="87"/>
      <c r="Y136" s="87"/>
      <c r="Z136" s="87"/>
    </row>
    <row r="137" spans="1:26" s="88" customFormat="1" ht="60" x14ac:dyDescent="0.25">
      <c r="A137" s="37">
        <f t="shared" si="1"/>
        <v>7</v>
      </c>
      <c r="B137" s="93" t="s">
        <v>138</v>
      </c>
      <c r="C137" s="93" t="s">
        <v>139</v>
      </c>
      <c r="D137" s="93" t="s">
        <v>140</v>
      </c>
      <c r="E137" s="93" t="s">
        <v>44</v>
      </c>
      <c r="F137" s="93" t="s">
        <v>22</v>
      </c>
      <c r="G137" s="93" t="s">
        <v>99</v>
      </c>
      <c r="H137" s="93" t="s">
        <v>17</v>
      </c>
      <c r="I137" s="93" t="s">
        <v>10</v>
      </c>
      <c r="J137" s="93" t="s">
        <v>31</v>
      </c>
      <c r="K137" s="93" t="s">
        <v>60</v>
      </c>
      <c r="L137" s="93" t="s">
        <v>20</v>
      </c>
      <c r="M137" s="78" t="s">
        <v>26</v>
      </c>
      <c r="N137" s="93" t="s">
        <v>141</v>
      </c>
      <c r="O137" s="93" t="s">
        <v>36</v>
      </c>
      <c r="P137" s="94" t="s">
        <v>11</v>
      </c>
      <c r="Q137" s="94" t="s">
        <v>19</v>
      </c>
      <c r="R137" s="87"/>
      <c r="S137" s="87"/>
      <c r="T137" s="87"/>
      <c r="U137" s="87"/>
      <c r="V137" s="87"/>
      <c r="W137" s="87"/>
      <c r="X137" s="87"/>
      <c r="Y137" s="87"/>
      <c r="Z137" s="87"/>
    </row>
    <row r="138" spans="1:26" s="88" customFormat="1" x14ac:dyDescent="0.25">
      <c r="A138" s="37">
        <f t="shared" si="1"/>
        <v>8</v>
      </c>
      <c r="B138" s="89"/>
      <c r="C138" s="90"/>
      <c r="D138" s="89"/>
      <c r="E138" s="84"/>
      <c r="F138" s="85"/>
      <c r="G138" s="102"/>
      <c r="H138" s="92"/>
      <c r="I138" s="86"/>
      <c r="J138" s="86"/>
      <c r="K138" s="86"/>
      <c r="L138" s="86"/>
      <c r="M138" s="77"/>
      <c r="N138" s="77">
        <f>+M138*G138</f>
        <v>0</v>
      </c>
      <c r="O138" s="19"/>
      <c r="P138" s="19"/>
      <c r="Q138" s="230" t="s">
        <v>315</v>
      </c>
      <c r="R138" s="87"/>
      <c r="S138" s="87"/>
      <c r="T138" s="87"/>
      <c r="U138" s="87"/>
      <c r="V138" s="87"/>
      <c r="W138" s="87"/>
      <c r="X138" s="87"/>
      <c r="Y138" s="87"/>
      <c r="Z138" s="87"/>
    </row>
    <row r="139" spans="1:26" s="88" customFormat="1" x14ac:dyDescent="0.25">
      <c r="A139" s="37"/>
      <c r="B139" s="89"/>
      <c r="C139" s="90"/>
      <c r="D139" s="89"/>
      <c r="E139" s="84"/>
      <c r="F139" s="85"/>
      <c r="G139" s="85"/>
      <c r="H139" s="85"/>
      <c r="I139" s="86"/>
      <c r="J139" s="86"/>
      <c r="K139" s="86"/>
      <c r="L139" s="86"/>
      <c r="M139" s="77"/>
      <c r="N139" s="77"/>
      <c r="O139" s="19"/>
      <c r="P139" s="19"/>
      <c r="Q139" s="231"/>
    </row>
    <row r="140" spans="1:26" x14ac:dyDescent="0.25">
      <c r="B140" s="89"/>
      <c r="C140" s="90"/>
      <c r="D140" s="89"/>
      <c r="E140" s="84"/>
      <c r="F140" s="85"/>
      <c r="G140" s="85"/>
      <c r="H140" s="85"/>
      <c r="I140" s="86"/>
      <c r="J140" s="86"/>
      <c r="K140" s="86"/>
      <c r="L140" s="86"/>
      <c r="M140" s="77"/>
      <c r="N140" s="77"/>
      <c r="O140" s="19"/>
      <c r="P140" s="19"/>
      <c r="Q140" s="231"/>
    </row>
    <row r="141" spans="1:26" x14ac:dyDescent="0.25">
      <c r="B141" s="89"/>
      <c r="C141" s="90"/>
      <c r="D141" s="89"/>
      <c r="E141" s="84"/>
      <c r="F141" s="85"/>
      <c r="G141" s="85"/>
      <c r="H141" s="85"/>
      <c r="I141" s="86"/>
      <c r="J141" s="86"/>
      <c r="K141" s="86"/>
      <c r="L141" s="86"/>
      <c r="M141" s="77"/>
      <c r="N141" s="77"/>
      <c r="O141" s="19"/>
      <c r="P141" s="19"/>
      <c r="Q141" s="231"/>
    </row>
    <row r="142" spans="1:26" x14ac:dyDescent="0.25">
      <c r="B142" s="89"/>
      <c r="C142" s="90"/>
      <c r="D142" s="89"/>
      <c r="E142" s="84"/>
      <c r="F142" s="85"/>
      <c r="G142" s="85"/>
      <c r="H142" s="85"/>
      <c r="I142" s="86"/>
      <c r="J142" s="86"/>
      <c r="K142" s="86"/>
      <c r="L142" s="86"/>
      <c r="M142" s="77"/>
      <c r="N142" s="77"/>
      <c r="O142" s="19"/>
      <c r="P142" s="19"/>
      <c r="Q142" s="231"/>
    </row>
    <row r="143" spans="1:26" x14ac:dyDescent="0.25">
      <c r="B143" s="89"/>
      <c r="C143" s="90"/>
      <c r="D143" s="89"/>
      <c r="E143" s="84"/>
      <c r="F143" s="85"/>
      <c r="G143" s="85"/>
      <c r="H143" s="85"/>
      <c r="I143" s="86"/>
      <c r="J143" s="86"/>
      <c r="K143" s="86"/>
      <c r="L143" s="86"/>
      <c r="M143" s="77"/>
      <c r="N143" s="77"/>
      <c r="O143" s="19"/>
      <c r="P143" s="19"/>
      <c r="Q143" s="231"/>
    </row>
    <row r="144" spans="1:26" x14ac:dyDescent="0.25">
      <c r="B144" s="89"/>
      <c r="C144" s="90"/>
      <c r="D144" s="89"/>
      <c r="E144" s="84"/>
      <c r="F144" s="85"/>
      <c r="G144" s="85"/>
      <c r="H144" s="85"/>
      <c r="I144" s="86"/>
      <c r="J144" s="86"/>
      <c r="K144" s="86"/>
      <c r="L144" s="86"/>
      <c r="M144" s="77"/>
      <c r="N144" s="77"/>
      <c r="O144" s="19"/>
      <c r="P144" s="19"/>
      <c r="Q144" s="231"/>
    </row>
    <row r="145" spans="2:17" x14ac:dyDescent="0.25">
      <c r="B145" s="89"/>
      <c r="C145" s="90"/>
      <c r="D145" s="89"/>
      <c r="E145" s="84"/>
      <c r="F145" s="85"/>
      <c r="G145" s="85"/>
      <c r="H145" s="85"/>
      <c r="I145" s="86"/>
      <c r="J145" s="86"/>
      <c r="K145" s="86"/>
      <c r="L145" s="86"/>
      <c r="M145" s="77"/>
      <c r="N145" s="77"/>
      <c r="O145" s="19"/>
      <c r="P145" s="19"/>
      <c r="Q145" s="232"/>
    </row>
    <row r="146" spans="2:17" x14ac:dyDescent="0.25">
      <c r="B146" s="38" t="s">
        <v>16</v>
      </c>
      <c r="C146" s="90"/>
      <c r="D146" s="89"/>
      <c r="E146" s="84"/>
      <c r="F146" s="85"/>
      <c r="G146" s="85"/>
      <c r="H146" s="85"/>
      <c r="I146" s="86"/>
      <c r="J146" s="86"/>
      <c r="K146" s="91">
        <f t="shared" ref="K146:N146" si="2">SUM(K138:K145)</f>
        <v>0</v>
      </c>
      <c r="L146" s="91">
        <f t="shared" si="2"/>
        <v>0</v>
      </c>
      <c r="M146" s="101">
        <f t="shared" si="2"/>
        <v>0</v>
      </c>
      <c r="N146" s="91">
        <f t="shared" si="2"/>
        <v>0</v>
      </c>
      <c r="O146" s="19"/>
      <c r="P146" s="19"/>
      <c r="Q146" s="104"/>
    </row>
    <row r="147" spans="2:17" x14ac:dyDescent="0.25">
      <c r="B147" s="20"/>
      <c r="C147" s="20"/>
      <c r="D147" s="20"/>
      <c r="E147" s="21"/>
      <c r="F147" s="20"/>
      <c r="G147" s="20"/>
      <c r="H147" s="20"/>
      <c r="I147" s="20"/>
      <c r="J147" s="20"/>
      <c r="K147" s="20"/>
      <c r="L147" s="20"/>
      <c r="M147" s="20"/>
      <c r="N147" s="20"/>
      <c r="O147" s="20"/>
      <c r="P147" s="20"/>
    </row>
    <row r="148" spans="2:17" ht="18.75" x14ac:dyDescent="0.25">
      <c r="B148" s="42" t="s">
        <v>32</v>
      </c>
      <c r="C148" s="52">
        <f>+K146</f>
        <v>0</v>
      </c>
      <c r="H148" s="22"/>
      <c r="I148" s="22"/>
      <c r="J148" s="22"/>
      <c r="K148" s="22"/>
      <c r="L148" s="22"/>
      <c r="M148" s="22"/>
      <c r="N148" s="20"/>
      <c r="O148" s="20"/>
      <c r="P148" s="20"/>
    </row>
    <row r="150" spans="2:17" ht="15.75" thickBot="1" x14ac:dyDescent="0.3"/>
    <row r="151" spans="2:17" ht="30.75" thickBot="1" x14ac:dyDescent="0.3">
      <c r="B151" s="54" t="s">
        <v>48</v>
      </c>
      <c r="C151" s="55" t="s">
        <v>49</v>
      </c>
      <c r="D151" s="54" t="s">
        <v>50</v>
      </c>
      <c r="E151" s="55" t="s">
        <v>54</v>
      </c>
    </row>
    <row r="152" spans="2:17" x14ac:dyDescent="0.25">
      <c r="B152" s="47" t="s">
        <v>121</v>
      </c>
      <c r="C152" s="50">
        <v>20</v>
      </c>
      <c r="D152" s="50">
        <v>0</v>
      </c>
      <c r="E152" s="236">
        <f>+D152+D153+D154</f>
        <v>0</v>
      </c>
    </row>
    <row r="153" spans="2:17" x14ac:dyDescent="0.25">
      <c r="B153" s="47" t="s">
        <v>122</v>
      </c>
      <c r="C153" s="40">
        <v>30</v>
      </c>
      <c r="D153" s="126">
        <v>0</v>
      </c>
      <c r="E153" s="237"/>
    </row>
    <row r="154" spans="2:17" ht="15.75" thickBot="1" x14ac:dyDescent="0.3">
      <c r="B154" s="47" t="s">
        <v>123</v>
      </c>
      <c r="C154" s="51">
        <v>40</v>
      </c>
      <c r="D154" s="51">
        <v>0</v>
      </c>
      <c r="E154" s="238"/>
    </row>
    <row r="156" spans="2:17" ht="15.75" thickBot="1" x14ac:dyDescent="0.3"/>
    <row r="157" spans="2:17" ht="27" thickBot="1" x14ac:dyDescent="0.3">
      <c r="B157" s="215" t="s">
        <v>51</v>
      </c>
      <c r="C157" s="216"/>
      <c r="D157" s="216"/>
      <c r="E157" s="216"/>
      <c r="F157" s="216"/>
      <c r="G157" s="216"/>
      <c r="H157" s="216"/>
      <c r="I157" s="216"/>
      <c r="J157" s="216"/>
      <c r="K157" s="216"/>
      <c r="L157" s="216"/>
      <c r="M157" s="216"/>
      <c r="N157" s="217"/>
    </row>
    <row r="159" spans="2:17" ht="75" x14ac:dyDescent="0.25">
      <c r="B159" s="95" t="s">
        <v>0</v>
      </c>
      <c r="C159" s="95" t="s">
        <v>39</v>
      </c>
      <c r="D159" s="95" t="s">
        <v>40</v>
      </c>
      <c r="E159" s="95" t="s">
        <v>110</v>
      </c>
      <c r="F159" s="95" t="s">
        <v>112</v>
      </c>
      <c r="G159" s="95" t="s">
        <v>113</v>
      </c>
      <c r="H159" s="95" t="s">
        <v>114</v>
      </c>
      <c r="I159" s="95" t="s">
        <v>111</v>
      </c>
      <c r="J159" s="218" t="s">
        <v>115</v>
      </c>
      <c r="K159" s="234"/>
      <c r="L159" s="219"/>
      <c r="M159" s="95" t="s">
        <v>119</v>
      </c>
      <c r="N159" s="95" t="s">
        <v>41</v>
      </c>
      <c r="O159" s="95" t="s">
        <v>42</v>
      </c>
      <c r="P159" s="218" t="s">
        <v>3</v>
      </c>
      <c r="Q159" s="219"/>
    </row>
    <row r="160" spans="2:17" ht="45" x14ac:dyDescent="0.25">
      <c r="B160" s="125" t="s">
        <v>43</v>
      </c>
      <c r="C160" s="125" t="s">
        <v>264</v>
      </c>
      <c r="D160" s="2"/>
      <c r="E160" s="2"/>
      <c r="F160" s="2"/>
      <c r="G160" s="2"/>
      <c r="H160" s="2"/>
      <c r="I160" s="3"/>
      <c r="J160" s="1" t="s">
        <v>116</v>
      </c>
      <c r="K160" s="73" t="s">
        <v>117</v>
      </c>
      <c r="L160" s="72" t="s">
        <v>118</v>
      </c>
      <c r="M160" s="96"/>
      <c r="N160" s="96"/>
      <c r="O160" s="96"/>
      <c r="P160" s="235" t="s">
        <v>312</v>
      </c>
      <c r="Q160" s="235"/>
    </row>
    <row r="161" spans="2:17" ht="60" x14ac:dyDescent="0.25">
      <c r="B161" s="125" t="s">
        <v>266</v>
      </c>
      <c r="C161" s="125" t="s">
        <v>265</v>
      </c>
      <c r="D161" s="2"/>
      <c r="E161" s="2"/>
      <c r="F161" s="2"/>
      <c r="G161" s="2"/>
      <c r="H161" s="2"/>
      <c r="I161" s="3"/>
      <c r="J161" s="1"/>
      <c r="K161" s="73"/>
      <c r="L161" s="72"/>
      <c r="M161" s="96"/>
      <c r="N161" s="96"/>
      <c r="O161" s="96"/>
      <c r="P161" s="235" t="s">
        <v>312</v>
      </c>
      <c r="Q161" s="235"/>
    </row>
    <row r="162" spans="2:17" ht="45" x14ac:dyDescent="0.25">
      <c r="B162" s="125" t="s">
        <v>261</v>
      </c>
      <c r="C162" s="125" t="s">
        <v>260</v>
      </c>
      <c r="D162" s="2" t="s">
        <v>247</v>
      </c>
      <c r="E162" s="2">
        <v>66986704</v>
      </c>
      <c r="F162" s="2" t="s">
        <v>262</v>
      </c>
      <c r="G162" s="2" t="s">
        <v>263</v>
      </c>
      <c r="H162" s="124">
        <v>36504</v>
      </c>
      <c r="I162" s="3" t="s">
        <v>129</v>
      </c>
      <c r="J162" s="1" t="s">
        <v>222</v>
      </c>
      <c r="K162" s="73" t="s">
        <v>268</v>
      </c>
      <c r="L162" s="72" t="s">
        <v>267</v>
      </c>
      <c r="M162" s="2" t="s">
        <v>130</v>
      </c>
      <c r="N162" s="2" t="s">
        <v>129</v>
      </c>
      <c r="O162" s="96" t="s">
        <v>129</v>
      </c>
      <c r="P162" s="235" t="s">
        <v>319</v>
      </c>
      <c r="Q162" s="235"/>
    </row>
    <row r="163" spans="2:17" x14ac:dyDescent="0.25">
      <c r="B163" s="125"/>
      <c r="C163" s="125"/>
      <c r="D163" s="2"/>
      <c r="E163" s="2"/>
      <c r="F163" s="2"/>
      <c r="G163" s="2"/>
      <c r="H163" s="124"/>
      <c r="I163" s="3"/>
      <c r="J163" s="1" t="s">
        <v>269</v>
      </c>
      <c r="K163" s="72" t="s">
        <v>270</v>
      </c>
      <c r="L163" s="72" t="s">
        <v>262</v>
      </c>
      <c r="M163" s="96"/>
      <c r="N163" s="96"/>
      <c r="O163" s="96"/>
      <c r="P163" s="235"/>
      <c r="Q163" s="235"/>
    </row>
    <row r="164" spans="2:17" x14ac:dyDescent="0.25">
      <c r="B164" s="125"/>
      <c r="C164" s="125"/>
      <c r="D164" s="2"/>
      <c r="E164" s="2"/>
      <c r="F164" s="2"/>
      <c r="G164" s="2"/>
      <c r="H164" s="124"/>
      <c r="I164" s="3"/>
      <c r="J164" s="72" t="s">
        <v>271</v>
      </c>
      <c r="K164" s="72" t="s">
        <v>272</v>
      </c>
      <c r="L164" s="72" t="s">
        <v>262</v>
      </c>
      <c r="M164" s="96"/>
      <c r="N164" s="96"/>
      <c r="O164" s="96"/>
      <c r="P164" s="235"/>
      <c r="Q164" s="235"/>
    </row>
    <row r="165" spans="2:17" x14ac:dyDescent="0.25">
      <c r="B165" s="125"/>
      <c r="C165" s="125"/>
      <c r="D165" s="2"/>
      <c r="E165" s="2"/>
      <c r="F165" s="2"/>
      <c r="G165" s="2"/>
      <c r="H165" s="124"/>
      <c r="I165" s="3"/>
      <c r="J165" s="1" t="s">
        <v>222</v>
      </c>
      <c r="K165" s="72" t="s">
        <v>274</v>
      </c>
      <c r="L165" s="72" t="s">
        <v>273</v>
      </c>
      <c r="M165" s="96"/>
      <c r="N165" s="96"/>
      <c r="O165" s="96"/>
      <c r="P165" s="235"/>
      <c r="Q165" s="235"/>
    </row>
    <row r="166" spans="2:17" x14ac:dyDescent="0.25">
      <c r="B166" s="125"/>
      <c r="C166" s="125"/>
      <c r="D166" s="2"/>
      <c r="E166" s="2"/>
      <c r="F166" s="2"/>
      <c r="G166" s="2"/>
      <c r="H166" s="124"/>
      <c r="I166" s="3"/>
      <c r="J166" s="1" t="s">
        <v>275</v>
      </c>
      <c r="K166" s="72" t="s">
        <v>276</v>
      </c>
      <c r="L166" s="72" t="s">
        <v>277</v>
      </c>
      <c r="M166" s="96"/>
      <c r="N166" s="96"/>
      <c r="O166" s="96"/>
      <c r="P166" s="235"/>
      <c r="Q166" s="235"/>
    </row>
    <row r="167" spans="2:17" x14ac:dyDescent="0.25">
      <c r="B167" s="125"/>
      <c r="C167" s="125"/>
      <c r="D167" s="2"/>
      <c r="E167" s="2"/>
      <c r="F167" s="2"/>
      <c r="G167" s="2"/>
      <c r="H167" s="124"/>
      <c r="I167" s="3"/>
      <c r="J167" s="1" t="s">
        <v>275</v>
      </c>
      <c r="K167" s="72" t="s">
        <v>278</v>
      </c>
      <c r="L167" s="72" t="s">
        <v>277</v>
      </c>
      <c r="M167" s="96"/>
      <c r="N167" s="96"/>
      <c r="O167" s="96"/>
      <c r="P167" s="235"/>
      <c r="Q167" s="235"/>
    </row>
    <row r="170" spans="2:17" ht="15.75" thickBot="1" x14ac:dyDescent="0.3"/>
    <row r="171" spans="2:17" ht="30" x14ac:dyDescent="0.25">
      <c r="B171" s="98" t="s">
        <v>33</v>
      </c>
      <c r="C171" s="98" t="s">
        <v>48</v>
      </c>
      <c r="D171" s="95" t="s">
        <v>49</v>
      </c>
      <c r="E171" s="98" t="s">
        <v>50</v>
      </c>
      <c r="F171" s="55" t="s">
        <v>55</v>
      </c>
      <c r="G171" s="147"/>
    </row>
    <row r="172" spans="2:17" ht="108" x14ac:dyDescent="0.2">
      <c r="B172" s="241" t="s">
        <v>52</v>
      </c>
      <c r="C172" s="4" t="s">
        <v>124</v>
      </c>
      <c r="D172" s="126">
        <v>25</v>
      </c>
      <c r="E172" s="126">
        <v>0</v>
      </c>
      <c r="F172" s="242">
        <f>+E172+E173+E174</f>
        <v>10</v>
      </c>
      <c r="G172" s="70"/>
    </row>
    <row r="173" spans="2:17" ht="96" x14ac:dyDescent="0.2">
      <c r="B173" s="241"/>
      <c r="C173" s="4" t="s">
        <v>125</v>
      </c>
      <c r="D173" s="53">
        <v>25</v>
      </c>
      <c r="E173" s="126">
        <v>0</v>
      </c>
      <c r="F173" s="243"/>
      <c r="G173" s="70"/>
    </row>
    <row r="174" spans="2:17" ht="60" x14ac:dyDescent="0.2">
      <c r="B174" s="241"/>
      <c r="C174" s="4" t="s">
        <v>126</v>
      </c>
      <c r="D174" s="126">
        <v>10</v>
      </c>
      <c r="E174" s="126">
        <v>10</v>
      </c>
      <c r="F174" s="244"/>
      <c r="G174" s="70"/>
    </row>
    <row r="175" spans="2:17" x14ac:dyDescent="0.25">
      <c r="C175" s="79"/>
    </row>
    <row r="178" spans="2:5" x14ac:dyDescent="0.25">
      <c r="B178" s="97" t="s">
        <v>56</v>
      </c>
    </row>
    <row r="181" spans="2:5" x14ac:dyDescent="0.25">
      <c r="B181" s="99" t="s">
        <v>33</v>
      </c>
      <c r="C181" s="99" t="s">
        <v>57</v>
      </c>
      <c r="D181" s="98" t="s">
        <v>50</v>
      </c>
      <c r="E181" s="98" t="s">
        <v>16</v>
      </c>
    </row>
    <row r="182" spans="2:5" ht="28.5" x14ac:dyDescent="0.25">
      <c r="B182" s="80" t="s">
        <v>58</v>
      </c>
      <c r="C182" s="81">
        <v>40</v>
      </c>
      <c r="D182" s="126">
        <f>+E152</f>
        <v>0</v>
      </c>
      <c r="E182" s="225">
        <f>+D182+D183</f>
        <v>10</v>
      </c>
    </row>
    <row r="183" spans="2:5" ht="42.75" x14ac:dyDescent="0.25">
      <c r="B183" s="80" t="s">
        <v>59</v>
      </c>
      <c r="C183" s="81">
        <v>60</v>
      </c>
      <c r="D183" s="126">
        <f>+F172</f>
        <v>10</v>
      </c>
      <c r="E183" s="226"/>
    </row>
  </sheetData>
  <mergeCells count="52">
    <mergeCell ref="E182:E183"/>
    <mergeCell ref="P160:Q160"/>
    <mergeCell ref="P162:Q162"/>
    <mergeCell ref="P166:Q166"/>
    <mergeCell ref="P167:Q167"/>
    <mergeCell ref="B172:B174"/>
    <mergeCell ref="F172:F174"/>
    <mergeCell ref="D128:E128"/>
    <mergeCell ref="B131:P131"/>
    <mergeCell ref="B134:N134"/>
    <mergeCell ref="E152:E154"/>
    <mergeCell ref="B157:N157"/>
    <mergeCell ref="J159:L159"/>
    <mergeCell ref="P159:Q159"/>
    <mergeCell ref="P161:Q161"/>
    <mergeCell ref="P163:Q163"/>
    <mergeCell ref="P164:Q164"/>
    <mergeCell ref="P165:Q165"/>
    <mergeCell ref="Q138:Q145"/>
    <mergeCell ref="B124:N124"/>
    <mergeCell ref="D127:E127"/>
    <mergeCell ref="P119:Q119"/>
    <mergeCell ref="J110:L110"/>
    <mergeCell ref="P110:Q110"/>
    <mergeCell ref="P111:Q111"/>
    <mergeCell ref="P113:Q113"/>
    <mergeCell ref="P115:Q115"/>
    <mergeCell ref="P116:Q116"/>
    <mergeCell ref="P117:Q117"/>
    <mergeCell ref="P118:Q118"/>
    <mergeCell ref="P120:Q120"/>
    <mergeCell ref="D62:E62"/>
    <mergeCell ref="C66:N66"/>
    <mergeCell ref="B68:N68"/>
    <mergeCell ref="O71:P71"/>
    <mergeCell ref="B105:N105"/>
    <mergeCell ref="C9:N9"/>
    <mergeCell ref="O72:P97"/>
    <mergeCell ref="P112:Q112"/>
    <mergeCell ref="P114:Q114"/>
    <mergeCell ref="B2:P2"/>
    <mergeCell ref="B4:P4"/>
    <mergeCell ref="C6:N6"/>
    <mergeCell ref="C7:N7"/>
    <mergeCell ref="C8:N8"/>
    <mergeCell ref="C10:E10"/>
    <mergeCell ref="B14:C21"/>
    <mergeCell ref="B22:C22"/>
    <mergeCell ref="E47:E48"/>
    <mergeCell ref="M52:N52"/>
    <mergeCell ref="B62:B63"/>
    <mergeCell ref="C62:C63"/>
  </mergeCells>
  <dataValidations count="2">
    <dataValidation type="list" allowBlank="1" showInputMessage="1" showErrorMessage="1" sqref="WVE983092 A65588 IS65588 SO65588 ACK65588 AMG65588 AWC65588 BFY65588 BPU65588 BZQ65588 CJM65588 CTI65588 DDE65588 DNA65588 DWW65588 EGS65588 EQO65588 FAK65588 FKG65588 FUC65588 GDY65588 GNU65588 GXQ65588 HHM65588 HRI65588 IBE65588 ILA65588 IUW65588 JES65588 JOO65588 JYK65588 KIG65588 KSC65588 LBY65588 LLU65588 LVQ65588 MFM65588 MPI65588 MZE65588 NJA65588 NSW65588 OCS65588 OMO65588 OWK65588 PGG65588 PQC65588 PZY65588 QJU65588 QTQ65588 RDM65588 RNI65588 RXE65588 SHA65588 SQW65588 TAS65588 TKO65588 TUK65588 UEG65588 UOC65588 UXY65588 VHU65588 VRQ65588 WBM65588 WLI65588 WVE65588 A131124 IS131124 SO131124 ACK131124 AMG131124 AWC131124 BFY131124 BPU131124 BZQ131124 CJM131124 CTI131124 DDE131124 DNA131124 DWW131124 EGS131124 EQO131124 FAK131124 FKG131124 FUC131124 GDY131124 GNU131124 GXQ131124 HHM131124 HRI131124 IBE131124 ILA131124 IUW131124 JES131124 JOO131124 JYK131124 KIG131124 KSC131124 LBY131124 LLU131124 LVQ131124 MFM131124 MPI131124 MZE131124 NJA131124 NSW131124 OCS131124 OMO131124 OWK131124 PGG131124 PQC131124 PZY131124 QJU131124 QTQ131124 RDM131124 RNI131124 RXE131124 SHA131124 SQW131124 TAS131124 TKO131124 TUK131124 UEG131124 UOC131124 UXY131124 VHU131124 VRQ131124 WBM131124 WLI131124 WVE131124 A196660 IS196660 SO196660 ACK196660 AMG196660 AWC196660 BFY196660 BPU196660 BZQ196660 CJM196660 CTI196660 DDE196660 DNA196660 DWW196660 EGS196660 EQO196660 FAK196660 FKG196660 FUC196660 GDY196660 GNU196660 GXQ196660 HHM196660 HRI196660 IBE196660 ILA196660 IUW196660 JES196660 JOO196660 JYK196660 KIG196660 KSC196660 LBY196660 LLU196660 LVQ196660 MFM196660 MPI196660 MZE196660 NJA196660 NSW196660 OCS196660 OMO196660 OWK196660 PGG196660 PQC196660 PZY196660 QJU196660 QTQ196660 RDM196660 RNI196660 RXE196660 SHA196660 SQW196660 TAS196660 TKO196660 TUK196660 UEG196660 UOC196660 UXY196660 VHU196660 VRQ196660 WBM196660 WLI196660 WVE196660 A262196 IS262196 SO262196 ACK262196 AMG262196 AWC262196 BFY262196 BPU262196 BZQ262196 CJM262196 CTI262196 DDE262196 DNA262196 DWW262196 EGS262196 EQO262196 FAK262196 FKG262196 FUC262196 GDY262196 GNU262196 GXQ262196 HHM262196 HRI262196 IBE262196 ILA262196 IUW262196 JES262196 JOO262196 JYK262196 KIG262196 KSC262196 LBY262196 LLU262196 LVQ262196 MFM262196 MPI262196 MZE262196 NJA262196 NSW262196 OCS262196 OMO262196 OWK262196 PGG262196 PQC262196 PZY262196 QJU262196 QTQ262196 RDM262196 RNI262196 RXE262196 SHA262196 SQW262196 TAS262196 TKO262196 TUK262196 UEG262196 UOC262196 UXY262196 VHU262196 VRQ262196 WBM262196 WLI262196 WVE262196 A327732 IS327732 SO327732 ACK327732 AMG327732 AWC327732 BFY327732 BPU327732 BZQ327732 CJM327732 CTI327732 DDE327732 DNA327732 DWW327732 EGS327732 EQO327732 FAK327732 FKG327732 FUC327732 GDY327732 GNU327732 GXQ327732 HHM327732 HRI327732 IBE327732 ILA327732 IUW327732 JES327732 JOO327732 JYK327732 KIG327732 KSC327732 LBY327732 LLU327732 LVQ327732 MFM327732 MPI327732 MZE327732 NJA327732 NSW327732 OCS327732 OMO327732 OWK327732 PGG327732 PQC327732 PZY327732 QJU327732 QTQ327732 RDM327732 RNI327732 RXE327732 SHA327732 SQW327732 TAS327732 TKO327732 TUK327732 UEG327732 UOC327732 UXY327732 VHU327732 VRQ327732 WBM327732 WLI327732 WVE327732 A393268 IS393268 SO393268 ACK393268 AMG393268 AWC393268 BFY393268 BPU393268 BZQ393268 CJM393268 CTI393268 DDE393268 DNA393268 DWW393268 EGS393268 EQO393268 FAK393268 FKG393268 FUC393268 GDY393268 GNU393268 GXQ393268 HHM393268 HRI393268 IBE393268 ILA393268 IUW393268 JES393268 JOO393268 JYK393268 KIG393268 KSC393268 LBY393268 LLU393268 LVQ393268 MFM393268 MPI393268 MZE393268 NJA393268 NSW393268 OCS393268 OMO393268 OWK393268 PGG393268 PQC393268 PZY393268 QJU393268 QTQ393268 RDM393268 RNI393268 RXE393268 SHA393268 SQW393268 TAS393268 TKO393268 TUK393268 UEG393268 UOC393268 UXY393268 VHU393268 VRQ393268 WBM393268 WLI393268 WVE393268 A458804 IS458804 SO458804 ACK458804 AMG458804 AWC458804 BFY458804 BPU458804 BZQ458804 CJM458804 CTI458804 DDE458804 DNA458804 DWW458804 EGS458804 EQO458804 FAK458804 FKG458804 FUC458804 GDY458804 GNU458804 GXQ458804 HHM458804 HRI458804 IBE458804 ILA458804 IUW458804 JES458804 JOO458804 JYK458804 KIG458804 KSC458804 LBY458804 LLU458804 LVQ458804 MFM458804 MPI458804 MZE458804 NJA458804 NSW458804 OCS458804 OMO458804 OWK458804 PGG458804 PQC458804 PZY458804 QJU458804 QTQ458804 RDM458804 RNI458804 RXE458804 SHA458804 SQW458804 TAS458804 TKO458804 TUK458804 UEG458804 UOC458804 UXY458804 VHU458804 VRQ458804 WBM458804 WLI458804 WVE458804 A524340 IS524340 SO524340 ACK524340 AMG524340 AWC524340 BFY524340 BPU524340 BZQ524340 CJM524340 CTI524340 DDE524340 DNA524340 DWW524340 EGS524340 EQO524340 FAK524340 FKG524340 FUC524340 GDY524340 GNU524340 GXQ524340 HHM524340 HRI524340 IBE524340 ILA524340 IUW524340 JES524340 JOO524340 JYK524340 KIG524340 KSC524340 LBY524340 LLU524340 LVQ524340 MFM524340 MPI524340 MZE524340 NJA524340 NSW524340 OCS524340 OMO524340 OWK524340 PGG524340 PQC524340 PZY524340 QJU524340 QTQ524340 RDM524340 RNI524340 RXE524340 SHA524340 SQW524340 TAS524340 TKO524340 TUK524340 UEG524340 UOC524340 UXY524340 VHU524340 VRQ524340 WBM524340 WLI524340 WVE524340 A589876 IS589876 SO589876 ACK589876 AMG589876 AWC589876 BFY589876 BPU589876 BZQ589876 CJM589876 CTI589876 DDE589876 DNA589876 DWW589876 EGS589876 EQO589876 FAK589876 FKG589876 FUC589876 GDY589876 GNU589876 GXQ589876 HHM589876 HRI589876 IBE589876 ILA589876 IUW589876 JES589876 JOO589876 JYK589876 KIG589876 KSC589876 LBY589876 LLU589876 LVQ589876 MFM589876 MPI589876 MZE589876 NJA589876 NSW589876 OCS589876 OMO589876 OWK589876 PGG589876 PQC589876 PZY589876 QJU589876 QTQ589876 RDM589876 RNI589876 RXE589876 SHA589876 SQW589876 TAS589876 TKO589876 TUK589876 UEG589876 UOC589876 UXY589876 VHU589876 VRQ589876 WBM589876 WLI589876 WVE589876 A655412 IS655412 SO655412 ACK655412 AMG655412 AWC655412 BFY655412 BPU655412 BZQ655412 CJM655412 CTI655412 DDE655412 DNA655412 DWW655412 EGS655412 EQO655412 FAK655412 FKG655412 FUC655412 GDY655412 GNU655412 GXQ655412 HHM655412 HRI655412 IBE655412 ILA655412 IUW655412 JES655412 JOO655412 JYK655412 KIG655412 KSC655412 LBY655412 LLU655412 LVQ655412 MFM655412 MPI655412 MZE655412 NJA655412 NSW655412 OCS655412 OMO655412 OWK655412 PGG655412 PQC655412 PZY655412 QJU655412 QTQ655412 RDM655412 RNI655412 RXE655412 SHA655412 SQW655412 TAS655412 TKO655412 TUK655412 UEG655412 UOC655412 UXY655412 VHU655412 VRQ655412 WBM655412 WLI655412 WVE655412 A720948 IS720948 SO720948 ACK720948 AMG720948 AWC720948 BFY720948 BPU720948 BZQ720948 CJM720948 CTI720948 DDE720948 DNA720948 DWW720948 EGS720948 EQO720948 FAK720948 FKG720948 FUC720948 GDY720948 GNU720948 GXQ720948 HHM720948 HRI720948 IBE720948 ILA720948 IUW720948 JES720948 JOO720948 JYK720948 KIG720948 KSC720948 LBY720948 LLU720948 LVQ720948 MFM720948 MPI720948 MZE720948 NJA720948 NSW720948 OCS720948 OMO720948 OWK720948 PGG720948 PQC720948 PZY720948 QJU720948 QTQ720948 RDM720948 RNI720948 RXE720948 SHA720948 SQW720948 TAS720948 TKO720948 TUK720948 UEG720948 UOC720948 UXY720948 VHU720948 VRQ720948 WBM720948 WLI720948 WVE720948 A786484 IS786484 SO786484 ACK786484 AMG786484 AWC786484 BFY786484 BPU786484 BZQ786484 CJM786484 CTI786484 DDE786484 DNA786484 DWW786484 EGS786484 EQO786484 FAK786484 FKG786484 FUC786484 GDY786484 GNU786484 GXQ786484 HHM786484 HRI786484 IBE786484 ILA786484 IUW786484 JES786484 JOO786484 JYK786484 KIG786484 KSC786484 LBY786484 LLU786484 LVQ786484 MFM786484 MPI786484 MZE786484 NJA786484 NSW786484 OCS786484 OMO786484 OWK786484 PGG786484 PQC786484 PZY786484 QJU786484 QTQ786484 RDM786484 RNI786484 RXE786484 SHA786484 SQW786484 TAS786484 TKO786484 TUK786484 UEG786484 UOC786484 UXY786484 VHU786484 VRQ786484 WBM786484 WLI786484 WVE786484 A852020 IS852020 SO852020 ACK852020 AMG852020 AWC852020 BFY852020 BPU852020 BZQ852020 CJM852020 CTI852020 DDE852020 DNA852020 DWW852020 EGS852020 EQO852020 FAK852020 FKG852020 FUC852020 GDY852020 GNU852020 GXQ852020 HHM852020 HRI852020 IBE852020 ILA852020 IUW852020 JES852020 JOO852020 JYK852020 KIG852020 KSC852020 LBY852020 LLU852020 LVQ852020 MFM852020 MPI852020 MZE852020 NJA852020 NSW852020 OCS852020 OMO852020 OWK852020 PGG852020 PQC852020 PZY852020 QJU852020 QTQ852020 RDM852020 RNI852020 RXE852020 SHA852020 SQW852020 TAS852020 TKO852020 TUK852020 UEG852020 UOC852020 UXY852020 VHU852020 VRQ852020 WBM852020 WLI852020 WVE852020 A917556 IS917556 SO917556 ACK917556 AMG917556 AWC917556 BFY917556 BPU917556 BZQ917556 CJM917556 CTI917556 DDE917556 DNA917556 DWW917556 EGS917556 EQO917556 FAK917556 FKG917556 FUC917556 GDY917556 GNU917556 GXQ917556 HHM917556 HRI917556 IBE917556 ILA917556 IUW917556 JES917556 JOO917556 JYK917556 KIG917556 KSC917556 LBY917556 LLU917556 LVQ917556 MFM917556 MPI917556 MZE917556 NJA917556 NSW917556 OCS917556 OMO917556 OWK917556 PGG917556 PQC917556 PZY917556 QJU917556 QTQ917556 RDM917556 RNI917556 RXE917556 SHA917556 SQW917556 TAS917556 TKO917556 TUK917556 UEG917556 UOC917556 UXY917556 VHU917556 VRQ917556 WBM917556 WLI917556 WVE917556 A983092 IS983092 SO983092 ACK983092 AMG983092 AWC983092 BFY983092 BPU983092 BZQ983092 CJM983092 CTI983092 DDE983092 DNA983092 DWW983092 EGS983092 EQO983092 FAK983092 FKG983092 FUC983092 GDY983092 GNU983092 GXQ983092 HHM983092 HRI983092 IBE983092 ILA983092 IUW983092 JES983092 JOO983092 JYK983092 KIG983092 KSC983092 LBY983092 LLU983092 LVQ983092 MFM983092 MPI983092 MZE983092 NJA983092 NSW983092 OCS983092 OMO983092 OWK983092 PGG983092 PQC983092 PZY983092 QJU983092 QTQ983092 RDM983092 RNI983092 RXE983092 SHA983092 SQW983092 TAS983092 TKO983092 TUK983092 UEG983092 UOC983092 UXY983092 VHU983092 VRQ983092 WBM983092 WLI983092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92 WLL983092 C65595 IV65588 SR65588 ACN65588 AMJ65588 AWF65588 BGB65588 BPX65588 BZT65588 CJP65588 CTL65588 DDH65588 DND65588 DWZ65588 EGV65588 EQR65588 FAN65588 FKJ65588 FUF65588 GEB65588 GNX65588 GXT65588 HHP65588 HRL65588 IBH65588 ILD65588 IUZ65588 JEV65588 JOR65588 JYN65588 KIJ65588 KSF65588 LCB65588 LLX65588 LVT65588 MFP65588 MPL65588 MZH65588 NJD65588 NSZ65588 OCV65588 OMR65588 OWN65588 PGJ65588 PQF65588 QAB65588 QJX65588 QTT65588 RDP65588 RNL65588 RXH65588 SHD65588 SQZ65588 TAV65588 TKR65588 TUN65588 UEJ65588 UOF65588 UYB65588 VHX65588 VRT65588 WBP65588 WLL65588 WVH65588 C131131 IV131124 SR131124 ACN131124 AMJ131124 AWF131124 BGB131124 BPX131124 BZT131124 CJP131124 CTL131124 DDH131124 DND131124 DWZ131124 EGV131124 EQR131124 FAN131124 FKJ131124 FUF131124 GEB131124 GNX131124 GXT131124 HHP131124 HRL131124 IBH131124 ILD131124 IUZ131124 JEV131124 JOR131124 JYN131124 KIJ131124 KSF131124 LCB131124 LLX131124 LVT131124 MFP131124 MPL131124 MZH131124 NJD131124 NSZ131124 OCV131124 OMR131124 OWN131124 PGJ131124 PQF131124 QAB131124 QJX131124 QTT131124 RDP131124 RNL131124 RXH131124 SHD131124 SQZ131124 TAV131124 TKR131124 TUN131124 UEJ131124 UOF131124 UYB131124 VHX131124 VRT131124 WBP131124 WLL131124 WVH131124 C196667 IV196660 SR196660 ACN196660 AMJ196660 AWF196660 BGB196660 BPX196660 BZT196660 CJP196660 CTL196660 DDH196660 DND196660 DWZ196660 EGV196660 EQR196660 FAN196660 FKJ196660 FUF196660 GEB196660 GNX196660 GXT196660 HHP196660 HRL196660 IBH196660 ILD196660 IUZ196660 JEV196660 JOR196660 JYN196660 KIJ196660 KSF196660 LCB196660 LLX196660 LVT196660 MFP196660 MPL196660 MZH196660 NJD196660 NSZ196660 OCV196660 OMR196660 OWN196660 PGJ196660 PQF196660 QAB196660 QJX196660 QTT196660 RDP196660 RNL196660 RXH196660 SHD196660 SQZ196660 TAV196660 TKR196660 TUN196660 UEJ196660 UOF196660 UYB196660 VHX196660 VRT196660 WBP196660 WLL196660 WVH196660 C262203 IV262196 SR262196 ACN262196 AMJ262196 AWF262196 BGB262196 BPX262196 BZT262196 CJP262196 CTL262196 DDH262196 DND262196 DWZ262196 EGV262196 EQR262196 FAN262196 FKJ262196 FUF262196 GEB262196 GNX262196 GXT262196 HHP262196 HRL262196 IBH262196 ILD262196 IUZ262196 JEV262196 JOR262196 JYN262196 KIJ262196 KSF262196 LCB262196 LLX262196 LVT262196 MFP262196 MPL262196 MZH262196 NJD262196 NSZ262196 OCV262196 OMR262196 OWN262196 PGJ262196 PQF262196 QAB262196 QJX262196 QTT262196 RDP262196 RNL262196 RXH262196 SHD262196 SQZ262196 TAV262196 TKR262196 TUN262196 UEJ262196 UOF262196 UYB262196 VHX262196 VRT262196 WBP262196 WLL262196 WVH262196 C327739 IV327732 SR327732 ACN327732 AMJ327732 AWF327732 BGB327732 BPX327732 BZT327732 CJP327732 CTL327732 DDH327732 DND327732 DWZ327732 EGV327732 EQR327732 FAN327732 FKJ327732 FUF327732 GEB327732 GNX327732 GXT327732 HHP327732 HRL327732 IBH327732 ILD327732 IUZ327732 JEV327732 JOR327732 JYN327732 KIJ327732 KSF327732 LCB327732 LLX327732 LVT327732 MFP327732 MPL327732 MZH327732 NJD327732 NSZ327732 OCV327732 OMR327732 OWN327732 PGJ327732 PQF327732 QAB327732 QJX327732 QTT327732 RDP327732 RNL327732 RXH327732 SHD327732 SQZ327732 TAV327732 TKR327732 TUN327732 UEJ327732 UOF327732 UYB327732 VHX327732 VRT327732 WBP327732 WLL327732 WVH327732 C393275 IV393268 SR393268 ACN393268 AMJ393268 AWF393268 BGB393268 BPX393268 BZT393268 CJP393268 CTL393268 DDH393268 DND393268 DWZ393268 EGV393268 EQR393268 FAN393268 FKJ393268 FUF393268 GEB393268 GNX393268 GXT393268 HHP393268 HRL393268 IBH393268 ILD393268 IUZ393268 JEV393268 JOR393268 JYN393268 KIJ393268 KSF393268 LCB393268 LLX393268 LVT393268 MFP393268 MPL393268 MZH393268 NJD393268 NSZ393268 OCV393268 OMR393268 OWN393268 PGJ393268 PQF393268 QAB393268 QJX393268 QTT393268 RDP393268 RNL393268 RXH393268 SHD393268 SQZ393268 TAV393268 TKR393268 TUN393268 UEJ393268 UOF393268 UYB393268 VHX393268 VRT393268 WBP393268 WLL393268 WVH393268 C458811 IV458804 SR458804 ACN458804 AMJ458804 AWF458804 BGB458804 BPX458804 BZT458804 CJP458804 CTL458804 DDH458804 DND458804 DWZ458804 EGV458804 EQR458804 FAN458804 FKJ458804 FUF458804 GEB458804 GNX458804 GXT458804 HHP458804 HRL458804 IBH458804 ILD458804 IUZ458804 JEV458804 JOR458804 JYN458804 KIJ458804 KSF458804 LCB458804 LLX458804 LVT458804 MFP458804 MPL458804 MZH458804 NJD458804 NSZ458804 OCV458804 OMR458804 OWN458804 PGJ458804 PQF458804 QAB458804 QJX458804 QTT458804 RDP458804 RNL458804 RXH458804 SHD458804 SQZ458804 TAV458804 TKR458804 TUN458804 UEJ458804 UOF458804 UYB458804 VHX458804 VRT458804 WBP458804 WLL458804 WVH458804 C524347 IV524340 SR524340 ACN524340 AMJ524340 AWF524340 BGB524340 BPX524340 BZT524340 CJP524340 CTL524340 DDH524340 DND524340 DWZ524340 EGV524340 EQR524340 FAN524340 FKJ524340 FUF524340 GEB524340 GNX524340 GXT524340 HHP524340 HRL524340 IBH524340 ILD524340 IUZ524340 JEV524340 JOR524340 JYN524340 KIJ524340 KSF524340 LCB524340 LLX524340 LVT524340 MFP524340 MPL524340 MZH524340 NJD524340 NSZ524340 OCV524340 OMR524340 OWN524340 PGJ524340 PQF524340 QAB524340 QJX524340 QTT524340 RDP524340 RNL524340 RXH524340 SHD524340 SQZ524340 TAV524340 TKR524340 TUN524340 UEJ524340 UOF524340 UYB524340 VHX524340 VRT524340 WBP524340 WLL524340 WVH524340 C589883 IV589876 SR589876 ACN589876 AMJ589876 AWF589876 BGB589876 BPX589876 BZT589876 CJP589876 CTL589876 DDH589876 DND589876 DWZ589876 EGV589876 EQR589876 FAN589876 FKJ589876 FUF589876 GEB589876 GNX589876 GXT589876 HHP589876 HRL589876 IBH589876 ILD589876 IUZ589876 JEV589876 JOR589876 JYN589876 KIJ589876 KSF589876 LCB589876 LLX589876 LVT589876 MFP589876 MPL589876 MZH589876 NJD589876 NSZ589876 OCV589876 OMR589876 OWN589876 PGJ589876 PQF589876 QAB589876 QJX589876 QTT589876 RDP589876 RNL589876 RXH589876 SHD589876 SQZ589876 TAV589876 TKR589876 TUN589876 UEJ589876 UOF589876 UYB589876 VHX589876 VRT589876 WBP589876 WLL589876 WVH589876 C655419 IV655412 SR655412 ACN655412 AMJ655412 AWF655412 BGB655412 BPX655412 BZT655412 CJP655412 CTL655412 DDH655412 DND655412 DWZ655412 EGV655412 EQR655412 FAN655412 FKJ655412 FUF655412 GEB655412 GNX655412 GXT655412 HHP655412 HRL655412 IBH655412 ILD655412 IUZ655412 JEV655412 JOR655412 JYN655412 KIJ655412 KSF655412 LCB655412 LLX655412 LVT655412 MFP655412 MPL655412 MZH655412 NJD655412 NSZ655412 OCV655412 OMR655412 OWN655412 PGJ655412 PQF655412 QAB655412 QJX655412 QTT655412 RDP655412 RNL655412 RXH655412 SHD655412 SQZ655412 TAV655412 TKR655412 TUN655412 UEJ655412 UOF655412 UYB655412 VHX655412 VRT655412 WBP655412 WLL655412 WVH655412 C720955 IV720948 SR720948 ACN720948 AMJ720948 AWF720948 BGB720948 BPX720948 BZT720948 CJP720948 CTL720948 DDH720948 DND720948 DWZ720948 EGV720948 EQR720948 FAN720948 FKJ720948 FUF720948 GEB720948 GNX720948 GXT720948 HHP720948 HRL720948 IBH720948 ILD720948 IUZ720948 JEV720948 JOR720948 JYN720948 KIJ720948 KSF720948 LCB720948 LLX720948 LVT720948 MFP720948 MPL720948 MZH720948 NJD720948 NSZ720948 OCV720948 OMR720948 OWN720948 PGJ720948 PQF720948 QAB720948 QJX720948 QTT720948 RDP720948 RNL720948 RXH720948 SHD720948 SQZ720948 TAV720948 TKR720948 TUN720948 UEJ720948 UOF720948 UYB720948 VHX720948 VRT720948 WBP720948 WLL720948 WVH720948 C786491 IV786484 SR786484 ACN786484 AMJ786484 AWF786484 BGB786484 BPX786484 BZT786484 CJP786484 CTL786484 DDH786484 DND786484 DWZ786484 EGV786484 EQR786484 FAN786484 FKJ786484 FUF786484 GEB786484 GNX786484 GXT786484 HHP786484 HRL786484 IBH786484 ILD786484 IUZ786484 JEV786484 JOR786484 JYN786484 KIJ786484 KSF786484 LCB786484 LLX786484 LVT786484 MFP786484 MPL786484 MZH786484 NJD786484 NSZ786484 OCV786484 OMR786484 OWN786484 PGJ786484 PQF786484 QAB786484 QJX786484 QTT786484 RDP786484 RNL786484 RXH786484 SHD786484 SQZ786484 TAV786484 TKR786484 TUN786484 UEJ786484 UOF786484 UYB786484 VHX786484 VRT786484 WBP786484 WLL786484 WVH786484 C852027 IV852020 SR852020 ACN852020 AMJ852020 AWF852020 BGB852020 BPX852020 BZT852020 CJP852020 CTL852020 DDH852020 DND852020 DWZ852020 EGV852020 EQR852020 FAN852020 FKJ852020 FUF852020 GEB852020 GNX852020 GXT852020 HHP852020 HRL852020 IBH852020 ILD852020 IUZ852020 JEV852020 JOR852020 JYN852020 KIJ852020 KSF852020 LCB852020 LLX852020 LVT852020 MFP852020 MPL852020 MZH852020 NJD852020 NSZ852020 OCV852020 OMR852020 OWN852020 PGJ852020 PQF852020 QAB852020 QJX852020 QTT852020 RDP852020 RNL852020 RXH852020 SHD852020 SQZ852020 TAV852020 TKR852020 TUN852020 UEJ852020 UOF852020 UYB852020 VHX852020 VRT852020 WBP852020 WLL852020 WVH852020 C917563 IV917556 SR917556 ACN917556 AMJ917556 AWF917556 BGB917556 BPX917556 BZT917556 CJP917556 CTL917556 DDH917556 DND917556 DWZ917556 EGV917556 EQR917556 FAN917556 FKJ917556 FUF917556 GEB917556 GNX917556 GXT917556 HHP917556 HRL917556 IBH917556 ILD917556 IUZ917556 JEV917556 JOR917556 JYN917556 KIJ917556 KSF917556 LCB917556 LLX917556 LVT917556 MFP917556 MPL917556 MZH917556 NJD917556 NSZ917556 OCV917556 OMR917556 OWN917556 PGJ917556 PQF917556 QAB917556 QJX917556 QTT917556 RDP917556 RNL917556 RXH917556 SHD917556 SQZ917556 TAV917556 TKR917556 TUN917556 UEJ917556 UOF917556 UYB917556 VHX917556 VRT917556 WBP917556 WLL917556 WVH917556 C983099 IV983092 SR983092 ACN983092 AMJ983092 AWF983092 BGB983092 BPX983092 BZT983092 CJP983092 CTL983092 DDH983092 DND983092 DWZ983092 EGV983092 EQR983092 FAN983092 FKJ983092 FUF983092 GEB983092 GNX983092 GXT983092 HHP983092 HRL983092 IBH983092 ILD983092 IUZ983092 JEV983092 JOR983092 JYN983092 KIJ983092 KSF983092 LCB983092 LLX983092 LVT983092 MFP983092 MPL983092 MZH983092 NJD983092 NSZ983092 OCV983092 OMR983092 OWN983092 PGJ983092 PQF983092 QAB983092 QJX983092 QTT983092 RDP983092 RNL983092 RXH983092 SHD983092 SQZ983092 TAV983092 TKR983092 TUN983092 UEJ983092 UOF983092 UYB983092 VHX983092 VRT983092 WBP983092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84" zoomScaleNormal="84" workbookViewId="0">
      <selection activeCell="M13" sqref="M13"/>
    </sheetView>
  </sheetViews>
  <sheetFormatPr baseColWidth="10" defaultColWidth="11.42578125" defaultRowHeight="15.75" x14ac:dyDescent="0.25"/>
  <cols>
    <col min="1" max="1" width="24.85546875" style="100" customWidth="1"/>
    <col min="2" max="2" width="55.5703125" style="100" customWidth="1"/>
    <col min="3" max="3" width="41.28515625" style="100" customWidth="1"/>
    <col min="4" max="4" width="29.42578125" style="100" customWidth="1"/>
    <col min="5" max="5" width="14" style="100" customWidth="1"/>
    <col min="6" max="16384" width="11.42578125" style="79"/>
  </cols>
  <sheetData>
    <row r="1" spans="1:5" ht="15.6" customHeight="1" x14ac:dyDescent="0.25">
      <c r="A1" s="150"/>
      <c r="B1" s="269" t="s">
        <v>316</v>
      </c>
      <c r="C1" s="269"/>
      <c r="D1" s="269"/>
      <c r="E1" s="151"/>
    </row>
    <row r="2" spans="1:5" ht="27.75" customHeight="1" x14ac:dyDescent="0.25">
      <c r="A2" s="152"/>
      <c r="B2" s="273" t="s">
        <v>77</v>
      </c>
      <c r="C2" s="273"/>
      <c r="D2" s="273"/>
      <c r="E2" s="153"/>
    </row>
    <row r="3" spans="1:5" ht="21" customHeight="1" x14ac:dyDescent="0.25">
      <c r="A3" s="154"/>
      <c r="B3" s="273" t="s">
        <v>143</v>
      </c>
      <c r="C3" s="273"/>
      <c r="D3" s="273"/>
      <c r="E3" s="155"/>
    </row>
    <row r="4" spans="1:5" ht="15.6" customHeight="1" thickBot="1" x14ac:dyDescent="0.3">
      <c r="A4" s="156"/>
      <c r="B4" s="157"/>
      <c r="C4" s="157"/>
      <c r="D4" s="157"/>
      <c r="E4" s="158"/>
    </row>
    <row r="5" spans="1:5" ht="26.25" customHeight="1" thickBot="1" x14ac:dyDescent="0.3">
      <c r="A5" s="156"/>
      <c r="B5" s="159" t="s">
        <v>317</v>
      </c>
      <c r="C5" s="160"/>
      <c r="D5" s="161"/>
      <c r="E5" s="158"/>
    </row>
    <row r="6" spans="1:5" ht="27.75" customHeight="1" thickBot="1" x14ac:dyDescent="0.3">
      <c r="A6" s="156"/>
      <c r="B6" s="162" t="s">
        <v>331</v>
      </c>
      <c r="C6" s="274"/>
      <c r="D6" s="275"/>
      <c r="E6" s="158"/>
    </row>
    <row r="7" spans="1:5" ht="29.25" customHeight="1" thickBot="1" x14ac:dyDescent="0.3">
      <c r="A7" s="156"/>
      <c r="B7" s="162" t="s">
        <v>144</v>
      </c>
      <c r="C7" s="278" t="s">
        <v>145</v>
      </c>
      <c r="D7" s="279"/>
      <c r="E7" s="158"/>
    </row>
    <row r="8" spans="1:5" ht="16.149999999999999" customHeight="1" thickBot="1" x14ac:dyDescent="0.3">
      <c r="A8" s="156"/>
      <c r="B8" s="163" t="s">
        <v>332</v>
      </c>
      <c r="C8" s="276">
        <v>2634090834</v>
      </c>
      <c r="D8" s="277"/>
      <c r="E8" s="158"/>
    </row>
    <row r="9" spans="1:5" ht="23.25" customHeight="1" thickBot="1" x14ac:dyDescent="0.3">
      <c r="A9" s="156"/>
      <c r="B9" s="163" t="s">
        <v>333</v>
      </c>
      <c r="C9" s="276">
        <v>10652321381</v>
      </c>
      <c r="D9" s="277"/>
      <c r="E9" s="158"/>
    </row>
    <row r="10" spans="1:5" ht="26.25" customHeight="1" thickBot="1" x14ac:dyDescent="0.3">
      <c r="A10" s="156"/>
      <c r="B10" s="164" t="s">
        <v>146</v>
      </c>
      <c r="C10" s="276">
        <f>SUM(C8:D9)</f>
        <v>13286412215</v>
      </c>
      <c r="D10" s="277"/>
      <c r="E10" s="158"/>
    </row>
    <row r="11" spans="1:5" ht="21.75" customHeight="1" thickBot="1" x14ac:dyDescent="0.3">
      <c r="A11" s="156"/>
      <c r="B11" s="164" t="s">
        <v>147</v>
      </c>
      <c r="C11" s="276">
        <f>+C10/616000</f>
        <v>21568.850998376623</v>
      </c>
      <c r="D11" s="277"/>
      <c r="E11" s="158"/>
    </row>
    <row r="12" spans="1:5" ht="31.9" customHeight="1" x14ac:dyDescent="0.25">
      <c r="A12" s="156"/>
      <c r="B12" s="185"/>
      <c r="C12" s="165"/>
      <c r="D12" s="166"/>
      <c r="E12" s="158"/>
    </row>
    <row r="13" spans="1:5" ht="26.25" customHeight="1" thickBot="1" x14ac:dyDescent="0.3">
      <c r="A13" s="156"/>
      <c r="B13" s="186" t="s">
        <v>148</v>
      </c>
      <c r="C13" s="165"/>
      <c r="D13" s="166"/>
      <c r="E13" s="158"/>
    </row>
    <row r="14" spans="1:5" ht="24.75" customHeight="1" x14ac:dyDescent="0.25">
      <c r="A14" s="156"/>
      <c r="B14" s="167" t="s">
        <v>78</v>
      </c>
      <c r="C14" s="168">
        <v>649011720</v>
      </c>
      <c r="D14" s="169"/>
      <c r="E14" s="158"/>
    </row>
    <row r="15" spans="1:5" ht="28.5" customHeight="1" x14ac:dyDescent="0.25">
      <c r="A15" s="156"/>
      <c r="B15" s="156" t="s">
        <v>79</v>
      </c>
      <c r="C15" s="170">
        <v>661833600</v>
      </c>
      <c r="D15" s="158"/>
      <c r="E15" s="158"/>
    </row>
    <row r="16" spans="1:5" ht="27" customHeight="1" x14ac:dyDescent="0.25">
      <c r="A16" s="156"/>
      <c r="B16" s="156" t="s">
        <v>80</v>
      </c>
      <c r="C16" s="170">
        <v>52963456</v>
      </c>
      <c r="D16" s="158"/>
      <c r="E16" s="158"/>
    </row>
    <row r="17" spans="1:5" ht="28.5" customHeight="1" thickBot="1" x14ac:dyDescent="0.3">
      <c r="A17" s="156"/>
      <c r="B17" s="171" t="s">
        <v>81</v>
      </c>
      <c r="C17" s="172">
        <v>52963456</v>
      </c>
      <c r="D17" s="173"/>
      <c r="E17" s="158"/>
    </row>
    <row r="18" spans="1:5" thickBot="1" x14ac:dyDescent="0.3">
      <c r="A18" s="156"/>
      <c r="B18" s="270" t="s">
        <v>82</v>
      </c>
      <c r="C18" s="271"/>
      <c r="D18" s="272"/>
      <c r="E18" s="158"/>
    </row>
    <row r="19" spans="1:5" ht="27" customHeight="1" thickBot="1" x14ac:dyDescent="0.3">
      <c r="A19" s="156"/>
      <c r="B19" s="270" t="s">
        <v>83</v>
      </c>
      <c r="C19" s="271"/>
      <c r="D19" s="272"/>
      <c r="E19" s="158"/>
    </row>
    <row r="20" spans="1:5" ht="27" customHeight="1" x14ac:dyDescent="0.25">
      <c r="A20" s="156"/>
      <c r="B20" s="174" t="s">
        <v>149</v>
      </c>
      <c r="C20" s="175">
        <f>+C14/C16</f>
        <v>12.253953367393548</v>
      </c>
      <c r="D20" s="166" t="s">
        <v>69</v>
      </c>
      <c r="E20" s="158"/>
    </row>
    <row r="21" spans="1:5" thickBot="1" x14ac:dyDescent="0.3">
      <c r="A21" s="156"/>
      <c r="B21" s="181" t="s">
        <v>84</v>
      </c>
      <c r="C21" s="176">
        <f>+C17/C15</f>
        <v>8.0025335673498593E-2</v>
      </c>
      <c r="D21" s="177" t="s">
        <v>69</v>
      </c>
      <c r="E21" s="158"/>
    </row>
    <row r="22" spans="1:5" thickBot="1" x14ac:dyDescent="0.3">
      <c r="A22" s="156"/>
      <c r="B22" s="178"/>
      <c r="C22" s="179"/>
      <c r="D22" s="157"/>
      <c r="E22" s="180"/>
    </row>
    <row r="23" spans="1:5" ht="15" x14ac:dyDescent="0.25">
      <c r="A23" s="261"/>
      <c r="B23" s="262" t="s">
        <v>85</v>
      </c>
      <c r="C23" s="264" t="s">
        <v>318</v>
      </c>
      <c r="D23" s="265"/>
      <c r="E23" s="266"/>
    </row>
    <row r="24" spans="1:5" thickBot="1" x14ac:dyDescent="0.3">
      <c r="A24" s="261"/>
      <c r="B24" s="263"/>
      <c r="C24" s="267" t="s">
        <v>86</v>
      </c>
      <c r="D24" s="268"/>
      <c r="E24" s="266"/>
    </row>
    <row r="25" spans="1:5" ht="15.75" customHeight="1" thickBot="1" x14ac:dyDescent="0.3">
      <c r="A25" s="171"/>
      <c r="B25" s="182"/>
      <c r="C25" s="182"/>
      <c r="D25" s="182"/>
      <c r="E25" s="173"/>
    </row>
    <row r="26" spans="1:5" ht="15" x14ac:dyDescent="0.25">
      <c r="A26" s="183"/>
      <c r="B26" s="184" t="s">
        <v>150</v>
      </c>
      <c r="C26" s="183"/>
      <c r="D26" s="183"/>
      <c r="E26" s="183"/>
    </row>
  </sheetData>
  <mergeCells count="16">
    <mergeCell ref="B1:D1"/>
    <mergeCell ref="B18:D18"/>
    <mergeCell ref="B19:D19"/>
    <mergeCell ref="B2:D2"/>
    <mergeCell ref="B3:D3"/>
    <mergeCell ref="C6:D6"/>
    <mergeCell ref="C8:D8"/>
    <mergeCell ref="C7:D7"/>
    <mergeCell ref="C9:D9"/>
    <mergeCell ref="C10:D10"/>
    <mergeCell ref="C11:D11"/>
    <mergeCell ref="A23:A24"/>
    <mergeCell ref="B23:B24"/>
    <mergeCell ref="C23:D23"/>
    <mergeCell ref="E23:E24"/>
    <mergeCell ref="C24:D24"/>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JURIDICA</vt:lpstr>
      <vt:lpstr>GRUPO 5.SIBUNDOY</vt:lpstr>
      <vt:lpstr>GRUPO 6.SAN FCO</vt:lpstr>
      <vt:lpstr>GRUPO 7.COLON</vt:lpstr>
      <vt:lpstr>GRUPO 9.SAN MIGUEL</vt:lpstr>
      <vt:lpstr>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Maria Alejandra Bermeo Paz</cp:lastModifiedBy>
  <dcterms:created xsi:type="dcterms:W3CDTF">2014-10-22T15:49:24Z</dcterms:created>
  <dcterms:modified xsi:type="dcterms:W3CDTF">2014-12-03T16:02:35Z</dcterms:modified>
</cp:coreProperties>
</file>