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MARIA A BERMEO PAZ\CONVOCATORIA PUBLICA DE APORTE\OCTUBRE SEDE\003 DE 2014 PRIMERA INFANCIA\PONDERACIÓN\"/>
    </mc:Choice>
  </mc:AlternateContent>
  <bookViews>
    <workbookView xWindow="120" yWindow="135" windowWidth="15480" windowHeight="6660" tabRatio="598" firstSheet="5" activeTab="6"/>
  </bookViews>
  <sheets>
    <sheet name="JURIDICA" sheetId="9" r:id="rId1"/>
    <sheet name="G.1.MOCOA" sheetId="20" r:id="rId2"/>
    <sheet name="G.2.VILLAGARZON" sheetId="21" r:id="rId3"/>
    <sheet name="G.3. PTO.GUZMAN" sheetId="22" r:id="rId4"/>
    <sheet name="G.4.PIAMONTE" sheetId="23" r:id="rId5"/>
    <sheet name="G.8. ORITO" sheetId="24" r:id="rId6"/>
    <sheet name="G.9.SAN.MIGUEL" sheetId="17" r:id="rId7"/>
    <sheet name="G.10.VALLE.GUAMUEZ" sheetId="25" r:id="rId8"/>
    <sheet name="G.11.PTO.ASIS" sheetId="18" r:id="rId9"/>
    <sheet name="G.13.PTO.CAICEDO" sheetId="19" r:id="rId10"/>
    <sheet name="FINANCIERA" sheetId="10" r:id="rId11"/>
  </sheets>
  <definedNames>
    <definedName name="_xlnm._FilterDatabase" localSheetId="5" hidden="1">'G.8. ORITO'!$K$147:$N$147</definedName>
  </definedNames>
  <calcPr calcId="152511"/>
</workbook>
</file>

<file path=xl/calcChain.xml><?xml version="1.0" encoding="utf-8"?>
<calcChain xmlns="http://schemas.openxmlformats.org/spreadsheetml/2006/main">
  <c r="C30" i="10" l="1"/>
  <c r="C29" i="10"/>
  <c r="C19" i="10"/>
  <c r="C20" i="10" s="1"/>
  <c r="M147" i="24" l="1"/>
  <c r="L147" i="24"/>
  <c r="K147" i="24"/>
  <c r="C149" i="24" s="1"/>
  <c r="L108" i="22"/>
  <c r="M108" i="22"/>
  <c r="K108" i="22"/>
  <c r="C110" i="22" s="1"/>
  <c r="F22" i="21"/>
  <c r="C24" i="21" s="1"/>
  <c r="F146" i="25"/>
  <c r="D157" i="25" s="1"/>
  <c r="E131" i="25"/>
  <c r="D156" i="25" s="1"/>
  <c r="N125" i="25"/>
  <c r="M125" i="25"/>
  <c r="L125" i="25"/>
  <c r="K125" i="25"/>
  <c r="C127" i="25" s="1"/>
  <c r="A117" i="25"/>
  <c r="A118" i="25" s="1"/>
  <c r="A119" i="25" s="1"/>
  <c r="A120" i="25" s="1"/>
  <c r="A121" i="25" s="1"/>
  <c r="A122" i="25" s="1"/>
  <c r="N45" i="25"/>
  <c r="M45" i="25"/>
  <c r="C50" i="25" s="1"/>
  <c r="L45" i="25"/>
  <c r="K45" i="25"/>
  <c r="C49" i="25" s="1"/>
  <c r="A41" i="25"/>
  <c r="A40" i="25"/>
  <c r="D39" i="25"/>
  <c r="E38" i="25" s="1"/>
  <c r="E23" i="25"/>
  <c r="E25" i="25" s="1"/>
  <c r="F20" i="25"/>
  <c r="F23" i="25" s="1"/>
  <c r="C25" i="25" s="1"/>
  <c r="F165" i="24"/>
  <c r="D173" i="24" s="1"/>
  <c r="E153" i="24"/>
  <c r="D172" i="24" s="1"/>
  <c r="A139" i="24"/>
  <c r="A140" i="24" s="1"/>
  <c r="A141" i="24" s="1"/>
  <c r="A142" i="24" s="1"/>
  <c r="A143" i="24" s="1"/>
  <c r="A144" i="24" s="1"/>
  <c r="N45" i="24"/>
  <c r="M45" i="24"/>
  <c r="C50" i="24" s="1"/>
  <c r="L45" i="24"/>
  <c r="K45" i="24"/>
  <c r="C49" i="24" s="1"/>
  <c r="D39" i="24"/>
  <c r="E38" i="24" s="1"/>
  <c r="E24" i="24"/>
  <c r="E26" i="24" s="1"/>
  <c r="F19" i="24"/>
  <c r="F24" i="24" s="1"/>
  <c r="C26" i="24" s="1"/>
  <c r="F131" i="23"/>
  <c r="D137" i="23" s="1"/>
  <c r="E118" i="23"/>
  <c r="D136" i="23" s="1"/>
  <c r="N112" i="23"/>
  <c r="M112" i="23"/>
  <c r="L112" i="23"/>
  <c r="K112" i="23"/>
  <c r="C114" i="23" s="1"/>
  <c r="A105" i="23"/>
  <c r="A106" i="23" s="1"/>
  <c r="A107" i="23" s="1"/>
  <c r="A108" i="23" s="1"/>
  <c r="A104" i="23"/>
  <c r="N45" i="23"/>
  <c r="M45" i="23"/>
  <c r="C50" i="23" s="1"/>
  <c r="L45" i="23"/>
  <c r="K45" i="23"/>
  <c r="C49" i="23" s="1"/>
  <c r="A40" i="23"/>
  <c r="A39" i="23"/>
  <c r="D38" i="23"/>
  <c r="E37" i="23"/>
  <c r="E24" i="23"/>
  <c r="E26" i="23" s="1"/>
  <c r="F18" i="23"/>
  <c r="F24" i="23" s="1"/>
  <c r="C26" i="23" s="1"/>
  <c r="F128" i="22"/>
  <c r="D134" i="22" s="1"/>
  <c r="E113" i="22"/>
  <c r="D133" i="22" s="1"/>
  <c r="N42" i="22"/>
  <c r="M42" i="22"/>
  <c r="C47" i="22" s="1"/>
  <c r="L42" i="22"/>
  <c r="K42" i="22"/>
  <c r="C46" i="22" s="1"/>
  <c r="A39" i="22"/>
  <c r="A38" i="22"/>
  <c r="D37" i="22"/>
  <c r="E36" i="22"/>
  <c r="E23" i="22"/>
  <c r="E25" i="22" s="1"/>
  <c r="F16" i="22"/>
  <c r="F23" i="22" s="1"/>
  <c r="C25" i="22" s="1"/>
  <c r="F139" i="21"/>
  <c r="D148" i="21" s="1"/>
  <c r="E125" i="21"/>
  <c r="D147" i="21" s="1"/>
  <c r="N119" i="21"/>
  <c r="M119" i="21"/>
  <c r="L119" i="21"/>
  <c r="K119" i="21"/>
  <c r="C121" i="21" s="1"/>
  <c r="A112" i="21"/>
  <c r="A113" i="21" s="1"/>
  <c r="A114" i="21" s="1"/>
  <c r="A115" i="21" s="1"/>
  <c r="A116" i="21" s="1"/>
  <c r="A117" i="21" s="1"/>
  <c r="N41" i="21"/>
  <c r="M41" i="21"/>
  <c r="C46" i="21" s="1"/>
  <c r="L41" i="21"/>
  <c r="K41" i="21"/>
  <c r="C45" i="21" s="1"/>
  <c r="D36" i="21"/>
  <c r="E35" i="21" s="1"/>
  <c r="E22" i="21"/>
  <c r="E24" i="21" s="1"/>
  <c r="F99" i="20"/>
  <c r="D106" i="20" s="1"/>
  <c r="N40" i="20"/>
  <c r="M40" i="20"/>
  <c r="C44" i="20" s="1"/>
  <c r="L40" i="20"/>
  <c r="K40" i="20"/>
  <c r="C43" i="20" s="1"/>
  <c r="S38" i="20"/>
  <c r="A37" i="20"/>
  <c r="A36" i="20"/>
  <c r="D35" i="20"/>
  <c r="E34" i="20"/>
  <c r="E22" i="20"/>
  <c r="E24" i="20" s="1"/>
  <c r="F13" i="20"/>
  <c r="F22" i="20" s="1"/>
  <c r="C24" i="20" l="1"/>
  <c r="E156" i="25"/>
  <c r="E172" i="24"/>
  <c r="E136" i="23"/>
  <c r="E133" i="22"/>
  <c r="E147" i="21"/>
  <c r="E105" i="20"/>
  <c r="F15" i="17" l="1"/>
  <c r="F15" i="18"/>
  <c r="N119" i="19"/>
  <c r="K119" i="19"/>
  <c r="M119" i="19"/>
  <c r="F140" i="19" l="1"/>
  <c r="D151" i="19" s="1"/>
  <c r="E125" i="19"/>
  <c r="D150" i="19" s="1"/>
  <c r="A111" i="19"/>
  <c r="A112" i="19" s="1"/>
  <c r="A113" i="19" s="1"/>
  <c r="A114" i="19" s="1"/>
  <c r="A115" i="19" s="1"/>
  <c r="A116" i="19" s="1"/>
  <c r="N53" i="19"/>
  <c r="M53" i="19"/>
  <c r="C58" i="19" s="1"/>
  <c r="L53" i="19"/>
  <c r="L119" i="19" s="1"/>
  <c r="K53" i="19"/>
  <c r="C57" i="19" s="1"/>
  <c r="A50" i="19"/>
  <c r="D43" i="19"/>
  <c r="E42" i="19" s="1"/>
  <c r="E24" i="19"/>
  <c r="E26" i="19" s="1"/>
  <c r="F23" i="19"/>
  <c r="F24" i="19" s="1"/>
  <c r="C26" i="19" s="1"/>
  <c r="F160" i="18"/>
  <c r="D171" i="18" s="1"/>
  <c r="E145" i="18"/>
  <c r="D170" i="18" s="1"/>
  <c r="M139" i="18"/>
  <c r="L139" i="18"/>
  <c r="K139" i="18"/>
  <c r="C141" i="18" s="1"/>
  <c r="N139" i="18"/>
  <c r="A125" i="18"/>
  <c r="A126" i="18" s="1"/>
  <c r="A127" i="18" s="1"/>
  <c r="A128" i="18" s="1"/>
  <c r="A129" i="18" s="1"/>
  <c r="A130" i="18" s="1"/>
  <c r="N54" i="18"/>
  <c r="M54" i="18"/>
  <c r="C59" i="18" s="1"/>
  <c r="L54" i="18"/>
  <c r="K54" i="18"/>
  <c r="C58" i="18" s="1"/>
  <c r="A50" i="18"/>
  <c r="D43" i="18"/>
  <c r="E42" i="18" s="1"/>
  <c r="E24" i="18"/>
  <c r="E26" i="18" s="1"/>
  <c r="F146" i="17"/>
  <c r="D157" i="17" s="1"/>
  <c r="E131" i="17"/>
  <c r="D156" i="17" s="1"/>
  <c r="M125" i="17"/>
  <c r="L125" i="17"/>
  <c r="K125" i="17"/>
  <c r="C127" i="17" s="1"/>
  <c r="N125" i="17"/>
  <c r="A105" i="17"/>
  <c r="A106" i="17" s="1"/>
  <c r="A107" i="17" s="1"/>
  <c r="A108" i="17" s="1"/>
  <c r="A109" i="17" s="1"/>
  <c r="N53" i="17"/>
  <c r="M53" i="17"/>
  <c r="C58" i="17" s="1"/>
  <c r="L53" i="17"/>
  <c r="K53" i="17"/>
  <c r="C57" i="17" s="1"/>
  <c r="D42" i="17"/>
  <c r="E41" i="17" s="1"/>
  <c r="E24" i="17"/>
  <c r="E26" i="17" s="1"/>
  <c r="C121" i="19" l="1"/>
  <c r="E150" i="19"/>
  <c r="F24" i="18"/>
  <c r="C26" i="18" s="1"/>
  <c r="E170" i="18"/>
  <c r="F24" i="17"/>
  <c r="C26" i="17" s="1"/>
  <c r="E156" i="17"/>
</calcChain>
</file>

<file path=xl/comments1.xml><?xml version="1.0" encoding="utf-8"?>
<comments xmlns="http://schemas.openxmlformats.org/spreadsheetml/2006/main">
  <authors>
    <author>Diego</author>
  </authors>
  <commentList>
    <comment ref="B97" authorId="0" shapeId="0">
      <text>
        <r>
          <rPr>
            <b/>
            <sz val="9"/>
            <color indexed="81"/>
            <rFont val="Tahoma"/>
            <family val="2"/>
          </rPr>
          <t>Diego:</t>
        </r>
        <r>
          <rPr>
            <sz val="9"/>
            <color indexed="81"/>
            <rFont val="Tahoma"/>
            <family val="2"/>
          </rPr>
          <t xml:space="preserve">
</t>
        </r>
      </text>
    </comment>
  </commentList>
</comments>
</file>

<file path=xl/sharedStrings.xml><?xml version="1.0" encoding="utf-8"?>
<sst xmlns="http://schemas.openxmlformats.org/spreadsheetml/2006/main" count="6543" uniqueCount="1115">
  <si>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</si>
  <si>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</si>
  <si>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</si>
  <si>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</si>
  <si>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</si>
  <si>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</si>
  <si>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</si>
  <si>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</si>
  <si>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</si>
  <si>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</si>
  <si>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</si>
  <si>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</si>
  <si>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</si>
  <si>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</si>
  <si>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</si>
  <si>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</si>
  <si>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</si>
  <si>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</si>
  <si>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</si>
  <si>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</si>
  <si>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</si>
  <si>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</si>
  <si>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</si>
  <si>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</si>
  <si>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</si>
  <si>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</si>
  <si>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</si>
  <si>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</si>
  <si>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</si>
  <si>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</si>
  <si>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</si>
  <si>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</si>
  <si>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</si>
  <si>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</si>
  <si>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</si>
  <si>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</si>
  <si>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</si>
  <si>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</si>
  <si>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</si>
  <si>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</si>
  <si>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</si>
  <si>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</si>
  <si>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</si>
  <si>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</si>
  <si>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</si>
  <si>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</si>
  <si>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</si>
  <si>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</si>
  <si>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</si>
  <si>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</si>
  <si>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</si>
  <si>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</si>
  <si>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</si>
  <si>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</si>
  <si>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</si>
  <si>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</si>
  <si>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</si>
  <si>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</si>
  <si>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</si>
  <si>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</si>
  <si>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</si>
  <si>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</si>
  <si>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</si>
  <si>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</si>
  <si>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</si>
  <si>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</si>
  <si>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</si>
  <si>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</si>
  <si>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</si>
  <si>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</si>
  <si>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</si>
  <si>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</si>
  <si>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</si>
  <si>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</si>
  <si>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</si>
  <si>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</si>
  <si>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</si>
  <si>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ACTIVO CORRIENTE</t>
  </si>
  <si>
    <t xml:space="preserve">ACTIVO TOTAL </t>
  </si>
  <si>
    <t xml:space="preserve">PASIVO CORRIENTE </t>
  </si>
  <si>
    <t>PASIVO TOTAL</t>
  </si>
  <si>
    <t>INDICADORES FINANCIEROS DEL PROPONENTE</t>
  </si>
  <si>
    <t>Capacidad Financiera</t>
  </si>
  <si>
    <t>NIVEL DE ENDEUDAMIENTO</t>
  </si>
  <si>
    <t>CONSOLIDADO GENERAL:</t>
  </si>
  <si>
    <t xml:space="preserve">CON LA CAPACIDAD FINANCIERA </t>
  </si>
  <si>
    <t>PROPONENTE</t>
  </si>
  <si>
    <t>NOTA EXPLICATIVA: Este formato se debe diligenciarse cuantas veces sea necesario de acuerdo al numero de oferentes.</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</si>
  <si>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</si>
  <si>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</si>
  <si>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</si>
  <si>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</si>
  <si>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</si>
  <si>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</si>
  <si>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</si>
  <si>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</si>
  <si>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</si>
  <si>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</si>
  <si>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</si>
  <si>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</si>
  <si>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</si>
  <si>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</si>
  <si>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</si>
  <si>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</si>
  <si>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</si>
  <si>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</si>
  <si>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</si>
  <si>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</si>
  <si>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</si>
  <si>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</si>
  <si>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</si>
  <si>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</si>
  <si>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</si>
  <si>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</si>
  <si>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</si>
  <si>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</si>
  <si>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EMPRESA</t>
  </si>
  <si>
    <t>FECHA DE INICIO Y TERMINACIÓN</t>
  </si>
  <si>
    <t xml:space="preserve">FUNCIONES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</si>
  <si>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</si>
  <si>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</si>
  <si>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</si>
  <si>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</si>
  <si>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</si>
  <si>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</si>
  <si>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</si>
  <si>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</si>
  <si>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</si>
  <si>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</si>
  <si>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</si>
  <si>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t xml:space="preserve">GARANTIA DE SERIEDAD DE LA PROPUESTA </t>
  </si>
  <si>
    <t xml:space="preserve">AUTORIZACION DEL REPRESENTANTE LEGAL Y/O APODERADO PARA PRESENTAR PROPUESTA O SUSCRIBIR EL CONTRATO (DE REQUERIRSE DE ACUERDO A LOS ESTATUTOS) </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</si>
  <si>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</si>
  <si>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</si>
  <si>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</si>
  <si>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</si>
  <si>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</si>
  <si>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</si>
  <si>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</si>
  <si>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</si>
  <si>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</si>
  <si>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</si>
  <si>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</si>
  <si>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</si>
  <si>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</si>
  <si>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 xml:space="preserve">EVALUACIÓN FINANCIERA PRIMERA INFANCIA </t>
  </si>
  <si>
    <t>No DEL GRUPO AL QUE SE PRESENTA</t>
  </si>
  <si>
    <t>VALOR DEL PRESUPUESTO OFICIAL</t>
  </si>
  <si>
    <t>VALOR TOTAL DEL PRESUPUESTO OFICIAL DE LOS GRUPOS A LOS QUE SE PRESENTA:</t>
  </si>
  <si>
    <t>VALOR TOTAL DEL PRESUPUESTO DE LOS GRUPOS A LOS QUE SE PRESENTA EN SMMLV:</t>
  </si>
  <si>
    <t>INFORMACION A 31 DE DICIEMBRE DE 2013</t>
  </si>
  <si>
    <t>LIQUIDEZ*</t>
  </si>
  <si>
    <t>* VER NOTA 5 DEL NUMERAL 3.18</t>
  </si>
  <si>
    <t xml:space="preserve">UNION TEMPORAL PASTORAL SOCIAL DIOCESIS MOCOA - SIBUNDOY </t>
  </si>
  <si>
    <t>FUNDACION FRATERNIDAD</t>
  </si>
  <si>
    <t xml:space="preserve">UNION TEMPORAL SUEÑOS DE PAZ </t>
  </si>
  <si>
    <t>FUNDACION PROSERVCO</t>
  </si>
  <si>
    <t>UNION  TEMPORAL ATENCION INTEGRAL PARA LA  PRIMERA INFANCIA</t>
  </si>
  <si>
    <t xml:space="preserve">    X</t>
  </si>
  <si>
    <t xml:space="preserve">   X</t>
  </si>
  <si>
    <r>
      <t xml:space="preserve">En  Mocoa, a los veinticinco (25) dias </t>
    </r>
    <r>
      <rPr>
        <b/>
        <sz val="11"/>
        <color theme="1"/>
        <rFont val="Arial Narrow"/>
        <family val="2"/>
      </rPr>
      <t xml:space="preserve"> </t>
    </r>
    <r>
      <rPr>
        <sz val="11"/>
        <color theme="1"/>
        <rFont val="Arial Narrow"/>
        <family val="2"/>
      </rPr>
      <t>del mes de Noviembre  2014, en las instalaciones del Instituto Colombiano de Bienestar Familiar –ICBF- de la Regional Putumayo</t>
    </r>
    <r>
      <rPr>
        <b/>
        <sz val="11"/>
        <color theme="1"/>
        <rFont val="Arial Narrow"/>
        <family val="2"/>
      </rPr>
      <t xml:space="preserve"> </t>
    </r>
    <r>
      <rPr>
        <sz val="11"/>
        <color theme="1"/>
        <rFont val="Arial Narrow"/>
        <family val="2"/>
      </rPr>
      <t>se reunieron los integrantes del Comité Evaluador, a saber: Estudio Técnico</t>
    </r>
    <r>
      <rPr>
        <b/>
        <sz val="11"/>
        <color theme="1"/>
        <rFont val="Arial Narrow"/>
        <family val="2"/>
      </rPr>
      <t>: BALBINA DEL ROSARIO SALAS RODRIGUEZ</t>
    </r>
    <r>
      <rPr>
        <sz val="11"/>
        <color theme="1"/>
        <rFont val="Arial Narrow"/>
        <family val="2"/>
      </rPr>
      <t>; Estudio Financiero</t>
    </r>
    <r>
      <rPr>
        <b/>
        <sz val="11"/>
        <color theme="1"/>
        <rFont val="Arial Narrow"/>
        <family val="2"/>
      </rPr>
      <t>:CLAUDIA ELIZABETH GUEVARA LEYTON</t>
    </r>
    <r>
      <rPr>
        <sz val="11"/>
        <color theme="1"/>
        <rFont val="Arial Narrow"/>
        <family val="2"/>
      </rPr>
      <t>; y Estudio Jurídico</t>
    </r>
    <r>
      <rPr>
        <b/>
        <sz val="11"/>
        <color theme="1"/>
        <rFont val="Arial Narrow"/>
        <family val="2"/>
      </rPr>
      <t xml:space="preserve">:MARIA ALEJANDRA BERMEO PAZ </t>
    </r>
    <r>
      <rPr>
        <sz val="11"/>
        <color theme="1"/>
        <rFont val="Arial Narrow"/>
        <family val="2"/>
      </rPr>
      <t>con el fin de estudiar y evaluar las propuestas presentadas con ocasión de la Convocatoria Pública de aporte No. 003 de 2014, cuyo objeto consiste en</t>
    </r>
    <r>
      <rPr>
        <b/>
        <sz val="11"/>
        <color theme="1"/>
        <rFont val="Arial Narrow"/>
        <family val="2"/>
      </rPr>
      <t xml:space="preserve">: "Atender a los niños y niñas menores de cinco años, o hasta su ingreso a grado de transicion, en los servicios de educacion y cuIdado, </t>
    </r>
    <r>
      <rPr>
        <b/>
        <u/>
        <sz val="11"/>
        <color theme="1"/>
        <rFont val="Arial Narrow"/>
        <family val="2"/>
      </rPr>
      <t>en las modalidades  de  desarrollo infantil y desarrollo infantil en medio familiar,</t>
    </r>
    <r>
      <rPr>
        <b/>
        <sz val="11"/>
        <color theme="1"/>
        <rFont val="Arial Narrow"/>
        <family val="2"/>
      </rPr>
      <t xml:space="preserve"> con el fin de promover el desarrollo integral de la primera infancia con calidad, de confromidad con los lineamientos estandares de calidad, las directrises y parametros establecidos por el ICBF"</t>
    </r>
  </si>
  <si>
    <t xml:space="preserve">     X</t>
  </si>
  <si>
    <t>X</t>
  </si>
  <si>
    <t>RESULTADOS EVALUACION COMPONENTE TECNICO GRUPO 9</t>
  </si>
  <si>
    <t>ICBF REGIONAL PUTUMAYO</t>
  </si>
  <si>
    <t>NINGUNA</t>
  </si>
  <si>
    <t>PSICOLOGA</t>
  </si>
  <si>
    <t>COORDINADORES</t>
  </si>
  <si>
    <t>APOYO PSICOSOCIAL</t>
  </si>
  <si>
    <t>UNAD</t>
  </si>
  <si>
    <t>FUNDACION UNIVERSITARIA DE POPAYAN</t>
  </si>
  <si>
    <t>UNIVERSIDAD INCCA DE COLOMBIA</t>
  </si>
  <si>
    <t>RESULTADOS EVALUACION COMPONENTE TECNICO GRUPO 1</t>
  </si>
  <si>
    <t>La certificación aportada es de contrato vigente según los pliegos se toma como valido la informacion a 30-09-2014 del literal c-319 experiencia especifica c. requisitos para acreditar contratos a la ejecucion</t>
  </si>
  <si>
    <t>ninguna</t>
  </si>
  <si>
    <t>713-721</t>
  </si>
  <si>
    <t>Ana Patricia Viveros Daza</t>
  </si>
  <si>
    <t>Administradora de Empresas</t>
  </si>
  <si>
    <t>coorporacion universitaria Remington</t>
  </si>
  <si>
    <t>fundacion fraternidad</t>
  </si>
  <si>
    <t>Viviana Cateherine molano chanci</t>
  </si>
  <si>
    <t>Trabajadora social</t>
  </si>
  <si>
    <t>Univesidad de Caldas</t>
  </si>
  <si>
    <t>16/08/2013-31/12/2013 y 16/01/2014-31/10/2014</t>
  </si>
  <si>
    <t>apoyo psicosocial</t>
  </si>
  <si>
    <t>martha cecilia martinez carvajal</t>
  </si>
  <si>
    <t>psicologa</t>
  </si>
  <si>
    <t>Universidad Antonio Nariño</t>
  </si>
  <si>
    <t>Adyoni gaviria gomez</t>
  </si>
  <si>
    <t>universidad incca de colombia</t>
  </si>
  <si>
    <t>carmen lida zamora zolarte</t>
  </si>
  <si>
    <t>JOSE GUILLERMO SOLARTE CORDOBA</t>
  </si>
  <si>
    <t>PSICOLOGO</t>
  </si>
  <si>
    <t>DIEGO ALEXANDER ENRIQUEZ CAJIGAS</t>
  </si>
  <si>
    <t>LICENCIADO EN FILOSOFIA Y LETRAS</t>
  </si>
  <si>
    <t>UNIVERSIDAD DE NARIÑO</t>
  </si>
  <si>
    <t>AURA INES ROSERO MORENO</t>
  </si>
  <si>
    <t>COORDINADORA</t>
  </si>
  <si>
    <t>YADDY LIEZBETH PIRAGAUTA PANTOJA</t>
  </si>
  <si>
    <t>UNIVERSIDAD PILOTO DE COLOMBIA</t>
  </si>
  <si>
    <t>CATALINA CASTRILLON</t>
  </si>
  <si>
    <t>TRABAJO SOCIAL</t>
  </si>
  <si>
    <t>UNIVERSIDAD DE LA SALLE</t>
  </si>
  <si>
    <t>LEIDY PAOLA APRAEZ</t>
  </si>
  <si>
    <t>TRABAJADORA SOCIAL</t>
  </si>
  <si>
    <t>UNIVERSIDAD DE ANTIOQUIA</t>
  </si>
  <si>
    <t>CLAUDIA PATRICIA OSORIO CUARAN</t>
  </si>
  <si>
    <t>01/06/2014- 31/12/2014</t>
  </si>
  <si>
    <t>DUBER FERNEY ZAMORA BECERRA</t>
  </si>
  <si>
    <t>LICENCIADO EN FILOSOFIA Y EDUCACION RELIGIOSA</t>
  </si>
  <si>
    <t>FUNDACION UNIVERSITARIA CATOLICA DEL NORTE</t>
  </si>
  <si>
    <t>SANDRA ISABEL PAEZ GUERRA</t>
  </si>
  <si>
    <t>UNIVERSIDAD MARINA</t>
  </si>
  <si>
    <t>DIEGO ALEJANDRO NOREÑA BOTERO</t>
  </si>
  <si>
    <t>LICENCIADO EN ARTES PLASTICAS</t>
  </si>
  <si>
    <t>UNIVERSIDA DE CALDAS</t>
  </si>
  <si>
    <t>16/08/2013 - 31/10/20014</t>
  </si>
  <si>
    <t>NO CUMPLE CON EL PERFIL PROFESIONAL DESCRITO EN EL CAPITULO III PUNTO 3.22.1 DEL PLIEGO DE CONDICIONES</t>
  </si>
  <si>
    <t>ALEXI LORENI RODRIGUEZ</t>
  </si>
  <si>
    <t>01/06/2014 - 31/12/2014</t>
  </si>
  <si>
    <t>MIRIAM CARVAJAL</t>
  </si>
  <si>
    <t>ADMINISTRADORA DE NEGOCIOS INTERNACIONALES</t>
  </si>
  <si>
    <t>CORPORACION UNIVERSITARUA REMINGTON</t>
  </si>
  <si>
    <t>NANCY ALEIDA ORDOÑEZ</t>
  </si>
  <si>
    <t>01/06/2008- 20/19/2012</t>
  </si>
  <si>
    <t>AGENTE DE PASTORAL SOCIAL</t>
  </si>
  <si>
    <t>AQUIDIOCESIS DE POPAYAN</t>
  </si>
  <si>
    <t>CLAUDIA ESNEDA GUERRERO TREJO</t>
  </si>
  <si>
    <t>SI CUMPLE CON EL PERFIL PROFESIONAL PERO NO CON LA EXPERIENCIA DESCRITO EN EL CAPITULO III PUNTO 3.22.1 DEL PLIEGO DE CONDICIONES</t>
  </si>
  <si>
    <t>MARCELA ELVERA NARVAEZ ROSERO</t>
  </si>
  <si>
    <t>LICENCIADA EN PEDAGOGIA INFANTIL</t>
  </si>
  <si>
    <t>UNIVERSIDAD DE LA AMAZONIA</t>
  </si>
  <si>
    <t>01/11/2014 - 15/12/2014</t>
  </si>
  <si>
    <t>YHODI PEREZ BRAVO</t>
  </si>
  <si>
    <t>UNIVERSIDAD MARIANA</t>
  </si>
  <si>
    <t>VIVIANA A DELGADO</t>
  </si>
  <si>
    <t>SONIA DEL CARMEN CORDOBA</t>
  </si>
  <si>
    <t>ESTELLA BASTIDAS PANTOJA</t>
  </si>
  <si>
    <t>AGENTE EDUCATIVA FAILIAS CON BIENESTAR</t>
  </si>
  <si>
    <t>SANDRA PATRICIA GOMEZ</t>
  </si>
  <si>
    <t>LICENCIADA EN EDUCACION</t>
  </si>
  <si>
    <t>UNIVERSIDAD PONTIFICIA BOLIVARIANA</t>
  </si>
  <si>
    <t>ANA MARIA CORZO PANTOJA</t>
  </si>
  <si>
    <t>CONTADOR PUBLICO</t>
  </si>
  <si>
    <t>COPORACION UNIVERSTITARIA REMINGTON</t>
  </si>
  <si>
    <t>TRABAJADOR SOCIAL</t>
  </si>
  <si>
    <t>NANCY SILVA PARRA</t>
  </si>
  <si>
    <t>LINA ALEXANDRA SILVA CUELLAR</t>
  </si>
  <si>
    <t>PRACTICA UNIVERSITARIA</t>
  </si>
  <si>
    <t>RONNIE NATHALIA CALDERON</t>
  </si>
  <si>
    <t>UNIVERSIDA MARIANA</t>
  </si>
  <si>
    <t>PRACTICA PROFESIONAL</t>
  </si>
  <si>
    <t>01/08/2013- 31/12/2013</t>
  </si>
  <si>
    <t>LISETH HEREDIA GIRALDO</t>
  </si>
  <si>
    <t>ANDRI JULIETH GOMEZ NIEVES</t>
  </si>
  <si>
    <t>UNIVERSIDAD COOPERATIVA DE COLOMBIA</t>
  </si>
  <si>
    <t>YANETH SALAS RODRIGUEZ</t>
  </si>
  <si>
    <t>LEYMER ADRIAN CALVACHE HOYOS</t>
  </si>
  <si>
    <t>PSIOCOLOGO</t>
  </si>
  <si>
    <t>UNIVERSIDAD SANTIAGO DE CALI</t>
  </si>
  <si>
    <t>JENNY FERNANDA MORALES</t>
  </si>
  <si>
    <t>HOSPITAL PSIQUIATRICO</t>
  </si>
  <si>
    <t>02/01/2009- 31/12/2010</t>
  </si>
  <si>
    <t>PRATICA PROFESIONAL</t>
  </si>
  <si>
    <t>YULIE ALEJANDRA SANTACRUZ BENAVIDES</t>
  </si>
  <si>
    <t>COORPORACION UNIVERSIDAD REMINGTON</t>
  </si>
  <si>
    <t>FUNDACION SOCIAL GESTAR FUTURO</t>
  </si>
  <si>
    <t>07/02/2013- 01/05/2013</t>
  </si>
  <si>
    <t>ALLEGAR CERTIFICACIONES RELACIONADAS CON EL CARGO</t>
  </si>
  <si>
    <t>DEICY LILIANA MORENO CARDENAS</t>
  </si>
  <si>
    <t>UNIVERDIDAD MARIANA</t>
  </si>
  <si>
    <t>JOHANA BALBINA SEGURA HERMOSA</t>
  </si>
  <si>
    <t xml:space="preserve">ALLEGAR CERTIFICACIONES RELACIONADAS CON EL CARGO </t>
  </si>
  <si>
    <t xml:space="preserve">PRACTICA PROFESIONAL HOGAR MANITAS CREATIVAS </t>
  </si>
  <si>
    <t>DUFRANY LYSBETH MORIANO TORO</t>
  </si>
  <si>
    <t>SEGUNDO NOLBERTO DIAZ OJEDA</t>
  </si>
  <si>
    <t>LICENCIADA EN COMERCIO Y CONTADURIA</t>
  </si>
  <si>
    <t>CARMEN AMANDA ORTEGA</t>
  </si>
  <si>
    <t>CORDINADOR</t>
  </si>
  <si>
    <t>RAFAEL ANSELMO ARIAS CASANOVA</t>
  </si>
  <si>
    <t>COORPORACION UNIVERSITARIA REMIGTON</t>
  </si>
  <si>
    <t>APOYO PSICOLOGO</t>
  </si>
  <si>
    <t>01/01/2008- 07/30/2009</t>
  </si>
  <si>
    <t>DIEGO FERNANDO PAZMIÑO</t>
  </si>
  <si>
    <t>SANDRA LILIANA LAGOS PINTO</t>
  </si>
  <si>
    <t>LICENCIADA TRABAJADORA SOCIAL</t>
  </si>
  <si>
    <t>NO TIENE TITULO NO CUENTA CON LA CERTIFICACION DE HABER TERMINADO MATERIAS</t>
  </si>
  <si>
    <t xml:space="preserve">LOGOS INTERNACIONAL UNIVERSITY </t>
  </si>
  <si>
    <t>INDIRA NERIER MEZA MEZA</t>
  </si>
  <si>
    <t>PROFESIONAL EN DESARROLLO FAMILIAR</t>
  </si>
  <si>
    <t>UNIVERISDAD DE CALDAS</t>
  </si>
  <si>
    <t>AGENTE EDUCATIVA FLIA CON BIENESTAR</t>
  </si>
  <si>
    <t>JENNY JAZMIN ALPALA ESCOBAR</t>
  </si>
  <si>
    <t>CORPORACION UNIVERSITARIA REMIGTON</t>
  </si>
  <si>
    <t xml:space="preserve">YAMILETH CAROLINA ZAMBRANO </t>
  </si>
  <si>
    <t>NO ANEXO CERTIFICACION DE EXPERIENCIAS LABORALES</t>
  </si>
  <si>
    <t>fundacion fraternidad
fundacion para el desarrollo transforma
liceo victoria regia</t>
  </si>
  <si>
    <t>01/02/2010- 30/11/2010
15/10/2007- 14/10/2009</t>
  </si>
  <si>
    <t>coordinadora cdi institucional
profesional de apoyo
coordinadora</t>
  </si>
  <si>
    <t xml:space="preserve">Empresa social del estado hospital José Maria Hernandez
Dasalud putumayo
Gobernación del putumayo
Fundación fraternidad
Fundacion fraternidad
Fundacion fraternidad
</t>
  </si>
  <si>
    <t xml:space="preserve">01/03/2002-30/05/2002
17/04/2002-16/12/2002, 01/07/2001-30/12/2001, 04/06/2002-11/10/2002
22/11/2011-22/12/2012
14/06/2012-31/12/2012
01/06/2013-31/12/2013
01/05/2014-31/12/2014
</t>
  </si>
  <si>
    <t xml:space="preserve">sicologa
sicologa
psicologa
educador familiar
agente educativo
coordinadora
</t>
  </si>
  <si>
    <t xml:space="preserve">fundacion fraternidadfundacion fraternidad
secretaria de educacion departamental
</t>
  </si>
  <si>
    <t>1 COORDINADOR y 1 PSICOSOCIAL PARA 117 CUPOS EN LA MODALIDAD INSTITUCIONAL PUERTO CAICEDO</t>
  </si>
  <si>
    <t>ESMREALDA ENIS GOMEZ</t>
  </si>
  <si>
    <t>ADMINISTRADORA D EMPRESAS</t>
  </si>
  <si>
    <t>CORPORACION UNICIENCIAS</t>
  </si>
  <si>
    <t>KAROL ESTEFANIAVILLACRES DIAZ</t>
  </si>
  <si>
    <t>1 COORDINADOR y 2 PSICOSOCIAL PARA 268 CUPOS EN LA MODALIDAD FAMILIAR PUERTO CAICEDO</t>
  </si>
  <si>
    <t>ROBERT CORDOBA RICAURTE</t>
  </si>
  <si>
    <t>TECNOLOGO EN GESTION EMPRESARIAL</t>
  </si>
  <si>
    <t>NO APLICA SE REQUIERE PROFESIONAL</t>
  </si>
  <si>
    <t>DIANA OVIEDO GALVIS</t>
  </si>
  <si>
    <t>UNIVERSIDA NACIONAL</t>
  </si>
  <si>
    <t>CLAUDIA CLEMENCIA ORTIZ BURBANO</t>
  </si>
  <si>
    <t>UNIVERSIDAD COLEGIO MAYOR DE BOGOTA</t>
  </si>
  <si>
    <t>AGENTE EDUCATIVO FAMILIAS CON BIENESTAR</t>
  </si>
  <si>
    <t>MARTHA LUCIA PERENGUEZ LOPEZ</t>
  </si>
  <si>
    <t>COORPORACION UNIVERISTARIA REMINGTON</t>
  </si>
  <si>
    <t>CONTADORA PUBLICA</t>
  </si>
  <si>
    <t>HOSPITAL FRONTERIZO LA DORADA</t>
  </si>
  <si>
    <t>TECNICA ADMINISTRATIVA</t>
  </si>
  <si>
    <t>10/01/2012- 5/02/2014</t>
  </si>
  <si>
    <t>FANNY ELDA BRAVO DELGADO</t>
  </si>
  <si>
    <t>UNIVERSIDAD COPERATIVA DE COLOMBIA</t>
  </si>
  <si>
    <t>PAOLA CONSUELO MONTERO GUAGUIBION</t>
  </si>
  <si>
    <t>UNIVERIDAD DE CALDAS</t>
  </si>
  <si>
    <t>18/06/2012- 21/06/2013</t>
  </si>
  <si>
    <t>ELBA ROVIRA CABRERA ZUÑIGA</t>
  </si>
  <si>
    <t>ASOCIACION MANOS MAGICAS</t>
  </si>
  <si>
    <t>INSTITUTO EDUCATIVA RURAL EL TIGRE</t>
  </si>
  <si>
    <t>PRATICA PROFESIONAL PSICOLOGO</t>
  </si>
  <si>
    <t>ANEXAR EXPERIENCIA</t>
  </si>
  <si>
    <t>NO PRESENTA CERTIFICACIONES</t>
  </si>
  <si>
    <t>MIGUEL HUGO PORTILLA ARTEGA</t>
  </si>
  <si>
    <t>PSICOLOGO ESPECIALISTA ALTA GERENCIA</t>
  </si>
  <si>
    <t>01/07/2009- 30/12/2009</t>
  </si>
  <si>
    <t>UNIVERSIDAD COPERTAIVA DE COLOMBIA</t>
  </si>
  <si>
    <t>PRATICA PROFESIONAL EN ORGANIZACIONAL</t>
  </si>
  <si>
    <t>NO CUMPLE CON LA EXPERIENCIA PARA EL CARGO</t>
  </si>
  <si>
    <t>MARIA DEL SOCRRO PUERRES QUILISMAL</t>
  </si>
  <si>
    <t>UNIVERDIDAD NACIONAL DE COLOMBIA</t>
  </si>
  <si>
    <t>ENIA DANIELA DAVID LUNA</t>
  </si>
  <si>
    <t>EN TRAMITE</t>
  </si>
  <si>
    <t>ZORAIDA LINARES MONTERO</t>
  </si>
  <si>
    <t>ADMINISTRADORA PUBLICA</t>
  </si>
  <si>
    <t>ESAP</t>
  </si>
  <si>
    <t>NO (TIENE EL PERFIL PROFESIONAL)</t>
  </si>
  <si>
    <t>YURANY VANESSA ORTIZ VILLOTA</t>
  </si>
  <si>
    <t>SI (CUMPLE CON EL PERFIL PROFESIONAL)</t>
  </si>
  <si>
    <t>JOSE MARTIN BENAVIDES MARTINEZ</t>
  </si>
  <si>
    <t>LICENCIATURA EN TEOLOGIA ADMINISTRACION ECLESIASTICA</t>
  </si>
  <si>
    <t>COEINDECOL</t>
  </si>
  <si>
    <t>SECREATRIO GENERAL Y DE GOBIERNO DE ARGELIA CAUCA</t>
  </si>
  <si>
    <t>SECRETARIO DE GOBIERNO</t>
  </si>
  <si>
    <t>12/08/2008- 03-10-2011</t>
  </si>
  <si>
    <t>MARCELA PATRICIA INAGUAN</t>
  </si>
  <si>
    <t>01/03/2014- 31/10/2014</t>
  </si>
  <si>
    <t>PROSERVCO</t>
  </si>
  <si>
    <t>RUBIELA NIETO FAJARDO</t>
  </si>
  <si>
    <t>15/03/2013- 15/12/201301/06/2014- 31/12/2014</t>
  </si>
  <si>
    <t>EMPRESA DEL ESTADO PASTOCOMISARIA DE FAMILIA</t>
  </si>
  <si>
    <t>01/08/2013- 30/11/201301/02/2013- 30/05/2013</t>
  </si>
  <si>
    <t>PRACTICA PROFESIONALPRACTICA PROFESIONAL</t>
  </si>
  <si>
    <t>FUNDACION FRATERNIDADFUNDACION FRATERNIDAD</t>
  </si>
  <si>
    <t>01/07/2014- 31/12/201401/04/2007-04/30/2008</t>
  </si>
  <si>
    <t>AGENTE EDUCATIVO FAMILIAS CON BIENESTARAPOYO PSICOSOCIAL COMUNIDAD INDIGENA</t>
  </si>
  <si>
    <t xml:space="preserve">FACULTAD DE CIENCIAS HUMANAS UNIVERDIDAD NACIONAL
FUNDACION FRATERNIDAD
ALCALDIA DE LA FLORIDA NARIÑO
FUNDACION FRATERNIDAD
</t>
  </si>
  <si>
    <t xml:space="preserve">09-02-2010- 11-07-201001/07/2014- 31/12/2014
01/02/2012 - 01/10/2012
01/06/2014- 31/12/2014
</t>
  </si>
  <si>
    <t xml:space="preserve">PRACTICA PROFESIONALFAMILIAS CON BIENESTAR
APOYO PSICOSOCIAL
</t>
  </si>
  <si>
    <t>ADMITHEL LTDACOMFAMILIAR</t>
  </si>
  <si>
    <t>01/08/2012- 05/30/201313-06-2014 - 31-07-2014</t>
  </si>
  <si>
    <t>APOYO PSICOSOCIALAPOYO PSICOSOCIAL</t>
  </si>
  <si>
    <t xml:space="preserve">HOSPITAL JORGE JULIO GUZMAN SENA
FUNDACION REALIZANDO SUEÑOS
COMFAMILIAR
FUNDACION REALIZANDO SUEÑOS
COMFAMILIAR
SENA
FUNDACION REALIZANDO SUEÑOS
COMFAMILIAR
</t>
  </si>
  <si>
    <t xml:space="preserve">1/04/2013- 31/12/2013-27/11/2012- 15/12/2012
10-02-2012 - 10--05-2012
01-07-2009 - 30-09-2009
</t>
  </si>
  <si>
    <t xml:space="preserve">AUXILIAR ADMINISTRATIVOAPOYO ADMI ISTRATIVO
AUXILIAR ADMINISTRATIVO
ASSTENTE ADMINISTRATIVO
</t>
  </si>
  <si>
    <t>FUNDACION SUEÑOS DE VIDAIPS REHABILITAR DEL PUTUMAYO</t>
  </si>
  <si>
    <t>01/07/2012- 15/07/201301/10/2014 - 31/12/2014</t>
  </si>
  <si>
    <t>PSICOLOGAPSICOLOGA CLINICA</t>
  </si>
  <si>
    <t>FUNDACION FRATERNIDADVILLA SOÑADA</t>
  </si>
  <si>
    <t>01/06/2014- 31/12/201415/07/2013- 23/12/2013</t>
  </si>
  <si>
    <t>UNIDADA PARA LA ATENCION INTEGRAL PARALAS VICTIMAUNIDADA PARA LA ATENCION INTEGRAL PARALAS VICTIMA</t>
  </si>
  <si>
    <t>28/01/2013- 29/05/201305/08/2013- 29/11/2013</t>
  </si>
  <si>
    <t>PRACTICA UNIVERSITARIAPRACTICA UNIVERSITARIA</t>
  </si>
  <si>
    <t xml:space="preserve">FUNDACION CATOLICALICEO PEDADGOGICO MADRIGAL
ICBF PUTUMAYO
</t>
  </si>
  <si>
    <t>VILLA SOÑADAICBF PUTUMAYO</t>
  </si>
  <si>
    <t>15/01/2014- 30/10/201409/01/2013- 31/12/2013</t>
  </si>
  <si>
    <t>CORDINADORAPOYO PSICOLOGO</t>
  </si>
  <si>
    <t>ALCALDIA MUNICIPAL DE TIMANGOCOMFAMILIAR</t>
  </si>
  <si>
    <t>01/01/2004- 31/12/200501/08/201- 30/10/2011</t>
  </si>
  <si>
    <t>COORDINADOR PROGRAMAS ATENCION SITUACION DESPLZAMIENTOCOORDINADOR</t>
  </si>
  <si>
    <t>HOSPITAL ORITO PUTUMAYOFUNDACION PROINCO</t>
  </si>
  <si>
    <t>01/01/2014- 15/04/2014-01/02/2012- 30/05/2012</t>
  </si>
  <si>
    <t>TRABAJADORA SOCIAL-PRACTICA UNIVERSITARIA</t>
  </si>
  <si>
    <t>PRACTICA -PRACTICA</t>
  </si>
  <si>
    <t xml:space="preserve">07/10/2009- 23/11/2009-
01/09/2010- 05/12/2011
</t>
  </si>
  <si>
    <t xml:space="preserve">HOSPITAL NORGE JULIO GUZMAN-HOSPITAL NORGE JULIO GUZMAN
ICBF PUTUMAYO
</t>
  </si>
  <si>
    <t xml:space="preserve">13/04/2012-30/06/2012-02/07/2012- 31/07/2012
29/06/2011- 31/12/2011
</t>
  </si>
  <si>
    <t xml:space="preserve">PRACTICA PROFESIONAL HOGAR MANITAS CREATIVAS -PRACTICA PROFESIONAL HOGAR MANITAS CREATIVAS -PRACTICA PROFESIONAL HOGAR MANITAS CREATIVAS -PRACTICA PROFESIONAL HOGAR MANITAS CREATIVAS 
PRACTICA PROFESIONAL HOGAR MANITAS CREATIVAS -PRACTICA PROFESIONAL HOGAR MANITAS CREATIVAS
</t>
  </si>
  <si>
    <t>FUNDACION EMSSANAR-ALCALDIA DE VALLE DEL GUAMUEZ</t>
  </si>
  <si>
    <t>6/10/2008- 05/03/2009-01/01/2001- 28/01/2003</t>
  </si>
  <si>
    <t>COORDINADORA LOCAL-COORDINADORA DE BEINESTAR Y DESARROLLO SOCIAL</t>
  </si>
  <si>
    <t>IPS LA ORQUIDEA,ASOCI DE PADRES DE FLIA SANTO ANGEL</t>
  </si>
  <si>
    <t>01/06/2012- 31/12/2013,01/03/2014- 31/07/2014</t>
  </si>
  <si>
    <t>PSICOLOGA,APOYO PSICOSOCIAL</t>
  </si>
  <si>
    <t>ICOBANDAS,ICOBANDAS</t>
  </si>
  <si>
    <t>08/02/2013- 10/12/2013,19/06/2014- 30/07/2014</t>
  </si>
  <si>
    <t>PRACTICA UNIVERSITARIA,HOGAR SAN JOSE BETLEMITAS</t>
  </si>
  <si>
    <t>01/02/2012 - 01/11/2012,01/01/2011- 01/06/2011</t>
  </si>
  <si>
    <t>ACOMPAÑAMIENTO PSICOSOCIAL,TRABAJADORA SOCIAL</t>
  </si>
  <si>
    <t xml:space="preserve">HOSPITAL  PUERTO ASIS,COMFAMILIAR
COMFAMILIAR
COMFAMILIAR
ALCALDIA MUNICIPAL DE PASTO
</t>
  </si>
  <si>
    <t xml:space="preserve">19/04/2010 - 31/01/2011,25/03/2003- 28/02/2005
01/03/2005- 31/12/2005
11/01/2006- 10/09/2006
01/02/1999 - 31/12/2000
</t>
  </si>
  <si>
    <t xml:space="preserve">COORDINADORA DE ATENCION AL USUARIO,JEFE DE DEPARTAMENTO DE DEPARTAMENETO DE SERVICIOS SOCIALES
COORDINADORA DEL AREA DE VIVIENDA DE INTERES SOCIAL
COORDINADORA DEL AREA DE FOONEDE Y VIVIENDA
CORDINADORA DE PARTICIPACION Y CONTROL SOCIAL
</t>
  </si>
  <si>
    <t>C&amp;S PROYECTOS SAS,COMFAMILIAR</t>
  </si>
  <si>
    <t>01/09/2013- 31/05/2014,15/08/2013 - 31/072014</t>
  </si>
  <si>
    <t>COORDINADORA DE PROYECTOS SOCIALES,COORDINADORA</t>
  </si>
  <si>
    <t>COMFAMILIAR,COMFAMILIAR</t>
  </si>
  <si>
    <t>20/08/2013 - 31/07/2014,25/02/2011 - 30/11/2012</t>
  </si>
  <si>
    <t>COORDINADORA,INSTRUCTURA</t>
  </si>
  <si>
    <t xml:space="preserve">FRATERNIDAD,CIM CONSULTORES
CIM CONSULTORES
CIM CONSULTORES
</t>
  </si>
  <si>
    <t xml:space="preserve">01/11/2014 - 15/12/2014,15/07/2012 - 05/12/2012
04/02/2013 - 11/12/2013
21/02/2014 - 26/11/2014
</t>
  </si>
  <si>
    <t xml:space="preserve">APOYO PSICOSOCIAL,SUPERVISORA PROGRAMAS ICBF
SUPERVISORA PROGRAMAS ICBF
SUPERVISORA PROGRAMAS ICBF
</t>
  </si>
  <si>
    <t xml:space="preserve">FUNDACION FRATENIDAD,FUNDACION FRATENIDAD
FUNDACION FRATENIDAD
FUNDACION FRATENIDAD
ALCALDIA DE MOCOA
INSTITUCION EDUCATIVA TECNICO INDUSTRIAL
</t>
  </si>
  <si>
    <t xml:space="preserve">01/11/2014 - 27/11/2014,01/08/2014 - 30/10/2014
25/01/2014 - 31/07/2014
20/02/2013 - 31/12/2013
13/08/2013 - 13/01/2013
01/02/2012 - 30/11/2012
</t>
  </si>
  <si>
    <t xml:space="preserve">CORDINADORA,APOYO PSICOSOCIAL
APOYO PSICOSOCIAL
APOYO PSICOSOCIAL
INSTRUCTURA
PRACTICA TRABAJADORA SOCIAL
</t>
  </si>
  <si>
    <t>FUNDACION FRATERNIDAD,SECRETARIA DE SALUD MUNICIPAL DE MOCOA</t>
  </si>
  <si>
    <t>15/08/2013 - 31/05/2014,01/02/2014 - 01/06/2014</t>
  </si>
  <si>
    <t>APOYO PSICOSOCIAL,APOYO PSICOSOCIAL</t>
  </si>
  <si>
    <t xml:space="preserve">FUNDACION SUEÑOS DE VIDA,FUNDACION SUEÑOS DE VIDA
FUNDACION SUEÑOS DE VIDA
FUNDACION FRATERNIDAD
FUNDACION FRATERNIDAD
</t>
  </si>
  <si>
    <t xml:space="preserve">15/06/2011 - 15/12/2011,01/09/2012 - 31/12/2012
25/02/2013 - 25/06/2013
01/06/2013 - 31/12/2013
01/06/2014 - 31/12/2014
</t>
  </si>
  <si>
    <t xml:space="preserve">PASANTE PSICOLOGIA,PSICOLOGA
PSICOLOGA
AGENTE EDUCATIVA
AGENTE EDUCATIVA
</t>
  </si>
  <si>
    <t xml:space="preserve">AMBIENTALES Y SERVICIOS INTEGRALES,DIOCESIS MOCOA SIBUNDOY
INSTITUTO TECNOLOGICO DEL PUTUMAYO
FUNDACION FRATERNIDAD
</t>
  </si>
  <si>
    <t xml:space="preserve">01/05/2013- 31/08/2013,14/09/2012- 15/12/2012
27/01/2014- 27/06/2014
16/01/2014- 31/10/2014
</t>
  </si>
  <si>
    <t xml:space="preserve">profesional de apoyo,profesional de apoyo
DOCENTE
APOYO PSICOSOCIAL
</t>
  </si>
  <si>
    <t xml:space="preserve">CORPORACION UNIVERSITARIA MINUTO DE DIOS,VILLA SOÑADA
FUNDACION FRATERNIDAD
</t>
  </si>
  <si>
    <t xml:space="preserve">17/02/2014- 17/06/2014,26/03/2014- 05/08/2014
01/09/2014- 31/10/2014
</t>
  </si>
  <si>
    <t xml:space="preserve">DOCENTE,PROMOTOR DE DERECHOS
COORDINADOR
</t>
  </si>
  <si>
    <t>FUNDACION FRATERNIDAD,HONOR</t>
  </si>
  <si>
    <t>01/06/2014- 31/12/2014,30/10/2012</t>
  </si>
  <si>
    <t>AGENTE EDUCATIVO,PSICOLOGA FREELANZE</t>
  </si>
  <si>
    <t>DIOCESIS MOCOA SIBUNDOY,FUNDACION FRATERNIDAD</t>
  </si>
  <si>
    <t>19/02/2014- 31/07/2014,01/11/2014- 15/12/2014</t>
  </si>
  <si>
    <t>APOYO PSICOSOCIAL DE LA MODALIDAD FAMILIAR,APOYO PSICOSOCIAL DE LA MODALIDAD FAMILIAR</t>
  </si>
  <si>
    <t xml:space="preserve">FUNDACION MI HOGAR ASUNCIONISTA,HOGAR INFANTIL LUCESITAS DE ESPERANZA
FUNDACION FRATERNIDAD
</t>
  </si>
  <si>
    <t xml:space="preserve">31/07/2012- 09/11/2012,23/09/2014- 23/10/2014
01/11/2014- 15/12/2014
</t>
  </si>
  <si>
    <t xml:space="preserve">PRACTICA COMO TRABAJADORA SOCIAL,DIRECTORA
APOYO PSICOSOCIAL DE LA MODALIDAD FAMILIAR
</t>
  </si>
  <si>
    <t xml:space="preserve">FUNDACION FRETERNIDAD,FUNDACION FRETERNIDAD
DIOCESIS MOCOA SIBUNDOY
DIOCESIS MOCOA SIBUNDOY
HOSPITAL JOSE MARIA HERNANDEZ
</t>
  </si>
  <si>
    <t xml:space="preserve">14/06/2012- 31/12/2012,01/06/2013- 31/12/2013
25/07/2011- 16/12/2011
15/03/2011- 15/07/2011
01/03/2009- 31/12/2010
</t>
  </si>
  <si>
    <t xml:space="preserve">EDUCADORA FAMILIAR,AGENTE EDUCATIVO
PSICOLOGA
PSICOLOGA
PSICOLOGA
</t>
  </si>
  <si>
    <t xml:space="preserve">FUNDACION FRATERNIDAD,ALCALDIA MUNICIPAL DE VILLA GARZON
ALCALDIA MUNICIPAL DE VILLA GARZON
</t>
  </si>
  <si>
    <t xml:space="preserve">01/11/2014- 15/12/2014,14/01/2013- 30/12/2013
23/01/2014- 22/07/2014
</t>
  </si>
  <si>
    <t xml:space="preserve">COORDINADORA,PSICOLOGA
PSICOLOGA
</t>
  </si>
  <si>
    <t xml:space="preserve">LICEO JUVENIL EL RODEO,VISION SOCIAL
FUNDACION FRATERNIDAD
</t>
  </si>
  <si>
    <t xml:space="preserve">14/02/2012- 14/03/2012,08/01/2012- 21/12/2012
25/02/2013- 15/12/2013
</t>
  </si>
  <si>
    <t xml:space="preserve">DOCENTE,GESTOR LOCAL
COORDINADOR
</t>
  </si>
  <si>
    <t xml:space="preserve">ICBF PUTUMAYO,ICBF PUTUMAYO
ICBF PUTUMAYO
MERCYCORPS
CAJA DE COMPENSACION FAMILIAR COMFAMILIAR
</t>
  </si>
  <si>
    <t xml:space="preserve">21/02/2012- 31/12/2012,24/01/2014- 31/07/2014
05/08/2010- 31/12/2010
24/02/2011- 30/09/2011
01/10/2008- 28/02/2009
</t>
  </si>
  <si>
    <t xml:space="preserve">PSICOLOGO,SERVICIOS PROFESIONALES
PSICOLOGO
PSICOLOGO
PSICOLOGO
</t>
  </si>
  <si>
    <t xml:space="preserve">FUNDACION FRATERNIDAD,FUNDACION SUEÑOS DE VIDA
ALCALDIA MUNICIPAL DE MOCOA
FUNDACION FRATERNIDAD
</t>
  </si>
  <si>
    <t xml:space="preserve">01/06/2014-31/12/2014,01/09/2012- 31/12/2012
31/05/2013- 31/12/2013
01/06/2013- 31/12/2013
</t>
  </si>
  <si>
    <t xml:space="preserve">AGENTE EDUCATIVO,PROFESIONAL DE APOYO
PSICOLOGA
AGENTE EDUCATIVO
</t>
  </si>
  <si>
    <t xml:space="preserve">01/02/2014-actual,05/02/2009-05/11/2009
01/10/2008-31/12/2008
</t>
  </si>
  <si>
    <t xml:space="preserve">profesional de apoyo,psicologa
psicologa
</t>
  </si>
  <si>
    <t>120</t>
  </si>
  <si>
    <t>MODALIDAD A LA QUE SE PRESENTA
(CDI CON ARRIENDO- CDI SIN ARRIENDO - MODALIDAD FAMILIAR)
GRUPO N° 2</t>
  </si>
  <si>
    <t>CARTA DE COMPROMISO DE GESTIONAR EL USO CUANDO ES PÚBLICA CDI</t>
  </si>
  <si>
    <t>CONSTRUYENDO SUEÑOS</t>
  </si>
  <si>
    <t>CDI INSTITUCIONAL</t>
  </si>
  <si>
    <t>BARRIO OBRERO . C.Z MOCOA</t>
  </si>
  <si>
    <t>N.A</t>
  </si>
  <si>
    <t xml:space="preserve">MIS BELLOS SUEÑOS </t>
  </si>
  <si>
    <t>BARRIO FATIMA . C.Z MOCOA</t>
  </si>
  <si>
    <t>CASA NAZRETH. C.Z MOCOA</t>
  </si>
  <si>
    <t>AMOR DE MAMÁ</t>
  </si>
  <si>
    <t>MODALIDAD FAMILIAR</t>
  </si>
  <si>
    <t>CASETA COMUNAL. C.Z MOCOA</t>
  </si>
  <si>
    <t>CARITA DE ANGEL</t>
  </si>
  <si>
    <t>ESCUELA JULIO GARZON MORENO. C.Z MOCOA</t>
  </si>
  <si>
    <t>EL FUTURO DE LOS NIÑOS</t>
  </si>
  <si>
    <t>LOS SOÑADORES</t>
  </si>
  <si>
    <t>CASA DE PRESIDENTA JAC. C.Z MOCOA</t>
  </si>
  <si>
    <t>OBRERITOS</t>
  </si>
  <si>
    <t>ESCUELA VEREDA SAN VICENTE DEL PALMAR. C.Z MOCOA</t>
  </si>
  <si>
    <t>TERNURA DE MAMÁ</t>
  </si>
  <si>
    <t>ANGELITOS CONSENTIDOS</t>
  </si>
  <si>
    <t>VDA OROYACO. C.Z MOCOA</t>
  </si>
  <si>
    <t>AVENTURAS</t>
  </si>
  <si>
    <t>VDA VILLARICA. C.Z MOCOA</t>
  </si>
  <si>
    <t>CARITAS PRECIOSAS</t>
  </si>
  <si>
    <t>VDA LA PAZ. C.Z MOCOA</t>
  </si>
  <si>
    <t xml:space="preserve">CARITAS SONRRIENTES </t>
  </si>
  <si>
    <t>V/ CANANGUCHO. C.Z MOCOA</t>
  </si>
  <si>
    <t xml:space="preserve">CARITAS TIERNAS </t>
  </si>
  <si>
    <t>B/ 29 DE MAYO. C.Z MOCOA</t>
  </si>
  <si>
    <t>CHISPITAS DE ALEGRIA</t>
  </si>
  <si>
    <t>VDA SANTA TERESA DEL VIDES. C.Z MOCOA</t>
  </si>
  <si>
    <t>EL CORAZÓN DE LA ESPERANZA</t>
  </si>
  <si>
    <t>VDA LA  ESPERANZA. C.Z MOCOA</t>
  </si>
  <si>
    <t>ESTRELLITAS DE LA BETULIA</t>
  </si>
  <si>
    <t>VDA BETULIA. C.Z MOCOA</t>
  </si>
  <si>
    <t>GOTICAS DE ALEGRIA</t>
  </si>
  <si>
    <t>VDA LA CABAÑA. C.Z MOCOA</t>
  </si>
  <si>
    <t>HUELLITAS TRAVIESAS</t>
  </si>
  <si>
    <t>VDA SELVA FUTURO. C.Z MOCOA</t>
  </si>
  <si>
    <t>LLUVIA DE AMOR</t>
  </si>
  <si>
    <t>BARRIO CRISTO REY. C.Z MOCOA</t>
  </si>
  <si>
    <t xml:space="preserve">MIS ANGELITOS </t>
  </si>
  <si>
    <t>V/ LA CASTELLANA . C.Z MOCOA</t>
  </si>
  <si>
    <t>MIS PEQUEÑOS GENIOS</t>
  </si>
  <si>
    <t>ASENTAMIENTO LETICIA. C.Z MOCOA</t>
  </si>
  <si>
    <t xml:space="preserve">MIS PEQUEÑOS GENIOS </t>
  </si>
  <si>
    <t>B/ ROSADELA. C.Z MOCOA</t>
  </si>
  <si>
    <t>MIS PEQUEÑOS RETOÑOS</t>
  </si>
  <si>
    <t>VDA ISLANDIA. C.Z MOCOA</t>
  </si>
  <si>
    <t>MIS PEQUEÑOS SOÑADORES</t>
  </si>
  <si>
    <t>VDA BRISAS DEL MOCOA. C.Z MOCOA</t>
  </si>
  <si>
    <t>MIS PEQUEÑOS TRAVIESOS</t>
  </si>
  <si>
    <t>VDA PUERTO UMBRIA. C.Z MOCOA</t>
  </si>
  <si>
    <t>MIS PRIMERAS HUELLAS</t>
  </si>
  <si>
    <t>V/ COFANIA. C.Z MOCOA</t>
  </si>
  <si>
    <t>MIS TESORITOS</t>
  </si>
  <si>
    <t>PLAZA DE FERIAS. C.Z MOCOA</t>
  </si>
  <si>
    <t>OSITOS DE MIEL</t>
  </si>
  <si>
    <t>VDA CANANGUCHO. C.Z MOCOA</t>
  </si>
  <si>
    <t xml:space="preserve">PACHA GUAGUAS </t>
  </si>
  <si>
    <t>RESGUARGO LOS PASTOS . C.Z MOCOA</t>
  </si>
  <si>
    <t>PEQUEÑOS ANGELES</t>
  </si>
  <si>
    <t>PUERTO HUMBRIA . C.Z MOCOA</t>
  </si>
  <si>
    <t>PEQUEÑOS ANGELITOS</t>
  </si>
  <si>
    <t>VDA EL BAJO ESLABON. C.Z MOCOA</t>
  </si>
  <si>
    <t>V/ SAN ISIDRO. C.Z MOCOA</t>
  </si>
  <si>
    <t>PEQUEÑOS ANGELITOS 2</t>
  </si>
  <si>
    <t>PEQUEÑOS QUERUBINES</t>
  </si>
  <si>
    <t>ASOCAP. C.Z MOCOA</t>
  </si>
  <si>
    <t>PRECIOSOS</t>
  </si>
  <si>
    <t>VDA EL CARMEN. C.Z MOCOA</t>
  </si>
  <si>
    <t>RISITAS TIERNAS</t>
  </si>
  <si>
    <t>B/ PALERMO. C.Z MOCOA</t>
  </si>
  <si>
    <t>SEMILLAS DEL FUTURO</t>
  </si>
  <si>
    <t>VDA ALBANIA. C.Z MOCOA</t>
  </si>
  <si>
    <t>SEMILLITAS DE PAZ</t>
  </si>
  <si>
    <t>SEMILLITAS EN CRECIMIENTO</t>
  </si>
  <si>
    <t>PUERTO UMBRIA. C.Z MOCOA</t>
  </si>
  <si>
    <t>TALENTOS</t>
  </si>
  <si>
    <t xml:space="preserve">TERNURITAS </t>
  </si>
  <si>
    <t>V/ ALTO SINAI. C.Z MOCOA</t>
  </si>
  <si>
    <t>NO CUMPLE CON LA EXPERIENCIA MINIMA REQUERIDA PARA EL CARGO.</t>
  </si>
  <si>
    <t>NO CUMPLE CON EL PERFIL PARA DESEMPEÑO DEL CARGO.</t>
  </si>
  <si>
    <t>COORDINADOR MEDIO TIEMPO NO APLICA</t>
  </si>
  <si>
    <t>FALTA UN PSICOSOCIAL DE MEDIOTIEMPO</t>
  </si>
  <si>
    <t>112</t>
  </si>
  <si>
    <t>113</t>
  </si>
  <si>
    <t>55</t>
  </si>
  <si>
    <t>117</t>
  </si>
  <si>
    <t>189</t>
  </si>
  <si>
    <t>MODALIDAD A LA QUE SE PRESENTA
(CDI CON ARRIENDO- CDI SIN ARRIENDO - MODALIDAD FAMILIAR)
GRUPO N° 3</t>
  </si>
  <si>
    <t>LIBELULA SEDE 1</t>
  </si>
  <si>
    <t>LOS 70. C.Z MOCOA</t>
  </si>
  <si>
    <t>LIBELULA SEDE 2</t>
  </si>
  <si>
    <t>BARRIO JARDINC.Z MOCOA</t>
  </si>
  <si>
    <t>ALIGRY UAUACONA (NIÑOS ALEGRES)</t>
  </si>
  <si>
    <t xml:space="preserve">RESGUARDO NUCANCHIPA ALPA C.Z MOCOA </t>
  </si>
  <si>
    <t>CARITAS FELICES</t>
  </si>
  <si>
    <t xml:space="preserve">INSPECCION DEL JAUNO  C.Z MOCOA </t>
  </si>
  <si>
    <t>CONJUNTO FAMILIAR</t>
  </si>
  <si>
    <t xml:space="preserve">VEREDA LAS PERLAS C.Z MOCOA </t>
  </si>
  <si>
    <t>CRECIENDO FELIZ</t>
  </si>
  <si>
    <t xml:space="preserve">VEREDA SAN CAYETANO C.Z MOCOA </t>
  </si>
  <si>
    <t>EXPLORADORES</t>
  </si>
  <si>
    <t>GIGANTES</t>
  </si>
  <si>
    <t xml:space="preserve">VEREDA SAN LUIS C.Z MOCOA </t>
  </si>
  <si>
    <t>HUELLITAS AL FUTURO</t>
  </si>
  <si>
    <t xml:space="preserve">VEREDA ALPAMANGA C.Z MOCOA </t>
  </si>
  <si>
    <t>INQUIETOS</t>
  </si>
  <si>
    <t xml:space="preserve">VEREDA EL MANGO C.Z MOCOA </t>
  </si>
  <si>
    <t>LOS AMIGUITOS</t>
  </si>
  <si>
    <t xml:space="preserve">VEREDA GALILEA C.Z MOCOA </t>
  </si>
  <si>
    <t>LOS ANGELITOS</t>
  </si>
  <si>
    <t xml:space="preserve">VEREDA BUENA ESPERANZA C.Z MOCOA </t>
  </si>
  <si>
    <t>LOS CHIQUITINES</t>
  </si>
  <si>
    <t xml:space="preserve">VEREDA SANTA LUCIA C.Z MOCOA </t>
  </si>
  <si>
    <t>LOS PEQUEÑINES</t>
  </si>
  <si>
    <t xml:space="preserve">VEREDA MONSERRATE  C.Z MOCOA </t>
  </si>
  <si>
    <t>LOS PITUFINES</t>
  </si>
  <si>
    <t xml:space="preserve">VEREDA SAN JOSE C.Z MOCOA </t>
  </si>
  <si>
    <t>LOS TRIUNFADORES</t>
  </si>
  <si>
    <t xml:space="preserve">VEREDA CAÑO SABALO C.Z MOCOA </t>
  </si>
  <si>
    <t>MANITAS CREATIVAS</t>
  </si>
  <si>
    <t xml:space="preserve">VEREDA EL COMINO C.Z MOCOA </t>
  </si>
  <si>
    <t>MIS CAPULLITOS</t>
  </si>
  <si>
    <t xml:space="preserve">VEREDA MEDIO MANDUR  C.Z MOCOA </t>
  </si>
  <si>
    <t>MIS TRAVESURAS</t>
  </si>
  <si>
    <t xml:space="preserve">VEREDA GALLINAZO C.Z MOCOA </t>
  </si>
  <si>
    <t>PEQUE´ÑOS GENIOS</t>
  </si>
  <si>
    <t xml:space="preserve">VEREDA LA PATRIA C.Z MOCOA </t>
  </si>
  <si>
    <t>PEQUEÑOS GIGANTES</t>
  </si>
  <si>
    <t>SEK LXUS (HIJOS DEL SOL)</t>
  </si>
  <si>
    <t xml:space="preserve">RESGUARDO EL DESCANSO C.Z MOCOA </t>
  </si>
  <si>
    <t>SOL Y LUNA</t>
  </si>
  <si>
    <t xml:space="preserve">VEREDA ALTO ESMERALDA C.Z MOCOA </t>
  </si>
  <si>
    <t>SOÑADORES</t>
  </si>
  <si>
    <t xml:space="preserve">RESGUARDO AGUADITAS C.Z MOCOA </t>
  </si>
  <si>
    <t>MODALIDAD A LA QUE SE PRESENTA
(CDI CON ARRIENDO- CDI SIN ARRIENDO - MODALIDAD FAMILIAR)
GRUPO N° 4</t>
  </si>
  <si>
    <t>MIS PEQUEÑOS SUEÑOS SEDE 3</t>
  </si>
  <si>
    <t xml:space="preserve">BARRIO LAS HELICONIAS C.Z MOCOA </t>
  </si>
  <si>
    <t>MIS PEQUEÑOS SUEÑOS SEDE 1</t>
  </si>
  <si>
    <t xml:space="preserve">BARRIO LOS FUNDADORES C.Z MOCOA </t>
  </si>
  <si>
    <t>MIS PEQUEÑOS SUEÑOS SEDE 2</t>
  </si>
  <si>
    <t xml:space="preserve">COLEGIO AGROPECUARIO C.Z MOCOA </t>
  </si>
  <si>
    <t xml:space="preserve">AMIGUITOS </t>
  </si>
  <si>
    <t xml:space="preserve">BUENOS AIRES C.Z MOCOA </t>
  </si>
  <si>
    <t>ANGELITOS</t>
  </si>
  <si>
    <t xml:space="preserve">LA SONORA C.Z MOCOA </t>
  </si>
  <si>
    <t>CARITAS CONTENTAS</t>
  </si>
  <si>
    <t xml:space="preserve">LA TIGRA C.Z MOCOA </t>
  </si>
  <si>
    <t xml:space="preserve">SAN RAFAEL C.Z MOCOA </t>
  </si>
  <si>
    <t>COLORINES</t>
  </si>
  <si>
    <t xml:space="preserve">CAMPO ALEGRE C.Z MOCOA </t>
  </si>
  <si>
    <t>CREATIVIDADES</t>
  </si>
  <si>
    <t xml:space="preserve">LA CABAÑA  C.Z MOCOA </t>
  </si>
  <si>
    <t xml:space="preserve">DULCE INFANCIA </t>
  </si>
  <si>
    <t xml:space="preserve">EL ROSAL C.Z MOCOA </t>
  </si>
  <si>
    <t xml:space="preserve">ESTRELLITAS </t>
  </si>
  <si>
    <t xml:space="preserve">LA FLORESTA  C.Z MOCOA </t>
  </si>
  <si>
    <t xml:space="preserve">HUELLITAS </t>
  </si>
  <si>
    <t xml:space="preserve">SAN GABRIEL C.Z MOCOA </t>
  </si>
  <si>
    <t>JUGUETONES</t>
  </si>
  <si>
    <t xml:space="preserve">LA FLORIDA C.Z MOCOA </t>
  </si>
  <si>
    <t xml:space="preserve">LAS ESTRELLITAS </t>
  </si>
  <si>
    <t xml:space="preserve">FRAGUA VIEJO C.Z MOCOA </t>
  </si>
  <si>
    <t>LAS FLORECITAS 1</t>
  </si>
  <si>
    <t xml:space="preserve">TROJAYACO C.Z MOCOA </t>
  </si>
  <si>
    <t>LAS FLORECITAS 2</t>
  </si>
  <si>
    <t>CARITAS ALEGRES</t>
  </si>
  <si>
    <t xml:space="preserve">CONSOLATA C.Z MOCOA </t>
  </si>
  <si>
    <t>LAS TRES ESTRELLITAS</t>
  </si>
  <si>
    <t xml:space="preserve">SAN JOSE DE INYIYACO C.Z MOCOA </t>
  </si>
  <si>
    <t xml:space="preserve">DELICIAS C.Z MOCOA </t>
  </si>
  <si>
    <t>LOS CAPULLITOS</t>
  </si>
  <si>
    <t xml:space="preserve">EL TRIUNFO C.Z MOCOA </t>
  </si>
  <si>
    <t>LOS REYES</t>
  </si>
  <si>
    <t xml:space="preserve">EL CONGORC.Z MOCOA </t>
  </si>
  <si>
    <t>MANITAS TRAVIESAS</t>
  </si>
  <si>
    <t xml:space="preserve">SAN JORGE C.Z MOCOA </t>
  </si>
  <si>
    <t>PINOCHINES</t>
  </si>
  <si>
    <t>SEMILLITAS DEL FUTURO</t>
  </si>
  <si>
    <t xml:space="preserve">SAN ISIDRO C.Z MOCOA </t>
  </si>
  <si>
    <t>SOL SOLECITO</t>
  </si>
  <si>
    <t xml:space="preserve">LAS PALMERAS C.Z MOCOA </t>
  </si>
  <si>
    <t>TERNURITAS</t>
  </si>
  <si>
    <t xml:space="preserve">LA SEVILLA. C.Z MOCOA </t>
  </si>
  <si>
    <t>MODALIDAD A LA QUE SE PRESENTA
(CDI CON ARRIENDO- CDI SIN ARRIENDO - MODALIDAD FAMILIAR)
GRUPO N° 8</t>
  </si>
  <si>
    <t>APRENDIENDO A CONSTRUIR SEDE 1</t>
  </si>
  <si>
    <t>BARRIO LAS GALIAS.C.Z LA HORMIGA</t>
  </si>
  <si>
    <t>APRENDIENDO A CONSTRUIR SEDE 2</t>
  </si>
  <si>
    <t>BARRIO LAS GALIAS C.Z LA HORMIGA</t>
  </si>
  <si>
    <t>CDI CARITAS FELICES 1</t>
  </si>
  <si>
    <t>CDI CARITAS FELICES 2</t>
  </si>
  <si>
    <t>BARRIO EL JARDIN C.Z LA HORMIGA</t>
  </si>
  <si>
    <t>Amigos</t>
  </si>
  <si>
    <t>Vereda la 35 C.Z LA HORMIGA</t>
  </si>
  <si>
    <t xml:space="preserve">Amigos </t>
  </si>
  <si>
    <t>Asentamiento el bosque II C.Z LA HORMIGA</t>
  </si>
  <si>
    <t>Angelitos</t>
  </si>
  <si>
    <t>Simón bolívar II- INVASION LOS ANGELES.C.Z LA HORMIGA</t>
  </si>
  <si>
    <t>BELLA SOMBRA, ROCIOS,HORTENCIAS.</t>
  </si>
  <si>
    <t>ACE, PALESTINA,LUZON. C.Z LA HORMIGA</t>
  </si>
  <si>
    <t xml:space="preserve">Capullos de amor </t>
  </si>
  <si>
    <t>Prado C.Z LA HORMIGA</t>
  </si>
  <si>
    <t xml:space="preserve">Caritas felices </t>
  </si>
  <si>
    <t>Las delicias II C.Z LA HORMIGA</t>
  </si>
  <si>
    <t>Claveles rojos</t>
  </si>
  <si>
    <t>Invasión segunda etapa C.Z LA HORMIGA</t>
  </si>
  <si>
    <t>COLEGIALES,POMPONES,VIOLETAS.</t>
  </si>
  <si>
    <t>VEREDA PARAISO. C.Z LA HORMIGA</t>
  </si>
  <si>
    <t>conquistadores</t>
  </si>
  <si>
    <t>Vereda yarumo C.Z LA HORMIGA</t>
  </si>
  <si>
    <t>creativos</t>
  </si>
  <si>
    <t>Vereda yarumoC.Z LA HORMIGA</t>
  </si>
  <si>
    <t>Creativos</t>
  </si>
  <si>
    <t>Vereda achote 1C.Z LA HORMIGA</t>
  </si>
  <si>
    <t xml:space="preserve">Exploradores </t>
  </si>
  <si>
    <t>Alto orito C.Z LA HORMIGA</t>
  </si>
  <si>
    <t>Girasoles</t>
  </si>
  <si>
    <t>Quebradon C.Z LA HORMIGA</t>
  </si>
  <si>
    <t>GIRASOLES,CLAVELES,JAZMIN.</t>
  </si>
  <si>
    <t>B/ LAS PALAMAS-V/ SILVANIA. C.Z LA HORMIGA</t>
  </si>
  <si>
    <t>GLADIOLOS, PENSAMIENTOS,GERANIOS.</t>
  </si>
  <si>
    <t xml:space="preserve"> LA HORMIGA C.Z LA HORMIGA</t>
  </si>
  <si>
    <t>Gotas de amor</t>
  </si>
  <si>
    <t>Vereda villa de Leiva  C.Z LA HORMIGA</t>
  </si>
  <si>
    <t xml:space="preserve">Heliconias </t>
  </si>
  <si>
    <t>Vereda primavera Guamuez C.Z LA HORMIGA</t>
  </si>
  <si>
    <t>HELICONIAS, DALIAS,ORQUIDEAS.</t>
  </si>
  <si>
    <t>VEREDA LIBANO, SIBERIA. C.Z LA HORMIGA</t>
  </si>
  <si>
    <t xml:space="preserve">Huellitas </t>
  </si>
  <si>
    <t>Asentamiento el bosque I C.Z LA HORMIGA</t>
  </si>
  <si>
    <t>Jedako warrara</t>
  </si>
  <si>
    <t>Cabildo Campo alegre C.Z LA HORMIGA</t>
  </si>
  <si>
    <t xml:space="preserve">Karabari (dios de arriba) </t>
  </si>
  <si>
    <t>Vereda cristalina C.Z LA HORMIGA</t>
  </si>
  <si>
    <t>Las estrellas</t>
  </si>
  <si>
    <t>Simón bolívar I C.Z LA HORMIGA</t>
  </si>
  <si>
    <t>LIRIOS,AZUCENAS,SUSPIROS.</t>
  </si>
  <si>
    <t>VERDA CHURUYACO.C.Z LA HORMIGA</t>
  </si>
  <si>
    <t xml:space="preserve">Los claveles </t>
  </si>
  <si>
    <t>Vereda Simón bolívar C.Z LA HORMIGA</t>
  </si>
  <si>
    <t xml:space="preserve">Los diamantes </t>
  </si>
  <si>
    <t>Asentamiento libertad C.Z LA HORMIGA</t>
  </si>
  <si>
    <t>Los girasoles</t>
  </si>
  <si>
    <t>Ruidosas C.Z LA HORMIGA</t>
  </si>
  <si>
    <t xml:space="preserve">Los girasoles </t>
  </si>
  <si>
    <t>Asentamiento las Américas C.Z LA HORMIGA</t>
  </si>
  <si>
    <t>Los pequeños traviesos</t>
  </si>
  <si>
    <t>Vereda buenos aires C.Z LA HORMIGA</t>
  </si>
  <si>
    <t>LOTOS, ARTURIO,NARDOS.</t>
  </si>
  <si>
    <t>MONSERRATE,CALDERO. C.Z LA HORMIGA</t>
  </si>
  <si>
    <t>Luna Arcoíris</t>
  </si>
  <si>
    <t>MANOS CREATIVAS</t>
  </si>
  <si>
    <t>Invasión los cauchos  C.Z LA HORMIGA</t>
  </si>
  <si>
    <t>Margaritas.</t>
  </si>
  <si>
    <t>Vereda alto miradorC.Z LA HORMIGA</t>
  </si>
  <si>
    <t>Mentes brillantes</t>
  </si>
  <si>
    <t>Vereda san Andrés C.Z LA HORMIGA</t>
  </si>
  <si>
    <t>Mis pequeños angelitos</t>
  </si>
  <si>
    <t>Las delicias I C.Z LA HORMIGA</t>
  </si>
  <si>
    <t>Niuchera joma duanu</t>
  </si>
  <si>
    <t>Cristo rey  C.Z LA HORMIGA</t>
  </si>
  <si>
    <t>painkul</t>
  </si>
  <si>
    <t>Alnamawabi I C.Z LA HORMIGA</t>
  </si>
  <si>
    <t>paishba</t>
  </si>
  <si>
    <t>C.Z LA HORMIGA</t>
  </si>
  <si>
    <t>Pequeñines</t>
  </si>
  <si>
    <t>Las acacias C.Z LA HORMIGA</t>
  </si>
  <si>
    <t xml:space="preserve">Pequeñines </t>
  </si>
  <si>
    <t>Alnamawabi II C.Z LA HORMIGA</t>
  </si>
  <si>
    <t>Pequeños angelitos</t>
  </si>
  <si>
    <t>Nuevo mundo  C.Z LA HORMIGA</t>
  </si>
  <si>
    <t>Pequeños aventureros</t>
  </si>
  <si>
    <t>Yarumo I C.Z LA HORMIGA</t>
  </si>
  <si>
    <t>Pequeños genios</t>
  </si>
  <si>
    <t>Vereda achote 2C.Z LA HORMIGA</t>
  </si>
  <si>
    <t xml:space="preserve">Pequeños genios </t>
  </si>
  <si>
    <t>Alpez C.Z LA HORMIGA</t>
  </si>
  <si>
    <t>Pequeños gigantes</t>
  </si>
  <si>
    <t>Nuevo mundo C.Z LA HORMIGA</t>
  </si>
  <si>
    <t xml:space="preserve">Pingüinos </t>
  </si>
  <si>
    <t>Vereda guayabal C.Z LA HORMIGA</t>
  </si>
  <si>
    <t xml:space="preserve">Pinochos </t>
  </si>
  <si>
    <t>Vereda Altamira  C.Z LA HORMIGA</t>
  </si>
  <si>
    <t xml:space="preserve">Pitufos </t>
  </si>
  <si>
    <t xml:space="preserve">Pitufos  </t>
  </si>
  <si>
    <t>Vereda tesalia II C.Z LA HORMIGA</t>
  </si>
  <si>
    <t xml:space="preserve">Resplandor </t>
  </si>
  <si>
    <t>Vereda tesalia I C.Z LA HORMIGA</t>
  </si>
  <si>
    <t>SMILLITAS DEL SABER</t>
  </si>
  <si>
    <t>Vereda naranjito C.Z LA HORMIGA</t>
  </si>
  <si>
    <t>warana kinraju barubu</t>
  </si>
  <si>
    <t>Vereda Alto orito C.Z LA HORMIGA</t>
  </si>
  <si>
    <t xml:space="preserve">Zafiros </t>
  </si>
  <si>
    <t>Yarumo II C.Z LA HORMIGA</t>
  </si>
  <si>
    <t>MODALIDAD A LA QUE SE PRESENTA
(CDI CON ARRIENDO- CDI SIN ARRIENDO - MODALIDAD FAMILIAR)
GRUPO N° 9</t>
  </si>
  <si>
    <t>CDI FRONTERAS DE PAZ  1</t>
  </si>
  <si>
    <t>BARRIO LOS PRADOS C.Z LA HORMIGA</t>
  </si>
  <si>
    <t>CDI FRONTERAS DE PAZ 2</t>
  </si>
  <si>
    <t>CORREGIMIENTO PTO COLON C.Z LA HORMIGA</t>
  </si>
  <si>
    <t>AMOR Y TERNURA</t>
  </si>
  <si>
    <t>MESAS DEL SABALITO C.Z LA HORMIGA</t>
  </si>
  <si>
    <t>CHIQUITINES</t>
  </si>
  <si>
    <t>SAN MARCELINO  C.Z LA HORMIGA</t>
  </si>
  <si>
    <t>DUEÑOS DEL SOL</t>
  </si>
  <si>
    <t>RESGUARDO YARINAL C.Z LA HORMIGA</t>
  </si>
  <si>
    <t>DULCES ANGELITOS</t>
  </si>
  <si>
    <t>LA CAMPIÑA C.Z LA HORMIGA</t>
  </si>
  <si>
    <t>LOS CONSENTIDOS</t>
  </si>
  <si>
    <t>CABILDO JUAN CRISTOBAL C.Z LA HORMIGA</t>
  </si>
  <si>
    <t>MANITOS  CREATIVAS DOS</t>
  </si>
  <si>
    <t>CHIGUACO C.Z LA HORMIGA</t>
  </si>
  <si>
    <t>MANITOS CREATIVAS</t>
  </si>
  <si>
    <t>AGUA BLANCA C.Z LA HORMIGA</t>
  </si>
  <si>
    <t>MIS ANGELITOS</t>
  </si>
  <si>
    <t>BAJO SANCARLOS C.Z LA HORMIGA</t>
  </si>
  <si>
    <t>ESPINAL C.Z LA HORMIGA</t>
  </si>
  <si>
    <t>MIS HORAS FELICES</t>
  </si>
  <si>
    <t>V/ LA DANTA C.Z LA HORMIGA</t>
  </si>
  <si>
    <t>MIS PEQUEÑOS GIGANTES</t>
  </si>
  <si>
    <t>BAJO AMARON C.Z LA HORMIGA</t>
  </si>
  <si>
    <t>EL PUENTE INTERNACIONAL C.Z LA HORMIGA</t>
  </si>
  <si>
    <t>SAN JUAN BOSCO C.Z LA HORMIGA</t>
  </si>
  <si>
    <t>MIS TIERNOS AMIGUITOS</t>
  </si>
  <si>
    <t>SANTA MARTA C.Z LA HORMIGA</t>
  </si>
  <si>
    <t>MIS TIERNOS AMIGUITOS DOS</t>
  </si>
  <si>
    <t>SAN CARLOS C.Z LA HORMIGA</t>
  </si>
  <si>
    <t>MONTE RREY</t>
  </si>
  <si>
    <t>MONTERREY C.Z LA HORMIGA</t>
  </si>
  <si>
    <t>NUEVA UNION FAMILIAR</t>
  </si>
  <si>
    <t>ALBANIA C.Z LA HORMIGA</t>
  </si>
  <si>
    <t>PEQUEÑOS GENIOS</t>
  </si>
  <si>
    <t>SANFRANCISCO C.Z LA HORMIGA</t>
  </si>
  <si>
    <t>SAN MARCELINO UNO</t>
  </si>
  <si>
    <t>SAN MARCELINO C.Z LA HORMIGA</t>
  </si>
  <si>
    <t xml:space="preserve">SANMARCELINO DOS </t>
  </si>
  <si>
    <t xml:space="preserve">SEMILLITAS </t>
  </si>
  <si>
    <t>CABILDO LA RAYA C.Z LA HORMIGA</t>
  </si>
  <si>
    <t>SOLECITOS</t>
  </si>
  <si>
    <t>SAN VICENTE C.Z LA HORMIGA</t>
  </si>
  <si>
    <t>MODALIDAD A LA QUE SE PRESENTA
(CDI CON ARRIENDO- CDI SIN ARRIENDO - MODALIDAD FAMILIAR)
GRUPO N° 10</t>
  </si>
  <si>
    <t xml:space="preserve">CDI BOSQUE ENCANTADO 1 </t>
  </si>
  <si>
    <t>BARRIO SAN FRANCISCO C.Z LA HORMIGA</t>
  </si>
  <si>
    <t>CDI BOSQUE ENCANTADO 2</t>
  </si>
  <si>
    <t>CDI CAMINOS DE ESPERANZA 1</t>
  </si>
  <si>
    <t>CDI CAMINOS DE ESPERANZA 2</t>
  </si>
  <si>
    <t xml:space="preserve"> C.Z LA HORMIGA C.Z LA HORMIGA</t>
  </si>
  <si>
    <t>CDI SEMBRANDO SEMILLAS DE ESPERANZA</t>
  </si>
  <si>
    <t>EL TIGRE C.Z LA HORMIGA</t>
  </si>
  <si>
    <t>LORO 1 C.Z LA HORMIGA</t>
  </si>
  <si>
    <t>RECREO C.Z LA HORMIGA</t>
  </si>
  <si>
    <t>ANGELITOS DEL FUTURO 2</t>
  </si>
  <si>
    <t>BARRIO EL RECREO C.Z LA HORMIGA</t>
  </si>
  <si>
    <t>RESGUARDO SANTA ROSAC.Z LA HORMIGA</t>
  </si>
  <si>
    <t>DUENDES MAGICO</t>
  </si>
  <si>
    <t>VEREDA LOS ANGELES C.Z LA HORMIGA</t>
  </si>
  <si>
    <t>HORMIGUITAS</t>
  </si>
  <si>
    <t>VILLA DEL RIO C.Z LA HORMIGA</t>
  </si>
  <si>
    <t>HUELLITAS INFANTILES</t>
  </si>
  <si>
    <t>RESGUARDO SANTA ROSA C.Z LA HORMIGA</t>
  </si>
  <si>
    <t>KOFANCITOS DEL FUTURO</t>
  </si>
  <si>
    <t>CABILDO YARINAL C.Z LA HORMIGA</t>
  </si>
  <si>
    <t>LORITOS</t>
  </si>
  <si>
    <t>LORO2 C.Z LA HORMIGA</t>
  </si>
  <si>
    <t>MANITASA CREATIVAS</t>
  </si>
  <si>
    <t>VEREDA EL COMBOY C.Z LA HORMIGA</t>
  </si>
  <si>
    <t>MI PEQUEÑO MUNDO INFANTIL</t>
  </si>
  <si>
    <t>VEREDA EL VENADOC.Z LA HORMIGA</t>
  </si>
  <si>
    <t>VEREDA LA NUEVA RISARALDA C.Z LA HORMIGA</t>
  </si>
  <si>
    <t>NUBES DE ALGODÓN</t>
  </si>
  <si>
    <t>BARRIO DIVINO NIÑO C.Z LA HORMIGA</t>
  </si>
  <si>
    <t>NUESTROS HIJOS</t>
  </si>
  <si>
    <t>VEREDA LA ARGELIA C.Z LA HORMIGA</t>
  </si>
  <si>
    <t>PEQEÑOS EXPLORADORES</t>
  </si>
  <si>
    <t>VEREDA LOS LLANOS C.Z LA HORMIGA</t>
  </si>
  <si>
    <t>PEQUEÑOS</t>
  </si>
  <si>
    <t>VEREDA VARADEO C.Z LA HORMIGA</t>
  </si>
  <si>
    <t>PEQUEÑOS APRENDICES</t>
  </si>
  <si>
    <t>VEREDA JORDAN GUISIA C.Z LA HORMIGA</t>
  </si>
  <si>
    <t>PEQUEÑOS PENSADORES</t>
  </si>
  <si>
    <t>VEREDA EL AFILADOR C.Z LA HORMIGA</t>
  </si>
  <si>
    <t>PEQUEÑOS SOÑADORES</t>
  </si>
  <si>
    <t>CONCORDIA C.Z LA HORMIGA</t>
  </si>
  <si>
    <t>PEQUEÑOS TRAVIESOS</t>
  </si>
  <si>
    <t>INSPECCION DEL TIGRE C.Z LA HORMIGA</t>
  </si>
  <si>
    <t>PERVIVENCIA DE NUESTRA CULTURA</t>
  </si>
  <si>
    <t>RESGUARDO CAMPOALEGRE C.Z LA HORMIGA</t>
  </si>
  <si>
    <t>VEREDA MIRA FOLRES C.Z LA HORMIGA</t>
  </si>
  <si>
    <t>VILLADUARTE C.Z LA HORMIGA</t>
  </si>
  <si>
    <t>MARAVELEZ C.Z LA HORMIGA</t>
  </si>
  <si>
    <t>SEMILLITAS DEL SABER</t>
  </si>
  <si>
    <t>CABILDO MONTEREY C.Z LA HORMIGA</t>
  </si>
  <si>
    <t>SONREIR</t>
  </si>
  <si>
    <t>LAS PALMERAS C.Z LA HORMIGA</t>
  </si>
  <si>
    <t>TIERNAS SONRISAS</t>
  </si>
  <si>
    <t>CAIRO C.Z LA HORMIGA</t>
  </si>
  <si>
    <t>TIERNOS ANGELITOS</t>
  </si>
  <si>
    <t>LAS DELICIAS C.Z LA HORMIGA</t>
  </si>
  <si>
    <t>TRAVESURAS INFANTILES</t>
  </si>
  <si>
    <t>PALESTINA C.Z LA HORMIGA</t>
  </si>
  <si>
    <t>TRAVESURAS Y SONRISAS INFANTILES</t>
  </si>
  <si>
    <t>VEREDA PALESTINA C.Z LA HORMIGA</t>
  </si>
  <si>
    <t>WARRARAVIBADAU DE</t>
  </si>
  <si>
    <t>CABILDO LAS PALMERAS. C.Z LA HORMIGA</t>
  </si>
  <si>
    <t>MODALIDAD A LA QUE SE PRESENTA
(CDI CON ARRIENDO- CDI SIN ARRIENDO - MODALIDAD FAMILIAR)
GRUPO N° 11</t>
  </si>
  <si>
    <t>CDI  MI CASITA FELIZ</t>
  </si>
  <si>
    <t>BARRIO LAS COLINAS.C.Z PUERTO ASIS</t>
  </si>
  <si>
    <t>MI BELLO DESPERTAR</t>
  </si>
  <si>
    <t>METROPOLITANO C.Z PUERTO ASIS</t>
  </si>
  <si>
    <t>MI BELLO DESPERTAR II</t>
  </si>
  <si>
    <t>SANTA ANA C.Z PUERTO ASIS</t>
  </si>
  <si>
    <t>MI BELLO DESPERTAR III</t>
  </si>
  <si>
    <t>VEREDA LA CARMELITA C.Z PUERTO ASIS</t>
  </si>
  <si>
    <t>TERNURITAS I</t>
  </si>
  <si>
    <t>MONTAÑITA C.Z PUERTO ASIS</t>
  </si>
  <si>
    <t>TERNURITAS II</t>
  </si>
  <si>
    <t>OBRERO C.Z PUERTO ASIS</t>
  </si>
  <si>
    <t>TERNURITAS III</t>
  </si>
  <si>
    <t>SIMON BOLIVAR  C.Z PUERTO ASIS</t>
  </si>
  <si>
    <t>VILLAROSA</t>
  </si>
  <si>
    <t>VILLAROSA C.Z PUERTO ASIS</t>
  </si>
  <si>
    <t>COMUNA I C.Z PUERTO ASIS</t>
  </si>
  <si>
    <t>CAMINADORES</t>
  </si>
  <si>
    <t>SAN MARTIN C.Z PUERTO ASIS</t>
  </si>
  <si>
    <t>CIGUEÑAS</t>
  </si>
  <si>
    <t>COMUNA II  C.Z PUERTO ASIS</t>
  </si>
  <si>
    <t>ESTRELLAS</t>
  </si>
  <si>
    <t>UAO C.Z PUERTO ASIS</t>
  </si>
  <si>
    <t>FRECITAS</t>
  </si>
  <si>
    <t>VEREDA PUERTO LA UNION C.Z PUERTO ASIS</t>
  </si>
  <si>
    <t>GIRASOLES</t>
  </si>
  <si>
    <t>GOTITAS</t>
  </si>
  <si>
    <t>JANETH DUCUARA MORALES</t>
  </si>
  <si>
    <t>SANTANA C.Z PUERTO ASIS</t>
  </si>
  <si>
    <t>VEREDA AGUA NEGRA C.Z PUERTO ASIS</t>
  </si>
  <si>
    <t>VEREDA LA ESPERANZA C.Z PUERTO ASIS</t>
  </si>
  <si>
    <t>JOHN PABLO ERAZO MORA</t>
  </si>
  <si>
    <t>VEREDA TETEYEC.Z PUERTO ASIS</t>
  </si>
  <si>
    <t>VEREDA TETEYE C.Z PUERTO ASIS</t>
  </si>
  <si>
    <t>LUZ STELLA ROSERO CABRERA</t>
  </si>
  <si>
    <t>VEREDA COCAYA C.Z PUERTO ASIS</t>
  </si>
  <si>
    <t>MARCO  ANTONIO ESTUPIÑAN  GONGORA</t>
  </si>
  <si>
    <t>PUERTO VEGA C.Z PUERTO ASIS</t>
  </si>
  <si>
    <t>VEREDA CAMPO ALEGRE C.Z PUERTO ASIS</t>
  </si>
  <si>
    <t>VEREDA REMOLINO C.Z PUERTO ASIS</t>
  </si>
  <si>
    <t>MARISOL ORTIZ ARROYO</t>
  </si>
  <si>
    <t>VEREDA ALEA C.Z PUERTO ASIS</t>
  </si>
  <si>
    <t>VEREDA ANCURA C.Z PUERTO ASIS</t>
  </si>
  <si>
    <t>VEREDA SINAI C.Z PUERTO ASIS</t>
  </si>
  <si>
    <t>PALOMITAS</t>
  </si>
  <si>
    <t>PIZOTONES</t>
  </si>
  <si>
    <t>PRINCIPITOS</t>
  </si>
  <si>
    <t>ROSANA AREVALO SANTANDER</t>
  </si>
  <si>
    <t>COMUNA II C.Z PUERTO ASIS</t>
  </si>
  <si>
    <t>MODALIDAD A LA QUE SE PRESENTA
(CDI CON ARRIENDO- CDI SIN ARRIENDO - MODALIDAD FAMILIAR)
GRUPO N° 13</t>
  </si>
  <si>
    <t>EL CEDRAL</t>
  </si>
  <si>
    <t>VEREDA EL CEDRAL C.Z PUERTO ASIS</t>
  </si>
  <si>
    <t>MIS PEQUEÑOS PENSADORES</t>
  </si>
  <si>
    <t>MIRAFLORES C.Z PUERTO ASIS</t>
  </si>
  <si>
    <t>ANGELITOS ALEGRES</t>
  </si>
  <si>
    <t>LA ISLA C.Z PUERTO ASIS</t>
  </si>
  <si>
    <t>angelitos del mañana</t>
  </si>
  <si>
    <t>villaflor C.Z PUERTO ASIS</t>
  </si>
  <si>
    <t>Chiquitines</t>
  </si>
  <si>
    <t>pto caicedo C.Z PUERTO ASIS</t>
  </si>
  <si>
    <t>Chiquitines inteligentes</t>
  </si>
  <si>
    <t>Arizona C.Z PUERTO ASIS</t>
  </si>
  <si>
    <t>estrellitas del mañana</t>
  </si>
  <si>
    <t>san pedro C.Z PUERTO ASIS</t>
  </si>
  <si>
    <t>gigantes de corazon</t>
  </si>
  <si>
    <t>LOS PITUFOS</t>
  </si>
  <si>
    <t>PORVENIR C.Z PUERTO ASIS</t>
  </si>
  <si>
    <t>MIS PRIMEROS PASOS</t>
  </si>
  <si>
    <t>PEQUEÑOS EXPLORADORES</t>
  </si>
  <si>
    <t>cedral C.Z PUERTO ASIS</t>
  </si>
  <si>
    <t>pequeños INTELIGENTE</t>
  </si>
  <si>
    <t>bagre C.Z PUERTO ASIS</t>
  </si>
  <si>
    <t>SANDRA MILENI CARDONA</t>
  </si>
  <si>
    <t>VEREDA CIRCASIA C.Z PUERTO ASIS</t>
  </si>
  <si>
    <t>VEREDA COLONIA NUEVA C.Z PUERTO ASIS</t>
  </si>
  <si>
    <t>VEREDA EL VENADO C.Z PUERTO ASIS</t>
  </si>
  <si>
    <t>SOLECITOS BRILLANTES</t>
  </si>
  <si>
    <t>CAICEDO C.Z PUERTO ASIS</t>
  </si>
  <si>
    <t>SONRISAS</t>
  </si>
  <si>
    <t>CRISTOREY C.Z PUERTO ASIS</t>
  </si>
  <si>
    <t xml:space="preserve">sueños y sonrisas </t>
  </si>
  <si>
    <t>pedregosa C.Z. PUERTO ASIS</t>
  </si>
  <si>
    <t>ternuritas</t>
  </si>
  <si>
    <t>pto caicedo.C.Z PUERTO ASIS</t>
  </si>
  <si>
    <t>MODALIDAD A LA QUE SE PRESENTA
(CDI CON ARRIENDO- CDI SIN ARRIENDO - MODALIDAD FAMILIAR)
GRUPO N° 1</t>
  </si>
  <si>
    <t>SEMILLAS DE PAZ SEDE 2</t>
  </si>
  <si>
    <t>BARRIO SAN AGUSTIN. C.Z MOCOA</t>
  </si>
  <si>
    <t>SEMILLAS DE PAZ SEDE 1</t>
  </si>
  <si>
    <t>BARRIO EL JARDIN. C.Z MOCOA</t>
  </si>
  <si>
    <t>BELLAS PERSONITAS</t>
  </si>
  <si>
    <t>CASA DE HABITACION MIRIAM PANTOJA. C.Z MOCOA</t>
  </si>
  <si>
    <t>BURBUJITAS DE PAPEL</t>
  </si>
  <si>
    <t>CASA DE HABITACION GLORIA GOMEZ. C.Z MOCOA</t>
  </si>
  <si>
    <t>CORAZONCITOS</t>
  </si>
  <si>
    <t>QUIOSCO COMUNITARIO. C.Z MOCOA</t>
  </si>
  <si>
    <t>ESTIMULACION HUELLITAS CON AMOR</t>
  </si>
  <si>
    <t>HOGAR AGRUPADO. C.Z MOCOA</t>
  </si>
  <si>
    <t>HUELLITAS CON AMOR</t>
  </si>
  <si>
    <t>MIS PEQUEÑAS TRAVESURAS</t>
  </si>
  <si>
    <t>CASA DE HABITACION MARIA EUGENIA TREJOS. C.Z MOCOA</t>
  </si>
  <si>
    <t>NUEVA COLOMBIA</t>
  </si>
  <si>
    <t>OSITO DE MIEL</t>
  </si>
  <si>
    <t>CASA DE HABITACION MARIA ERAZO. C.Z MOCOA</t>
  </si>
  <si>
    <t>PEQUEÑINES</t>
  </si>
  <si>
    <t>PEQUEÑOS BAMBINOS</t>
  </si>
  <si>
    <t>SEMILLITAS DE AMOR</t>
  </si>
  <si>
    <t>CASA DE HABITACION DRA. YANETH GAVIRIA.. C.Z MOCOA</t>
  </si>
  <si>
    <t xml:space="preserve">AMOR DE MI TIERRA </t>
  </si>
  <si>
    <t>BARRIO LA ESMERALDA . C.Z MOCOA</t>
  </si>
  <si>
    <t xml:space="preserve">ANGELITOS CONSENTIDOS </t>
  </si>
  <si>
    <t>V/ ALTO AFAN . C.Z MOCOA</t>
  </si>
  <si>
    <t>B/ BOLIVAR . C.Z MOCOA</t>
  </si>
  <si>
    <t>ESTIMULACION Y HUELLAS</t>
  </si>
  <si>
    <t>B/ RESERVA . C.Z MOCOA</t>
  </si>
  <si>
    <t>FLORECITAS DE LUZ</t>
  </si>
  <si>
    <t>v/ PEPINO. C.Z MOCOA</t>
  </si>
  <si>
    <t xml:space="preserve">GESTANTES DE AMOR </t>
  </si>
  <si>
    <t xml:space="preserve">V/ LIMON. C.Z MOCOA </t>
  </si>
  <si>
    <t>V/ MEZON. C.Z MOCOA</t>
  </si>
  <si>
    <t>V/ VILLA GLORIA . C.Z MOCOA</t>
  </si>
  <si>
    <t>HUELLITAS DE AMOR 1</t>
  </si>
  <si>
    <t>V / PLANADAS . C.Z MOCOA</t>
  </si>
  <si>
    <t>HUELLITAS DE AMOR 2</t>
  </si>
  <si>
    <t>V/ TEBAIDA . C.Z MOCOA</t>
  </si>
  <si>
    <t>HUELLITAS DE AMOR 3</t>
  </si>
  <si>
    <t xml:space="preserve">B / ESMERALDA. C.Z MOCOA </t>
  </si>
  <si>
    <t>LAS MIMAS</t>
  </si>
  <si>
    <t xml:space="preserve">B/ AMERICAS. C.Z MOCOA </t>
  </si>
  <si>
    <t>V/ LAS PALMERAS . C.Z MOCOA</t>
  </si>
  <si>
    <t>MUNDO DE LOS NIÑOS</t>
  </si>
  <si>
    <t>B/ LOS SAUCES. C.Z MOCOA</t>
  </si>
  <si>
    <t xml:space="preserve">PEQUEÑOS ANGELITOS </t>
  </si>
  <si>
    <t>V/ LIMON . C.Z MOCOA</t>
  </si>
  <si>
    <t>01/05/20104</t>
  </si>
  <si>
    <t>NA</t>
  </si>
  <si>
    <t>1349-1350</t>
  </si>
  <si>
    <t>1518-1528</t>
  </si>
  <si>
    <t>53</t>
  </si>
  <si>
    <t>54</t>
  </si>
  <si>
    <t>1543-1554</t>
  </si>
  <si>
    <t>2292-2300</t>
  </si>
  <si>
    <t>2301-2313</t>
  </si>
  <si>
    <t>2314-2322</t>
  </si>
  <si>
    <t>para cupos aplica, para expencia no aplica por que se traslapa</t>
  </si>
  <si>
    <t>2323-2331</t>
  </si>
  <si>
    <t>2332-2339</t>
  </si>
  <si>
    <t xml:space="preserve">Fecha de inicio no corresponde con la fecha de terminacion </t>
  </si>
  <si>
    <t>GRUPO 13</t>
  </si>
  <si>
    <t>RESULTADOS EVALUACION COMPONENTE TECNICO GRUPO 13</t>
  </si>
  <si>
    <t>NO RELACIONÓ TALENTO HUMANO ADICIONAL</t>
  </si>
  <si>
    <t>COORDINADOR GENERAL DEL PROYECTO POR CADA MIL CUPOS OFERTADOS O FRACIÓN INFERIOR</t>
  </si>
  <si>
    <t>1/ 1000</t>
  </si>
  <si>
    <t>1/5000.</t>
  </si>
  <si>
    <t>FUNDACIÓN FRATERNIDAD</t>
  </si>
  <si>
    <t xml:space="preserve">GRUPO 11 </t>
  </si>
  <si>
    <t>RESULTADOS EVALUACION COMPONENTE TECNICO GRUPO 11</t>
  </si>
  <si>
    <t>COORDINADORA 4 COORDINADOR y 4 PSICOSOCIAL PARA 784 CUPOS EN LA MODALIDAD CDI INSTITUCIONAL PTO ASIS</t>
  </si>
  <si>
    <t>COORDINADORA 1 COORDINADOR y 2 PSICOSOCIAL PARA 428 CUPOS EN LA MODALIDAD FAMILIAR PTO ASIS</t>
  </si>
  <si>
    <t>CUMPLE EL PERFIL PROFESIONAL PERO FALTA ANEXAR CERTIFICACIONES LABORALES. SUBSANAR</t>
  </si>
  <si>
    <t>ALLEGAR CERIFICACION DE PRACTICA UNIVERISTARIA.SUBSANAR</t>
  </si>
  <si>
    <t>NO REPORTA CERTIFICACIONES DE EXPERIENCIA ADICIONALES</t>
  </si>
  <si>
    <t>GRUPO 9</t>
  </si>
  <si>
    <t>NO ADJUNTO SOPORTES NI RELACIONÓ EXPERIENCIA ADICIONAL</t>
  </si>
  <si>
    <t>NO ALLEGARON EQUIPO DE TALENTO HUMANO ADICIONAL</t>
  </si>
  <si>
    <t>RESULTADOS EVALUACION COMPONENTE TECNICO GRUPO 2</t>
  </si>
  <si>
    <t>RESULTADOS EVALUACION COMPONENTE TECNICO GRUPO 3</t>
  </si>
  <si>
    <t>RESULTADOS EVALUACION COMPONENTE TECNICO GRUPO 4</t>
  </si>
  <si>
    <t>1 COORDINADOR y 2 PSICOSOCIAL PARA 366 CUPOS, MODALIDAD CDI FAMILIAR PIAMONTE GRUPO 4</t>
  </si>
  <si>
    <t>1 COORDINADOR y 1 PSICOSOCIAL PARA 180 CUPOS, MODALIDAD CDI INSTITUCIONA PIAMONTE GRUPO 4</t>
  </si>
  <si>
    <t>RESULTADOS EVALUACION COMPONENTE TECNICO GRUPO 8</t>
  </si>
  <si>
    <t>3 COORDINADOR y 6 PSICOSOCIAL PARA 1041 CUPOS, MODALIDAD FAMILIAR ORITO GRUPO 8</t>
  </si>
  <si>
    <t>2 COORDINADOR y 2 PSICOSOCIAL PARA 364 CUPOS, MODALIDAD INSTITUCIONAL ORITO GRUPO 8</t>
  </si>
  <si>
    <t>RESULTADOS EVALUACION COMPONENTE TECNICO GRUPO 10</t>
  </si>
  <si>
    <t>1 COORDINADOR y 2 PSICOSOCIAL PARA 415 CUPOS EN LA MODALIDAD FAMILIAR VALLE DEL GUAMUEZ, MODALIDAD FAMILIAR VALLE DEL GUAMUEZ GRUPO 10</t>
  </si>
  <si>
    <t xml:space="preserve">2 COORDINADOR y 2 PSICOSOCIAL PARA 377 CUPOS, MODALIDAD INSTITUCIONAL VALLE DEL GUAMUEZ GRUPO 10 </t>
  </si>
  <si>
    <t>GRUPO 1</t>
  </si>
  <si>
    <t>NO PRESENTÓ EQUIPO DE TALENTO HUMANO ADICIONAL</t>
  </si>
  <si>
    <t>COORDINADORES.1 COORDINADORES y 3 PSICOSOCIAL PARA 454, MODALIDAD CDI FAMILIAR MOCOA GRUPO 1</t>
  </si>
  <si>
    <t>2/454</t>
  </si>
  <si>
    <t>3/454</t>
  </si>
  <si>
    <t>GRUPO 2</t>
  </si>
  <si>
    <t>COORDINADOR 1 COORDINADORE y 1 PSICOSOCIAL PARA 626 CUPOS, MODALIDAD CDI FAMILIAR VILLAGARZON GRUPO 2</t>
  </si>
  <si>
    <t>APOYO PSICOSOCIAL. 1 COORDINADORE y 1 PSICOSOCIAL PARA 241 CUPOS EN LA , MODALIDAD CDI INSTITUCIONAL  GRUPO 2</t>
  </si>
  <si>
    <t>3/867</t>
  </si>
  <si>
    <t>NO ALLEGA SOPORTES DE EXPERIENCIA ADICIONAL</t>
  </si>
  <si>
    <t>NO ADJUNTA EQUIPO  DE TALENTO HUMANO ADICIONAL</t>
  </si>
  <si>
    <t>GRUPO 3</t>
  </si>
  <si>
    <t>NO ADJUNTARON SOPORTES PARA EXPERIENCIA ADICIONAL</t>
  </si>
  <si>
    <t>GRUPO 4</t>
  </si>
  <si>
    <t>DOCENTE</t>
  </si>
  <si>
    <t>NO CUMPLE  CON LA EXPERIENCIA DESCRITA EN EL CAPITULO III PUNTO 3.22.1 DEL PLIEGO DE CONDICIONES</t>
  </si>
  <si>
    <t>NO ADJUNTA SOPORTE DE EXPERIENCIA ADICIONAL.</t>
  </si>
  <si>
    <t xml:space="preserve">NO ADJUNTA SOPORTE DE EQUUIPO DE TALENTO HUMANO ADICIONAL </t>
  </si>
  <si>
    <t>NO REPORTA TALENTO HUMANO ADICIONAL</t>
  </si>
  <si>
    <t>GRUPO 10</t>
  </si>
  <si>
    <t>NO ADJUNTAN  EXPERIENCIA ESPECÍFICA ADICIONAL</t>
  </si>
  <si>
    <t>NO ADJUNTA SOPORTE DEL EQUIPO DE TALENTO HUMANO ADICIONAL</t>
  </si>
  <si>
    <t>FALTA UN PSICOSOCIAL DE MEDIO TIEMPO</t>
  </si>
  <si>
    <t>No cuenta con expriencia minima de un año en coordinación</t>
  </si>
  <si>
    <t>Ninguna</t>
  </si>
  <si>
    <t>Cumple para cupos, pero no para eXperiencia porque se traslapan los periodos</t>
  </si>
  <si>
    <t xml:space="preserve">No se tiene encuenta porque se traslapan los periodos. </t>
  </si>
  <si>
    <t>COORDINADOR.1 COORDINADORE y 1 PSICOSOCIAL PARA 377 CUPOS, MODALIDAD CDI FAMILIAR PUERTO GUZMAN GRUPO 3</t>
  </si>
  <si>
    <t>3/527</t>
  </si>
  <si>
    <t>2/527</t>
  </si>
  <si>
    <t xml:space="preserve">FUNDACIÓN FRATERNIDAD </t>
  </si>
  <si>
    <t>704 A 711</t>
  </si>
  <si>
    <t>CORDINADOR 1 COORDINADOR y 2 PSICOSOCIAL PARA 458 CUPOS EN LA MODALIDAD FAMILIAR SAN MIGUEL</t>
  </si>
  <si>
    <t>NO PRESENTA CERTIFICACIONES LABORES. SUBSANAR</t>
  </si>
  <si>
    <t xml:space="preserve">FUNDACION VILLA SOÑADA FUNDACION FATERNIDAD
</t>
  </si>
  <si>
    <t>APOYO PSICOSOCIAL AGENTE EDUCATIVO FAMILIAS CON BIENESTAR</t>
  </si>
  <si>
    <t>GRUPO 8</t>
  </si>
  <si>
    <t xml:space="preserve">Aplica para cupos pero no para experiencia por que se tralapa </t>
  </si>
  <si>
    <t>PROPONENTE No. 3. FUNDACION FRATERNIDAD</t>
  </si>
  <si>
    <t>7--40</t>
  </si>
  <si>
    <t xml:space="preserve">    x</t>
  </si>
  <si>
    <t>60-76</t>
  </si>
  <si>
    <t xml:space="preserve">   x</t>
  </si>
  <si>
    <t>41-44</t>
  </si>
  <si>
    <t xml:space="preserve">   x </t>
  </si>
  <si>
    <t>NO APLICA</t>
  </si>
  <si>
    <t>41-44,  56</t>
  </si>
  <si>
    <t>45, 46</t>
  </si>
  <si>
    <t xml:space="preserve">   X </t>
  </si>
  <si>
    <t xml:space="preserve">FUE CONSULTADO EL BOLETIN DE RESPONSABLES FISCALES DEL REPRESENTANTE LEGAL </t>
  </si>
  <si>
    <t>50, 51</t>
  </si>
  <si>
    <t>77- 80</t>
  </si>
  <si>
    <t>INSTITUTO COLOMBIANO DE BIENESTAR FAMILIAR - ICBF</t>
  </si>
  <si>
    <t>PROPONENTE:  FUNDACION FRATERNIDAD</t>
  </si>
  <si>
    <t>NUMERO DE NIT: 900135278 -5</t>
  </si>
  <si>
    <t>No. 1  Mocoa</t>
  </si>
  <si>
    <t>No. 2 Villagarzón</t>
  </si>
  <si>
    <t>No. 3 Guzmán</t>
  </si>
  <si>
    <t>No. 4 Piamonte</t>
  </si>
  <si>
    <t>No. 8 Orito</t>
  </si>
  <si>
    <t>No. 9 San Miguel</t>
  </si>
  <si>
    <t>No. 10 Valle del Guamuez</t>
  </si>
  <si>
    <t>No. 11 Puerto Asìs</t>
  </si>
  <si>
    <t>No. 12 Puerto Leguizamo</t>
  </si>
  <si>
    <t>No. 13 Caicedo</t>
  </si>
  <si>
    <t>EL PROPONENTE CUMPLE __X__ NO CUMPLE _______</t>
  </si>
  <si>
    <t>NO APORTAN  SOPORTE DEL TALENTO HUMANO ADICIONAL</t>
  </si>
  <si>
    <t>NO ADJUNTA SOPORTE DE EXPERIENCIA ADICIONAL</t>
  </si>
  <si>
    <t>CONVOCATORIA PÚBLICA DE APORTE No 003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</si>
</sst>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quot;$&quot;\ #,##0_);[Red]\(&quot;$&quot;\ #,##0\)"/>
    <numFmt numFmtId="165" formatCode="[$$-240A]\ #,##0"/>
    <numFmt numFmtId="166" formatCode="[$$-2C0A]\ #,##0"/>
    <numFmt numFmtId="167" formatCode="[$$-240A]\ #,##0.00"/>
    <numFmt numFmtId="168" formatCode="_-* #,##0\ _€_-;\-* #,##0\ _€_-;_-* &quot;-&quot;??\ _€_-;_-@_-"/>
    <numFmt numFmtId="169" formatCode="[$$-2C0A]\ #,##0.00"/>
  </numFmts>
  <fonts count="43"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12"/>
      <color theme="1"/>
      <name val="Arial"/>
      <family val="2"/>
    </font>
    <font>
      <sz val="10"/>
      <color theme="1"/>
      <name val="Arial"/>
      <family val="2"/>
    </font>
    <font>
      <b/>
      <sz val="10"/>
      <color theme="1"/>
      <name val="Arial"/>
      <family val="2"/>
    </font>
    <font>
      <b/>
      <u/>
      <sz val="16"/>
      <color theme="1"/>
      <name val="Calibri"/>
      <family val="2"/>
      <scheme val="minor"/>
    </font>
    <font>
      <b/>
      <u/>
      <sz val="11"/>
      <color theme="1"/>
      <name val="Arial Narrow"/>
      <family val="2"/>
    </font>
    <font>
      <sz val="9"/>
      <color indexed="81"/>
      <name val="Tahoma"/>
      <family val="2"/>
    </font>
    <font>
      <b/>
      <sz val="9"/>
      <color indexed="81"/>
      <name val="Tahoma"/>
      <family val="2"/>
    </font>
    <font>
      <sz val="11"/>
      <color rgb="FFFF0000"/>
      <name val="Calibri"/>
      <family val="2"/>
      <scheme val="minor"/>
    </font>
    <font>
      <sz val="8"/>
      <color theme="1"/>
      <name val="Calibri"/>
      <family val="2"/>
      <scheme val="minor"/>
    </font>
    <font>
      <sz val="10"/>
      <name val="Calibri"/>
      <family val="2"/>
      <scheme val="minor"/>
    </font>
    <font>
      <b/>
      <sz val="20"/>
      <color rgb="FFFF0000"/>
      <name val="Calibri"/>
      <family val="2"/>
    </font>
    <font>
      <b/>
      <sz val="18"/>
      <color theme="1"/>
      <name val="Calibri"/>
      <family val="2"/>
      <scheme val="minor"/>
    </font>
    <font>
      <b/>
      <sz val="11"/>
      <color rgb="FF000000"/>
      <name val="Arial"/>
      <family val="2"/>
    </font>
    <font>
      <sz val="11"/>
      <color rgb="FF000000"/>
      <name val="Arial"/>
      <family val="2"/>
    </font>
    <font>
      <b/>
      <sz val="11"/>
      <name val="Arial"/>
      <family val="2"/>
    </font>
    <font>
      <sz val="11"/>
      <color rgb="FF7030A0"/>
      <name val="Arial"/>
      <family val="2"/>
    </font>
  </fonts>
  <fills count="13">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theme="5" tint="0.79998168889431442"/>
        <bgColor indexed="64"/>
      </patternFill>
    </fill>
    <fill>
      <patternFill patternType="solid">
        <fgColor theme="6"/>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57"/>
      </right>
      <top style="thin">
        <color indexed="64"/>
      </top>
      <bottom style="thin">
        <color indexed="64"/>
      </bottom>
      <diagonal/>
    </border>
    <border>
      <left style="medium">
        <color indexed="57"/>
      </left>
      <right style="medium">
        <color indexed="57"/>
      </right>
      <top style="thin">
        <color indexed="64"/>
      </top>
      <bottom style="thin">
        <color indexed="64"/>
      </bottom>
      <diagonal/>
    </border>
    <border>
      <left style="medium">
        <color indexed="57"/>
      </left>
      <right/>
      <top style="medium">
        <color indexed="57"/>
      </top>
      <bottom/>
      <diagonal/>
    </border>
    <border>
      <left/>
      <right style="medium">
        <color indexed="57"/>
      </right>
      <top style="medium">
        <color indexed="57"/>
      </top>
      <bottom/>
      <diagonal/>
    </border>
  </borders>
  <cellStyleXfs count="7">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378">
    <xf numFmtId="0" fontId="0" fillId="0" borderId="0" xfId="0"/>
    <xf numFmtId="0" fontId="0" fillId="0" borderId="1" xfId="0" applyBorder="1"/>
    <xf numFmtId="0" fontId="0" fillId="0" borderId="1" xfId="0" applyBorder="1" applyAlignment="1"/>
    <xf numFmtId="0" fontId="0" fillId="0" borderId="1" xfId="0" applyFill="1" applyBorder="1"/>
    <xf numFmtId="0" fontId="4" fillId="0" borderId="1" xfId="0" applyFont="1" applyBorder="1" applyAlignment="1">
      <alignment horizontal="center" wrapText="1"/>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4" fontId="0" fillId="0" borderId="0" xfId="0" applyNumberFormat="1" applyAlignment="1">
      <alignment horizontal="center" vertical="center"/>
    </xf>
    <xf numFmtId="166" fontId="0" fillId="0" borderId="0" xfId="0" applyNumberFormat="1" applyFill="1" applyBorder="1" applyAlignment="1">
      <alignment horizontal="center" vertical="center"/>
    </xf>
    <xf numFmtId="165" fontId="0" fillId="0" borderId="0" xfId="0" applyNumberFormat="1" applyBorder="1" applyAlignment="1">
      <alignment vertical="center"/>
    </xf>
    <xf numFmtId="168" fontId="13" fillId="0" borderId="1" xfId="1" applyNumberFormat="1" applyFont="1" applyFill="1" applyBorder="1" applyAlignment="1">
      <alignment horizontal="right" vertical="center" wrapText="1"/>
    </xf>
    <xf numFmtId="0" fontId="0" fillId="0" borderId="0" xfId="0" applyFill="1" applyAlignment="1">
      <alignment vertical="center"/>
    </xf>
    <xf numFmtId="167"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6" fontId="0" fillId="3" borderId="1" xfId="0" applyNumberFormat="1" applyFill="1" applyBorder="1" applyAlignment="1">
      <alignment horizontal="right" vertical="center"/>
    </xf>
    <xf numFmtId="0" fontId="0" fillId="0" borderId="0" xfId="0" applyFill="1" applyBorder="1" applyAlignment="1">
      <alignment vertical="center" wrapText="1"/>
    </xf>
    <xf numFmtId="167"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7"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166" fontId="0" fillId="4" borderId="1" xfId="0" applyNumberFormat="1" applyFill="1" applyBorder="1" applyAlignment="1" applyProtection="1">
      <alignment vertical="center"/>
      <protection locked="0"/>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left" vertical="center" wrapText="1"/>
      <protection locked="0"/>
    </xf>
    <xf numFmtId="0" fontId="0" fillId="2"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169" fontId="1" fillId="0" borderId="1" xfId="0" applyNumberFormat="1" applyFont="1" applyFill="1" applyBorder="1" applyAlignment="1">
      <alignment horizontal="center" vertical="center"/>
    </xf>
    <xf numFmtId="166" fontId="0" fillId="3" borderId="1" xfId="0" applyNumberFormat="1" applyFill="1" applyBorder="1" applyAlignment="1">
      <alignment horizontal="center" vertical="center"/>
    </xf>
    <xf numFmtId="0" fontId="19" fillId="0" borderId="0" xfId="0" applyFont="1" applyBorder="1" applyAlignment="1">
      <alignment horizontal="center"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xf>
    <xf numFmtId="0" fontId="25" fillId="5"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6" borderId="5"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7" borderId="22" xfId="0" applyFont="1" applyFill="1" applyBorder="1" applyAlignment="1">
      <alignment horizontal="justify" vertical="center" wrapText="1"/>
    </xf>
    <xf numFmtId="0" fontId="25" fillId="0" borderId="0" xfId="0" applyFont="1" applyBorder="1" applyAlignment="1">
      <alignment horizontal="center" vertical="center" wrapText="1"/>
    </xf>
    <xf numFmtId="0" fontId="28" fillId="0" borderId="0" xfId="0" applyFont="1" applyAlignment="1">
      <alignment horizontal="justify" vertical="center"/>
    </xf>
    <xf numFmtId="0" fontId="9" fillId="2" borderId="0" xfId="0" applyFont="1" applyFill="1" applyBorder="1" applyAlignment="1">
      <alignment horizontal="center" vertical="center" wrapText="1"/>
    </xf>
    <xf numFmtId="166"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6"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0" borderId="0" xfId="0" applyFont="1"/>
    <xf numFmtId="2" fontId="18" fillId="0" borderId="1" xfId="0" applyNumberFormat="1"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3" fontId="0" fillId="3" borderId="1" xfId="0" applyNumberFormat="1" applyFill="1" applyBorder="1" applyAlignment="1">
      <alignment horizontal="right" vertical="center"/>
    </xf>
    <xf numFmtId="0" fontId="0" fillId="0" borderId="0" xfId="0" applyAlignment="1">
      <alignment vertical="center" wrapText="1"/>
    </xf>
    <xf numFmtId="0" fontId="0" fillId="0" borderId="0" xfId="0" applyBorder="1" applyAlignment="1">
      <alignment wrapText="1"/>
    </xf>
    <xf numFmtId="0" fontId="0" fillId="0" borderId="0" xfId="0" applyFill="1" applyBorder="1" applyAlignment="1">
      <alignment wrapText="1"/>
    </xf>
    <xf numFmtId="0" fontId="0" fillId="0" borderId="0" xfId="0" applyBorder="1" applyAlignment="1">
      <alignment vertical="center" wrapText="1"/>
    </xf>
    <xf numFmtId="0" fontId="0" fillId="0" borderId="0" xfId="0" applyFill="1" applyAlignment="1">
      <alignment vertical="center" wrapText="1"/>
    </xf>
    <xf numFmtId="17" fontId="0" fillId="0" borderId="1" xfId="0" applyNumberFormat="1" applyFill="1" applyBorder="1" applyAlignment="1">
      <alignment wrapText="1"/>
    </xf>
    <xf numFmtId="0" fontId="0" fillId="0" borderId="13" xfId="0" applyFill="1" applyBorder="1" applyAlignment="1">
      <alignment wrapText="1"/>
    </xf>
    <xf numFmtId="14" fontId="0" fillId="0" borderId="1" xfId="0" applyNumberFormat="1" applyFill="1" applyBorder="1" applyAlignment="1">
      <alignment wrapText="1"/>
    </xf>
    <xf numFmtId="0" fontId="0" fillId="0" borderId="1" xfId="0" applyFill="1" applyBorder="1" applyAlignment="1">
      <alignment vertical="center" wrapText="1"/>
    </xf>
    <xf numFmtId="14" fontId="0" fillId="0" borderId="1" xfId="0" applyNumberFormat="1" applyBorder="1" applyAlignment="1">
      <alignment wrapText="1"/>
    </xf>
    <xf numFmtId="17" fontId="0" fillId="11" borderId="1" xfId="0" applyNumberFormat="1" applyFill="1" applyBorder="1" applyAlignment="1">
      <alignment wrapText="1"/>
    </xf>
    <xf numFmtId="1" fontId="13" fillId="0" borderId="1" xfId="0" applyNumberFormat="1" applyFont="1" applyFill="1" applyBorder="1" applyAlignment="1" applyProtection="1">
      <alignment horizontal="center" vertical="center" wrapText="1"/>
      <protection locked="0"/>
    </xf>
    <xf numFmtId="4" fontId="13" fillId="0" borderId="1" xfId="0" applyNumberFormat="1" applyFont="1" applyFill="1" applyBorder="1" applyAlignment="1" applyProtection="1">
      <alignment horizontal="center" vertical="center" wrapText="1"/>
      <protection locked="0"/>
    </xf>
    <xf numFmtId="0" fontId="0" fillId="12" borderId="1" xfId="0" applyFill="1" applyBorder="1" applyAlignment="1">
      <alignment vertical="center" wrapText="1"/>
    </xf>
    <xf numFmtId="1" fontId="0" fillId="0" borderId="1" xfId="0" applyNumberFormat="1" applyBorder="1" applyAlignment="1">
      <alignment wrapText="1"/>
    </xf>
    <xf numFmtId="16" fontId="0" fillId="0" borderId="1" xfId="0" applyNumberFormat="1" applyFill="1" applyBorder="1" applyAlignment="1">
      <alignment wrapText="1"/>
    </xf>
    <xf numFmtId="0" fontId="0" fillId="0" borderId="1" xfId="0" applyBorder="1" applyAlignment="1">
      <alignment wrapText="1"/>
    </xf>
    <xf numFmtId="0" fontId="0" fillId="0" borderId="1" xfId="0" applyBorder="1" applyAlignment="1">
      <alignment horizontal="center" vertical="center"/>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5" fillId="0" borderId="0" xfId="0" applyFont="1" applyAlignment="1">
      <alignment vertical="center"/>
    </xf>
    <xf numFmtId="0" fontId="36" fillId="0" borderId="1" xfId="0" applyFont="1" applyFill="1" applyBorder="1" applyAlignment="1">
      <alignment horizontal="left" vertical="center"/>
    </xf>
    <xf numFmtId="0" fontId="36" fillId="0" borderId="1" xfId="0" applyFont="1" applyFill="1" applyBorder="1" applyAlignment="1">
      <alignment horizontal="center" vertical="center"/>
    </xf>
    <xf numFmtId="0" fontId="0" fillId="0" borderId="1" xfId="0" applyFill="1" applyBorder="1" applyAlignment="1">
      <alignment horizontal="center"/>
    </xf>
    <xf numFmtId="0" fontId="36" fillId="0" borderId="1" xfId="0" applyFont="1" applyFill="1" applyBorder="1" applyAlignment="1">
      <alignment horizontal="left"/>
    </xf>
    <xf numFmtId="0" fontId="0" fillId="12" borderId="0" xfId="0" applyFill="1" applyAlignment="1">
      <alignment vertical="center" wrapText="1"/>
    </xf>
    <xf numFmtId="0" fontId="0" fillId="12" borderId="1" xfId="0" applyFill="1" applyBorder="1" applyAlignment="1">
      <alignment wrapText="1"/>
    </xf>
    <xf numFmtId="17" fontId="0" fillId="12" borderId="1" xfId="0" applyNumberFormat="1" applyFill="1" applyBorder="1" applyAlignment="1">
      <alignment wrapText="1"/>
    </xf>
    <xf numFmtId="1" fontId="0" fillId="12" borderId="1" xfId="0" applyNumberFormat="1" applyFill="1" applyBorder="1" applyAlignment="1">
      <alignment wrapText="1"/>
    </xf>
    <xf numFmtId="14" fontId="0" fillId="12" borderId="1" xfId="0" applyNumberFormat="1" applyFill="1" applyBorder="1" applyAlignment="1">
      <alignment wrapText="1"/>
    </xf>
    <xf numFmtId="0" fontId="34" fillId="0" borderId="0" xfId="0" applyFont="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9" fillId="3" borderId="8" xfId="0" applyFont="1" applyFill="1" applyBorder="1" applyAlignment="1" applyProtection="1">
      <alignment horizontal="left" vertical="center"/>
      <protection locked="0"/>
    </xf>
    <xf numFmtId="0" fontId="0" fillId="0" borderId="1" xfId="0" applyBorder="1" applyAlignment="1">
      <alignment wrapText="1"/>
    </xf>
    <xf numFmtId="0" fontId="0" fillId="0" borderId="1" xfId="0" applyBorder="1" applyAlignment="1">
      <alignment horizontal="center"/>
    </xf>
    <xf numFmtId="0" fontId="1" fillId="0" borderId="1" xfId="0" applyFont="1" applyFill="1" applyBorder="1" applyAlignment="1">
      <alignment vertical="center" wrapText="1"/>
    </xf>
    <xf numFmtId="0" fontId="13" fillId="0" borderId="1" xfId="0" applyFont="1" applyFill="1" applyBorder="1" applyAlignment="1" applyProtection="1">
      <alignment horizontal="left" vertical="center" wrapText="1"/>
      <protection locked="0"/>
    </xf>
    <xf numFmtId="0" fontId="0" fillId="12" borderId="13" xfId="0" applyFill="1" applyBorder="1" applyAlignment="1">
      <alignment wrapText="1"/>
    </xf>
    <xf numFmtId="0" fontId="38" fillId="0" borderId="0" xfId="0" applyFont="1" applyAlignment="1">
      <alignment vertical="center"/>
    </xf>
    <xf numFmtId="0" fontId="0" fillId="12" borderId="0" xfId="0" applyFill="1" applyAlignment="1">
      <alignment vertical="center"/>
    </xf>
    <xf numFmtId="0" fontId="7" fillId="12" borderId="0" xfId="0" applyFont="1" applyFill="1" applyBorder="1" applyAlignment="1">
      <alignment horizontal="center" vertical="center"/>
    </xf>
    <xf numFmtId="0" fontId="36" fillId="0" borderId="1" xfId="0" applyFont="1" applyFill="1" applyBorder="1" applyAlignment="1">
      <alignment vertical="center"/>
    </xf>
    <xf numFmtId="0" fontId="36" fillId="0" borderId="1" xfId="0" applyFont="1" applyFill="1" applyBorder="1" applyAlignment="1">
      <alignment horizontal="center"/>
    </xf>
    <xf numFmtId="0" fontId="0" fillId="0" borderId="0" xfId="0" applyAlignment="1">
      <alignment horizontal="left" vertical="center"/>
    </xf>
    <xf numFmtId="0" fontId="9" fillId="2" borderId="1" xfId="0" applyFont="1" applyFill="1" applyBorder="1" applyAlignment="1">
      <alignment horizontal="left" vertical="center" wrapText="1"/>
    </xf>
    <xf numFmtId="3" fontId="0" fillId="3" borderId="1" xfId="0" applyNumberFormat="1" applyFill="1" applyBorder="1" applyAlignment="1">
      <alignment horizontal="left" vertical="center"/>
    </xf>
    <xf numFmtId="0" fontId="0" fillId="0" borderId="0" xfId="0" applyFill="1" applyBorder="1" applyAlignment="1">
      <alignment horizontal="left" vertical="center" wrapText="1"/>
    </xf>
    <xf numFmtId="0" fontId="1" fillId="0" borderId="0" xfId="0" applyFont="1" applyFill="1" applyBorder="1" applyAlignment="1">
      <alignment horizontal="left" vertical="center" wrapText="1"/>
    </xf>
    <xf numFmtId="0" fontId="0" fillId="0" borderId="0" xfId="0" applyAlignment="1">
      <alignment horizontal="left"/>
    </xf>
    <xf numFmtId="0" fontId="1" fillId="2" borderId="11" xfId="0" applyFont="1" applyFill="1" applyBorder="1" applyAlignment="1">
      <alignment horizontal="left" vertical="center" wrapText="1"/>
    </xf>
    <xf numFmtId="0" fontId="0" fillId="0" borderId="0" xfId="0" applyFill="1" applyAlignment="1">
      <alignment horizontal="left" vertical="center"/>
    </xf>
    <xf numFmtId="0" fontId="1" fillId="2" borderId="1" xfId="0" applyFont="1" applyFill="1" applyBorder="1" applyAlignment="1">
      <alignment horizontal="left" wrapText="1"/>
    </xf>
    <xf numFmtId="0" fontId="0" fillId="0" borderId="1" xfId="0" applyFill="1" applyBorder="1" applyAlignment="1">
      <alignment horizontal="left"/>
    </xf>
    <xf numFmtId="0" fontId="1" fillId="2" borderId="1" xfId="0" applyFont="1" applyFill="1" applyBorder="1" applyAlignment="1">
      <alignment horizontal="left" vertical="center" wrapText="1"/>
    </xf>
    <xf numFmtId="0" fontId="0" fillId="0" borderId="1" xfId="0" applyBorder="1" applyAlignment="1">
      <alignment horizontal="left" wrapText="1"/>
    </xf>
    <xf numFmtId="0" fontId="0" fillId="12" borderId="1" xfId="0" applyFill="1" applyBorder="1" applyAlignment="1">
      <alignment horizontal="left" wrapText="1"/>
    </xf>
    <xf numFmtId="0" fontId="0" fillId="0" borderId="0" xfId="0" applyBorder="1" applyAlignment="1">
      <alignment horizontal="left" wrapText="1"/>
    </xf>
    <xf numFmtId="0" fontId="0" fillId="0" borderId="1" xfId="0" applyBorder="1" applyAlignment="1">
      <alignment horizontal="left"/>
    </xf>
    <xf numFmtId="0" fontId="1" fillId="2" borderId="16" xfId="0" applyFont="1" applyFill="1" applyBorder="1" applyAlignment="1">
      <alignment horizontal="left" vertical="center" wrapText="1"/>
    </xf>
    <xf numFmtId="0" fontId="0" fillId="0" borderId="0" xfId="0" applyAlignment="1">
      <alignment horizontal="right" vertical="center"/>
    </xf>
    <xf numFmtId="0" fontId="9" fillId="0" borderId="8" xfId="0" applyFont="1" applyFill="1" applyBorder="1" applyAlignment="1" applyProtection="1">
      <alignment horizontal="right" vertical="center"/>
      <protection locked="0"/>
    </xf>
    <xf numFmtId="0" fontId="0" fillId="0" borderId="0" xfId="0" applyFill="1" applyBorder="1" applyAlignment="1">
      <alignment horizontal="right" vertical="center" wrapText="1"/>
    </xf>
    <xf numFmtId="166" fontId="0" fillId="4" borderId="1" xfId="0" applyNumberFormat="1" applyFill="1" applyBorder="1" applyAlignment="1" applyProtection="1">
      <alignment horizontal="right" vertical="center"/>
      <protection locked="0"/>
    </xf>
    <xf numFmtId="0" fontId="0" fillId="0" borderId="0" xfId="0" applyAlignment="1">
      <alignment horizontal="right"/>
    </xf>
    <xf numFmtId="0" fontId="1" fillId="2" borderId="1" xfId="0" applyFont="1" applyFill="1" applyBorder="1" applyAlignment="1">
      <alignment horizontal="right" vertical="center"/>
    </xf>
    <xf numFmtId="0" fontId="1" fillId="2" borderId="11" xfId="0" applyFont="1" applyFill="1" applyBorder="1" applyAlignment="1">
      <alignment horizontal="right" vertical="center" wrapText="1"/>
    </xf>
    <xf numFmtId="9" fontId="13" fillId="0" borderId="1" xfId="0" applyNumberFormat="1" applyFont="1" applyFill="1" applyBorder="1" applyAlignment="1" applyProtection="1">
      <alignment horizontal="right" vertical="center" wrapText="1"/>
      <protection locked="0"/>
    </xf>
    <xf numFmtId="167" fontId="0" fillId="0" borderId="0" xfId="0" applyNumberFormat="1" applyFill="1" applyAlignment="1">
      <alignment horizontal="right" vertical="center"/>
    </xf>
    <xf numFmtId="169" fontId="1" fillId="0" borderId="1" xfId="0" applyNumberFormat="1" applyFont="1" applyFill="1" applyBorder="1" applyAlignment="1">
      <alignment horizontal="right" vertical="center"/>
    </xf>
    <xf numFmtId="0" fontId="1" fillId="2" borderId="1" xfId="0" applyFont="1" applyFill="1" applyBorder="1" applyAlignment="1">
      <alignment horizontal="right" wrapText="1"/>
    </xf>
    <xf numFmtId="0" fontId="36" fillId="0" borderId="1" xfId="0" applyFont="1" applyFill="1" applyBorder="1" applyAlignment="1">
      <alignment horizontal="right" vertical="center"/>
    </xf>
    <xf numFmtId="0" fontId="1" fillId="2" borderId="1" xfId="0" applyFont="1" applyFill="1" applyBorder="1" applyAlignment="1">
      <alignment horizontal="right" vertical="center" wrapText="1"/>
    </xf>
    <xf numFmtId="0" fontId="0" fillId="0" borderId="0" xfId="0" applyBorder="1" applyAlignment="1">
      <alignment horizontal="right" wrapText="1"/>
    </xf>
    <xf numFmtId="0" fontId="1" fillId="2" borderId="16" xfId="0" applyFont="1" applyFill="1" applyBorder="1" applyAlignment="1">
      <alignment horizontal="right" vertical="center" wrapText="1"/>
    </xf>
    <xf numFmtId="0" fontId="0" fillId="0" borderId="1" xfId="0" applyBorder="1" applyAlignment="1">
      <alignment horizontal="right"/>
    </xf>
    <xf numFmtId="17" fontId="1" fillId="11" borderId="1" xfId="0" applyNumberFormat="1" applyFont="1" applyFill="1" applyBorder="1" applyAlignment="1">
      <alignment wrapText="1"/>
    </xf>
    <xf numFmtId="0" fontId="1" fillId="0" borderId="1" xfId="0" applyFont="1" applyFill="1" applyBorder="1" applyAlignment="1">
      <alignment horizontal="center" vertical="center" wrapText="1"/>
    </xf>
    <xf numFmtId="49" fontId="14" fillId="12" borderId="1" xfId="0" applyNumberFormat="1" applyFont="1" applyFill="1" applyBorder="1" applyAlignment="1" applyProtection="1">
      <alignment horizontal="center" vertical="center" wrapText="1"/>
      <protection locked="0"/>
    </xf>
    <xf numFmtId="49" fontId="13" fillId="12" borderId="1" xfId="0" applyNumberFormat="1" applyFont="1" applyFill="1" applyBorder="1" applyAlignment="1" applyProtection="1">
      <alignment horizontal="center" vertical="center" wrapText="1"/>
      <protection locked="0"/>
    </xf>
    <xf numFmtId="0" fontId="13" fillId="12" borderId="1" xfId="0" applyFont="1" applyFill="1" applyBorder="1" applyAlignment="1" applyProtection="1">
      <alignment horizontal="center" vertical="center" wrapText="1"/>
      <protection locked="0"/>
    </xf>
    <xf numFmtId="14" fontId="13" fillId="12" borderId="1" xfId="0" applyNumberFormat="1" applyFont="1" applyFill="1" applyBorder="1" applyAlignment="1" applyProtection="1">
      <alignment horizontal="center" vertical="center" wrapText="1"/>
      <protection locked="0"/>
    </xf>
    <xf numFmtId="15" fontId="13" fillId="12" borderId="1" xfId="0" applyNumberFormat="1" applyFont="1" applyFill="1" applyBorder="1" applyAlignment="1" applyProtection="1">
      <alignment horizontal="center" vertical="center" wrapText="1"/>
      <protection locked="0"/>
    </xf>
    <xf numFmtId="168" fontId="13" fillId="12" borderId="1" xfId="1" applyNumberFormat="1" applyFont="1" applyFill="1" applyBorder="1" applyAlignment="1">
      <alignment horizontal="right" vertical="center" wrapText="1"/>
    </xf>
    <xf numFmtId="3" fontId="13" fillId="12" borderId="1" xfId="0" applyNumberFormat="1" applyFont="1" applyFill="1" applyBorder="1" applyAlignment="1" applyProtection="1">
      <alignment horizontal="center" vertical="center" wrapText="1"/>
      <protection locked="0"/>
    </xf>
    <xf numFmtId="1" fontId="13" fillId="12" borderId="1" xfId="0" applyNumberFormat="1" applyFont="1" applyFill="1" applyBorder="1" applyAlignment="1" applyProtection="1">
      <alignment horizontal="center" vertical="center" wrapText="1"/>
      <protection locked="0"/>
    </xf>
    <xf numFmtId="0" fontId="13" fillId="12" borderId="1" xfId="0" applyFont="1" applyFill="1" applyBorder="1" applyAlignment="1" applyProtection="1">
      <alignment horizontal="left" vertical="center" wrapText="1"/>
      <protection locked="0"/>
    </xf>
    <xf numFmtId="0" fontId="0" fillId="0" borderId="1" xfId="0" applyFill="1" applyBorder="1" applyAlignment="1">
      <alignment horizontal="left" wrapText="1"/>
    </xf>
    <xf numFmtId="0" fontId="25" fillId="6" borderId="1" xfId="0" applyFont="1" applyFill="1" applyBorder="1" applyAlignment="1">
      <alignment horizontal="center" vertical="center" wrapText="1"/>
    </xf>
    <xf numFmtId="3" fontId="13" fillId="0" borderId="1" xfId="0" applyNumberFormat="1"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168" fontId="13" fillId="0" borderId="1" xfId="1" applyNumberFormat="1" applyFont="1" applyFill="1" applyBorder="1" applyAlignment="1">
      <alignment horizontal="center" vertical="center" wrapText="1"/>
    </xf>
    <xf numFmtId="49" fontId="13" fillId="0" borderId="1" xfId="0" applyNumberFormat="1" applyFont="1" applyFill="1" applyBorder="1" applyAlignment="1" applyProtection="1">
      <alignment horizontal="center" vertical="center" wrapText="1"/>
      <protection locked="0"/>
    </xf>
    <xf numFmtId="0" fontId="0" fillId="0" borderId="0" xfId="0" applyFill="1" applyAlignment="1">
      <alignment horizontal="center" vertical="center"/>
    </xf>
    <xf numFmtId="14" fontId="13" fillId="4" borderId="1" xfId="0" applyNumberFormat="1" applyFont="1" applyFill="1" applyBorder="1" applyAlignment="1" applyProtection="1">
      <alignment horizontal="center" vertical="center" wrapText="1"/>
      <protection locked="0"/>
    </xf>
    <xf numFmtId="3" fontId="0" fillId="3" borderId="1" xfId="0" applyNumberFormat="1" applyFill="1" applyBorder="1" applyAlignment="1">
      <alignment horizontal="center" vertical="center"/>
    </xf>
    <xf numFmtId="49" fontId="13" fillId="0" borderId="1" xfId="4" applyNumberFormat="1" applyFont="1" applyFill="1" applyBorder="1" applyAlignment="1" applyProtection="1">
      <alignment horizontal="center" vertical="center" wrapText="1"/>
      <protection locked="0"/>
    </xf>
    <xf numFmtId="0" fontId="1" fillId="0" borderId="0" xfId="0" applyFont="1" applyFill="1" applyBorder="1" applyAlignment="1">
      <alignment horizontal="center" vertical="center" wrapText="1"/>
    </xf>
    <xf numFmtId="49" fontId="13" fillId="0" borderId="1" xfId="0" applyNumberFormat="1" applyFont="1" applyFill="1" applyBorder="1" applyAlignment="1" applyProtection="1">
      <alignment horizontal="right" vertical="center" wrapText="1"/>
      <protection locked="0"/>
    </xf>
    <xf numFmtId="0" fontId="0" fillId="0" borderId="1" xfId="0" applyFill="1" applyBorder="1" applyAlignment="1">
      <alignment horizontal="right" wrapText="1"/>
    </xf>
    <xf numFmtId="0" fontId="14" fillId="0" borderId="0" xfId="0"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1" xfId="0" applyFont="1" applyFill="1" applyBorder="1" applyAlignment="1">
      <alignment horizontal="left" vertical="center" wrapText="1"/>
    </xf>
    <xf numFmtId="2" fontId="1" fillId="0" borderId="1"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48" xfId="0" applyFont="1" applyFill="1" applyBorder="1" applyAlignment="1">
      <alignment horizontal="center" vertical="center" wrapText="1"/>
    </xf>
    <xf numFmtId="2" fontId="1" fillId="2" borderId="48" xfId="0" applyNumberFormat="1" applyFont="1" applyFill="1" applyBorder="1" applyAlignment="1">
      <alignment horizontal="center" vertical="center" wrapText="1"/>
    </xf>
    <xf numFmtId="2" fontId="0" fillId="0" borderId="1" xfId="0" applyNumberFormat="1" applyBorder="1" applyAlignment="1">
      <alignment vertical="center"/>
    </xf>
    <xf numFmtId="0" fontId="1" fillId="2" borderId="49"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0" fillId="0" borderId="0" xfId="0" applyFill="1" applyBorder="1" applyAlignment="1">
      <alignment vertical="center"/>
    </xf>
    <xf numFmtId="0" fontId="26" fillId="0" borderId="22" xfId="0" applyFont="1" applyFill="1" applyBorder="1" applyAlignment="1">
      <alignment horizontal="center" vertical="center" wrapText="1"/>
    </xf>
    <xf numFmtId="0" fontId="2" fillId="0" borderId="25" xfId="0" applyFont="1" applyBorder="1"/>
    <xf numFmtId="0" fontId="39" fillId="7" borderId="27" xfId="0" applyFont="1" applyFill="1" applyBorder="1" applyAlignment="1">
      <alignment vertical="center"/>
    </xf>
    <xf numFmtId="0" fontId="39" fillId="7" borderId="28" xfId="0" applyFont="1" applyFill="1" applyBorder="1" applyAlignment="1">
      <alignment horizontal="center" vertical="center" wrapText="1"/>
    </xf>
    <xf numFmtId="0" fontId="40" fillId="0" borderId="29" xfId="0" applyFont="1" applyBorder="1" applyAlignment="1">
      <alignment vertical="center" wrapText="1"/>
    </xf>
    <xf numFmtId="0" fontId="40" fillId="0" borderId="28" xfId="0" applyFont="1" applyBorder="1" applyAlignment="1">
      <alignment vertical="center"/>
    </xf>
    <xf numFmtId="0" fontId="39" fillId="7" borderId="29" xfId="0" applyFont="1" applyFill="1" applyBorder="1" applyAlignment="1">
      <alignment vertical="center"/>
    </xf>
    <xf numFmtId="0" fontId="40" fillId="7" borderId="28" xfId="0" applyFont="1" applyFill="1" applyBorder="1" applyAlignment="1">
      <alignment vertical="center"/>
    </xf>
    <xf numFmtId="0" fontId="40" fillId="7" borderId="0" xfId="0" applyFont="1" applyFill="1" applyBorder="1" applyAlignment="1">
      <alignment vertical="center"/>
    </xf>
    <xf numFmtId="0" fontId="40" fillId="7" borderId="29" xfId="0" applyFont="1" applyFill="1" applyBorder="1" applyAlignment="1">
      <alignment vertical="center"/>
    </xf>
    <xf numFmtId="0" fontId="39" fillId="7" borderId="30" xfId="0" applyFont="1" applyFill="1" applyBorder="1" applyAlignment="1">
      <alignment vertical="center"/>
    </xf>
    <xf numFmtId="0" fontId="40" fillId="7" borderId="32" xfId="0" applyFont="1" applyFill="1" applyBorder="1" applyAlignment="1">
      <alignment vertical="center" wrapText="1"/>
    </xf>
    <xf numFmtId="0" fontId="40" fillId="7" borderId="31" xfId="0" applyFont="1" applyFill="1" applyBorder="1" applyAlignment="1">
      <alignment vertical="center" wrapText="1"/>
    </xf>
    <xf numFmtId="0" fontId="41" fillId="7" borderId="33" xfId="0" applyFont="1" applyFill="1" applyBorder="1" applyAlignment="1">
      <alignment vertical="center"/>
    </xf>
    <xf numFmtId="0" fontId="41" fillId="7" borderId="33" xfId="0" applyFont="1" applyFill="1" applyBorder="1" applyAlignment="1">
      <alignment horizontal="center" vertical="center"/>
    </xf>
    <xf numFmtId="0" fontId="41" fillId="7" borderId="33" xfId="0" applyFont="1" applyFill="1" applyBorder="1" applyAlignment="1">
      <alignment vertical="center" wrapText="1"/>
    </xf>
    <xf numFmtId="0" fontId="39" fillId="7" borderId="0" xfId="0" applyFont="1" applyFill="1" applyBorder="1" applyAlignment="1">
      <alignment horizontal="center" vertical="center"/>
    </xf>
    <xf numFmtId="0" fontId="39" fillId="7" borderId="29" xfId="0" applyFont="1" applyFill="1" applyBorder="1" applyAlignment="1">
      <alignment horizontal="center" vertical="center"/>
    </xf>
    <xf numFmtId="0" fontId="40" fillId="7" borderId="25" xfId="0" applyFont="1" applyFill="1" applyBorder="1" applyAlignment="1">
      <alignment vertical="center"/>
    </xf>
    <xf numFmtId="43" fontId="40" fillId="8" borderId="26" xfId="1" applyFont="1" applyFill="1" applyBorder="1" applyAlignment="1">
      <alignment vertical="center"/>
    </xf>
    <xf numFmtId="0" fontId="40" fillId="7" borderId="27" xfId="0" applyFont="1" applyFill="1" applyBorder="1" applyAlignment="1">
      <alignment vertical="center"/>
    </xf>
    <xf numFmtId="43" fontId="40" fillId="8" borderId="0" xfId="1" applyFont="1" applyFill="1" applyBorder="1" applyAlignment="1">
      <alignment vertical="center"/>
    </xf>
    <xf numFmtId="0" fontId="40" fillId="7" borderId="33" xfId="0" applyFont="1" applyFill="1" applyBorder="1" applyAlignment="1">
      <alignment vertical="center"/>
    </xf>
    <xf numFmtId="43" fontId="40" fillId="8" borderId="35" xfId="1" applyFont="1" applyFill="1" applyBorder="1" applyAlignment="1">
      <alignment vertical="center"/>
    </xf>
    <xf numFmtId="0" fontId="40" fillId="7" borderId="36" xfId="0" applyFont="1" applyFill="1" applyBorder="1" applyAlignment="1">
      <alignment vertical="center"/>
    </xf>
    <xf numFmtId="0" fontId="39" fillId="7" borderId="28" xfId="0" applyFont="1" applyFill="1" applyBorder="1" applyAlignment="1">
      <alignment vertical="center"/>
    </xf>
    <xf numFmtId="43" fontId="40" fillId="8" borderId="0" xfId="0" applyNumberFormat="1" applyFont="1" applyFill="1" applyBorder="1" applyAlignment="1">
      <alignment horizontal="center" vertical="center"/>
    </xf>
    <xf numFmtId="10" fontId="40" fillId="8" borderId="35" xfId="4" applyNumberFormat="1" applyFont="1" applyFill="1" applyBorder="1" applyAlignment="1">
      <alignment horizontal="right" vertical="center"/>
    </xf>
    <xf numFmtId="0" fontId="39" fillId="7" borderId="36" xfId="0" applyFont="1" applyFill="1" applyBorder="1" applyAlignment="1">
      <alignment horizontal="center" vertical="center"/>
    </xf>
    <xf numFmtId="0" fontId="39" fillId="7" borderId="0" xfId="0" applyFont="1" applyFill="1" applyBorder="1" applyAlignment="1">
      <alignment horizontal="right" vertical="center"/>
    </xf>
    <xf numFmtId="0" fontId="39" fillId="7" borderId="0" xfId="0" applyFont="1" applyFill="1" applyBorder="1" applyAlignment="1">
      <alignment vertical="center"/>
    </xf>
    <xf numFmtId="0" fontId="40" fillId="0" borderId="29" xfId="0" applyFont="1" applyBorder="1" applyAlignment="1">
      <alignment vertical="center"/>
    </xf>
    <xf numFmtId="0" fontId="40" fillId="7" borderId="35" xfId="0" applyFont="1" applyFill="1" applyBorder="1" applyAlignment="1">
      <alignment vertical="center" wrapText="1"/>
    </xf>
    <xf numFmtId="0" fontId="2" fillId="0" borderId="0" xfId="0" applyFont="1"/>
    <xf numFmtId="0" fontId="42" fillId="0" borderId="0" xfId="0" applyFont="1"/>
    <xf numFmtId="0" fontId="39" fillId="7" borderId="33" xfId="0" applyFont="1" applyFill="1" applyBorder="1" applyAlignment="1">
      <alignment vertical="center"/>
    </xf>
    <xf numFmtId="0" fontId="0" fillId="0" borderId="5" xfId="0" applyBorder="1" applyAlignment="1">
      <alignment horizontal="center" vertical="center" wrapText="1"/>
    </xf>
    <xf numFmtId="0" fontId="0" fillId="0" borderId="40" xfId="0" applyBorder="1" applyAlignment="1">
      <alignment horizontal="center" vertical="center" wrapText="1"/>
    </xf>
    <xf numFmtId="0" fontId="0" fillId="0" borderId="14" xfId="0" applyBorder="1" applyAlignment="1">
      <alignment horizontal="center" vertical="center" wrapText="1"/>
    </xf>
    <xf numFmtId="0" fontId="0" fillId="0" borderId="5"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14" xfId="0" applyFill="1" applyBorder="1" applyAlignment="1">
      <alignment horizontal="center" vertical="center" wrapText="1"/>
    </xf>
    <xf numFmtId="0" fontId="26" fillId="0" borderId="22" xfId="0" applyFont="1" applyFill="1" applyBorder="1" applyAlignment="1">
      <alignment horizontal="left" vertical="center" wrapText="1"/>
    </xf>
    <xf numFmtId="0" fontId="26" fillId="0" borderId="23" xfId="0" applyFont="1" applyFill="1" applyBorder="1" applyAlignment="1">
      <alignment horizontal="left" vertical="center" wrapText="1"/>
    </xf>
    <xf numFmtId="0" fontId="26" fillId="0" borderId="24" xfId="0" applyFont="1" applyFill="1" applyBorder="1" applyAlignment="1">
      <alignment horizontal="left" vertical="center" wrapText="1"/>
    </xf>
    <xf numFmtId="0" fontId="26" fillId="7" borderId="22" xfId="0" applyFont="1" applyFill="1" applyBorder="1" applyAlignment="1">
      <alignment horizontal="left" vertical="center" wrapText="1"/>
    </xf>
    <xf numFmtId="0" fontId="26" fillId="7" borderId="23" xfId="0" applyFont="1" applyFill="1" applyBorder="1" applyAlignment="1">
      <alignment horizontal="left" vertical="center" wrapText="1"/>
    </xf>
    <xf numFmtId="0" fontId="26" fillId="7" borderId="24" xfId="0" applyFont="1" applyFill="1" applyBorder="1" applyAlignment="1">
      <alignment horizontal="left" vertical="center" wrapText="1"/>
    </xf>
    <xf numFmtId="0" fontId="26" fillId="0" borderId="2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0" fillId="0" borderId="1" xfId="0" applyBorder="1" applyAlignment="1">
      <alignment horizontal="center" vertical="center" wrapText="1"/>
    </xf>
    <xf numFmtId="0" fontId="30" fillId="10" borderId="0" xfId="0" applyFont="1" applyFill="1" applyAlignment="1">
      <alignment horizontal="center"/>
    </xf>
    <xf numFmtId="0" fontId="29" fillId="0" borderId="0" xfId="0" applyFont="1" applyAlignment="1">
      <alignment horizontal="center" vertical="center" wrapText="1"/>
    </xf>
    <xf numFmtId="0" fontId="25" fillId="6"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6" fillId="7" borderId="19" xfId="0" applyFont="1" applyFill="1" applyBorder="1" applyAlignment="1">
      <alignment horizontal="left" vertical="center" wrapText="1"/>
    </xf>
    <xf numFmtId="0" fontId="26" fillId="7" borderId="20" xfId="0" applyFont="1" applyFill="1" applyBorder="1" applyAlignment="1">
      <alignment horizontal="left" vertical="center" wrapText="1"/>
    </xf>
    <xf numFmtId="0" fontId="26" fillId="7" borderId="21" xfId="0" applyFont="1" applyFill="1" applyBorder="1" applyAlignment="1">
      <alignment horizontal="left" vertical="center" wrapText="1"/>
    </xf>
    <xf numFmtId="0" fontId="23" fillId="0" borderId="0" xfId="0" applyFont="1" applyAlignment="1">
      <alignment horizontal="center" vertical="center"/>
    </xf>
    <xf numFmtId="0" fontId="24" fillId="0" borderId="0" xfId="0" applyFont="1" applyAlignment="1">
      <alignment horizontal="justify" vertical="center" wrapText="1"/>
    </xf>
    <xf numFmtId="0" fontId="25" fillId="5" borderId="1" xfId="0" applyFont="1" applyFill="1" applyBorder="1" applyAlignment="1">
      <alignment horizontal="center" vertical="center" wrapText="1"/>
    </xf>
    <xf numFmtId="0" fontId="0" fillId="0" borderId="1" xfId="0" applyBorder="1" applyAlignment="1">
      <alignment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5" xfId="0" applyFill="1" applyBorder="1" applyAlignment="1">
      <alignment horizontal="center" vertical="center"/>
    </xf>
    <xf numFmtId="0" fontId="0" fillId="0" borderId="14" xfId="0" applyFill="1" applyBorder="1" applyAlignment="1">
      <alignment horizontal="center" vertical="center"/>
    </xf>
    <xf numFmtId="0" fontId="1" fillId="3" borderId="6" xfId="0" applyFont="1" applyFill="1" applyBorder="1" applyAlignment="1">
      <alignment horizontal="left" vertical="center"/>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0" borderId="13" xfId="0" applyBorder="1" applyAlignment="1">
      <alignment horizontal="center" vertical="center"/>
    </xf>
    <xf numFmtId="0" fontId="0" fillId="0" borderId="4" xfId="0" applyBorder="1" applyAlignment="1">
      <alignment horizontal="center" vertical="center"/>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7" fillId="0" borderId="0" xfId="0" applyFont="1" applyFill="1" applyAlignment="1">
      <alignment horizontal="left"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12" xfId="0" applyBorder="1" applyAlignment="1">
      <alignment horizontal="center" vertical="center"/>
    </xf>
    <xf numFmtId="0" fontId="1" fillId="2" borderId="40" xfId="0" applyFont="1" applyFill="1" applyBorder="1" applyAlignment="1">
      <alignment horizontal="center" vertical="center" wrapText="1"/>
    </xf>
    <xf numFmtId="0" fontId="0" fillId="12" borderId="5" xfId="0" applyFill="1" applyBorder="1" applyAlignment="1">
      <alignment horizontal="center" vertical="center" wrapText="1"/>
    </xf>
    <xf numFmtId="0" fontId="0" fillId="12" borderId="14" xfId="0" applyFill="1" applyBorder="1" applyAlignment="1">
      <alignment horizontal="center"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3" borderId="7" xfId="0" applyFont="1" applyFill="1" applyBorder="1" applyAlignment="1">
      <alignment horizontal="left" vertical="center"/>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left" vertical="center" wrapText="1"/>
    </xf>
    <xf numFmtId="0" fontId="0" fillId="0" borderId="14" xfId="0" applyBorder="1" applyAlignment="1">
      <alignment horizontal="left"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1" fillId="0" borderId="1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2" borderId="5" xfId="0" applyFill="1" applyBorder="1" applyAlignment="1">
      <alignment horizontal="center" vertical="center"/>
    </xf>
    <xf numFmtId="0" fontId="0" fillId="2" borderId="14" xfId="0" applyFill="1" applyBorder="1" applyAlignment="1">
      <alignment horizontal="center" vertical="center"/>
    </xf>
    <xf numFmtId="0" fontId="0" fillId="0" borderId="13" xfId="0" applyBorder="1" applyAlignment="1">
      <alignment horizontal="right" vertical="center"/>
    </xf>
    <xf numFmtId="0" fontId="0" fillId="0" borderId="4" xfId="0" applyBorder="1" applyAlignment="1">
      <alignment horizontal="right" vertical="center"/>
    </xf>
    <xf numFmtId="0" fontId="11" fillId="0" borderId="1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9" fillId="0" borderId="15" xfId="0" applyFont="1" applyBorder="1" applyAlignment="1">
      <alignment horizontal="center" vertical="center" wrapText="1"/>
    </xf>
    <xf numFmtId="0" fontId="11" fillId="12" borderId="13" xfId="0" applyFont="1" applyFill="1" applyBorder="1" applyAlignment="1">
      <alignment horizontal="center" vertical="center" wrapText="1"/>
    </xf>
    <xf numFmtId="0" fontId="11" fillId="12" borderId="12" xfId="0" applyFont="1" applyFill="1" applyBorder="1" applyAlignment="1">
      <alignment horizontal="center" vertical="center" wrapText="1"/>
    </xf>
    <xf numFmtId="0" fontId="11" fillId="12" borderId="4" xfId="0" applyFont="1" applyFill="1" applyBorder="1" applyAlignment="1">
      <alignment horizontal="center" vertical="center" wrapText="1"/>
    </xf>
    <xf numFmtId="0" fontId="37" fillId="2" borderId="10" xfId="0" applyFont="1" applyFill="1" applyBorder="1" applyAlignment="1">
      <alignment horizontal="center" vertical="center"/>
    </xf>
    <xf numFmtId="0" fontId="37" fillId="2" borderId="0" xfId="0" applyFont="1" applyFill="1" applyBorder="1" applyAlignment="1">
      <alignment horizontal="center" vertical="center"/>
    </xf>
    <xf numFmtId="0" fontId="11" fillId="12" borderId="13" xfId="0" applyFont="1" applyFill="1" applyBorder="1" applyAlignment="1">
      <alignment horizontal="left" vertical="center" wrapText="1"/>
    </xf>
    <xf numFmtId="0" fontId="11" fillId="12" borderId="12" xfId="0" applyFont="1" applyFill="1" applyBorder="1" applyAlignment="1">
      <alignment horizontal="left" vertical="center" wrapText="1"/>
    </xf>
    <xf numFmtId="0" fontId="11" fillId="12" borderId="4" xfId="0" applyFont="1" applyFill="1" applyBorder="1" applyAlignment="1">
      <alignment horizontal="left" vertical="center" wrapText="1"/>
    </xf>
    <xf numFmtId="0" fontId="1" fillId="12" borderId="5" xfId="0" applyFont="1" applyFill="1" applyBorder="1" applyAlignment="1">
      <alignment horizontal="center" vertical="center" wrapText="1"/>
    </xf>
    <xf numFmtId="0" fontId="1" fillId="12" borderId="14" xfId="0" applyFont="1" applyFill="1" applyBorder="1" applyAlignment="1">
      <alignment horizontal="center" vertical="center" wrapText="1"/>
    </xf>
    <xf numFmtId="0" fontId="40" fillId="7" borderId="38" xfId="0" applyFont="1" applyFill="1" applyBorder="1" applyAlignment="1">
      <alignment vertical="center"/>
    </xf>
    <xf numFmtId="0" fontId="39" fillId="7" borderId="25" xfId="0" applyFont="1" applyFill="1" applyBorder="1" applyAlignment="1">
      <alignment vertical="center"/>
    </xf>
    <xf numFmtId="0" fontId="39" fillId="7" borderId="33" xfId="0" applyFont="1" applyFill="1" applyBorder="1" applyAlignment="1">
      <alignment vertical="center"/>
    </xf>
    <xf numFmtId="0" fontId="40" fillId="7" borderId="39" xfId="0" applyFont="1" applyFill="1" applyBorder="1" applyAlignment="1">
      <alignment vertical="center"/>
    </xf>
    <xf numFmtId="0" fontId="39" fillId="7" borderId="35" xfId="0" applyFont="1" applyFill="1" applyBorder="1" applyAlignment="1">
      <alignment vertical="center" wrapText="1"/>
    </xf>
    <xf numFmtId="0" fontId="39" fillId="7" borderId="34" xfId="0" applyFont="1" applyFill="1" applyBorder="1" applyAlignment="1">
      <alignment vertical="center" wrapText="1"/>
    </xf>
    <xf numFmtId="44" fontId="20" fillId="7" borderId="32" xfId="3" applyFont="1" applyFill="1" applyBorder="1" applyAlignment="1">
      <alignment horizontal="center" vertical="center" wrapText="1"/>
    </xf>
    <xf numFmtId="44" fontId="20" fillId="7" borderId="31" xfId="3" applyFont="1" applyFill="1" applyBorder="1" applyAlignment="1">
      <alignment horizontal="center" vertical="center" wrapText="1"/>
    </xf>
    <xf numFmtId="0" fontId="39" fillId="9" borderId="30" xfId="0" applyFont="1" applyFill="1" applyBorder="1" applyAlignment="1">
      <alignment horizontal="center" vertical="center"/>
    </xf>
    <xf numFmtId="0" fontId="39" fillId="9" borderId="32" xfId="0" applyFont="1" applyFill="1" applyBorder="1" applyAlignment="1">
      <alignment horizontal="center" vertical="center"/>
    </xf>
    <xf numFmtId="0" fontId="39" fillId="9" borderId="31" xfId="0" applyFont="1" applyFill="1" applyBorder="1" applyAlignment="1">
      <alignment horizontal="center" vertical="center"/>
    </xf>
    <xf numFmtId="0" fontId="39" fillId="7" borderId="26" xfId="0" applyFont="1" applyFill="1" applyBorder="1" applyAlignment="1">
      <alignment vertical="center" wrapText="1"/>
    </xf>
    <xf numFmtId="0" fontId="39" fillId="7" borderId="37" xfId="0" applyFont="1" applyFill="1" applyBorder="1" applyAlignment="1">
      <alignment vertical="center" wrapText="1"/>
    </xf>
    <xf numFmtId="0" fontId="39" fillId="7" borderId="0" xfId="0" applyFont="1" applyFill="1" applyBorder="1" applyAlignment="1">
      <alignment horizontal="center" vertical="center" wrapText="1"/>
    </xf>
    <xf numFmtId="0" fontId="39" fillId="7" borderId="26" xfId="0" applyFont="1" applyFill="1" applyBorder="1" applyAlignment="1">
      <alignment horizontal="center" vertical="center" wrapText="1"/>
    </xf>
    <xf numFmtId="0" fontId="41" fillId="7" borderId="32" xfId="0" applyFont="1" applyFill="1" applyBorder="1" applyAlignment="1">
      <alignment horizontal="center" vertical="center" wrapText="1"/>
    </xf>
    <xf numFmtId="0" fontId="41" fillId="7" borderId="31" xfId="0" applyFont="1" applyFill="1" applyBorder="1" applyAlignment="1">
      <alignment horizontal="center" vertical="center" wrapText="1"/>
    </xf>
    <xf numFmtId="0" fontId="20" fillId="7" borderId="32" xfId="0" applyFont="1" applyFill="1" applyBorder="1" applyAlignment="1">
      <alignment horizontal="center" vertical="center" wrapText="1"/>
    </xf>
    <xf numFmtId="0" fontId="20" fillId="7" borderId="31" xfId="0" applyFont="1" applyFill="1" applyBorder="1" applyAlignment="1">
      <alignment horizontal="center" vertical="center" wrapText="1"/>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9"/>
  <sheetViews>
    <sheetView view="pageBreakPreview" zoomScale="60" zoomScaleNormal="100" workbookViewId="0">
      <selection activeCell="H30" sqref="H30:L30"/>
    </sheetView>
  </sheetViews>
  <sheetFormatPr baseColWidth="10" defaultRowHeight="15" x14ac:dyDescent="0.25"/>
  <cols>
    <col min="2" max="2" width="13.85546875" customWidth="1"/>
    <col min="3" max="3" width="13.7109375" customWidth="1"/>
    <col min="4" max="4" width="15.5703125" customWidth="1"/>
    <col min="6" max="6" width="9.85546875" customWidth="1"/>
    <col min="7" max="7" width="9.42578125" customWidth="1"/>
    <col min="12" max="12" width="17.28515625" customWidth="1"/>
  </cols>
  <sheetData>
    <row r="2" spans="1:12" ht="39.75" customHeight="1" x14ac:dyDescent="0.35">
      <c r="A2" s="272" t="s">
        <v>87</v>
      </c>
      <c r="B2" s="272"/>
      <c r="C2" s="272"/>
      <c r="D2" s="272"/>
      <c r="E2" s="272"/>
      <c r="F2" s="272"/>
      <c r="G2" s="272"/>
      <c r="H2" s="272"/>
      <c r="I2" s="272"/>
      <c r="J2" s="272"/>
      <c r="K2" s="272"/>
      <c r="L2" s="272"/>
    </row>
    <row r="4" spans="1:12" ht="16.5" x14ac:dyDescent="0.25">
      <c r="A4" s="279" t="s">
        <v>64</v>
      </c>
      <c r="B4" s="279"/>
      <c r="C4" s="279"/>
      <c r="D4" s="279"/>
      <c r="E4" s="279"/>
      <c r="F4" s="279"/>
      <c r="G4" s="279"/>
      <c r="H4" s="279"/>
      <c r="I4" s="279"/>
      <c r="J4" s="279"/>
      <c r="K4" s="279"/>
      <c r="L4" s="279"/>
    </row>
    <row r="5" spans="1:12" ht="16.5" x14ac:dyDescent="0.25">
      <c r="A5" s="55"/>
    </row>
    <row r="6" spans="1:12" ht="16.5" x14ac:dyDescent="0.25">
      <c r="A6" s="279" t="s">
        <v>1114</v>
      </c>
      <c r="B6" s="279"/>
      <c r="C6" s="279"/>
      <c r="D6" s="279"/>
      <c r="E6" s="279"/>
      <c r="F6" s="279"/>
      <c r="G6" s="279"/>
      <c r="H6" s="279"/>
      <c r="I6" s="279"/>
      <c r="J6" s="279"/>
      <c r="K6" s="279"/>
      <c r="L6" s="279"/>
    </row>
    <row r="7" spans="1:12" ht="16.5" x14ac:dyDescent="0.25">
      <c r="A7" s="56"/>
    </row>
    <row r="8" spans="1:12" ht="109.5" customHeight="1" x14ac:dyDescent="0.25">
      <c r="A8" s="280" t="s">
        <v>160</v>
      </c>
      <c r="B8" s="280"/>
      <c r="C8" s="280"/>
      <c r="D8" s="280"/>
      <c r="E8" s="280"/>
      <c r="F8" s="280"/>
      <c r="G8" s="280"/>
      <c r="H8" s="280"/>
      <c r="I8" s="280"/>
      <c r="J8" s="280"/>
      <c r="K8" s="280"/>
      <c r="L8" s="280"/>
    </row>
    <row r="9" spans="1:12" ht="45.75" customHeight="1" x14ac:dyDescent="0.25">
      <c r="A9" s="280"/>
      <c r="B9" s="280"/>
      <c r="C9" s="280"/>
      <c r="D9" s="280"/>
      <c r="E9" s="280"/>
      <c r="F9" s="280"/>
      <c r="G9" s="280"/>
      <c r="H9" s="280"/>
      <c r="I9" s="280"/>
      <c r="J9" s="280"/>
      <c r="K9" s="280"/>
      <c r="L9" s="280"/>
    </row>
    <row r="10" spans="1:12" ht="28.5" customHeight="1" x14ac:dyDescent="0.25">
      <c r="A10" s="280" t="s">
        <v>89</v>
      </c>
      <c r="B10" s="280"/>
      <c r="C10" s="280"/>
      <c r="D10" s="280"/>
      <c r="E10" s="280"/>
      <c r="F10" s="280"/>
      <c r="G10" s="280"/>
      <c r="H10" s="280"/>
      <c r="I10" s="280"/>
      <c r="J10" s="280"/>
      <c r="K10" s="280"/>
      <c r="L10" s="280"/>
    </row>
    <row r="11" spans="1:12" ht="28.5" customHeight="1" x14ac:dyDescent="0.25">
      <c r="A11" s="280"/>
      <c r="B11" s="280"/>
      <c r="C11" s="280"/>
      <c r="D11" s="280"/>
      <c r="E11" s="280"/>
      <c r="F11" s="280"/>
      <c r="G11" s="280"/>
      <c r="H11" s="280"/>
      <c r="I11" s="280"/>
      <c r="J11" s="280"/>
      <c r="K11" s="280"/>
      <c r="L11" s="280"/>
    </row>
    <row r="12" spans="1:12" ht="15.75" thickBot="1" x14ac:dyDescent="0.3"/>
    <row r="13" spans="1:12" ht="15.75" thickBot="1" x14ac:dyDescent="0.3">
      <c r="A13" s="57" t="s">
        <v>65</v>
      </c>
      <c r="B13" s="281" t="s">
        <v>86</v>
      </c>
      <c r="C13" s="282"/>
      <c r="D13" s="282"/>
      <c r="E13" s="282"/>
      <c r="F13" s="282"/>
      <c r="G13" s="282"/>
      <c r="H13" s="282"/>
      <c r="I13" s="282"/>
      <c r="J13" s="282"/>
      <c r="K13" s="282"/>
      <c r="L13" s="282"/>
    </row>
    <row r="14" spans="1:12" ht="15.75" thickBot="1" x14ac:dyDescent="0.3">
      <c r="A14" s="58">
        <v>1</v>
      </c>
      <c r="B14" s="275" t="s">
        <v>157</v>
      </c>
      <c r="C14" s="275"/>
      <c r="D14" s="275"/>
      <c r="E14" s="275"/>
      <c r="F14" s="275"/>
      <c r="G14" s="275"/>
      <c r="H14" s="275"/>
      <c r="I14" s="275"/>
      <c r="J14" s="275"/>
      <c r="K14" s="275"/>
      <c r="L14" s="275"/>
    </row>
    <row r="15" spans="1:12" ht="15.75" thickBot="1" x14ac:dyDescent="0.3">
      <c r="A15" s="58">
        <v>2</v>
      </c>
      <c r="B15" s="275" t="s">
        <v>153</v>
      </c>
      <c r="C15" s="275"/>
      <c r="D15" s="275"/>
      <c r="E15" s="275"/>
      <c r="F15" s="275"/>
      <c r="G15" s="275"/>
      <c r="H15" s="275"/>
      <c r="I15" s="275"/>
      <c r="J15" s="275"/>
      <c r="K15" s="275"/>
      <c r="L15" s="275"/>
    </row>
    <row r="16" spans="1:12" ht="15.75" thickBot="1" x14ac:dyDescent="0.3">
      <c r="A16" s="58">
        <v>3</v>
      </c>
      <c r="B16" s="275" t="s">
        <v>154</v>
      </c>
      <c r="C16" s="275"/>
      <c r="D16" s="275"/>
      <c r="E16" s="275"/>
      <c r="F16" s="275"/>
      <c r="G16" s="275"/>
      <c r="H16" s="275"/>
      <c r="I16" s="275"/>
      <c r="J16" s="275"/>
      <c r="K16" s="275"/>
      <c r="L16" s="275"/>
    </row>
    <row r="17" spans="1:12" ht="15.75" thickBot="1" x14ac:dyDescent="0.3">
      <c r="A17" s="58">
        <v>4</v>
      </c>
      <c r="B17" s="275" t="s">
        <v>155</v>
      </c>
      <c r="C17" s="275"/>
      <c r="D17" s="275"/>
      <c r="E17" s="275"/>
      <c r="F17" s="275"/>
      <c r="G17" s="275"/>
      <c r="H17" s="275"/>
      <c r="I17" s="275"/>
      <c r="J17" s="275"/>
      <c r="K17" s="275"/>
      <c r="L17" s="275"/>
    </row>
    <row r="18" spans="1:12" ht="15.75" thickBot="1" x14ac:dyDescent="0.3">
      <c r="A18" s="58">
        <v>5</v>
      </c>
      <c r="B18" s="275" t="s">
        <v>156</v>
      </c>
      <c r="C18" s="275"/>
      <c r="D18" s="275"/>
      <c r="E18" s="275"/>
      <c r="F18" s="275"/>
      <c r="G18" s="275"/>
      <c r="H18" s="275"/>
      <c r="I18" s="275"/>
      <c r="J18" s="275"/>
      <c r="K18" s="275"/>
      <c r="L18" s="275"/>
    </row>
    <row r="19" spans="1:12" x14ac:dyDescent="0.25">
      <c r="A19" s="64"/>
      <c r="B19" s="64"/>
      <c r="C19" s="64"/>
      <c r="D19" s="64"/>
      <c r="E19" s="64"/>
      <c r="F19" s="64"/>
      <c r="G19" s="64"/>
      <c r="H19" s="64"/>
      <c r="I19" s="64"/>
      <c r="J19" s="64"/>
      <c r="K19" s="64"/>
      <c r="L19" s="64"/>
    </row>
    <row r="20" spans="1:12" x14ac:dyDescent="0.25">
      <c r="A20" s="65"/>
      <c r="B20" s="64"/>
      <c r="C20" s="64"/>
      <c r="D20" s="64"/>
      <c r="E20" s="64"/>
      <c r="F20" s="64"/>
      <c r="G20" s="64"/>
      <c r="H20" s="64"/>
      <c r="I20" s="64"/>
      <c r="J20" s="64"/>
      <c r="K20" s="64"/>
      <c r="L20" s="64"/>
    </row>
    <row r="21" spans="1:12" x14ac:dyDescent="0.25">
      <c r="A21" s="273" t="s">
        <v>1084</v>
      </c>
      <c r="B21" s="273"/>
      <c r="C21" s="273"/>
      <c r="D21" s="273"/>
      <c r="E21" s="273"/>
      <c r="F21" s="273"/>
      <c r="G21" s="273"/>
      <c r="H21" s="273"/>
      <c r="I21" s="273"/>
      <c r="J21" s="273"/>
      <c r="K21" s="273"/>
      <c r="L21" s="273"/>
    </row>
    <row r="22" spans="1:12" x14ac:dyDescent="0.25">
      <c r="A22" s="105"/>
      <c r="B22" s="105"/>
      <c r="C22" s="105"/>
      <c r="D22" s="105"/>
      <c r="E22" s="105"/>
      <c r="F22" s="105"/>
      <c r="G22" s="105"/>
      <c r="H22" s="105"/>
      <c r="I22" s="105"/>
      <c r="J22" s="105"/>
      <c r="K22" s="105"/>
      <c r="L22" s="105"/>
    </row>
    <row r="23" spans="1:12" ht="27" customHeight="1" x14ac:dyDescent="0.25">
      <c r="A23" s="274" t="s">
        <v>66</v>
      </c>
      <c r="B23" s="274"/>
      <c r="C23" s="274"/>
      <c r="D23" s="274"/>
      <c r="E23" s="59" t="s">
        <v>67</v>
      </c>
      <c r="F23" s="196" t="s">
        <v>68</v>
      </c>
      <c r="G23" s="196" t="s">
        <v>69</v>
      </c>
      <c r="H23" s="274" t="s">
        <v>3</v>
      </c>
      <c r="I23" s="274"/>
      <c r="J23" s="274"/>
      <c r="K23" s="274"/>
      <c r="L23" s="274"/>
    </row>
    <row r="24" spans="1:12" ht="30.75" customHeight="1" x14ac:dyDescent="0.25">
      <c r="A24" s="276" t="s">
        <v>92</v>
      </c>
      <c r="B24" s="277"/>
      <c r="C24" s="277"/>
      <c r="D24" s="278"/>
      <c r="E24" s="60" t="s">
        <v>1085</v>
      </c>
      <c r="F24" s="48" t="s">
        <v>161</v>
      </c>
      <c r="G24" s="48"/>
      <c r="H24" s="271"/>
      <c r="I24" s="271"/>
      <c r="J24" s="271"/>
      <c r="K24" s="271"/>
      <c r="L24" s="271"/>
    </row>
    <row r="25" spans="1:12" ht="35.25" customHeight="1" x14ac:dyDescent="0.25">
      <c r="A25" s="265" t="s">
        <v>93</v>
      </c>
      <c r="B25" s="266"/>
      <c r="C25" s="266"/>
      <c r="D25" s="267"/>
      <c r="E25" s="61">
        <v>53.54</v>
      </c>
      <c r="F25" s="48" t="s">
        <v>1086</v>
      </c>
      <c r="G25" s="48"/>
      <c r="H25" s="271"/>
      <c r="I25" s="271"/>
      <c r="J25" s="271"/>
      <c r="K25" s="271"/>
      <c r="L25" s="271"/>
    </row>
    <row r="26" spans="1:12" ht="24.75" customHeight="1" x14ac:dyDescent="0.25">
      <c r="A26" s="265" t="s">
        <v>130</v>
      </c>
      <c r="B26" s="266"/>
      <c r="C26" s="266"/>
      <c r="D26" s="267"/>
      <c r="E26" s="61" t="s">
        <v>1087</v>
      </c>
      <c r="F26" s="48" t="s">
        <v>1088</v>
      </c>
      <c r="G26" s="48"/>
      <c r="H26" s="271"/>
      <c r="I26" s="271"/>
      <c r="J26" s="271"/>
      <c r="K26" s="271"/>
      <c r="L26" s="271"/>
    </row>
    <row r="27" spans="1:12" ht="27" customHeight="1" x14ac:dyDescent="0.25">
      <c r="A27" s="268" t="s">
        <v>70</v>
      </c>
      <c r="B27" s="269"/>
      <c r="C27" s="269"/>
      <c r="D27" s="270"/>
      <c r="E27" s="62" t="s">
        <v>1089</v>
      </c>
      <c r="F27" s="48" t="s">
        <v>1090</v>
      </c>
      <c r="G27" s="48"/>
      <c r="H27" s="271"/>
      <c r="I27" s="271"/>
      <c r="J27" s="271"/>
      <c r="K27" s="271"/>
      <c r="L27" s="271"/>
    </row>
    <row r="28" spans="1:12" ht="20.25" customHeight="1" x14ac:dyDescent="0.25">
      <c r="A28" s="268" t="s">
        <v>88</v>
      </c>
      <c r="B28" s="269"/>
      <c r="C28" s="269"/>
      <c r="D28" s="270"/>
      <c r="E28" s="62"/>
      <c r="F28" s="48"/>
      <c r="G28" s="48"/>
      <c r="H28" s="256" t="s">
        <v>1091</v>
      </c>
      <c r="I28" s="257"/>
      <c r="J28" s="257"/>
      <c r="K28" s="257"/>
      <c r="L28" s="258"/>
    </row>
    <row r="29" spans="1:12" ht="28.5" customHeight="1" x14ac:dyDescent="0.25">
      <c r="A29" s="268" t="s">
        <v>131</v>
      </c>
      <c r="B29" s="269"/>
      <c r="C29" s="269"/>
      <c r="D29" s="270"/>
      <c r="E29" s="62" t="s">
        <v>1092</v>
      </c>
      <c r="F29" s="48" t="s">
        <v>161</v>
      </c>
      <c r="G29" s="48"/>
      <c r="H29" s="271"/>
      <c r="I29" s="271"/>
      <c r="J29" s="271"/>
      <c r="K29" s="271"/>
      <c r="L29" s="271"/>
    </row>
    <row r="30" spans="1:12" ht="28.5" customHeight="1" x14ac:dyDescent="0.25">
      <c r="A30" s="268" t="s">
        <v>91</v>
      </c>
      <c r="B30" s="269"/>
      <c r="C30" s="269"/>
      <c r="D30" s="270"/>
      <c r="E30" s="62"/>
      <c r="F30" s="48"/>
      <c r="G30" s="48"/>
      <c r="H30" s="256" t="s">
        <v>1091</v>
      </c>
      <c r="I30" s="257"/>
      <c r="J30" s="257"/>
      <c r="K30" s="257"/>
      <c r="L30" s="258"/>
    </row>
    <row r="31" spans="1:12" ht="15.75" customHeight="1" x14ac:dyDescent="0.25">
      <c r="A31" s="265" t="s">
        <v>71</v>
      </c>
      <c r="B31" s="266"/>
      <c r="C31" s="266"/>
      <c r="D31" s="267"/>
      <c r="E31" s="61" t="s">
        <v>1093</v>
      </c>
      <c r="F31" s="48" t="s">
        <v>1094</v>
      </c>
      <c r="G31" s="48"/>
      <c r="H31" s="271"/>
      <c r="I31" s="271"/>
      <c r="J31" s="271"/>
      <c r="K31" s="271"/>
      <c r="L31" s="271"/>
    </row>
    <row r="32" spans="1:12" ht="19.5" customHeight="1" x14ac:dyDescent="0.25">
      <c r="A32" s="265" t="s">
        <v>72</v>
      </c>
      <c r="B32" s="266"/>
      <c r="C32" s="266"/>
      <c r="D32" s="267"/>
      <c r="E32" s="61">
        <v>55</v>
      </c>
      <c r="F32" s="48" t="s">
        <v>159</v>
      </c>
      <c r="G32" s="48"/>
      <c r="H32" s="271"/>
      <c r="I32" s="271"/>
      <c r="J32" s="271"/>
      <c r="K32" s="271"/>
      <c r="L32" s="271"/>
    </row>
    <row r="33" spans="1:12" ht="27.75" customHeight="1" x14ac:dyDescent="0.25">
      <c r="A33" s="265" t="s">
        <v>73</v>
      </c>
      <c r="B33" s="266"/>
      <c r="C33" s="266"/>
      <c r="D33" s="267"/>
      <c r="E33" s="61">
        <v>52</v>
      </c>
      <c r="F33" s="48" t="s">
        <v>159</v>
      </c>
      <c r="G33" s="48"/>
      <c r="H33" s="271" t="s">
        <v>1095</v>
      </c>
      <c r="I33" s="271"/>
      <c r="J33" s="271"/>
      <c r="K33" s="271"/>
      <c r="L33" s="271"/>
    </row>
    <row r="34" spans="1:12" ht="61.5" customHeight="1" x14ac:dyDescent="0.25">
      <c r="A34" s="265" t="s">
        <v>74</v>
      </c>
      <c r="B34" s="266"/>
      <c r="C34" s="266"/>
      <c r="D34" s="267"/>
      <c r="E34" s="61" t="s">
        <v>1096</v>
      </c>
      <c r="F34" s="48" t="s">
        <v>159</v>
      </c>
      <c r="G34" s="48"/>
      <c r="H34" s="271"/>
      <c r="I34" s="271"/>
      <c r="J34" s="271"/>
      <c r="K34" s="271"/>
      <c r="L34" s="271"/>
    </row>
    <row r="35" spans="1:12" ht="17.25" customHeight="1" x14ac:dyDescent="0.25">
      <c r="A35" s="265" t="s">
        <v>75</v>
      </c>
      <c r="B35" s="266"/>
      <c r="C35" s="266"/>
      <c r="D35" s="267"/>
      <c r="E35" s="61">
        <v>49</v>
      </c>
      <c r="F35" s="48" t="s">
        <v>158</v>
      </c>
      <c r="G35" s="48"/>
      <c r="H35" s="271"/>
      <c r="I35" s="271"/>
      <c r="J35" s="271"/>
      <c r="K35" s="271"/>
      <c r="L35" s="271"/>
    </row>
    <row r="36" spans="1:12" ht="24" customHeight="1" x14ac:dyDescent="0.25">
      <c r="A36" s="262" t="s">
        <v>90</v>
      </c>
      <c r="B36" s="263"/>
      <c r="C36" s="263"/>
      <c r="D36" s="264"/>
      <c r="E36" s="220" t="s">
        <v>1097</v>
      </c>
      <c r="F36" s="113"/>
      <c r="G36" s="113"/>
      <c r="H36" s="259"/>
      <c r="I36" s="260"/>
      <c r="J36" s="260"/>
      <c r="K36" s="260"/>
      <c r="L36" s="261"/>
    </row>
    <row r="37" spans="1:12" ht="24" customHeight="1" x14ac:dyDescent="0.25">
      <c r="A37" s="265" t="s">
        <v>94</v>
      </c>
      <c r="B37" s="266"/>
      <c r="C37" s="266"/>
      <c r="D37" s="267"/>
      <c r="E37" s="61">
        <v>57.58</v>
      </c>
      <c r="F37" s="48" t="s">
        <v>161</v>
      </c>
      <c r="G37" s="48"/>
      <c r="H37" s="256"/>
      <c r="I37" s="257"/>
      <c r="J37" s="257"/>
      <c r="K37" s="257"/>
      <c r="L37" s="258"/>
    </row>
    <row r="38" spans="1:12" ht="28.5" customHeight="1" x14ac:dyDescent="0.25">
      <c r="A38" s="265" t="s">
        <v>95</v>
      </c>
      <c r="B38" s="266"/>
      <c r="C38" s="266"/>
      <c r="D38" s="267"/>
      <c r="E38" s="63"/>
      <c r="F38" s="48"/>
      <c r="G38" s="48"/>
      <c r="H38" s="271" t="s">
        <v>1091</v>
      </c>
      <c r="I38" s="271"/>
      <c r="J38" s="271"/>
      <c r="K38" s="271"/>
      <c r="L38" s="271"/>
    </row>
    <row r="39" spans="1:12" x14ac:dyDescent="0.25">
      <c r="A39" s="105"/>
      <c r="B39" s="105"/>
      <c r="C39" s="105"/>
      <c r="D39" s="105"/>
      <c r="E39" s="105"/>
      <c r="F39" s="105"/>
      <c r="G39" s="105"/>
      <c r="H39" s="105"/>
      <c r="I39" s="105"/>
      <c r="J39" s="105"/>
      <c r="K39" s="105"/>
      <c r="L39" s="105"/>
    </row>
  </sheetData>
  <mergeCells count="44">
    <mergeCell ref="A4:L4"/>
    <mergeCell ref="A6:L6"/>
    <mergeCell ref="A8:L9"/>
    <mergeCell ref="A10:L11"/>
    <mergeCell ref="B13:L13"/>
    <mergeCell ref="A23:D23"/>
    <mergeCell ref="A28:D28"/>
    <mergeCell ref="H28:L28"/>
    <mergeCell ref="H25:L25"/>
    <mergeCell ref="H26:L26"/>
    <mergeCell ref="H27:L27"/>
    <mergeCell ref="A24:D24"/>
    <mergeCell ref="A25:D25"/>
    <mergeCell ref="A26:D26"/>
    <mergeCell ref="H24:L24"/>
    <mergeCell ref="A27:D27"/>
    <mergeCell ref="B14:L14"/>
    <mergeCell ref="B15:L15"/>
    <mergeCell ref="B16:L16"/>
    <mergeCell ref="B17:L17"/>
    <mergeCell ref="B18:L18"/>
    <mergeCell ref="H38:L38"/>
    <mergeCell ref="A2:L2"/>
    <mergeCell ref="A21:L21"/>
    <mergeCell ref="H29:L29"/>
    <mergeCell ref="H31:L31"/>
    <mergeCell ref="H32:L32"/>
    <mergeCell ref="H33:L33"/>
    <mergeCell ref="H34:L34"/>
    <mergeCell ref="H35:L35"/>
    <mergeCell ref="A32:D32"/>
    <mergeCell ref="A33:D33"/>
    <mergeCell ref="A34:D34"/>
    <mergeCell ref="A35:D35"/>
    <mergeCell ref="A38:D38"/>
    <mergeCell ref="H23:L23"/>
    <mergeCell ref="A29:D29"/>
    <mergeCell ref="H37:L37"/>
    <mergeCell ref="H36:L36"/>
    <mergeCell ref="A36:D36"/>
    <mergeCell ref="A37:D37"/>
    <mergeCell ref="A30:D30"/>
    <mergeCell ref="H30:L30"/>
    <mergeCell ref="A31:D31"/>
  </mergeCells>
  <pageMargins left="0.70866141732283472" right="0.70866141732283472" top="0.74803149606299213" bottom="0.74803149606299213" header="0.31496062992125984" footer="0.31496062992125984"/>
  <pageSetup scale="60"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2:Z106"/>
  <sheetViews>
    <sheetView topLeftCell="A59" zoomScale="82" zoomScaleNormal="82" workbookViewId="0">
      <selection activeCell="J113" sqref="J113"/>
    </sheetView>
  </sheetViews>
  <sheetFormatPr baseColWidth="10" defaultRowHeight="15" x14ac:dyDescent="0.25"/>
  <cols>
    <col min="1" max="1" width="3.140625" style="5" bestFit="1" customWidth="1"/>
    <col min="2" max="2" width="102.7109375" style="5" bestFit="1" customWidth="1"/>
    <col min="3" max="3" width="31.140625" style="5" customWidth="1"/>
    <col min="4" max="4" width="26.7109375" style="5" customWidth="1"/>
    <col min="5" max="5" width="25" style="5" customWidth="1"/>
    <col min="6" max="6" width="33.5703125" style="5" customWidth="1"/>
    <col min="7" max="7" width="29.7109375" style="5" customWidth="1"/>
    <col min="8" max="8" width="24.5703125" style="5" customWidth="1"/>
    <col min="9" max="9" width="24" style="5" customWidth="1"/>
    <col min="10" max="10" width="31.7109375" style="5" customWidth="1"/>
    <col min="11" max="11" width="31.42578125" style="5" customWidth="1"/>
    <col min="12" max="13" width="18.7109375" style="5" customWidth="1"/>
    <col min="14" max="14" width="22.140625" style="5" customWidth="1"/>
    <col min="15" max="15" width="26.140625" style="5" customWidth="1"/>
    <col min="16" max="16" width="32.42578125" style="5" customWidth="1"/>
    <col min="17" max="17" width="41" style="5" customWidth="1"/>
    <col min="18" max="22" width="6.42578125" style="5" customWidth="1"/>
    <col min="23" max="251" width="11.42578125" style="5"/>
    <col min="252" max="252" width="1" style="5" customWidth="1"/>
    <col min="253" max="253" width="4.28515625" style="5" customWidth="1"/>
    <col min="254" max="254" width="34.7109375" style="5" customWidth="1"/>
    <col min="255" max="255" width="11.5703125" style="5" customWidth="1"/>
    <col min="256" max="256" width="20" style="5" customWidth="1"/>
    <col min="257" max="257" width="20.85546875" style="5" customWidth="1"/>
    <col min="258" max="258" width="25" style="5" customWidth="1"/>
    <col min="259" max="259" width="18.7109375" style="5" customWidth="1"/>
    <col min="260" max="260" width="29.7109375" style="5" customWidth="1"/>
    <col min="261" max="261" width="13.42578125" style="5" customWidth="1"/>
    <col min="262" max="262" width="13.85546875" style="5" customWidth="1"/>
    <col min="263" max="267" width="16.5703125" style="5" customWidth="1"/>
    <col min="268" max="268" width="20.5703125" style="5" customWidth="1"/>
    <col min="269" max="269" width="21.140625" style="5" customWidth="1"/>
    <col min="270" max="270" width="9.5703125" style="5" customWidth="1"/>
    <col min="271" max="271" width="0.42578125" style="5" customWidth="1"/>
    <col min="272" max="278" width="6.42578125" style="5" customWidth="1"/>
    <col min="279" max="507" width="11.42578125" style="5"/>
    <col min="508" max="508" width="1" style="5" customWidth="1"/>
    <col min="509" max="509" width="4.28515625" style="5" customWidth="1"/>
    <col min="510" max="510" width="34.7109375" style="5" customWidth="1"/>
    <col min="511" max="511" width="11.5703125" style="5" customWidth="1"/>
    <col min="512" max="512" width="20" style="5" customWidth="1"/>
    <col min="513" max="513" width="20.85546875" style="5" customWidth="1"/>
    <col min="514" max="514" width="25" style="5" customWidth="1"/>
    <col min="515" max="515" width="18.7109375" style="5" customWidth="1"/>
    <col min="516" max="516" width="29.7109375" style="5" customWidth="1"/>
    <col min="517" max="517" width="13.42578125" style="5" customWidth="1"/>
    <col min="518" max="518" width="13.85546875" style="5" customWidth="1"/>
    <col min="519" max="523" width="16.5703125" style="5" customWidth="1"/>
    <col min="524" max="524" width="20.5703125" style="5" customWidth="1"/>
    <col min="525" max="525" width="21.140625" style="5" customWidth="1"/>
    <col min="526" max="526" width="9.5703125" style="5" customWidth="1"/>
    <col min="527" max="527" width="0.42578125" style="5" customWidth="1"/>
    <col min="528" max="534" width="6.42578125" style="5" customWidth="1"/>
    <col min="535" max="763" width="11.42578125" style="5"/>
    <col min="764" max="764" width="1" style="5" customWidth="1"/>
    <col min="765" max="765" width="4.28515625" style="5" customWidth="1"/>
    <col min="766" max="766" width="34.7109375" style="5" customWidth="1"/>
    <col min="767" max="767" width="11.5703125" style="5" customWidth="1"/>
    <col min="768" max="768" width="20" style="5" customWidth="1"/>
    <col min="769" max="769" width="20.85546875" style="5" customWidth="1"/>
    <col min="770" max="770" width="25" style="5" customWidth="1"/>
    <col min="771" max="771" width="18.7109375" style="5" customWidth="1"/>
    <col min="772" max="772" width="29.7109375" style="5" customWidth="1"/>
    <col min="773" max="773" width="13.42578125" style="5" customWidth="1"/>
    <col min="774" max="774" width="13.85546875" style="5" customWidth="1"/>
    <col min="775" max="779" width="16.5703125" style="5" customWidth="1"/>
    <col min="780" max="780" width="20.5703125" style="5" customWidth="1"/>
    <col min="781" max="781" width="21.140625" style="5" customWidth="1"/>
    <col min="782" max="782" width="9.5703125" style="5" customWidth="1"/>
    <col min="783" max="783" width="0.42578125" style="5" customWidth="1"/>
    <col min="784" max="790" width="6.42578125" style="5" customWidth="1"/>
    <col min="791" max="1019" width="11.42578125" style="5"/>
    <col min="1020" max="1020" width="1" style="5" customWidth="1"/>
    <col min="1021" max="1021" width="4.28515625" style="5" customWidth="1"/>
    <col min="1022" max="1022" width="34.7109375" style="5" customWidth="1"/>
    <col min="1023" max="1023" width="11.5703125" style="5" customWidth="1"/>
    <col min="1024" max="1024" width="20" style="5" customWidth="1"/>
    <col min="1025" max="1025" width="20.85546875" style="5" customWidth="1"/>
    <col min="1026" max="1026" width="25" style="5" customWidth="1"/>
    <col min="1027" max="1027" width="18.7109375" style="5" customWidth="1"/>
    <col min="1028" max="1028" width="29.7109375" style="5" customWidth="1"/>
    <col min="1029" max="1029" width="13.42578125" style="5" customWidth="1"/>
    <col min="1030" max="1030" width="13.85546875" style="5" customWidth="1"/>
    <col min="1031" max="1035" width="16.5703125" style="5" customWidth="1"/>
    <col min="1036" max="1036" width="20.5703125" style="5" customWidth="1"/>
    <col min="1037" max="1037" width="21.140625" style="5" customWidth="1"/>
    <col min="1038" max="1038" width="9.5703125" style="5" customWidth="1"/>
    <col min="1039" max="1039" width="0.42578125" style="5" customWidth="1"/>
    <col min="1040" max="1046" width="6.42578125" style="5" customWidth="1"/>
    <col min="1047" max="1275" width="11.42578125" style="5"/>
    <col min="1276" max="1276" width="1" style="5" customWidth="1"/>
    <col min="1277" max="1277" width="4.28515625" style="5" customWidth="1"/>
    <col min="1278" max="1278" width="34.7109375" style="5" customWidth="1"/>
    <col min="1279" max="1279" width="11.5703125" style="5" customWidth="1"/>
    <col min="1280" max="1280" width="20" style="5" customWidth="1"/>
    <col min="1281" max="1281" width="20.85546875" style="5" customWidth="1"/>
    <col min="1282" max="1282" width="25" style="5" customWidth="1"/>
    <col min="1283" max="1283" width="18.7109375" style="5" customWidth="1"/>
    <col min="1284" max="1284" width="29.7109375" style="5" customWidth="1"/>
    <col min="1285" max="1285" width="13.42578125" style="5" customWidth="1"/>
    <col min="1286" max="1286" width="13.85546875" style="5" customWidth="1"/>
    <col min="1287" max="1291" width="16.5703125" style="5" customWidth="1"/>
    <col min="1292" max="1292" width="20.5703125" style="5" customWidth="1"/>
    <col min="1293" max="1293" width="21.140625" style="5" customWidth="1"/>
    <col min="1294" max="1294" width="9.5703125" style="5" customWidth="1"/>
    <col min="1295" max="1295" width="0.42578125" style="5" customWidth="1"/>
    <col min="1296" max="1302" width="6.42578125" style="5" customWidth="1"/>
    <col min="1303" max="1531" width="11.42578125" style="5"/>
    <col min="1532" max="1532" width="1" style="5" customWidth="1"/>
    <col min="1533" max="1533" width="4.28515625" style="5" customWidth="1"/>
    <col min="1534" max="1534" width="34.7109375" style="5" customWidth="1"/>
    <col min="1535" max="1535" width="11.5703125" style="5" customWidth="1"/>
    <col min="1536" max="1536" width="20" style="5" customWidth="1"/>
    <col min="1537" max="1537" width="20.85546875" style="5" customWidth="1"/>
    <col min="1538" max="1538" width="25" style="5" customWidth="1"/>
    <col min="1539" max="1539" width="18.7109375" style="5" customWidth="1"/>
    <col min="1540" max="1540" width="29.7109375" style="5" customWidth="1"/>
    <col min="1541" max="1541" width="13.42578125" style="5" customWidth="1"/>
    <col min="1542" max="1542" width="13.85546875" style="5" customWidth="1"/>
    <col min="1543" max="1547" width="16.5703125" style="5" customWidth="1"/>
    <col min="1548" max="1548" width="20.5703125" style="5" customWidth="1"/>
    <col min="1549" max="1549" width="21.140625" style="5" customWidth="1"/>
    <col min="1550" max="1550" width="9.5703125" style="5" customWidth="1"/>
    <col min="1551" max="1551" width="0.42578125" style="5" customWidth="1"/>
    <col min="1552" max="1558" width="6.42578125" style="5" customWidth="1"/>
    <col min="1559" max="1787" width="11.42578125" style="5"/>
    <col min="1788" max="1788" width="1" style="5" customWidth="1"/>
    <col min="1789" max="1789" width="4.28515625" style="5" customWidth="1"/>
    <col min="1790" max="1790" width="34.7109375" style="5" customWidth="1"/>
    <col min="1791" max="1791" width="11.5703125" style="5" customWidth="1"/>
    <col min="1792" max="1792" width="20" style="5" customWidth="1"/>
    <col min="1793" max="1793" width="20.85546875" style="5" customWidth="1"/>
    <col min="1794" max="1794" width="25" style="5" customWidth="1"/>
    <col min="1795" max="1795" width="18.7109375" style="5" customWidth="1"/>
    <col min="1796" max="1796" width="29.7109375" style="5" customWidth="1"/>
    <col min="1797" max="1797" width="13.42578125" style="5" customWidth="1"/>
    <col min="1798" max="1798" width="13.85546875" style="5" customWidth="1"/>
    <col min="1799" max="1803" width="16.5703125" style="5" customWidth="1"/>
    <col min="1804" max="1804" width="20.5703125" style="5" customWidth="1"/>
    <col min="1805" max="1805" width="21.140625" style="5" customWidth="1"/>
    <col min="1806" max="1806" width="9.5703125" style="5" customWidth="1"/>
    <col min="1807" max="1807" width="0.42578125" style="5" customWidth="1"/>
    <col min="1808" max="1814" width="6.42578125" style="5" customWidth="1"/>
    <col min="1815" max="2043" width="11.42578125" style="5"/>
    <col min="2044" max="2044" width="1" style="5" customWidth="1"/>
    <col min="2045" max="2045" width="4.28515625" style="5" customWidth="1"/>
    <col min="2046" max="2046" width="34.7109375" style="5" customWidth="1"/>
    <col min="2047" max="2047" width="11.5703125" style="5" customWidth="1"/>
    <col min="2048" max="2048" width="20" style="5" customWidth="1"/>
    <col min="2049" max="2049" width="20.85546875" style="5" customWidth="1"/>
    <col min="2050" max="2050" width="25" style="5" customWidth="1"/>
    <col min="2051" max="2051" width="18.7109375" style="5" customWidth="1"/>
    <col min="2052" max="2052" width="29.7109375" style="5" customWidth="1"/>
    <col min="2053" max="2053" width="13.42578125" style="5" customWidth="1"/>
    <col min="2054" max="2054" width="13.85546875" style="5" customWidth="1"/>
    <col min="2055" max="2059" width="16.5703125" style="5" customWidth="1"/>
    <col min="2060" max="2060" width="20.5703125" style="5" customWidth="1"/>
    <col min="2061" max="2061" width="21.140625" style="5" customWidth="1"/>
    <col min="2062" max="2062" width="9.5703125" style="5" customWidth="1"/>
    <col min="2063" max="2063" width="0.42578125" style="5" customWidth="1"/>
    <col min="2064" max="2070" width="6.42578125" style="5" customWidth="1"/>
    <col min="2071" max="2299" width="11.42578125" style="5"/>
    <col min="2300" max="2300" width="1" style="5" customWidth="1"/>
    <col min="2301" max="2301" width="4.28515625" style="5" customWidth="1"/>
    <col min="2302" max="2302" width="34.7109375" style="5" customWidth="1"/>
    <col min="2303" max="2303" width="11.5703125" style="5" customWidth="1"/>
    <col min="2304" max="2304" width="20" style="5" customWidth="1"/>
    <col min="2305" max="2305" width="20.85546875" style="5" customWidth="1"/>
    <col min="2306" max="2306" width="25" style="5" customWidth="1"/>
    <col min="2307" max="2307" width="18.7109375" style="5" customWidth="1"/>
    <col min="2308" max="2308" width="29.7109375" style="5" customWidth="1"/>
    <col min="2309" max="2309" width="13.42578125" style="5" customWidth="1"/>
    <col min="2310" max="2310" width="13.85546875" style="5" customWidth="1"/>
    <col min="2311" max="2315" width="16.5703125" style="5" customWidth="1"/>
    <col min="2316" max="2316" width="20.5703125" style="5" customWidth="1"/>
    <col min="2317" max="2317" width="21.140625" style="5" customWidth="1"/>
    <col min="2318" max="2318" width="9.5703125" style="5" customWidth="1"/>
    <col min="2319" max="2319" width="0.42578125" style="5" customWidth="1"/>
    <col min="2320" max="2326" width="6.42578125" style="5" customWidth="1"/>
    <col min="2327" max="2555" width="11.42578125" style="5"/>
    <col min="2556" max="2556" width="1" style="5" customWidth="1"/>
    <col min="2557" max="2557" width="4.28515625" style="5" customWidth="1"/>
    <col min="2558" max="2558" width="34.7109375" style="5" customWidth="1"/>
    <col min="2559" max="2559" width="11.5703125" style="5" customWidth="1"/>
    <col min="2560" max="2560" width="20" style="5" customWidth="1"/>
    <col min="2561" max="2561" width="20.85546875" style="5" customWidth="1"/>
    <col min="2562" max="2562" width="25" style="5" customWidth="1"/>
    <col min="2563" max="2563" width="18.7109375" style="5" customWidth="1"/>
    <col min="2564" max="2564" width="29.7109375" style="5" customWidth="1"/>
    <col min="2565" max="2565" width="13.42578125" style="5" customWidth="1"/>
    <col min="2566" max="2566" width="13.85546875" style="5" customWidth="1"/>
    <col min="2567" max="2571" width="16.5703125" style="5" customWidth="1"/>
    <col min="2572" max="2572" width="20.5703125" style="5" customWidth="1"/>
    <col min="2573" max="2573" width="21.140625" style="5" customWidth="1"/>
    <col min="2574" max="2574" width="9.5703125" style="5" customWidth="1"/>
    <col min="2575" max="2575" width="0.42578125" style="5" customWidth="1"/>
    <col min="2576" max="2582" width="6.42578125" style="5" customWidth="1"/>
    <col min="2583" max="2811" width="11.42578125" style="5"/>
    <col min="2812" max="2812" width="1" style="5" customWidth="1"/>
    <col min="2813" max="2813" width="4.28515625" style="5" customWidth="1"/>
    <col min="2814" max="2814" width="34.7109375" style="5" customWidth="1"/>
    <col min="2815" max="2815" width="11.5703125" style="5" customWidth="1"/>
    <col min="2816" max="2816" width="20" style="5" customWidth="1"/>
    <col min="2817" max="2817" width="20.85546875" style="5" customWidth="1"/>
    <col min="2818" max="2818" width="25" style="5" customWidth="1"/>
    <col min="2819" max="2819" width="18.7109375" style="5" customWidth="1"/>
    <col min="2820" max="2820" width="29.7109375" style="5" customWidth="1"/>
    <col min="2821" max="2821" width="13.42578125" style="5" customWidth="1"/>
    <col min="2822" max="2822" width="13.85546875" style="5" customWidth="1"/>
    <col min="2823" max="2827" width="16.5703125" style="5" customWidth="1"/>
    <col min="2828" max="2828" width="20.5703125" style="5" customWidth="1"/>
    <col min="2829" max="2829" width="21.140625" style="5" customWidth="1"/>
    <col min="2830" max="2830" width="9.5703125" style="5" customWidth="1"/>
    <col min="2831" max="2831" width="0.42578125" style="5" customWidth="1"/>
    <col min="2832" max="2838" width="6.42578125" style="5" customWidth="1"/>
    <col min="2839" max="3067" width="11.42578125" style="5"/>
    <col min="3068" max="3068" width="1" style="5" customWidth="1"/>
    <col min="3069" max="3069" width="4.28515625" style="5" customWidth="1"/>
    <col min="3070" max="3070" width="34.7109375" style="5" customWidth="1"/>
    <col min="3071" max="3071" width="11.5703125" style="5" customWidth="1"/>
    <col min="3072" max="3072" width="20" style="5" customWidth="1"/>
    <col min="3073" max="3073" width="20.85546875" style="5" customWidth="1"/>
    <col min="3074" max="3074" width="25" style="5" customWidth="1"/>
    <col min="3075" max="3075" width="18.7109375" style="5" customWidth="1"/>
    <col min="3076" max="3076" width="29.7109375" style="5" customWidth="1"/>
    <col min="3077" max="3077" width="13.42578125" style="5" customWidth="1"/>
    <col min="3078" max="3078" width="13.85546875" style="5" customWidth="1"/>
    <col min="3079" max="3083" width="16.5703125" style="5" customWidth="1"/>
    <col min="3084" max="3084" width="20.5703125" style="5" customWidth="1"/>
    <col min="3085" max="3085" width="21.140625" style="5" customWidth="1"/>
    <col min="3086" max="3086" width="9.5703125" style="5" customWidth="1"/>
    <col min="3087" max="3087" width="0.42578125" style="5" customWidth="1"/>
    <col min="3088" max="3094" width="6.42578125" style="5" customWidth="1"/>
    <col min="3095" max="3323" width="11.42578125" style="5"/>
    <col min="3324" max="3324" width="1" style="5" customWidth="1"/>
    <col min="3325" max="3325" width="4.28515625" style="5" customWidth="1"/>
    <col min="3326" max="3326" width="34.7109375" style="5" customWidth="1"/>
    <col min="3327" max="3327" width="11.5703125" style="5" customWidth="1"/>
    <col min="3328" max="3328" width="20" style="5" customWidth="1"/>
    <col min="3329" max="3329" width="20.85546875" style="5" customWidth="1"/>
    <col min="3330" max="3330" width="25" style="5" customWidth="1"/>
    <col min="3331" max="3331" width="18.7109375" style="5" customWidth="1"/>
    <col min="3332" max="3332" width="29.7109375" style="5" customWidth="1"/>
    <col min="3333" max="3333" width="13.42578125" style="5" customWidth="1"/>
    <col min="3334" max="3334" width="13.85546875" style="5" customWidth="1"/>
    <col min="3335" max="3339" width="16.5703125" style="5" customWidth="1"/>
    <col min="3340" max="3340" width="20.5703125" style="5" customWidth="1"/>
    <col min="3341" max="3341" width="21.140625" style="5" customWidth="1"/>
    <col min="3342" max="3342" width="9.5703125" style="5" customWidth="1"/>
    <col min="3343" max="3343" width="0.42578125" style="5" customWidth="1"/>
    <col min="3344" max="3350" width="6.42578125" style="5" customWidth="1"/>
    <col min="3351" max="3579" width="11.42578125" style="5"/>
    <col min="3580" max="3580" width="1" style="5" customWidth="1"/>
    <col min="3581" max="3581" width="4.28515625" style="5" customWidth="1"/>
    <col min="3582" max="3582" width="34.7109375" style="5" customWidth="1"/>
    <col min="3583" max="3583" width="11.5703125" style="5" customWidth="1"/>
    <col min="3584" max="3584" width="20" style="5" customWidth="1"/>
    <col min="3585" max="3585" width="20.85546875" style="5" customWidth="1"/>
    <col min="3586" max="3586" width="25" style="5" customWidth="1"/>
    <col min="3587" max="3587" width="18.7109375" style="5" customWidth="1"/>
    <col min="3588" max="3588" width="29.7109375" style="5" customWidth="1"/>
    <col min="3589" max="3589" width="13.42578125" style="5" customWidth="1"/>
    <col min="3590" max="3590" width="13.85546875" style="5" customWidth="1"/>
    <col min="3591" max="3595" width="16.5703125" style="5" customWidth="1"/>
    <col min="3596" max="3596" width="20.5703125" style="5" customWidth="1"/>
    <col min="3597" max="3597" width="21.140625" style="5" customWidth="1"/>
    <col min="3598" max="3598" width="9.5703125" style="5" customWidth="1"/>
    <col min="3599" max="3599" width="0.42578125" style="5" customWidth="1"/>
    <col min="3600" max="3606" width="6.42578125" style="5" customWidth="1"/>
    <col min="3607" max="3835" width="11.42578125" style="5"/>
    <col min="3836" max="3836" width="1" style="5" customWidth="1"/>
    <col min="3837" max="3837" width="4.28515625" style="5" customWidth="1"/>
    <col min="3838" max="3838" width="34.7109375" style="5" customWidth="1"/>
    <col min="3839" max="3839" width="11.5703125" style="5" customWidth="1"/>
    <col min="3840" max="3840" width="20" style="5" customWidth="1"/>
    <col min="3841" max="3841" width="20.85546875" style="5" customWidth="1"/>
    <col min="3842" max="3842" width="25" style="5" customWidth="1"/>
    <col min="3843" max="3843" width="18.7109375" style="5" customWidth="1"/>
    <col min="3844" max="3844" width="29.7109375" style="5" customWidth="1"/>
    <col min="3845" max="3845" width="13.42578125" style="5" customWidth="1"/>
    <col min="3846" max="3846" width="13.85546875" style="5" customWidth="1"/>
    <col min="3847" max="3851" width="16.5703125" style="5" customWidth="1"/>
    <col min="3852" max="3852" width="20.5703125" style="5" customWidth="1"/>
    <col min="3853" max="3853" width="21.140625" style="5" customWidth="1"/>
    <col min="3854" max="3854" width="9.5703125" style="5" customWidth="1"/>
    <col min="3855" max="3855" width="0.42578125" style="5" customWidth="1"/>
    <col min="3856" max="3862" width="6.42578125" style="5" customWidth="1"/>
    <col min="3863" max="4091" width="11.42578125" style="5"/>
    <col min="4092" max="4092" width="1" style="5" customWidth="1"/>
    <col min="4093" max="4093" width="4.28515625" style="5" customWidth="1"/>
    <col min="4094" max="4094" width="34.7109375" style="5" customWidth="1"/>
    <col min="4095" max="4095" width="11.5703125" style="5" customWidth="1"/>
    <col min="4096" max="4096" width="20" style="5" customWidth="1"/>
    <col min="4097" max="4097" width="20.85546875" style="5" customWidth="1"/>
    <col min="4098" max="4098" width="25" style="5" customWidth="1"/>
    <col min="4099" max="4099" width="18.7109375" style="5" customWidth="1"/>
    <col min="4100" max="4100" width="29.7109375" style="5" customWidth="1"/>
    <col min="4101" max="4101" width="13.42578125" style="5" customWidth="1"/>
    <col min="4102" max="4102" width="13.85546875" style="5" customWidth="1"/>
    <col min="4103" max="4107" width="16.5703125" style="5" customWidth="1"/>
    <col min="4108" max="4108" width="20.5703125" style="5" customWidth="1"/>
    <col min="4109" max="4109" width="21.140625" style="5" customWidth="1"/>
    <col min="4110" max="4110" width="9.5703125" style="5" customWidth="1"/>
    <col min="4111" max="4111" width="0.42578125" style="5" customWidth="1"/>
    <col min="4112" max="4118" width="6.42578125" style="5" customWidth="1"/>
    <col min="4119" max="4347" width="11.42578125" style="5"/>
    <col min="4348" max="4348" width="1" style="5" customWidth="1"/>
    <col min="4349" max="4349" width="4.28515625" style="5" customWidth="1"/>
    <col min="4350" max="4350" width="34.7109375" style="5" customWidth="1"/>
    <col min="4351" max="4351" width="11.5703125" style="5" customWidth="1"/>
    <col min="4352" max="4352" width="20" style="5" customWidth="1"/>
    <col min="4353" max="4353" width="20.85546875" style="5" customWidth="1"/>
    <col min="4354" max="4354" width="25" style="5" customWidth="1"/>
    <col min="4355" max="4355" width="18.7109375" style="5" customWidth="1"/>
    <col min="4356" max="4356" width="29.7109375" style="5" customWidth="1"/>
    <col min="4357" max="4357" width="13.42578125" style="5" customWidth="1"/>
    <col min="4358" max="4358" width="13.85546875" style="5" customWidth="1"/>
    <col min="4359" max="4363" width="16.5703125" style="5" customWidth="1"/>
    <col min="4364" max="4364" width="20.5703125" style="5" customWidth="1"/>
    <col min="4365" max="4365" width="21.140625" style="5" customWidth="1"/>
    <col min="4366" max="4366" width="9.5703125" style="5" customWidth="1"/>
    <col min="4367" max="4367" width="0.42578125" style="5" customWidth="1"/>
    <col min="4368" max="4374" width="6.42578125" style="5" customWidth="1"/>
    <col min="4375" max="4603" width="11.42578125" style="5"/>
    <col min="4604" max="4604" width="1" style="5" customWidth="1"/>
    <col min="4605" max="4605" width="4.28515625" style="5" customWidth="1"/>
    <col min="4606" max="4606" width="34.7109375" style="5" customWidth="1"/>
    <col min="4607" max="4607" width="11.5703125" style="5" customWidth="1"/>
    <col min="4608" max="4608" width="20" style="5" customWidth="1"/>
    <col min="4609" max="4609" width="20.85546875" style="5" customWidth="1"/>
    <col min="4610" max="4610" width="25" style="5" customWidth="1"/>
    <col min="4611" max="4611" width="18.7109375" style="5" customWidth="1"/>
    <col min="4612" max="4612" width="29.7109375" style="5" customWidth="1"/>
    <col min="4613" max="4613" width="13.42578125" style="5" customWidth="1"/>
    <col min="4614" max="4614" width="13.85546875" style="5" customWidth="1"/>
    <col min="4615" max="4619" width="16.5703125" style="5" customWidth="1"/>
    <col min="4620" max="4620" width="20.5703125" style="5" customWidth="1"/>
    <col min="4621" max="4621" width="21.140625" style="5" customWidth="1"/>
    <col min="4622" max="4622" width="9.5703125" style="5" customWidth="1"/>
    <col min="4623" max="4623" width="0.42578125" style="5" customWidth="1"/>
    <col min="4624" max="4630" width="6.42578125" style="5" customWidth="1"/>
    <col min="4631" max="4859" width="11.42578125" style="5"/>
    <col min="4860" max="4860" width="1" style="5" customWidth="1"/>
    <col min="4861" max="4861" width="4.28515625" style="5" customWidth="1"/>
    <col min="4862" max="4862" width="34.7109375" style="5" customWidth="1"/>
    <col min="4863" max="4863" width="11.5703125" style="5" customWidth="1"/>
    <col min="4864" max="4864" width="20" style="5" customWidth="1"/>
    <col min="4865" max="4865" width="20.85546875" style="5" customWidth="1"/>
    <col min="4866" max="4866" width="25" style="5" customWidth="1"/>
    <col min="4867" max="4867" width="18.7109375" style="5" customWidth="1"/>
    <col min="4868" max="4868" width="29.7109375" style="5" customWidth="1"/>
    <col min="4869" max="4869" width="13.42578125" style="5" customWidth="1"/>
    <col min="4870" max="4870" width="13.85546875" style="5" customWidth="1"/>
    <col min="4871" max="4875" width="16.5703125" style="5" customWidth="1"/>
    <col min="4876" max="4876" width="20.5703125" style="5" customWidth="1"/>
    <col min="4877" max="4877" width="21.140625" style="5" customWidth="1"/>
    <col min="4878" max="4878" width="9.5703125" style="5" customWidth="1"/>
    <col min="4879" max="4879" width="0.42578125" style="5" customWidth="1"/>
    <col min="4880" max="4886" width="6.42578125" style="5" customWidth="1"/>
    <col min="4887" max="5115" width="11.42578125" style="5"/>
    <col min="5116" max="5116" width="1" style="5" customWidth="1"/>
    <col min="5117" max="5117" width="4.28515625" style="5" customWidth="1"/>
    <col min="5118" max="5118" width="34.7109375" style="5" customWidth="1"/>
    <col min="5119" max="5119" width="11.5703125" style="5" customWidth="1"/>
    <col min="5120" max="5120" width="20" style="5" customWidth="1"/>
    <col min="5121" max="5121" width="20.85546875" style="5" customWidth="1"/>
    <col min="5122" max="5122" width="25" style="5" customWidth="1"/>
    <col min="5123" max="5123" width="18.7109375" style="5" customWidth="1"/>
    <col min="5124" max="5124" width="29.7109375" style="5" customWidth="1"/>
    <col min="5125" max="5125" width="13.42578125" style="5" customWidth="1"/>
    <col min="5126" max="5126" width="13.85546875" style="5" customWidth="1"/>
    <col min="5127" max="5131" width="16.5703125" style="5" customWidth="1"/>
    <col min="5132" max="5132" width="20.5703125" style="5" customWidth="1"/>
    <col min="5133" max="5133" width="21.140625" style="5" customWidth="1"/>
    <col min="5134" max="5134" width="9.5703125" style="5" customWidth="1"/>
    <col min="5135" max="5135" width="0.42578125" style="5" customWidth="1"/>
    <col min="5136" max="5142" width="6.42578125" style="5" customWidth="1"/>
    <col min="5143" max="5371" width="11.42578125" style="5"/>
    <col min="5372" max="5372" width="1" style="5" customWidth="1"/>
    <col min="5373" max="5373" width="4.28515625" style="5" customWidth="1"/>
    <col min="5374" max="5374" width="34.7109375" style="5" customWidth="1"/>
    <col min="5375" max="5375" width="11.5703125" style="5" customWidth="1"/>
    <col min="5376" max="5376" width="20" style="5" customWidth="1"/>
    <col min="5377" max="5377" width="20.85546875" style="5" customWidth="1"/>
    <col min="5378" max="5378" width="25" style="5" customWidth="1"/>
    <col min="5379" max="5379" width="18.7109375" style="5" customWidth="1"/>
    <col min="5380" max="5380" width="29.7109375" style="5" customWidth="1"/>
    <col min="5381" max="5381" width="13.42578125" style="5" customWidth="1"/>
    <col min="5382" max="5382" width="13.85546875" style="5" customWidth="1"/>
    <col min="5383" max="5387" width="16.5703125" style="5" customWidth="1"/>
    <col min="5388" max="5388" width="20.5703125" style="5" customWidth="1"/>
    <col min="5389" max="5389" width="21.140625" style="5" customWidth="1"/>
    <col min="5390" max="5390" width="9.5703125" style="5" customWidth="1"/>
    <col min="5391" max="5391" width="0.42578125" style="5" customWidth="1"/>
    <col min="5392" max="5398" width="6.42578125" style="5" customWidth="1"/>
    <col min="5399" max="5627" width="11.42578125" style="5"/>
    <col min="5628" max="5628" width="1" style="5" customWidth="1"/>
    <col min="5629" max="5629" width="4.28515625" style="5" customWidth="1"/>
    <col min="5630" max="5630" width="34.7109375" style="5" customWidth="1"/>
    <col min="5631" max="5631" width="11.5703125" style="5" customWidth="1"/>
    <col min="5632" max="5632" width="20" style="5" customWidth="1"/>
    <col min="5633" max="5633" width="20.85546875" style="5" customWidth="1"/>
    <col min="5634" max="5634" width="25" style="5" customWidth="1"/>
    <col min="5635" max="5635" width="18.7109375" style="5" customWidth="1"/>
    <col min="5636" max="5636" width="29.7109375" style="5" customWidth="1"/>
    <col min="5637" max="5637" width="13.42578125" style="5" customWidth="1"/>
    <col min="5638" max="5638" width="13.85546875" style="5" customWidth="1"/>
    <col min="5639" max="5643" width="16.5703125" style="5" customWidth="1"/>
    <col min="5644" max="5644" width="20.5703125" style="5" customWidth="1"/>
    <col min="5645" max="5645" width="21.140625" style="5" customWidth="1"/>
    <col min="5646" max="5646" width="9.5703125" style="5" customWidth="1"/>
    <col min="5647" max="5647" width="0.42578125" style="5" customWidth="1"/>
    <col min="5648" max="5654" width="6.42578125" style="5" customWidth="1"/>
    <col min="5655" max="5883" width="11.42578125" style="5"/>
    <col min="5884" max="5884" width="1" style="5" customWidth="1"/>
    <col min="5885" max="5885" width="4.28515625" style="5" customWidth="1"/>
    <col min="5886" max="5886" width="34.7109375" style="5" customWidth="1"/>
    <col min="5887" max="5887" width="11.5703125" style="5" customWidth="1"/>
    <col min="5888" max="5888" width="20" style="5" customWidth="1"/>
    <col min="5889" max="5889" width="20.85546875" style="5" customWidth="1"/>
    <col min="5890" max="5890" width="25" style="5" customWidth="1"/>
    <col min="5891" max="5891" width="18.7109375" style="5" customWidth="1"/>
    <col min="5892" max="5892" width="29.7109375" style="5" customWidth="1"/>
    <col min="5893" max="5893" width="13.42578125" style="5" customWidth="1"/>
    <col min="5894" max="5894" width="13.85546875" style="5" customWidth="1"/>
    <col min="5895" max="5899" width="16.5703125" style="5" customWidth="1"/>
    <col min="5900" max="5900" width="20.5703125" style="5" customWidth="1"/>
    <col min="5901" max="5901" width="21.140625" style="5" customWidth="1"/>
    <col min="5902" max="5902" width="9.5703125" style="5" customWidth="1"/>
    <col min="5903" max="5903" width="0.42578125" style="5" customWidth="1"/>
    <col min="5904" max="5910" width="6.42578125" style="5" customWidth="1"/>
    <col min="5911" max="6139" width="11.42578125" style="5"/>
    <col min="6140" max="6140" width="1" style="5" customWidth="1"/>
    <col min="6141" max="6141" width="4.28515625" style="5" customWidth="1"/>
    <col min="6142" max="6142" width="34.7109375" style="5" customWidth="1"/>
    <col min="6143" max="6143" width="11.5703125" style="5" customWidth="1"/>
    <col min="6144" max="6144" width="20" style="5" customWidth="1"/>
    <col min="6145" max="6145" width="20.85546875" style="5" customWidth="1"/>
    <col min="6146" max="6146" width="25" style="5" customWidth="1"/>
    <col min="6147" max="6147" width="18.7109375" style="5" customWidth="1"/>
    <col min="6148" max="6148" width="29.7109375" style="5" customWidth="1"/>
    <col min="6149" max="6149" width="13.42578125" style="5" customWidth="1"/>
    <col min="6150" max="6150" width="13.85546875" style="5" customWidth="1"/>
    <col min="6151" max="6155" width="16.5703125" style="5" customWidth="1"/>
    <col min="6156" max="6156" width="20.5703125" style="5" customWidth="1"/>
    <col min="6157" max="6157" width="21.140625" style="5" customWidth="1"/>
    <col min="6158" max="6158" width="9.5703125" style="5" customWidth="1"/>
    <col min="6159" max="6159" width="0.42578125" style="5" customWidth="1"/>
    <col min="6160" max="6166" width="6.42578125" style="5" customWidth="1"/>
    <col min="6167" max="6395" width="11.42578125" style="5"/>
    <col min="6396" max="6396" width="1" style="5" customWidth="1"/>
    <col min="6397" max="6397" width="4.28515625" style="5" customWidth="1"/>
    <col min="6398" max="6398" width="34.7109375" style="5" customWidth="1"/>
    <col min="6399" max="6399" width="11.5703125" style="5" customWidth="1"/>
    <col min="6400" max="6400" width="20" style="5" customWidth="1"/>
    <col min="6401" max="6401" width="20.85546875" style="5" customWidth="1"/>
    <col min="6402" max="6402" width="25" style="5" customWidth="1"/>
    <col min="6403" max="6403" width="18.7109375" style="5" customWidth="1"/>
    <col min="6404" max="6404" width="29.7109375" style="5" customWidth="1"/>
    <col min="6405" max="6405" width="13.42578125" style="5" customWidth="1"/>
    <col min="6406" max="6406" width="13.85546875" style="5" customWidth="1"/>
    <col min="6407" max="6411" width="16.5703125" style="5" customWidth="1"/>
    <col min="6412" max="6412" width="20.5703125" style="5" customWidth="1"/>
    <col min="6413" max="6413" width="21.140625" style="5" customWidth="1"/>
    <col min="6414" max="6414" width="9.5703125" style="5" customWidth="1"/>
    <col min="6415" max="6415" width="0.42578125" style="5" customWidth="1"/>
    <col min="6416" max="6422" width="6.42578125" style="5" customWidth="1"/>
    <col min="6423" max="6651" width="11.42578125" style="5"/>
    <col min="6652" max="6652" width="1" style="5" customWidth="1"/>
    <col min="6653" max="6653" width="4.28515625" style="5" customWidth="1"/>
    <col min="6654" max="6654" width="34.7109375" style="5" customWidth="1"/>
    <col min="6655" max="6655" width="11.5703125" style="5" customWidth="1"/>
    <col min="6656" max="6656" width="20" style="5" customWidth="1"/>
    <col min="6657" max="6657" width="20.85546875" style="5" customWidth="1"/>
    <col min="6658" max="6658" width="25" style="5" customWidth="1"/>
    <col min="6659" max="6659" width="18.7109375" style="5" customWidth="1"/>
    <col min="6660" max="6660" width="29.7109375" style="5" customWidth="1"/>
    <col min="6661" max="6661" width="13.42578125" style="5" customWidth="1"/>
    <col min="6662" max="6662" width="13.85546875" style="5" customWidth="1"/>
    <col min="6663" max="6667" width="16.5703125" style="5" customWidth="1"/>
    <col min="6668" max="6668" width="20.5703125" style="5" customWidth="1"/>
    <col min="6669" max="6669" width="21.140625" style="5" customWidth="1"/>
    <col min="6670" max="6670" width="9.5703125" style="5" customWidth="1"/>
    <col min="6671" max="6671" width="0.42578125" style="5" customWidth="1"/>
    <col min="6672" max="6678" width="6.42578125" style="5" customWidth="1"/>
    <col min="6679" max="6907" width="11.42578125" style="5"/>
    <col min="6908" max="6908" width="1" style="5" customWidth="1"/>
    <col min="6909" max="6909" width="4.28515625" style="5" customWidth="1"/>
    <col min="6910" max="6910" width="34.7109375" style="5" customWidth="1"/>
    <col min="6911" max="6911" width="11.5703125" style="5" customWidth="1"/>
    <col min="6912" max="6912" width="20" style="5" customWidth="1"/>
    <col min="6913" max="6913" width="20.85546875" style="5" customWidth="1"/>
    <col min="6914" max="6914" width="25" style="5" customWidth="1"/>
    <col min="6915" max="6915" width="18.7109375" style="5" customWidth="1"/>
    <col min="6916" max="6916" width="29.7109375" style="5" customWidth="1"/>
    <col min="6917" max="6917" width="13.42578125" style="5" customWidth="1"/>
    <col min="6918" max="6918" width="13.85546875" style="5" customWidth="1"/>
    <col min="6919" max="6923" width="16.5703125" style="5" customWidth="1"/>
    <col min="6924" max="6924" width="20.5703125" style="5" customWidth="1"/>
    <col min="6925" max="6925" width="21.140625" style="5" customWidth="1"/>
    <col min="6926" max="6926" width="9.5703125" style="5" customWidth="1"/>
    <col min="6927" max="6927" width="0.42578125" style="5" customWidth="1"/>
    <col min="6928" max="6934" width="6.42578125" style="5" customWidth="1"/>
    <col min="6935" max="7163" width="11.42578125" style="5"/>
    <col min="7164" max="7164" width="1" style="5" customWidth="1"/>
    <col min="7165" max="7165" width="4.28515625" style="5" customWidth="1"/>
    <col min="7166" max="7166" width="34.7109375" style="5" customWidth="1"/>
    <col min="7167" max="7167" width="11.5703125" style="5" customWidth="1"/>
    <col min="7168" max="7168" width="20" style="5" customWidth="1"/>
    <col min="7169" max="7169" width="20.85546875" style="5" customWidth="1"/>
    <col min="7170" max="7170" width="25" style="5" customWidth="1"/>
    <col min="7171" max="7171" width="18.7109375" style="5" customWidth="1"/>
    <col min="7172" max="7172" width="29.7109375" style="5" customWidth="1"/>
    <col min="7173" max="7173" width="13.42578125" style="5" customWidth="1"/>
    <col min="7174" max="7174" width="13.85546875" style="5" customWidth="1"/>
    <col min="7175" max="7179" width="16.5703125" style="5" customWidth="1"/>
    <col min="7180" max="7180" width="20.5703125" style="5" customWidth="1"/>
    <col min="7181" max="7181" width="21.140625" style="5" customWidth="1"/>
    <col min="7182" max="7182" width="9.5703125" style="5" customWidth="1"/>
    <col min="7183" max="7183" width="0.42578125" style="5" customWidth="1"/>
    <col min="7184" max="7190" width="6.42578125" style="5" customWidth="1"/>
    <col min="7191" max="7419" width="11.42578125" style="5"/>
    <col min="7420" max="7420" width="1" style="5" customWidth="1"/>
    <col min="7421" max="7421" width="4.28515625" style="5" customWidth="1"/>
    <col min="7422" max="7422" width="34.7109375" style="5" customWidth="1"/>
    <col min="7423" max="7423" width="11.5703125" style="5" customWidth="1"/>
    <col min="7424" max="7424" width="20" style="5" customWidth="1"/>
    <col min="7425" max="7425" width="20.85546875" style="5" customWidth="1"/>
    <col min="7426" max="7426" width="25" style="5" customWidth="1"/>
    <col min="7427" max="7427" width="18.7109375" style="5" customWidth="1"/>
    <col min="7428" max="7428" width="29.7109375" style="5" customWidth="1"/>
    <col min="7429" max="7429" width="13.42578125" style="5" customWidth="1"/>
    <col min="7430" max="7430" width="13.85546875" style="5" customWidth="1"/>
    <col min="7431" max="7435" width="16.5703125" style="5" customWidth="1"/>
    <col min="7436" max="7436" width="20.5703125" style="5" customWidth="1"/>
    <col min="7437" max="7437" width="21.140625" style="5" customWidth="1"/>
    <col min="7438" max="7438" width="9.5703125" style="5" customWidth="1"/>
    <col min="7439" max="7439" width="0.42578125" style="5" customWidth="1"/>
    <col min="7440" max="7446" width="6.42578125" style="5" customWidth="1"/>
    <col min="7447" max="7675" width="11.42578125" style="5"/>
    <col min="7676" max="7676" width="1" style="5" customWidth="1"/>
    <col min="7677" max="7677" width="4.28515625" style="5" customWidth="1"/>
    <col min="7678" max="7678" width="34.7109375" style="5" customWidth="1"/>
    <col min="7679" max="7679" width="11.5703125" style="5" customWidth="1"/>
    <col min="7680" max="7680" width="20" style="5" customWidth="1"/>
    <col min="7681" max="7681" width="20.85546875" style="5" customWidth="1"/>
    <col min="7682" max="7682" width="25" style="5" customWidth="1"/>
    <col min="7683" max="7683" width="18.7109375" style="5" customWidth="1"/>
    <col min="7684" max="7684" width="29.7109375" style="5" customWidth="1"/>
    <col min="7685" max="7685" width="13.42578125" style="5" customWidth="1"/>
    <col min="7686" max="7686" width="13.85546875" style="5" customWidth="1"/>
    <col min="7687" max="7691" width="16.5703125" style="5" customWidth="1"/>
    <col min="7692" max="7692" width="20.5703125" style="5" customWidth="1"/>
    <col min="7693" max="7693" width="21.140625" style="5" customWidth="1"/>
    <col min="7694" max="7694" width="9.5703125" style="5" customWidth="1"/>
    <col min="7695" max="7695" width="0.42578125" style="5" customWidth="1"/>
    <col min="7696" max="7702" width="6.42578125" style="5" customWidth="1"/>
    <col min="7703" max="7931" width="11.42578125" style="5"/>
    <col min="7932" max="7932" width="1" style="5" customWidth="1"/>
    <col min="7933" max="7933" width="4.28515625" style="5" customWidth="1"/>
    <col min="7934" max="7934" width="34.7109375" style="5" customWidth="1"/>
    <col min="7935" max="7935" width="11.5703125" style="5" customWidth="1"/>
    <col min="7936" max="7936" width="20" style="5" customWidth="1"/>
    <col min="7937" max="7937" width="20.85546875" style="5" customWidth="1"/>
    <col min="7938" max="7938" width="25" style="5" customWidth="1"/>
    <col min="7939" max="7939" width="18.7109375" style="5" customWidth="1"/>
    <col min="7940" max="7940" width="29.7109375" style="5" customWidth="1"/>
    <col min="7941" max="7941" width="13.42578125" style="5" customWidth="1"/>
    <col min="7942" max="7942" width="13.85546875" style="5" customWidth="1"/>
    <col min="7943" max="7947" width="16.5703125" style="5" customWidth="1"/>
    <col min="7948" max="7948" width="20.5703125" style="5" customWidth="1"/>
    <col min="7949" max="7949" width="21.140625" style="5" customWidth="1"/>
    <col min="7950" max="7950" width="9.5703125" style="5" customWidth="1"/>
    <col min="7951" max="7951" width="0.42578125" style="5" customWidth="1"/>
    <col min="7952" max="7958" width="6.42578125" style="5" customWidth="1"/>
    <col min="7959" max="8187" width="11.42578125" style="5"/>
    <col min="8188" max="8188" width="1" style="5" customWidth="1"/>
    <col min="8189" max="8189" width="4.28515625" style="5" customWidth="1"/>
    <col min="8190" max="8190" width="34.7109375" style="5" customWidth="1"/>
    <col min="8191" max="8191" width="11.5703125" style="5" customWidth="1"/>
    <col min="8192" max="8192" width="20" style="5" customWidth="1"/>
    <col min="8193" max="8193" width="20.85546875" style="5" customWidth="1"/>
    <col min="8194" max="8194" width="25" style="5" customWidth="1"/>
    <col min="8195" max="8195" width="18.7109375" style="5" customWidth="1"/>
    <col min="8196" max="8196" width="29.7109375" style="5" customWidth="1"/>
    <col min="8197" max="8197" width="13.42578125" style="5" customWidth="1"/>
    <col min="8198" max="8198" width="13.85546875" style="5" customWidth="1"/>
    <col min="8199" max="8203" width="16.5703125" style="5" customWidth="1"/>
    <col min="8204" max="8204" width="20.5703125" style="5" customWidth="1"/>
    <col min="8205" max="8205" width="21.140625" style="5" customWidth="1"/>
    <col min="8206" max="8206" width="9.5703125" style="5" customWidth="1"/>
    <col min="8207" max="8207" width="0.42578125" style="5" customWidth="1"/>
    <col min="8208" max="8214" width="6.42578125" style="5" customWidth="1"/>
    <col min="8215" max="8443" width="11.42578125" style="5"/>
    <col min="8444" max="8444" width="1" style="5" customWidth="1"/>
    <col min="8445" max="8445" width="4.28515625" style="5" customWidth="1"/>
    <col min="8446" max="8446" width="34.7109375" style="5" customWidth="1"/>
    <col min="8447" max="8447" width="11.5703125" style="5" customWidth="1"/>
    <col min="8448" max="8448" width="20" style="5" customWidth="1"/>
    <col min="8449" max="8449" width="20.85546875" style="5" customWidth="1"/>
    <col min="8450" max="8450" width="25" style="5" customWidth="1"/>
    <col min="8451" max="8451" width="18.7109375" style="5" customWidth="1"/>
    <col min="8452" max="8452" width="29.7109375" style="5" customWidth="1"/>
    <col min="8453" max="8453" width="13.42578125" style="5" customWidth="1"/>
    <col min="8454" max="8454" width="13.85546875" style="5" customWidth="1"/>
    <col min="8455" max="8459" width="16.5703125" style="5" customWidth="1"/>
    <col min="8460" max="8460" width="20.5703125" style="5" customWidth="1"/>
    <col min="8461" max="8461" width="21.140625" style="5" customWidth="1"/>
    <col min="8462" max="8462" width="9.5703125" style="5" customWidth="1"/>
    <col min="8463" max="8463" width="0.42578125" style="5" customWidth="1"/>
    <col min="8464" max="8470" width="6.42578125" style="5" customWidth="1"/>
    <col min="8471" max="8699" width="11.42578125" style="5"/>
    <col min="8700" max="8700" width="1" style="5" customWidth="1"/>
    <col min="8701" max="8701" width="4.28515625" style="5" customWidth="1"/>
    <col min="8702" max="8702" width="34.7109375" style="5" customWidth="1"/>
    <col min="8703" max="8703" width="11.5703125" style="5" customWidth="1"/>
    <col min="8704" max="8704" width="20" style="5" customWidth="1"/>
    <col min="8705" max="8705" width="20.85546875" style="5" customWidth="1"/>
    <col min="8706" max="8706" width="25" style="5" customWidth="1"/>
    <col min="8707" max="8707" width="18.7109375" style="5" customWidth="1"/>
    <col min="8708" max="8708" width="29.7109375" style="5" customWidth="1"/>
    <col min="8709" max="8709" width="13.42578125" style="5" customWidth="1"/>
    <col min="8710" max="8710" width="13.85546875" style="5" customWidth="1"/>
    <col min="8711" max="8715" width="16.5703125" style="5" customWidth="1"/>
    <col min="8716" max="8716" width="20.5703125" style="5" customWidth="1"/>
    <col min="8717" max="8717" width="21.140625" style="5" customWidth="1"/>
    <col min="8718" max="8718" width="9.5703125" style="5" customWidth="1"/>
    <col min="8719" max="8719" width="0.42578125" style="5" customWidth="1"/>
    <col min="8720" max="8726" width="6.42578125" style="5" customWidth="1"/>
    <col min="8727" max="8955" width="11.42578125" style="5"/>
    <col min="8956" max="8956" width="1" style="5" customWidth="1"/>
    <col min="8957" max="8957" width="4.28515625" style="5" customWidth="1"/>
    <col min="8958" max="8958" width="34.7109375" style="5" customWidth="1"/>
    <col min="8959" max="8959" width="11.5703125" style="5" customWidth="1"/>
    <col min="8960" max="8960" width="20" style="5" customWidth="1"/>
    <col min="8961" max="8961" width="20.85546875" style="5" customWidth="1"/>
    <col min="8962" max="8962" width="25" style="5" customWidth="1"/>
    <col min="8963" max="8963" width="18.7109375" style="5" customWidth="1"/>
    <col min="8964" max="8964" width="29.7109375" style="5" customWidth="1"/>
    <col min="8965" max="8965" width="13.42578125" style="5" customWidth="1"/>
    <col min="8966" max="8966" width="13.85546875" style="5" customWidth="1"/>
    <col min="8967" max="8971" width="16.5703125" style="5" customWidth="1"/>
    <col min="8972" max="8972" width="20.5703125" style="5" customWidth="1"/>
    <col min="8973" max="8973" width="21.140625" style="5" customWidth="1"/>
    <col min="8974" max="8974" width="9.5703125" style="5" customWidth="1"/>
    <col min="8975" max="8975" width="0.42578125" style="5" customWidth="1"/>
    <col min="8976" max="8982" width="6.42578125" style="5" customWidth="1"/>
    <col min="8983" max="9211" width="11.42578125" style="5"/>
    <col min="9212" max="9212" width="1" style="5" customWidth="1"/>
    <col min="9213" max="9213" width="4.28515625" style="5" customWidth="1"/>
    <col min="9214" max="9214" width="34.7109375" style="5" customWidth="1"/>
    <col min="9215" max="9215" width="11.5703125" style="5" customWidth="1"/>
    <col min="9216" max="9216" width="20" style="5" customWidth="1"/>
    <col min="9217" max="9217" width="20.85546875" style="5" customWidth="1"/>
    <col min="9218" max="9218" width="25" style="5" customWidth="1"/>
    <col min="9219" max="9219" width="18.7109375" style="5" customWidth="1"/>
    <col min="9220" max="9220" width="29.7109375" style="5" customWidth="1"/>
    <col min="9221" max="9221" width="13.42578125" style="5" customWidth="1"/>
    <col min="9222" max="9222" width="13.85546875" style="5" customWidth="1"/>
    <col min="9223" max="9227" width="16.5703125" style="5" customWidth="1"/>
    <col min="9228" max="9228" width="20.5703125" style="5" customWidth="1"/>
    <col min="9229" max="9229" width="21.140625" style="5" customWidth="1"/>
    <col min="9230" max="9230" width="9.5703125" style="5" customWidth="1"/>
    <col min="9231" max="9231" width="0.42578125" style="5" customWidth="1"/>
    <col min="9232" max="9238" width="6.42578125" style="5" customWidth="1"/>
    <col min="9239" max="9467" width="11.42578125" style="5"/>
    <col min="9468" max="9468" width="1" style="5" customWidth="1"/>
    <col min="9469" max="9469" width="4.28515625" style="5" customWidth="1"/>
    <col min="9470" max="9470" width="34.7109375" style="5" customWidth="1"/>
    <col min="9471" max="9471" width="11.5703125" style="5" customWidth="1"/>
    <col min="9472" max="9472" width="20" style="5" customWidth="1"/>
    <col min="9473" max="9473" width="20.85546875" style="5" customWidth="1"/>
    <col min="9474" max="9474" width="25" style="5" customWidth="1"/>
    <col min="9475" max="9475" width="18.7109375" style="5" customWidth="1"/>
    <col min="9476" max="9476" width="29.7109375" style="5" customWidth="1"/>
    <col min="9477" max="9477" width="13.42578125" style="5" customWidth="1"/>
    <col min="9478" max="9478" width="13.85546875" style="5" customWidth="1"/>
    <col min="9479" max="9483" width="16.5703125" style="5" customWidth="1"/>
    <col min="9484" max="9484" width="20.5703125" style="5" customWidth="1"/>
    <col min="9485" max="9485" width="21.140625" style="5" customWidth="1"/>
    <col min="9486" max="9486" width="9.5703125" style="5" customWidth="1"/>
    <col min="9487" max="9487" width="0.42578125" style="5" customWidth="1"/>
    <col min="9488" max="9494" width="6.42578125" style="5" customWidth="1"/>
    <col min="9495" max="9723" width="11.42578125" style="5"/>
    <col min="9724" max="9724" width="1" style="5" customWidth="1"/>
    <col min="9725" max="9725" width="4.28515625" style="5" customWidth="1"/>
    <col min="9726" max="9726" width="34.7109375" style="5" customWidth="1"/>
    <col min="9727" max="9727" width="11.5703125" style="5" customWidth="1"/>
    <col min="9728" max="9728" width="20" style="5" customWidth="1"/>
    <col min="9729" max="9729" width="20.85546875" style="5" customWidth="1"/>
    <col min="9730" max="9730" width="25" style="5" customWidth="1"/>
    <col min="9731" max="9731" width="18.7109375" style="5" customWidth="1"/>
    <col min="9732" max="9732" width="29.7109375" style="5" customWidth="1"/>
    <col min="9733" max="9733" width="13.42578125" style="5" customWidth="1"/>
    <col min="9734" max="9734" width="13.85546875" style="5" customWidth="1"/>
    <col min="9735" max="9739" width="16.5703125" style="5" customWidth="1"/>
    <col min="9740" max="9740" width="20.5703125" style="5" customWidth="1"/>
    <col min="9741" max="9741" width="21.140625" style="5" customWidth="1"/>
    <col min="9742" max="9742" width="9.5703125" style="5" customWidth="1"/>
    <col min="9743" max="9743" width="0.42578125" style="5" customWidth="1"/>
    <col min="9744" max="9750" width="6.42578125" style="5" customWidth="1"/>
    <col min="9751" max="9979" width="11.42578125" style="5"/>
    <col min="9980" max="9980" width="1" style="5" customWidth="1"/>
    <col min="9981" max="9981" width="4.28515625" style="5" customWidth="1"/>
    <col min="9982" max="9982" width="34.7109375" style="5" customWidth="1"/>
    <col min="9983" max="9983" width="11.5703125" style="5" customWidth="1"/>
    <col min="9984" max="9984" width="20" style="5" customWidth="1"/>
    <col min="9985" max="9985" width="20.85546875" style="5" customWidth="1"/>
    <col min="9986" max="9986" width="25" style="5" customWidth="1"/>
    <col min="9987" max="9987" width="18.7109375" style="5" customWidth="1"/>
    <col min="9988" max="9988" width="29.7109375" style="5" customWidth="1"/>
    <col min="9989" max="9989" width="13.42578125" style="5" customWidth="1"/>
    <col min="9990" max="9990" width="13.85546875" style="5" customWidth="1"/>
    <col min="9991" max="9995" width="16.5703125" style="5" customWidth="1"/>
    <col min="9996" max="9996" width="20.5703125" style="5" customWidth="1"/>
    <col min="9997" max="9997" width="21.140625" style="5" customWidth="1"/>
    <col min="9998" max="9998" width="9.5703125" style="5" customWidth="1"/>
    <col min="9999" max="9999" width="0.42578125" style="5" customWidth="1"/>
    <col min="10000" max="10006" width="6.42578125" style="5" customWidth="1"/>
    <col min="10007" max="10235" width="11.42578125" style="5"/>
    <col min="10236" max="10236" width="1" style="5" customWidth="1"/>
    <col min="10237" max="10237" width="4.28515625" style="5" customWidth="1"/>
    <col min="10238" max="10238" width="34.7109375" style="5" customWidth="1"/>
    <col min="10239" max="10239" width="11.5703125" style="5" customWidth="1"/>
    <col min="10240" max="10240" width="20" style="5" customWidth="1"/>
    <col min="10241" max="10241" width="20.85546875" style="5" customWidth="1"/>
    <col min="10242" max="10242" width="25" style="5" customWidth="1"/>
    <col min="10243" max="10243" width="18.7109375" style="5" customWidth="1"/>
    <col min="10244" max="10244" width="29.7109375" style="5" customWidth="1"/>
    <col min="10245" max="10245" width="13.42578125" style="5" customWidth="1"/>
    <col min="10246" max="10246" width="13.85546875" style="5" customWidth="1"/>
    <col min="10247" max="10251" width="16.5703125" style="5" customWidth="1"/>
    <col min="10252" max="10252" width="20.5703125" style="5" customWidth="1"/>
    <col min="10253" max="10253" width="21.140625" style="5" customWidth="1"/>
    <col min="10254" max="10254" width="9.5703125" style="5" customWidth="1"/>
    <col min="10255" max="10255" width="0.42578125" style="5" customWidth="1"/>
    <col min="10256" max="10262" width="6.42578125" style="5" customWidth="1"/>
    <col min="10263" max="10491" width="11.42578125" style="5"/>
    <col min="10492" max="10492" width="1" style="5" customWidth="1"/>
    <col min="10493" max="10493" width="4.28515625" style="5" customWidth="1"/>
    <col min="10494" max="10494" width="34.7109375" style="5" customWidth="1"/>
    <col min="10495" max="10495" width="11.5703125" style="5" customWidth="1"/>
    <col min="10496" max="10496" width="20" style="5" customWidth="1"/>
    <col min="10497" max="10497" width="20.85546875" style="5" customWidth="1"/>
    <col min="10498" max="10498" width="25" style="5" customWidth="1"/>
    <col min="10499" max="10499" width="18.7109375" style="5" customWidth="1"/>
    <col min="10500" max="10500" width="29.7109375" style="5" customWidth="1"/>
    <col min="10501" max="10501" width="13.42578125" style="5" customWidth="1"/>
    <col min="10502" max="10502" width="13.85546875" style="5" customWidth="1"/>
    <col min="10503" max="10507" width="16.5703125" style="5" customWidth="1"/>
    <col min="10508" max="10508" width="20.5703125" style="5" customWidth="1"/>
    <col min="10509" max="10509" width="21.140625" style="5" customWidth="1"/>
    <col min="10510" max="10510" width="9.5703125" style="5" customWidth="1"/>
    <col min="10511" max="10511" width="0.42578125" style="5" customWidth="1"/>
    <col min="10512" max="10518" width="6.42578125" style="5" customWidth="1"/>
    <col min="10519" max="10747" width="11.42578125" style="5"/>
    <col min="10748" max="10748" width="1" style="5" customWidth="1"/>
    <col min="10749" max="10749" width="4.28515625" style="5" customWidth="1"/>
    <col min="10750" max="10750" width="34.7109375" style="5" customWidth="1"/>
    <col min="10751" max="10751" width="11.5703125" style="5" customWidth="1"/>
    <col min="10752" max="10752" width="20" style="5" customWidth="1"/>
    <col min="10753" max="10753" width="20.85546875" style="5" customWidth="1"/>
    <col min="10754" max="10754" width="25" style="5" customWidth="1"/>
    <col min="10755" max="10755" width="18.7109375" style="5" customWidth="1"/>
    <col min="10756" max="10756" width="29.7109375" style="5" customWidth="1"/>
    <col min="10757" max="10757" width="13.42578125" style="5" customWidth="1"/>
    <col min="10758" max="10758" width="13.85546875" style="5" customWidth="1"/>
    <col min="10759" max="10763" width="16.5703125" style="5" customWidth="1"/>
    <col min="10764" max="10764" width="20.5703125" style="5" customWidth="1"/>
    <col min="10765" max="10765" width="21.140625" style="5" customWidth="1"/>
    <col min="10766" max="10766" width="9.5703125" style="5" customWidth="1"/>
    <col min="10767" max="10767" width="0.42578125" style="5" customWidth="1"/>
    <col min="10768" max="10774" width="6.42578125" style="5" customWidth="1"/>
    <col min="10775" max="11003" width="11.42578125" style="5"/>
    <col min="11004" max="11004" width="1" style="5" customWidth="1"/>
    <col min="11005" max="11005" width="4.28515625" style="5" customWidth="1"/>
    <col min="11006" max="11006" width="34.7109375" style="5" customWidth="1"/>
    <col min="11007" max="11007" width="11.5703125" style="5" customWidth="1"/>
    <col min="11008" max="11008" width="20" style="5" customWidth="1"/>
    <col min="11009" max="11009" width="20.85546875" style="5" customWidth="1"/>
    <col min="11010" max="11010" width="25" style="5" customWidth="1"/>
    <col min="11011" max="11011" width="18.7109375" style="5" customWidth="1"/>
    <col min="11012" max="11012" width="29.7109375" style="5" customWidth="1"/>
    <col min="11013" max="11013" width="13.42578125" style="5" customWidth="1"/>
    <col min="11014" max="11014" width="13.85546875" style="5" customWidth="1"/>
    <col min="11015" max="11019" width="16.5703125" style="5" customWidth="1"/>
    <col min="11020" max="11020" width="20.5703125" style="5" customWidth="1"/>
    <col min="11021" max="11021" width="21.140625" style="5" customWidth="1"/>
    <col min="11022" max="11022" width="9.5703125" style="5" customWidth="1"/>
    <col min="11023" max="11023" width="0.42578125" style="5" customWidth="1"/>
    <col min="11024" max="11030" width="6.42578125" style="5" customWidth="1"/>
    <col min="11031" max="11259" width="11.42578125" style="5"/>
    <col min="11260" max="11260" width="1" style="5" customWidth="1"/>
    <col min="11261" max="11261" width="4.28515625" style="5" customWidth="1"/>
    <col min="11262" max="11262" width="34.7109375" style="5" customWidth="1"/>
    <col min="11263" max="11263" width="11.5703125" style="5" customWidth="1"/>
    <col min="11264" max="11264" width="20" style="5" customWidth="1"/>
    <col min="11265" max="11265" width="20.85546875" style="5" customWidth="1"/>
    <col min="11266" max="11266" width="25" style="5" customWidth="1"/>
    <col min="11267" max="11267" width="18.7109375" style="5" customWidth="1"/>
    <col min="11268" max="11268" width="29.7109375" style="5" customWidth="1"/>
    <col min="11269" max="11269" width="13.42578125" style="5" customWidth="1"/>
    <col min="11270" max="11270" width="13.85546875" style="5" customWidth="1"/>
    <col min="11271" max="11275" width="16.5703125" style="5" customWidth="1"/>
    <col min="11276" max="11276" width="20.5703125" style="5" customWidth="1"/>
    <col min="11277" max="11277" width="21.140625" style="5" customWidth="1"/>
    <col min="11278" max="11278" width="9.5703125" style="5" customWidth="1"/>
    <col min="11279" max="11279" width="0.42578125" style="5" customWidth="1"/>
    <col min="11280" max="11286" width="6.42578125" style="5" customWidth="1"/>
    <col min="11287" max="11515" width="11.42578125" style="5"/>
    <col min="11516" max="11516" width="1" style="5" customWidth="1"/>
    <col min="11517" max="11517" width="4.28515625" style="5" customWidth="1"/>
    <col min="11518" max="11518" width="34.7109375" style="5" customWidth="1"/>
    <col min="11519" max="11519" width="11.5703125" style="5" customWidth="1"/>
    <col min="11520" max="11520" width="20" style="5" customWidth="1"/>
    <col min="11521" max="11521" width="20.85546875" style="5" customWidth="1"/>
    <col min="11522" max="11522" width="25" style="5" customWidth="1"/>
    <col min="11523" max="11523" width="18.7109375" style="5" customWidth="1"/>
    <col min="11524" max="11524" width="29.7109375" style="5" customWidth="1"/>
    <col min="11525" max="11525" width="13.42578125" style="5" customWidth="1"/>
    <col min="11526" max="11526" width="13.85546875" style="5" customWidth="1"/>
    <col min="11527" max="11531" width="16.5703125" style="5" customWidth="1"/>
    <col min="11532" max="11532" width="20.5703125" style="5" customWidth="1"/>
    <col min="11533" max="11533" width="21.140625" style="5" customWidth="1"/>
    <col min="11534" max="11534" width="9.5703125" style="5" customWidth="1"/>
    <col min="11535" max="11535" width="0.42578125" style="5" customWidth="1"/>
    <col min="11536" max="11542" width="6.42578125" style="5" customWidth="1"/>
    <col min="11543" max="11771" width="11.42578125" style="5"/>
    <col min="11772" max="11772" width="1" style="5" customWidth="1"/>
    <col min="11773" max="11773" width="4.28515625" style="5" customWidth="1"/>
    <col min="11774" max="11774" width="34.7109375" style="5" customWidth="1"/>
    <col min="11775" max="11775" width="11.5703125" style="5" customWidth="1"/>
    <col min="11776" max="11776" width="20" style="5" customWidth="1"/>
    <col min="11777" max="11777" width="20.85546875" style="5" customWidth="1"/>
    <col min="11778" max="11778" width="25" style="5" customWidth="1"/>
    <col min="11779" max="11779" width="18.7109375" style="5" customWidth="1"/>
    <col min="11780" max="11780" width="29.7109375" style="5" customWidth="1"/>
    <col min="11781" max="11781" width="13.42578125" style="5" customWidth="1"/>
    <col min="11782" max="11782" width="13.85546875" style="5" customWidth="1"/>
    <col min="11783" max="11787" width="16.5703125" style="5" customWidth="1"/>
    <col min="11788" max="11788" width="20.5703125" style="5" customWidth="1"/>
    <col min="11789" max="11789" width="21.140625" style="5" customWidth="1"/>
    <col min="11790" max="11790" width="9.5703125" style="5" customWidth="1"/>
    <col min="11791" max="11791" width="0.42578125" style="5" customWidth="1"/>
    <col min="11792" max="11798" width="6.42578125" style="5" customWidth="1"/>
    <col min="11799" max="12027" width="11.42578125" style="5"/>
    <col min="12028" max="12028" width="1" style="5" customWidth="1"/>
    <col min="12029" max="12029" width="4.28515625" style="5" customWidth="1"/>
    <col min="12030" max="12030" width="34.7109375" style="5" customWidth="1"/>
    <col min="12031" max="12031" width="11.5703125" style="5" customWidth="1"/>
    <col min="12032" max="12032" width="20" style="5" customWidth="1"/>
    <col min="12033" max="12033" width="20.85546875" style="5" customWidth="1"/>
    <col min="12034" max="12034" width="25" style="5" customWidth="1"/>
    <col min="12035" max="12035" width="18.7109375" style="5" customWidth="1"/>
    <col min="12036" max="12036" width="29.7109375" style="5" customWidth="1"/>
    <col min="12037" max="12037" width="13.42578125" style="5" customWidth="1"/>
    <col min="12038" max="12038" width="13.85546875" style="5" customWidth="1"/>
    <col min="12039" max="12043" width="16.5703125" style="5" customWidth="1"/>
    <col min="12044" max="12044" width="20.5703125" style="5" customWidth="1"/>
    <col min="12045" max="12045" width="21.140625" style="5" customWidth="1"/>
    <col min="12046" max="12046" width="9.5703125" style="5" customWidth="1"/>
    <col min="12047" max="12047" width="0.42578125" style="5" customWidth="1"/>
    <col min="12048" max="12054" width="6.42578125" style="5" customWidth="1"/>
    <col min="12055" max="12283" width="11.42578125" style="5"/>
    <col min="12284" max="12284" width="1" style="5" customWidth="1"/>
    <col min="12285" max="12285" width="4.28515625" style="5" customWidth="1"/>
    <col min="12286" max="12286" width="34.7109375" style="5" customWidth="1"/>
    <col min="12287" max="12287" width="11.5703125" style="5" customWidth="1"/>
    <col min="12288" max="12288" width="20" style="5" customWidth="1"/>
    <col min="12289" max="12289" width="20.85546875" style="5" customWidth="1"/>
    <col min="12290" max="12290" width="25" style="5" customWidth="1"/>
    <col min="12291" max="12291" width="18.7109375" style="5" customWidth="1"/>
    <col min="12292" max="12292" width="29.7109375" style="5" customWidth="1"/>
    <col min="12293" max="12293" width="13.42578125" style="5" customWidth="1"/>
    <col min="12294" max="12294" width="13.85546875" style="5" customWidth="1"/>
    <col min="12295" max="12299" width="16.5703125" style="5" customWidth="1"/>
    <col min="12300" max="12300" width="20.5703125" style="5" customWidth="1"/>
    <col min="12301" max="12301" width="21.140625" style="5" customWidth="1"/>
    <col min="12302" max="12302" width="9.5703125" style="5" customWidth="1"/>
    <col min="12303" max="12303" width="0.42578125" style="5" customWidth="1"/>
    <col min="12304" max="12310" width="6.42578125" style="5" customWidth="1"/>
    <col min="12311" max="12539" width="11.42578125" style="5"/>
    <col min="12540" max="12540" width="1" style="5" customWidth="1"/>
    <col min="12541" max="12541" width="4.28515625" style="5" customWidth="1"/>
    <col min="12542" max="12542" width="34.7109375" style="5" customWidth="1"/>
    <col min="12543" max="12543" width="11.5703125" style="5" customWidth="1"/>
    <col min="12544" max="12544" width="20" style="5" customWidth="1"/>
    <col min="12545" max="12545" width="20.85546875" style="5" customWidth="1"/>
    <col min="12546" max="12546" width="25" style="5" customWidth="1"/>
    <col min="12547" max="12547" width="18.7109375" style="5" customWidth="1"/>
    <col min="12548" max="12548" width="29.7109375" style="5" customWidth="1"/>
    <col min="12549" max="12549" width="13.42578125" style="5" customWidth="1"/>
    <col min="12550" max="12550" width="13.85546875" style="5" customWidth="1"/>
    <col min="12551" max="12555" width="16.5703125" style="5" customWidth="1"/>
    <col min="12556" max="12556" width="20.5703125" style="5" customWidth="1"/>
    <col min="12557" max="12557" width="21.140625" style="5" customWidth="1"/>
    <col min="12558" max="12558" width="9.5703125" style="5" customWidth="1"/>
    <col min="12559" max="12559" width="0.42578125" style="5" customWidth="1"/>
    <col min="12560" max="12566" width="6.42578125" style="5" customWidth="1"/>
    <col min="12567" max="12795" width="11.42578125" style="5"/>
    <col min="12796" max="12796" width="1" style="5" customWidth="1"/>
    <col min="12797" max="12797" width="4.28515625" style="5" customWidth="1"/>
    <col min="12798" max="12798" width="34.7109375" style="5" customWidth="1"/>
    <col min="12799" max="12799" width="11.5703125" style="5" customWidth="1"/>
    <col min="12800" max="12800" width="20" style="5" customWidth="1"/>
    <col min="12801" max="12801" width="20.85546875" style="5" customWidth="1"/>
    <col min="12802" max="12802" width="25" style="5" customWidth="1"/>
    <col min="12803" max="12803" width="18.7109375" style="5" customWidth="1"/>
    <col min="12804" max="12804" width="29.7109375" style="5" customWidth="1"/>
    <col min="12805" max="12805" width="13.42578125" style="5" customWidth="1"/>
    <col min="12806" max="12806" width="13.85546875" style="5" customWidth="1"/>
    <col min="12807" max="12811" width="16.5703125" style="5" customWidth="1"/>
    <col min="12812" max="12812" width="20.5703125" style="5" customWidth="1"/>
    <col min="12813" max="12813" width="21.140625" style="5" customWidth="1"/>
    <col min="12814" max="12814" width="9.5703125" style="5" customWidth="1"/>
    <col min="12815" max="12815" width="0.42578125" style="5" customWidth="1"/>
    <col min="12816" max="12822" width="6.42578125" style="5" customWidth="1"/>
    <col min="12823" max="13051" width="11.42578125" style="5"/>
    <col min="13052" max="13052" width="1" style="5" customWidth="1"/>
    <col min="13053" max="13053" width="4.28515625" style="5" customWidth="1"/>
    <col min="13054" max="13054" width="34.7109375" style="5" customWidth="1"/>
    <col min="13055" max="13055" width="11.5703125" style="5" customWidth="1"/>
    <col min="13056" max="13056" width="20" style="5" customWidth="1"/>
    <col min="13057" max="13057" width="20.85546875" style="5" customWidth="1"/>
    <col min="13058" max="13058" width="25" style="5" customWidth="1"/>
    <col min="13059" max="13059" width="18.7109375" style="5" customWidth="1"/>
    <col min="13060" max="13060" width="29.7109375" style="5" customWidth="1"/>
    <col min="13061" max="13061" width="13.42578125" style="5" customWidth="1"/>
    <col min="13062" max="13062" width="13.85546875" style="5" customWidth="1"/>
    <col min="13063" max="13067" width="16.5703125" style="5" customWidth="1"/>
    <col min="13068" max="13068" width="20.5703125" style="5" customWidth="1"/>
    <col min="13069" max="13069" width="21.140625" style="5" customWidth="1"/>
    <col min="13070" max="13070" width="9.5703125" style="5" customWidth="1"/>
    <col min="13071" max="13071" width="0.42578125" style="5" customWidth="1"/>
    <col min="13072" max="13078" width="6.42578125" style="5" customWidth="1"/>
    <col min="13079" max="13307" width="11.42578125" style="5"/>
    <col min="13308" max="13308" width="1" style="5" customWidth="1"/>
    <col min="13309" max="13309" width="4.28515625" style="5" customWidth="1"/>
    <col min="13310" max="13310" width="34.7109375" style="5" customWidth="1"/>
    <col min="13311" max="13311" width="11.5703125" style="5" customWidth="1"/>
    <col min="13312" max="13312" width="20" style="5" customWidth="1"/>
    <col min="13313" max="13313" width="20.85546875" style="5" customWidth="1"/>
    <col min="13314" max="13314" width="25" style="5" customWidth="1"/>
    <col min="13315" max="13315" width="18.7109375" style="5" customWidth="1"/>
    <col min="13316" max="13316" width="29.7109375" style="5" customWidth="1"/>
    <col min="13317" max="13317" width="13.42578125" style="5" customWidth="1"/>
    <col min="13318" max="13318" width="13.85546875" style="5" customWidth="1"/>
    <col min="13319" max="13323" width="16.5703125" style="5" customWidth="1"/>
    <col min="13324" max="13324" width="20.5703125" style="5" customWidth="1"/>
    <col min="13325" max="13325" width="21.140625" style="5" customWidth="1"/>
    <col min="13326" max="13326" width="9.5703125" style="5" customWidth="1"/>
    <col min="13327" max="13327" width="0.42578125" style="5" customWidth="1"/>
    <col min="13328" max="13334" width="6.42578125" style="5" customWidth="1"/>
    <col min="13335" max="13563" width="11.42578125" style="5"/>
    <col min="13564" max="13564" width="1" style="5" customWidth="1"/>
    <col min="13565" max="13565" width="4.28515625" style="5" customWidth="1"/>
    <col min="13566" max="13566" width="34.7109375" style="5" customWidth="1"/>
    <col min="13567" max="13567" width="11.5703125" style="5" customWidth="1"/>
    <col min="13568" max="13568" width="20" style="5" customWidth="1"/>
    <col min="13569" max="13569" width="20.85546875" style="5" customWidth="1"/>
    <col min="13570" max="13570" width="25" style="5" customWidth="1"/>
    <col min="13571" max="13571" width="18.7109375" style="5" customWidth="1"/>
    <col min="13572" max="13572" width="29.7109375" style="5" customWidth="1"/>
    <col min="13573" max="13573" width="13.42578125" style="5" customWidth="1"/>
    <col min="13574" max="13574" width="13.85546875" style="5" customWidth="1"/>
    <col min="13575" max="13579" width="16.5703125" style="5" customWidth="1"/>
    <col min="13580" max="13580" width="20.5703125" style="5" customWidth="1"/>
    <col min="13581" max="13581" width="21.140625" style="5" customWidth="1"/>
    <col min="13582" max="13582" width="9.5703125" style="5" customWidth="1"/>
    <col min="13583" max="13583" width="0.42578125" style="5" customWidth="1"/>
    <col min="13584" max="13590" width="6.42578125" style="5" customWidth="1"/>
    <col min="13591" max="13819" width="11.42578125" style="5"/>
    <col min="13820" max="13820" width="1" style="5" customWidth="1"/>
    <col min="13821" max="13821" width="4.28515625" style="5" customWidth="1"/>
    <col min="13822" max="13822" width="34.7109375" style="5" customWidth="1"/>
    <col min="13823" max="13823" width="11.5703125" style="5" customWidth="1"/>
    <col min="13824" max="13824" width="20" style="5" customWidth="1"/>
    <col min="13825" max="13825" width="20.85546875" style="5" customWidth="1"/>
    <col min="13826" max="13826" width="25" style="5" customWidth="1"/>
    <col min="13827" max="13827" width="18.7109375" style="5" customWidth="1"/>
    <col min="13828" max="13828" width="29.7109375" style="5" customWidth="1"/>
    <col min="13829" max="13829" width="13.42578125" style="5" customWidth="1"/>
    <col min="13830" max="13830" width="13.85546875" style="5" customWidth="1"/>
    <col min="13831" max="13835" width="16.5703125" style="5" customWidth="1"/>
    <col min="13836" max="13836" width="20.5703125" style="5" customWidth="1"/>
    <col min="13837" max="13837" width="21.140625" style="5" customWidth="1"/>
    <col min="13838" max="13838" width="9.5703125" style="5" customWidth="1"/>
    <col min="13839" max="13839" width="0.42578125" style="5" customWidth="1"/>
    <col min="13840" max="13846" width="6.42578125" style="5" customWidth="1"/>
    <col min="13847" max="14075" width="11.42578125" style="5"/>
    <col min="14076" max="14076" width="1" style="5" customWidth="1"/>
    <col min="14077" max="14077" width="4.28515625" style="5" customWidth="1"/>
    <col min="14078" max="14078" width="34.7109375" style="5" customWidth="1"/>
    <col min="14079" max="14079" width="11.5703125" style="5" customWidth="1"/>
    <col min="14080" max="14080" width="20" style="5" customWidth="1"/>
    <col min="14081" max="14081" width="20.85546875" style="5" customWidth="1"/>
    <col min="14082" max="14082" width="25" style="5" customWidth="1"/>
    <col min="14083" max="14083" width="18.7109375" style="5" customWidth="1"/>
    <col min="14084" max="14084" width="29.7109375" style="5" customWidth="1"/>
    <col min="14085" max="14085" width="13.42578125" style="5" customWidth="1"/>
    <col min="14086" max="14086" width="13.85546875" style="5" customWidth="1"/>
    <col min="14087" max="14091" width="16.5703125" style="5" customWidth="1"/>
    <col min="14092" max="14092" width="20.5703125" style="5" customWidth="1"/>
    <col min="14093" max="14093" width="21.140625" style="5" customWidth="1"/>
    <col min="14094" max="14094" width="9.5703125" style="5" customWidth="1"/>
    <col min="14095" max="14095" width="0.42578125" style="5" customWidth="1"/>
    <col min="14096" max="14102" width="6.42578125" style="5" customWidth="1"/>
    <col min="14103" max="14331" width="11.42578125" style="5"/>
    <col min="14332" max="14332" width="1" style="5" customWidth="1"/>
    <col min="14333" max="14333" width="4.28515625" style="5" customWidth="1"/>
    <col min="14334" max="14334" width="34.7109375" style="5" customWidth="1"/>
    <col min="14335" max="14335" width="11.5703125" style="5" customWidth="1"/>
    <col min="14336" max="14336" width="20" style="5" customWidth="1"/>
    <col min="14337" max="14337" width="20.85546875" style="5" customWidth="1"/>
    <col min="14338" max="14338" width="25" style="5" customWidth="1"/>
    <col min="14339" max="14339" width="18.7109375" style="5" customWidth="1"/>
    <col min="14340" max="14340" width="29.7109375" style="5" customWidth="1"/>
    <col min="14341" max="14341" width="13.42578125" style="5" customWidth="1"/>
    <col min="14342" max="14342" width="13.85546875" style="5" customWidth="1"/>
    <col min="14343" max="14347" width="16.5703125" style="5" customWidth="1"/>
    <col min="14348" max="14348" width="20.5703125" style="5" customWidth="1"/>
    <col min="14349" max="14349" width="21.140625" style="5" customWidth="1"/>
    <col min="14350" max="14350" width="9.5703125" style="5" customWidth="1"/>
    <col min="14351" max="14351" width="0.42578125" style="5" customWidth="1"/>
    <col min="14352" max="14358" width="6.42578125" style="5" customWidth="1"/>
    <col min="14359" max="14587" width="11.42578125" style="5"/>
    <col min="14588" max="14588" width="1" style="5" customWidth="1"/>
    <col min="14589" max="14589" width="4.28515625" style="5" customWidth="1"/>
    <col min="14590" max="14590" width="34.7109375" style="5" customWidth="1"/>
    <col min="14591" max="14591" width="11.5703125" style="5" customWidth="1"/>
    <col min="14592" max="14592" width="20" style="5" customWidth="1"/>
    <col min="14593" max="14593" width="20.85546875" style="5" customWidth="1"/>
    <col min="14594" max="14594" width="25" style="5" customWidth="1"/>
    <col min="14595" max="14595" width="18.7109375" style="5" customWidth="1"/>
    <col min="14596" max="14596" width="29.7109375" style="5" customWidth="1"/>
    <col min="14597" max="14597" width="13.42578125" style="5" customWidth="1"/>
    <col min="14598" max="14598" width="13.85546875" style="5" customWidth="1"/>
    <col min="14599" max="14603" width="16.5703125" style="5" customWidth="1"/>
    <col min="14604" max="14604" width="20.5703125" style="5" customWidth="1"/>
    <col min="14605" max="14605" width="21.140625" style="5" customWidth="1"/>
    <col min="14606" max="14606" width="9.5703125" style="5" customWidth="1"/>
    <col min="14607" max="14607" width="0.42578125" style="5" customWidth="1"/>
    <col min="14608" max="14614" width="6.42578125" style="5" customWidth="1"/>
    <col min="14615" max="14843" width="11.42578125" style="5"/>
    <col min="14844" max="14844" width="1" style="5" customWidth="1"/>
    <col min="14845" max="14845" width="4.28515625" style="5" customWidth="1"/>
    <col min="14846" max="14846" width="34.7109375" style="5" customWidth="1"/>
    <col min="14847" max="14847" width="11.5703125" style="5" customWidth="1"/>
    <col min="14848" max="14848" width="20" style="5" customWidth="1"/>
    <col min="14849" max="14849" width="20.85546875" style="5" customWidth="1"/>
    <col min="14850" max="14850" width="25" style="5" customWidth="1"/>
    <col min="14851" max="14851" width="18.7109375" style="5" customWidth="1"/>
    <col min="14852" max="14852" width="29.7109375" style="5" customWidth="1"/>
    <col min="14853" max="14853" width="13.42578125" style="5" customWidth="1"/>
    <col min="14854" max="14854" width="13.85546875" style="5" customWidth="1"/>
    <col min="14855" max="14859" width="16.5703125" style="5" customWidth="1"/>
    <col min="14860" max="14860" width="20.5703125" style="5" customWidth="1"/>
    <col min="14861" max="14861" width="21.140625" style="5" customWidth="1"/>
    <col min="14862" max="14862" width="9.5703125" style="5" customWidth="1"/>
    <col min="14863" max="14863" width="0.42578125" style="5" customWidth="1"/>
    <col min="14864" max="14870" width="6.42578125" style="5" customWidth="1"/>
    <col min="14871" max="15099" width="11.42578125" style="5"/>
    <col min="15100" max="15100" width="1" style="5" customWidth="1"/>
    <col min="15101" max="15101" width="4.28515625" style="5" customWidth="1"/>
    <col min="15102" max="15102" width="34.7109375" style="5" customWidth="1"/>
    <col min="15103" max="15103" width="11.5703125" style="5" customWidth="1"/>
    <col min="15104" max="15104" width="20" style="5" customWidth="1"/>
    <col min="15105" max="15105" width="20.85546875" style="5" customWidth="1"/>
    <col min="15106" max="15106" width="25" style="5" customWidth="1"/>
    <col min="15107" max="15107" width="18.7109375" style="5" customWidth="1"/>
    <col min="15108" max="15108" width="29.7109375" style="5" customWidth="1"/>
    <col min="15109" max="15109" width="13.42578125" style="5" customWidth="1"/>
    <col min="15110" max="15110" width="13.85546875" style="5" customWidth="1"/>
    <col min="15111" max="15115" width="16.5703125" style="5" customWidth="1"/>
    <col min="15116" max="15116" width="20.5703125" style="5" customWidth="1"/>
    <col min="15117" max="15117" width="21.140625" style="5" customWidth="1"/>
    <col min="15118" max="15118" width="9.5703125" style="5" customWidth="1"/>
    <col min="15119" max="15119" width="0.42578125" style="5" customWidth="1"/>
    <col min="15120" max="15126" width="6.42578125" style="5" customWidth="1"/>
    <col min="15127" max="15355" width="11.42578125" style="5"/>
    <col min="15356" max="15356" width="1" style="5" customWidth="1"/>
    <col min="15357" max="15357" width="4.28515625" style="5" customWidth="1"/>
    <col min="15358" max="15358" width="34.7109375" style="5" customWidth="1"/>
    <col min="15359" max="15359" width="11.5703125" style="5" customWidth="1"/>
    <col min="15360" max="15360" width="20" style="5" customWidth="1"/>
    <col min="15361" max="15361" width="20.85546875" style="5" customWidth="1"/>
    <col min="15362" max="15362" width="25" style="5" customWidth="1"/>
    <col min="15363" max="15363" width="18.7109375" style="5" customWidth="1"/>
    <col min="15364" max="15364" width="29.7109375" style="5" customWidth="1"/>
    <col min="15365" max="15365" width="13.42578125" style="5" customWidth="1"/>
    <col min="15366" max="15366" width="13.85546875" style="5" customWidth="1"/>
    <col min="15367" max="15371" width="16.5703125" style="5" customWidth="1"/>
    <col min="15372" max="15372" width="20.5703125" style="5" customWidth="1"/>
    <col min="15373" max="15373" width="21.140625" style="5" customWidth="1"/>
    <col min="15374" max="15374" width="9.5703125" style="5" customWidth="1"/>
    <col min="15375" max="15375" width="0.42578125" style="5" customWidth="1"/>
    <col min="15376" max="15382" width="6.42578125" style="5" customWidth="1"/>
    <col min="15383" max="15611" width="11.42578125" style="5"/>
    <col min="15612" max="15612" width="1" style="5" customWidth="1"/>
    <col min="15613" max="15613" width="4.28515625" style="5" customWidth="1"/>
    <col min="15614" max="15614" width="34.7109375" style="5" customWidth="1"/>
    <col min="15615" max="15615" width="11.5703125" style="5" customWidth="1"/>
    <col min="15616" max="15616" width="20" style="5" customWidth="1"/>
    <col min="15617" max="15617" width="20.85546875" style="5" customWidth="1"/>
    <col min="15618" max="15618" width="25" style="5" customWidth="1"/>
    <col min="15619" max="15619" width="18.7109375" style="5" customWidth="1"/>
    <col min="15620" max="15620" width="29.7109375" style="5" customWidth="1"/>
    <col min="15621" max="15621" width="13.42578125" style="5" customWidth="1"/>
    <col min="15622" max="15622" width="13.85546875" style="5" customWidth="1"/>
    <col min="15623" max="15627" width="16.5703125" style="5" customWidth="1"/>
    <col min="15628" max="15628" width="20.5703125" style="5" customWidth="1"/>
    <col min="15629" max="15629" width="21.140625" style="5" customWidth="1"/>
    <col min="15630" max="15630" width="9.5703125" style="5" customWidth="1"/>
    <col min="15631" max="15631" width="0.42578125" style="5" customWidth="1"/>
    <col min="15632" max="15638" width="6.42578125" style="5" customWidth="1"/>
    <col min="15639" max="15867" width="11.42578125" style="5"/>
    <col min="15868" max="15868" width="1" style="5" customWidth="1"/>
    <col min="15869" max="15869" width="4.28515625" style="5" customWidth="1"/>
    <col min="15870" max="15870" width="34.7109375" style="5" customWidth="1"/>
    <col min="15871" max="15871" width="11.5703125" style="5" customWidth="1"/>
    <col min="15872" max="15872" width="20" style="5" customWidth="1"/>
    <col min="15873" max="15873" width="20.85546875" style="5" customWidth="1"/>
    <col min="15874" max="15874" width="25" style="5" customWidth="1"/>
    <col min="15875" max="15875" width="18.7109375" style="5" customWidth="1"/>
    <col min="15876" max="15876" width="29.7109375" style="5" customWidth="1"/>
    <col min="15877" max="15877" width="13.42578125" style="5" customWidth="1"/>
    <col min="15878" max="15878" width="13.85546875" style="5" customWidth="1"/>
    <col min="15879" max="15883" width="16.5703125" style="5" customWidth="1"/>
    <col min="15884" max="15884" width="20.5703125" style="5" customWidth="1"/>
    <col min="15885" max="15885" width="21.140625" style="5" customWidth="1"/>
    <col min="15886" max="15886" width="9.5703125" style="5" customWidth="1"/>
    <col min="15887" max="15887" width="0.42578125" style="5" customWidth="1"/>
    <col min="15888" max="15894" width="6.42578125" style="5" customWidth="1"/>
    <col min="15895" max="16123" width="11.42578125" style="5"/>
    <col min="16124" max="16124" width="1" style="5" customWidth="1"/>
    <col min="16125" max="16125" width="4.28515625" style="5" customWidth="1"/>
    <col min="16126" max="16126" width="34.7109375" style="5" customWidth="1"/>
    <col min="16127" max="16127" width="11.5703125" style="5" customWidth="1"/>
    <col min="16128" max="16128" width="20" style="5" customWidth="1"/>
    <col min="16129" max="16129" width="20.85546875" style="5" customWidth="1"/>
    <col min="16130" max="16130" width="25" style="5" customWidth="1"/>
    <col min="16131" max="16131" width="18.7109375" style="5" customWidth="1"/>
    <col min="16132" max="16132" width="29.7109375" style="5" customWidth="1"/>
    <col min="16133" max="16133" width="13.42578125" style="5" customWidth="1"/>
    <col min="16134" max="16134" width="13.85546875" style="5" customWidth="1"/>
    <col min="16135" max="16139" width="16.5703125" style="5" customWidth="1"/>
    <col min="16140" max="16140" width="20.5703125" style="5" customWidth="1"/>
    <col min="16141" max="16141" width="21.140625" style="5" customWidth="1"/>
    <col min="16142" max="16142" width="9.5703125" style="5" customWidth="1"/>
    <col min="16143" max="16143" width="0.42578125" style="5" customWidth="1"/>
    <col min="16144" max="16150" width="6.42578125" style="5" customWidth="1"/>
    <col min="16151" max="16371" width="11.42578125" style="5"/>
    <col min="16372" max="16384" width="11.42578125" style="5" customWidth="1"/>
  </cols>
  <sheetData>
    <row r="2" spans="2:16" ht="26.25" x14ac:dyDescent="0.25">
      <c r="B2" s="285" t="s">
        <v>62</v>
      </c>
      <c r="C2" s="286"/>
      <c r="D2" s="286"/>
      <c r="E2" s="286"/>
      <c r="F2" s="286"/>
      <c r="G2" s="286"/>
      <c r="H2" s="286"/>
      <c r="I2" s="286"/>
      <c r="J2" s="286"/>
      <c r="K2" s="286"/>
      <c r="L2" s="286"/>
      <c r="M2" s="286"/>
      <c r="N2" s="286"/>
      <c r="O2" s="286"/>
      <c r="P2" s="286"/>
    </row>
    <row r="4" spans="2:16" ht="26.25" x14ac:dyDescent="0.25">
      <c r="B4" s="285" t="s">
        <v>47</v>
      </c>
      <c r="C4" s="286"/>
      <c r="D4" s="286"/>
      <c r="E4" s="286"/>
      <c r="F4" s="286"/>
      <c r="G4" s="286"/>
      <c r="H4" s="286"/>
      <c r="I4" s="286"/>
      <c r="J4" s="286"/>
      <c r="K4" s="286"/>
      <c r="L4" s="286"/>
      <c r="M4" s="286"/>
      <c r="N4" s="286"/>
      <c r="O4" s="286"/>
      <c r="P4" s="286"/>
    </row>
    <row r="5" spans="2:16" ht="15.75" thickBot="1" x14ac:dyDescent="0.3"/>
    <row r="6" spans="2:16" ht="21.75" thickBot="1" x14ac:dyDescent="0.3">
      <c r="B6" s="7" t="s">
        <v>4</v>
      </c>
      <c r="C6" s="283" t="s">
        <v>154</v>
      </c>
      <c r="D6" s="283"/>
      <c r="E6" s="283"/>
      <c r="F6" s="283"/>
      <c r="G6" s="283"/>
      <c r="H6" s="283"/>
      <c r="I6" s="283"/>
      <c r="J6" s="283"/>
      <c r="K6" s="283"/>
      <c r="L6" s="283"/>
      <c r="M6" s="283"/>
      <c r="N6" s="284"/>
    </row>
    <row r="7" spans="2:16" ht="16.5" thickBot="1" x14ac:dyDescent="0.3">
      <c r="B7" s="8" t="s">
        <v>5</v>
      </c>
      <c r="C7" s="283"/>
      <c r="D7" s="283"/>
      <c r="E7" s="283"/>
      <c r="F7" s="283"/>
      <c r="G7" s="283"/>
      <c r="H7" s="283"/>
      <c r="I7" s="283"/>
      <c r="J7" s="283"/>
      <c r="K7" s="283"/>
      <c r="L7" s="283"/>
      <c r="M7" s="283"/>
      <c r="N7" s="284"/>
    </row>
    <row r="8" spans="2:16" ht="16.5" thickBot="1" x14ac:dyDescent="0.3">
      <c r="B8" s="8" t="s">
        <v>6</v>
      </c>
      <c r="C8" s="283"/>
      <c r="D8" s="283"/>
      <c r="E8" s="283"/>
      <c r="F8" s="283"/>
      <c r="G8" s="283"/>
      <c r="H8" s="283"/>
      <c r="I8" s="283"/>
      <c r="J8" s="283"/>
      <c r="K8" s="283"/>
      <c r="L8" s="283"/>
      <c r="M8" s="283"/>
      <c r="N8" s="284"/>
    </row>
    <row r="9" spans="2:16" ht="16.5" thickBot="1" x14ac:dyDescent="0.3">
      <c r="B9" s="8" t="s">
        <v>7</v>
      </c>
      <c r="C9" s="283"/>
      <c r="D9" s="283"/>
      <c r="E9" s="283"/>
      <c r="F9" s="283"/>
      <c r="G9" s="283"/>
      <c r="H9" s="283"/>
      <c r="I9" s="283"/>
      <c r="J9" s="283"/>
      <c r="K9" s="283"/>
      <c r="L9" s="283"/>
      <c r="M9" s="283"/>
      <c r="N9" s="284"/>
    </row>
    <row r="10" spans="2:16" ht="16.5" thickBot="1" x14ac:dyDescent="0.3">
      <c r="B10" s="8" t="s">
        <v>8</v>
      </c>
      <c r="C10" s="291" t="s">
        <v>1046</v>
      </c>
      <c r="D10" s="292"/>
      <c r="E10" s="293"/>
      <c r="F10" s="24"/>
      <c r="G10" s="24"/>
      <c r="H10" s="24"/>
      <c r="I10" s="24"/>
      <c r="J10" s="24"/>
      <c r="K10" s="24"/>
      <c r="L10" s="24"/>
      <c r="M10" s="24"/>
      <c r="N10" s="25"/>
    </row>
    <row r="11" spans="2:16" ht="16.5" thickBot="1" x14ac:dyDescent="0.3">
      <c r="B11" s="10" t="s">
        <v>9</v>
      </c>
      <c r="C11" s="11">
        <v>41969</v>
      </c>
      <c r="D11" s="12"/>
      <c r="E11" s="12"/>
      <c r="F11" s="12"/>
      <c r="G11" s="12"/>
      <c r="H11" s="12"/>
      <c r="I11" s="12"/>
      <c r="J11" s="12"/>
      <c r="K11" s="12"/>
      <c r="L11" s="12"/>
      <c r="M11" s="12"/>
      <c r="N11" s="13"/>
    </row>
    <row r="12" spans="2:16" x14ac:dyDescent="0.25">
      <c r="B12" s="294" t="s">
        <v>96</v>
      </c>
      <c r="C12" s="294"/>
      <c r="D12" s="139" t="s">
        <v>12</v>
      </c>
      <c r="E12" s="139" t="s">
        <v>13</v>
      </c>
      <c r="F12" s="139" t="s">
        <v>29</v>
      </c>
      <c r="G12" s="66"/>
      <c r="I12" s="27"/>
      <c r="J12" s="27"/>
      <c r="K12" s="27"/>
      <c r="L12" s="27"/>
      <c r="M12" s="27"/>
      <c r="N12" s="82"/>
    </row>
    <row r="13" spans="2:16" x14ac:dyDescent="0.25">
      <c r="B13" s="294"/>
      <c r="C13" s="294"/>
      <c r="D13" s="139">
        <v>1</v>
      </c>
      <c r="E13" s="26">
        <v>1668892264</v>
      </c>
      <c r="F13" s="104">
        <f>454+247</f>
        <v>701</v>
      </c>
      <c r="G13" s="67"/>
      <c r="I13" s="28"/>
      <c r="J13" s="28"/>
      <c r="K13" s="28"/>
      <c r="L13" s="28"/>
      <c r="M13" s="28"/>
      <c r="N13" s="82"/>
    </row>
    <row r="14" spans="2:16" x14ac:dyDescent="0.25">
      <c r="B14" s="294"/>
      <c r="C14" s="294"/>
      <c r="D14" s="139"/>
      <c r="E14" s="26"/>
      <c r="F14" s="104"/>
      <c r="G14" s="67"/>
      <c r="I14" s="28"/>
      <c r="J14" s="28"/>
      <c r="K14" s="28"/>
      <c r="L14" s="28"/>
      <c r="M14" s="28"/>
      <c r="N14" s="82"/>
    </row>
    <row r="15" spans="2:16" x14ac:dyDescent="0.25">
      <c r="B15" s="294"/>
      <c r="C15" s="294"/>
      <c r="D15" s="139"/>
      <c r="E15" s="26"/>
      <c r="F15" s="104"/>
      <c r="G15" s="67"/>
      <c r="I15" s="28"/>
      <c r="J15" s="28"/>
      <c r="K15" s="28"/>
      <c r="L15" s="28"/>
      <c r="M15" s="28"/>
      <c r="N15" s="82"/>
    </row>
    <row r="16" spans="2:16" x14ac:dyDescent="0.25">
      <c r="B16" s="294"/>
      <c r="C16" s="294"/>
      <c r="D16" s="139"/>
      <c r="E16" s="26"/>
      <c r="F16" s="104"/>
      <c r="G16" s="67"/>
      <c r="H16" s="17"/>
      <c r="I16" s="28"/>
      <c r="J16" s="28"/>
      <c r="K16" s="28"/>
      <c r="L16" s="28"/>
      <c r="M16" s="28"/>
      <c r="N16" s="16"/>
    </row>
    <row r="17" spans="1:14" x14ac:dyDescent="0.25">
      <c r="B17" s="294"/>
      <c r="C17" s="294"/>
      <c r="D17" s="139"/>
      <c r="E17" s="26"/>
      <c r="F17" s="104"/>
      <c r="G17" s="67"/>
      <c r="H17" s="17"/>
      <c r="I17" s="30"/>
      <c r="J17" s="30"/>
      <c r="K17" s="30"/>
      <c r="L17" s="30"/>
      <c r="M17" s="30"/>
      <c r="N17" s="16"/>
    </row>
    <row r="18" spans="1:14" x14ac:dyDescent="0.25">
      <c r="B18" s="294"/>
      <c r="C18" s="294"/>
      <c r="D18" s="139"/>
      <c r="E18" s="26"/>
      <c r="F18" s="104"/>
      <c r="G18" s="67"/>
      <c r="H18" s="17"/>
      <c r="I18" s="81"/>
      <c r="J18" s="81"/>
      <c r="K18" s="81"/>
      <c r="L18" s="81"/>
      <c r="M18" s="81"/>
      <c r="N18" s="16"/>
    </row>
    <row r="19" spans="1:14" x14ac:dyDescent="0.25">
      <c r="B19" s="294"/>
      <c r="C19" s="294"/>
      <c r="D19" s="139"/>
      <c r="E19" s="26"/>
      <c r="F19" s="104"/>
      <c r="G19" s="67"/>
      <c r="H19" s="17"/>
      <c r="I19" s="81"/>
      <c r="J19" s="81"/>
      <c r="K19" s="81"/>
      <c r="L19" s="81"/>
      <c r="M19" s="81"/>
      <c r="N19" s="16"/>
    </row>
    <row r="20" spans="1:14" x14ac:dyDescent="0.25">
      <c r="B20" s="294"/>
      <c r="C20" s="294"/>
      <c r="D20" s="139"/>
      <c r="E20" s="26"/>
      <c r="F20" s="104"/>
      <c r="G20" s="67"/>
      <c r="H20" s="17"/>
      <c r="I20" s="81"/>
      <c r="J20" s="81"/>
      <c r="K20" s="81"/>
      <c r="L20" s="81"/>
      <c r="M20" s="81"/>
      <c r="N20" s="16"/>
    </row>
    <row r="21" spans="1:14" x14ac:dyDescent="0.25">
      <c r="B21" s="294"/>
      <c r="C21" s="294"/>
      <c r="D21" s="139"/>
      <c r="E21" s="26"/>
      <c r="F21" s="104"/>
      <c r="G21" s="67"/>
      <c r="H21" s="17"/>
      <c r="I21" s="81"/>
      <c r="J21" s="81"/>
      <c r="K21" s="81"/>
      <c r="L21" s="81"/>
      <c r="M21" s="81"/>
      <c r="N21" s="16"/>
    </row>
    <row r="22" spans="1:14" ht="15.75" thickBot="1" x14ac:dyDescent="0.3">
      <c r="B22" s="295" t="s">
        <v>14</v>
      </c>
      <c r="C22" s="296"/>
      <c r="D22" s="139"/>
      <c r="E22" s="26">
        <f>SUM(E13:E21)</f>
        <v>1668892264</v>
      </c>
      <c r="F22" s="104">
        <f>SUM(F13:F21)</f>
        <v>701</v>
      </c>
      <c r="G22" s="67"/>
      <c r="H22" s="17"/>
      <c r="I22" s="81"/>
      <c r="J22" s="81"/>
      <c r="K22" s="81"/>
      <c r="L22" s="81"/>
      <c r="M22" s="81"/>
      <c r="N22" s="16"/>
    </row>
    <row r="23" spans="1:14" ht="45.75" thickBot="1" x14ac:dyDescent="0.3">
      <c r="A23" s="32"/>
      <c r="B23" s="38" t="s">
        <v>15</v>
      </c>
      <c r="C23" s="38" t="s">
        <v>97</v>
      </c>
      <c r="E23" s="27"/>
      <c r="F23" s="27"/>
      <c r="G23" s="27"/>
      <c r="H23" s="27"/>
      <c r="I23" s="6"/>
      <c r="J23" s="6"/>
      <c r="K23" s="6"/>
      <c r="L23" s="6"/>
      <c r="M23" s="6"/>
    </row>
    <row r="24" spans="1:14" ht="15.75" thickBot="1" x14ac:dyDescent="0.3">
      <c r="A24" s="33">
        <v>1</v>
      </c>
      <c r="C24" s="35">
        <f>F13*0.8</f>
        <v>560.80000000000007</v>
      </c>
      <c r="D24" s="31"/>
      <c r="E24" s="34">
        <f>E22</f>
        <v>1668892264</v>
      </c>
      <c r="F24" s="29"/>
      <c r="G24" s="29"/>
      <c r="H24" s="29"/>
      <c r="I24" s="18"/>
      <c r="J24" s="18"/>
      <c r="K24" s="18"/>
      <c r="L24" s="18"/>
      <c r="M24" s="18"/>
    </row>
    <row r="25" spans="1:14" x14ac:dyDescent="0.25">
      <c r="A25" s="73"/>
      <c r="B25" s="96" t="s">
        <v>172</v>
      </c>
      <c r="C25" s="78"/>
      <c r="D25" s="78"/>
      <c r="E25" s="78"/>
      <c r="F25" s="78"/>
      <c r="G25" s="78"/>
      <c r="H25" s="78"/>
      <c r="I25" s="81"/>
      <c r="J25" s="81"/>
      <c r="K25" s="81"/>
      <c r="L25" s="81"/>
      <c r="M25" s="81"/>
      <c r="N25" s="82"/>
    </row>
    <row r="26" spans="1:14" x14ac:dyDescent="0.25">
      <c r="A26" s="73"/>
      <c r="B26" s="98" t="s">
        <v>33</v>
      </c>
      <c r="C26" s="98" t="s">
        <v>132</v>
      </c>
      <c r="D26" s="98" t="s">
        <v>133</v>
      </c>
      <c r="E26" s="78"/>
      <c r="F26" s="78"/>
      <c r="G26" s="78"/>
      <c r="H26" s="78"/>
      <c r="I26" s="81"/>
      <c r="J26" s="81"/>
      <c r="K26" s="81"/>
      <c r="L26" s="81"/>
      <c r="M26" s="81"/>
      <c r="N26" s="82"/>
    </row>
    <row r="27" spans="1:14" x14ac:dyDescent="0.25">
      <c r="A27" s="73"/>
      <c r="B27" s="95" t="s">
        <v>134</v>
      </c>
      <c r="C27" s="138"/>
      <c r="D27" s="198" t="s">
        <v>162</v>
      </c>
      <c r="E27" s="78"/>
      <c r="F27" s="78"/>
      <c r="G27" s="78"/>
      <c r="H27" s="78"/>
      <c r="I27" s="81"/>
      <c r="J27" s="81"/>
      <c r="K27" s="81"/>
      <c r="L27" s="81"/>
      <c r="M27" s="81"/>
      <c r="N27" s="82"/>
    </row>
    <row r="28" spans="1:14" x14ac:dyDescent="0.25">
      <c r="A28" s="73"/>
      <c r="B28" s="95" t="s">
        <v>135</v>
      </c>
      <c r="C28" s="138"/>
      <c r="D28" s="198" t="s">
        <v>162</v>
      </c>
      <c r="E28" s="78"/>
      <c r="F28" s="78"/>
      <c r="G28" s="78"/>
      <c r="H28" s="78"/>
      <c r="I28" s="81"/>
      <c r="J28" s="81"/>
      <c r="K28" s="81"/>
      <c r="L28" s="81"/>
      <c r="M28" s="81"/>
      <c r="N28" s="82"/>
    </row>
    <row r="29" spans="1:14" x14ac:dyDescent="0.25">
      <c r="A29" s="73"/>
      <c r="B29" s="95" t="s">
        <v>136</v>
      </c>
      <c r="C29" s="198" t="s">
        <v>162</v>
      </c>
      <c r="D29" s="198"/>
      <c r="E29" s="78"/>
      <c r="F29" s="78"/>
      <c r="G29" s="78"/>
      <c r="H29" s="78"/>
      <c r="I29" s="81"/>
      <c r="J29" s="81"/>
      <c r="K29" s="81"/>
      <c r="L29" s="81"/>
      <c r="M29" s="81"/>
      <c r="N29" s="82"/>
    </row>
    <row r="30" spans="1:14" x14ac:dyDescent="0.25">
      <c r="A30" s="73"/>
      <c r="B30" s="95" t="s">
        <v>137</v>
      </c>
      <c r="C30" s="138"/>
      <c r="D30" s="198" t="s">
        <v>162</v>
      </c>
      <c r="E30" s="78"/>
      <c r="F30" s="78"/>
      <c r="G30" s="78"/>
      <c r="H30" s="78"/>
      <c r="I30" s="81"/>
      <c r="J30" s="81"/>
      <c r="K30" s="81"/>
      <c r="L30" s="81"/>
      <c r="M30" s="81"/>
      <c r="N30" s="82"/>
    </row>
    <row r="31" spans="1:14" x14ac:dyDescent="0.25">
      <c r="A31" s="73"/>
      <c r="B31" s="78"/>
      <c r="C31" s="78"/>
      <c r="D31" s="78"/>
      <c r="E31" s="78"/>
      <c r="F31" s="78"/>
      <c r="G31" s="78"/>
      <c r="H31" s="78"/>
      <c r="I31" s="81"/>
      <c r="J31" s="81"/>
      <c r="K31" s="81"/>
      <c r="L31" s="81"/>
      <c r="M31" s="81"/>
      <c r="N31" s="82"/>
    </row>
    <row r="32" spans="1:14" x14ac:dyDescent="0.25">
      <c r="A32" s="73"/>
      <c r="B32" s="96" t="s">
        <v>138</v>
      </c>
      <c r="C32" s="78"/>
      <c r="D32" s="78"/>
      <c r="E32" s="78"/>
      <c r="F32" s="78"/>
      <c r="G32" s="78"/>
      <c r="H32" s="78"/>
      <c r="I32" s="81"/>
      <c r="J32" s="81"/>
      <c r="K32" s="81"/>
      <c r="L32" s="81"/>
      <c r="M32" s="81"/>
      <c r="N32" s="82"/>
    </row>
    <row r="33" spans="1:26" x14ac:dyDescent="0.25">
      <c r="B33" s="98" t="s">
        <v>33</v>
      </c>
      <c r="C33" s="98" t="s">
        <v>57</v>
      </c>
      <c r="D33" s="97" t="s">
        <v>50</v>
      </c>
      <c r="E33" s="97" t="s">
        <v>16</v>
      </c>
      <c r="F33" s="78"/>
      <c r="G33" s="78"/>
      <c r="H33" s="78"/>
      <c r="I33" s="81"/>
      <c r="J33" s="81"/>
      <c r="K33" s="81"/>
      <c r="L33" s="81"/>
      <c r="M33" s="81"/>
      <c r="N33" s="82"/>
    </row>
    <row r="34" spans="1:26" ht="28.5" x14ac:dyDescent="0.25">
      <c r="B34" s="79" t="s">
        <v>139</v>
      </c>
      <c r="C34" s="80">
        <v>40</v>
      </c>
      <c r="D34" s="138">
        <v>0</v>
      </c>
      <c r="E34" s="297">
        <f>+D34+D35</f>
        <v>0</v>
      </c>
      <c r="F34" s="78"/>
      <c r="G34" s="78"/>
      <c r="H34" s="78"/>
      <c r="I34" s="81"/>
      <c r="J34" s="81"/>
      <c r="K34" s="81"/>
      <c r="L34" s="81"/>
      <c r="M34" s="81"/>
      <c r="N34" s="82"/>
    </row>
    <row r="35" spans="1:26" s="81" customFormat="1" ht="42.75" x14ac:dyDescent="0.25">
      <c r="B35" s="79" t="s">
        <v>140</v>
      </c>
      <c r="C35" s="80">
        <v>60</v>
      </c>
      <c r="D35" s="138">
        <f>+F105</f>
        <v>0</v>
      </c>
      <c r="E35" s="298"/>
      <c r="F35" s="78"/>
      <c r="G35" s="78"/>
      <c r="H35" s="78"/>
      <c r="N35" s="82"/>
      <c r="O35" s="5"/>
      <c r="P35" s="5"/>
      <c r="Q35" s="5"/>
    </row>
    <row r="36" spans="1:26" s="87" customFormat="1" ht="15.75" thickBot="1" x14ac:dyDescent="0.3">
      <c r="A36" s="36" t="e">
        <f>+#REF!+1</f>
        <v>#REF!</v>
      </c>
      <c r="B36" s="96" t="s">
        <v>30</v>
      </c>
      <c r="C36" s="5"/>
      <c r="D36" s="5"/>
      <c r="E36" s="5"/>
      <c r="F36" s="5"/>
      <c r="G36" s="5"/>
      <c r="H36" s="5"/>
      <c r="I36" s="5"/>
      <c r="J36" s="5"/>
      <c r="K36" s="5"/>
      <c r="L36" s="5"/>
      <c r="M36" s="45"/>
      <c r="N36" s="45"/>
      <c r="O36" s="5"/>
      <c r="P36" s="5"/>
      <c r="Q36" s="5"/>
      <c r="R36" s="86"/>
      <c r="S36" s="86"/>
      <c r="T36" s="86"/>
      <c r="U36" s="86"/>
      <c r="V36" s="86"/>
      <c r="W36" s="86"/>
      <c r="X36" s="86"/>
      <c r="Y36" s="86"/>
      <c r="Z36" s="86"/>
    </row>
    <row r="37" spans="1:26" s="87" customFormat="1" ht="60" x14ac:dyDescent="0.25">
      <c r="A37" s="36" t="e">
        <f>+#REF!+1</f>
        <v>#REF!</v>
      </c>
      <c r="B37" s="92" t="s">
        <v>141</v>
      </c>
      <c r="C37" s="92" t="s">
        <v>142</v>
      </c>
      <c r="D37" s="92" t="s">
        <v>143</v>
      </c>
      <c r="E37" s="92" t="s">
        <v>44</v>
      </c>
      <c r="F37" s="92" t="s">
        <v>22</v>
      </c>
      <c r="G37" s="92" t="s">
        <v>98</v>
      </c>
      <c r="H37" s="92" t="s">
        <v>17</v>
      </c>
      <c r="I37" s="92" t="s">
        <v>10</v>
      </c>
      <c r="J37" s="92" t="s">
        <v>31</v>
      </c>
      <c r="K37" s="92" t="s">
        <v>60</v>
      </c>
      <c r="L37" s="92" t="s">
        <v>20</v>
      </c>
      <c r="M37" s="77" t="s">
        <v>26</v>
      </c>
      <c r="N37" s="92" t="s">
        <v>144</v>
      </c>
      <c r="O37" s="92" t="s">
        <v>36</v>
      </c>
      <c r="P37" s="93" t="s">
        <v>11</v>
      </c>
      <c r="Q37" s="93" t="s">
        <v>19</v>
      </c>
      <c r="R37" s="86"/>
      <c r="S37" s="86"/>
      <c r="T37" s="86"/>
      <c r="U37" s="86"/>
      <c r="V37" s="86"/>
      <c r="W37" s="86"/>
      <c r="X37" s="86"/>
      <c r="Y37" s="86"/>
      <c r="Z37" s="86"/>
    </row>
    <row r="38" spans="1:26" s="20" customFormat="1" x14ac:dyDescent="0.25">
      <c r="B38" s="88" t="s">
        <v>154</v>
      </c>
      <c r="C38" s="88" t="s">
        <v>154</v>
      </c>
      <c r="D38" s="88" t="s">
        <v>164</v>
      </c>
      <c r="E38" s="200" t="s">
        <v>550</v>
      </c>
      <c r="F38" s="145" t="s">
        <v>23</v>
      </c>
      <c r="G38" s="84">
        <v>100</v>
      </c>
      <c r="H38" s="91">
        <v>41872</v>
      </c>
      <c r="I38" s="91">
        <v>41943</v>
      </c>
      <c r="J38" s="85" t="s">
        <v>24</v>
      </c>
      <c r="K38" s="76">
        <v>2</v>
      </c>
      <c r="L38" s="76">
        <v>0</v>
      </c>
      <c r="M38" s="76">
        <v>858</v>
      </c>
      <c r="N38" s="76">
        <v>100</v>
      </c>
      <c r="O38" s="19">
        <v>2982405758</v>
      </c>
      <c r="P38" s="19">
        <v>767</v>
      </c>
      <c r="Q38" s="102"/>
      <c r="S38" s="20">
        <f>858-561</f>
        <v>297</v>
      </c>
    </row>
    <row r="39" spans="1:26" s="20" customFormat="1" x14ac:dyDescent="0.25">
      <c r="B39" s="88"/>
      <c r="C39" s="88"/>
      <c r="D39" s="88"/>
      <c r="E39" s="83"/>
      <c r="F39" s="84"/>
      <c r="G39" s="84"/>
      <c r="H39" s="91"/>
      <c r="I39" s="85"/>
      <c r="J39" s="85"/>
      <c r="K39" s="76"/>
      <c r="L39" s="76"/>
      <c r="M39" s="76"/>
      <c r="N39" s="76"/>
      <c r="O39" s="19"/>
      <c r="P39" s="19"/>
      <c r="Q39" s="102"/>
    </row>
    <row r="40" spans="1:26" x14ac:dyDescent="0.25">
      <c r="B40" s="37" t="s">
        <v>16</v>
      </c>
      <c r="C40" s="89"/>
      <c r="D40" s="88"/>
      <c r="E40" s="83"/>
      <c r="F40" s="84"/>
      <c r="G40" s="84"/>
      <c r="H40" s="84"/>
      <c r="I40" s="85"/>
      <c r="J40" s="85"/>
      <c r="K40" s="90">
        <f>SUM(K38:K39)</f>
        <v>2</v>
      </c>
      <c r="L40" s="90">
        <f>SUM(L38:L39)</f>
        <v>0</v>
      </c>
      <c r="M40" s="100">
        <f>SUM(M38:M39)</f>
        <v>858</v>
      </c>
      <c r="N40" s="90">
        <f>SUM(N38:N39)</f>
        <v>100</v>
      </c>
      <c r="O40" s="19"/>
      <c r="P40" s="19"/>
      <c r="Q40" s="103"/>
    </row>
    <row r="41" spans="1:26" x14ac:dyDescent="0.25">
      <c r="B41" s="299" t="s">
        <v>28</v>
      </c>
      <c r="C41" s="299" t="s">
        <v>27</v>
      </c>
      <c r="D41" s="301" t="s">
        <v>34</v>
      </c>
      <c r="E41" s="301"/>
      <c r="F41" s="20"/>
      <c r="G41" s="20"/>
      <c r="H41" s="20"/>
      <c r="I41" s="20"/>
      <c r="J41" s="20"/>
      <c r="K41" s="20"/>
      <c r="L41" s="20"/>
      <c r="M41" s="20"/>
      <c r="N41" s="20"/>
      <c r="O41" s="20"/>
      <c r="P41" s="20"/>
      <c r="Q41" s="20"/>
    </row>
    <row r="42" spans="1:26" x14ac:dyDescent="0.25">
      <c r="B42" s="300"/>
      <c r="C42" s="300"/>
      <c r="D42" s="140" t="s">
        <v>23</v>
      </c>
      <c r="E42" s="43" t="s">
        <v>24</v>
      </c>
      <c r="F42" s="20"/>
      <c r="G42" s="20"/>
      <c r="H42" s="20"/>
      <c r="I42" s="20"/>
      <c r="J42" s="20"/>
      <c r="K42" s="20"/>
      <c r="L42" s="20"/>
      <c r="M42" s="20"/>
      <c r="N42" s="20"/>
      <c r="O42" s="20"/>
      <c r="P42" s="20"/>
      <c r="Q42" s="20"/>
    </row>
    <row r="43" spans="1:26" ht="18.75" x14ac:dyDescent="0.25">
      <c r="B43" s="41" t="s">
        <v>21</v>
      </c>
      <c r="C43" s="42">
        <f>+K40</f>
        <v>2</v>
      </c>
      <c r="D43" s="140"/>
      <c r="E43" s="140" t="s">
        <v>162</v>
      </c>
      <c r="F43" s="22"/>
      <c r="G43" s="22"/>
      <c r="H43" s="22"/>
      <c r="I43" s="22"/>
      <c r="J43" s="22"/>
      <c r="K43" s="22"/>
      <c r="L43" s="22"/>
      <c r="M43" s="22"/>
      <c r="N43" s="20"/>
      <c r="O43" s="20"/>
      <c r="P43" s="20"/>
      <c r="Q43" s="20"/>
    </row>
    <row r="44" spans="1:26" x14ac:dyDescent="0.25">
      <c r="B44" s="41" t="s">
        <v>25</v>
      </c>
      <c r="C44" s="42">
        <f>+M40</f>
        <v>858</v>
      </c>
      <c r="D44" s="140" t="s">
        <v>162</v>
      </c>
      <c r="E44" s="140"/>
      <c r="F44" s="20"/>
      <c r="G44" s="20"/>
      <c r="H44" s="20"/>
      <c r="I44" s="20"/>
      <c r="J44" s="20"/>
      <c r="K44" s="20"/>
      <c r="L44" s="20"/>
      <c r="M44" s="20"/>
      <c r="N44" s="20"/>
      <c r="O44" s="20"/>
      <c r="P44" s="20"/>
      <c r="Q44" s="20"/>
    </row>
    <row r="45" spans="1:26" ht="15.75" thickBot="1" x14ac:dyDescent="0.3">
      <c r="B45" s="23"/>
      <c r="C45" s="302"/>
      <c r="D45" s="302"/>
      <c r="E45" s="302"/>
      <c r="F45" s="302"/>
      <c r="G45" s="302"/>
      <c r="H45" s="302"/>
      <c r="I45" s="302"/>
      <c r="J45" s="302"/>
      <c r="K45" s="302"/>
      <c r="L45" s="302"/>
      <c r="M45" s="302"/>
      <c r="N45" s="302"/>
      <c r="O45" s="20"/>
      <c r="P45" s="20"/>
      <c r="Q45" s="20"/>
    </row>
    <row r="46" spans="1:26" ht="27" thickBot="1" x14ac:dyDescent="0.3">
      <c r="B46" s="303" t="s">
        <v>99</v>
      </c>
      <c r="C46" s="304"/>
      <c r="D46" s="304"/>
      <c r="E46" s="304"/>
      <c r="F46" s="304"/>
      <c r="G46" s="304"/>
      <c r="H46" s="304"/>
      <c r="I46" s="304"/>
      <c r="J46" s="304"/>
      <c r="K46" s="304"/>
      <c r="L46" s="304"/>
      <c r="M46" s="304"/>
      <c r="N46" s="305"/>
    </row>
    <row r="47" spans="1:26" s="20" customFormat="1" ht="90" x14ac:dyDescent="0.25">
      <c r="B47" s="94" t="s">
        <v>955</v>
      </c>
      <c r="C47" s="47" t="s">
        <v>2</v>
      </c>
      <c r="D47" s="47" t="s">
        <v>101</v>
      </c>
      <c r="E47" s="47" t="s">
        <v>100</v>
      </c>
      <c r="F47" s="47" t="s">
        <v>102</v>
      </c>
      <c r="G47" s="47" t="s">
        <v>103</v>
      </c>
      <c r="H47" s="47" t="s">
        <v>465</v>
      </c>
      <c r="I47" s="47" t="s">
        <v>104</v>
      </c>
      <c r="J47" s="47" t="s">
        <v>105</v>
      </c>
      <c r="K47" s="47" t="s">
        <v>106</v>
      </c>
      <c r="L47" s="47" t="s">
        <v>107</v>
      </c>
      <c r="M47" s="70" t="s">
        <v>108</v>
      </c>
      <c r="N47" s="70" t="s">
        <v>109</v>
      </c>
      <c r="O47" s="306" t="s">
        <v>3</v>
      </c>
      <c r="P47" s="307"/>
      <c r="Q47" s="47" t="s">
        <v>18</v>
      </c>
    </row>
    <row r="48" spans="1:26" s="20" customFormat="1" x14ac:dyDescent="0.25">
      <c r="B48" s="126" t="s">
        <v>956</v>
      </c>
      <c r="C48" s="71" t="s">
        <v>467</v>
      </c>
      <c r="D48" s="126" t="s">
        <v>957</v>
      </c>
      <c r="E48" s="127">
        <v>91</v>
      </c>
      <c r="F48" s="128" t="s">
        <v>133</v>
      </c>
      <c r="G48" s="128" t="s">
        <v>132</v>
      </c>
      <c r="H48" s="128" t="s">
        <v>469</v>
      </c>
      <c r="I48" s="128" t="s">
        <v>469</v>
      </c>
      <c r="J48" s="128" t="s">
        <v>132</v>
      </c>
      <c r="K48" s="39" t="s">
        <v>132</v>
      </c>
      <c r="L48" s="39" t="s">
        <v>132</v>
      </c>
      <c r="M48" s="39" t="s">
        <v>132</v>
      </c>
      <c r="N48" s="39" t="s">
        <v>132</v>
      </c>
      <c r="O48" s="289" t="s">
        <v>165</v>
      </c>
      <c r="P48" s="290"/>
      <c r="Q48" s="39" t="s">
        <v>132</v>
      </c>
    </row>
    <row r="49" spans="2:17" s="20" customFormat="1" x14ac:dyDescent="0.25">
      <c r="B49" s="126" t="s">
        <v>958</v>
      </c>
      <c r="C49" s="71" t="s">
        <v>467</v>
      </c>
      <c r="D49" s="126" t="s">
        <v>959</v>
      </c>
      <c r="E49" s="127">
        <v>91</v>
      </c>
      <c r="F49" s="128" t="s">
        <v>133</v>
      </c>
      <c r="G49" s="128" t="s">
        <v>132</v>
      </c>
      <c r="H49" s="128" t="s">
        <v>469</v>
      </c>
      <c r="I49" s="128" t="s">
        <v>469</v>
      </c>
      <c r="J49" s="128" t="s">
        <v>132</v>
      </c>
      <c r="K49" s="39" t="s">
        <v>132</v>
      </c>
      <c r="L49" s="39" t="s">
        <v>132</v>
      </c>
      <c r="M49" s="39" t="s">
        <v>132</v>
      </c>
      <c r="N49" s="39" t="s">
        <v>132</v>
      </c>
      <c r="O49" s="289" t="s">
        <v>165</v>
      </c>
      <c r="P49" s="290"/>
      <c r="Q49" s="39" t="s">
        <v>132</v>
      </c>
    </row>
    <row r="50" spans="2:17" s="20" customFormat="1" x14ac:dyDescent="0.25">
      <c r="B50" s="126" t="s">
        <v>960</v>
      </c>
      <c r="C50" s="129" t="s">
        <v>474</v>
      </c>
      <c r="D50" s="126" t="s">
        <v>961</v>
      </c>
      <c r="E50" s="127">
        <v>14</v>
      </c>
      <c r="F50" s="128" t="s">
        <v>469</v>
      </c>
      <c r="G50" s="128" t="s">
        <v>469</v>
      </c>
      <c r="H50" s="128" t="s">
        <v>469</v>
      </c>
      <c r="I50" s="128" t="s">
        <v>132</v>
      </c>
      <c r="J50" s="128" t="s">
        <v>132</v>
      </c>
      <c r="K50" s="39" t="s">
        <v>132</v>
      </c>
      <c r="L50" s="39" t="s">
        <v>132</v>
      </c>
      <c r="M50" s="39" t="s">
        <v>132</v>
      </c>
      <c r="N50" s="39" t="s">
        <v>132</v>
      </c>
      <c r="O50" s="287" t="s">
        <v>165</v>
      </c>
      <c r="P50" s="288"/>
      <c r="Q50" s="39" t="s">
        <v>132</v>
      </c>
    </row>
    <row r="51" spans="2:17" s="20" customFormat="1" x14ac:dyDescent="0.25">
      <c r="B51" s="126" t="s">
        <v>962</v>
      </c>
      <c r="C51" s="129" t="s">
        <v>474</v>
      </c>
      <c r="D51" s="126" t="s">
        <v>961</v>
      </c>
      <c r="E51" s="127">
        <v>13</v>
      </c>
      <c r="F51" s="128" t="s">
        <v>469</v>
      </c>
      <c r="G51" s="128" t="s">
        <v>469</v>
      </c>
      <c r="H51" s="128" t="s">
        <v>469</v>
      </c>
      <c r="I51" s="128" t="s">
        <v>132</v>
      </c>
      <c r="J51" s="128" t="s">
        <v>132</v>
      </c>
      <c r="K51" s="39" t="s">
        <v>132</v>
      </c>
      <c r="L51" s="39" t="s">
        <v>132</v>
      </c>
      <c r="M51" s="39" t="s">
        <v>132</v>
      </c>
      <c r="N51" s="39" t="s">
        <v>132</v>
      </c>
      <c r="O51" s="287" t="s">
        <v>165</v>
      </c>
      <c r="P51" s="288"/>
      <c r="Q51" s="39" t="s">
        <v>132</v>
      </c>
    </row>
    <row r="52" spans="2:17" s="20" customFormat="1" x14ac:dyDescent="0.25">
      <c r="B52" s="126" t="s">
        <v>562</v>
      </c>
      <c r="C52" s="129" t="s">
        <v>474</v>
      </c>
      <c r="D52" s="126" t="s">
        <v>963</v>
      </c>
      <c r="E52" s="127">
        <v>16</v>
      </c>
      <c r="F52" s="128" t="s">
        <v>469</v>
      </c>
      <c r="G52" s="128" t="s">
        <v>469</v>
      </c>
      <c r="H52" s="128" t="s">
        <v>469</v>
      </c>
      <c r="I52" s="128" t="s">
        <v>132</v>
      </c>
      <c r="J52" s="128" t="s">
        <v>132</v>
      </c>
      <c r="K52" s="39" t="s">
        <v>132</v>
      </c>
      <c r="L52" s="39" t="s">
        <v>132</v>
      </c>
      <c r="M52" s="39" t="s">
        <v>132</v>
      </c>
      <c r="N52" s="39" t="s">
        <v>132</v>
      </c>
      <c r="O52" s="287" t="s">
        <v>165</v>
      </c>
      <c r="P52" s="288"/>
      <c r="Q52" s="39" t="s">
        <v>132</v>
      </c>
    </row>
    <row r="53" spans="2:17" s="20" customFormat="1" x14ac:dyDescent="0.25">
      <c r="B53" s="126" t="s">
        <v>964</v>
      </c>
      <c r="C53" s="129" t="s">
        <v>474</v>
      </c>
      <c r="D53" s="126" t="s">
        <v>965</v>
      </c>
      <c r="E53" s="127">
        <v>16</v>
      </c>
      <c r="F53" s="128" t="s">
        <v>469</v>
      </c>
      <c r="G53" s="128" t="s">
        <v>469</v>
      </c>
      <c r="H53" s="128" t="s">
        <v>469</v>
      </c>
      <c r="I53" s="128" t="s">
        <v>132</v>
      </c>
      <c r="J53" s="128" t="s">
        <v>132</v>
      </c>
      <c r="K53" s="39" t="s">
        <v>132</v>
      </c>
      <c r="L53" s="39" t="s">
        <v>132</v>
      </c>
      <c r="M53" s="39" t="s">
        <v>132</v>
      </c>
      <c r="N53" s="39" t="s">
        <v>132</v>
      </c>
      <c r="O53" s="287" t="s">
        <v>165</v>
      </c>
      <c r="P53" s="288"/>
      <c r="Q53" s="39" t="s">
        <v>132</v>
      </c>
    </row>
    <row r="54" spans="2:17" s="20" customFormat="1" x14ac:dyDescent="0.25">
      <c r="B54" s="126" t="s">
        <v>966</v>
      </c>
      <c r="C54" s="129" t="s">
        <v>474</v>
      </c>
      <c r="D54" s="126" t="s">
        <v>967</v>
      </c>
      <c r="E54" s="127">
        <v>16</v>
      </c>
      <c r="F54" s="128" t="s">
        <v>469</v>
      </c>
      <c r="G54" s="128" t="s">
        <v>469</v>
      </c>
      <c r="H54" s="128" t="s">
        <v>469</v>
      </c>
      <c r="I54" s="128" t="s">
        <v>132</v>
      </c>
      <c r="J54" s="128" t="s">
        <v>132</v>
      </c>
      <c r="K54" s="39" t="s">
        <v>132</v>
      </c>
      <c r="L54" s="39" t="s">
        <v>132</v>
      </c>
      <c r="M54" s="39" t="s">
        <v>132</v>
      </c>
      <c r="N54" s="39" t="s">
        <v>132</v>
      </c>
      <c r="O54" s="287" t="s">
        <v>165</v>
      </c>
      <c r="P54" s="288"/>
      <c r="Q54" s="39" t="s">
        <v>132</v>
      </c>
    </row>
    <row r="55" spans="2:17" s="20" customFormat="1" x14ac:dyDescent="0.25">
      <c r="B55" s="126" t="s">
        <v>968</v>
      </c>
      <c r="C55" s="129" t="s">
        <v>474</v>
      </c>
      <c r="D55" s="126" t="s">
        <v>967</v>
      </c>
      <c r="E55" s="127">
        <v>16</v>
      </c>
      <c r="F55" s="128" t="s">
        <v>469</v>
      </c>
      <c r="G55" s="128" t="s">
        <v>469</v>
      </c>
      <c r="H55" s="128" t="s">
        <v>469</v>
      </c>
      <c r="I55" s="128" t="s">
        <v>132</v>
      </c>
      <c r="J55" s="128" t="s">
        <v>132</v>
      </c>
      <c r="K55" s="39" t="s">
        <v>132</v>
      </c>
      <c r="L55" s="39" t="s">
        <v>132</v>
      </c>
      <c r="M55" s="39" t="s">
        <v>132</v>
      </c>
      <c r="N55" s="39" t="s">
        <v>132</v>
      </c>
      <c r="O55" s="287" t="s">
        <v>165</v>
      </c>
      <c r="P55" s="288"/>
      <c r="Q55" s="39" t="s">
        <v>132</v>
      </c>
    </row>
    <row r="56" spans="2:17" s="20" customFormat="1" x14ac:dyDescent="0.25">
      <c r="B56" s="126" t="s">
        <v>969</v>
      </c>
      <c r="C56" s="129" t="s">
        <v>474</v>
      </c>
      <c r="D56" s="126" t="s">
        <v>970</v>
      </c>
      <c r="E56" s="127">
        <v>20</v>
      </c>
      <c r="F56" s="128" t="s">
        <v>469</v>
      </c>
      <c r="G56" s="128" t="s">
        <v>469</v>
      </c>
      <c r="H56" s="128" t="s">
        <v>469</v>
      </c>
      <c r="I56" s="128" t="s">
        <v>132</v>
      </c>
      <c r="J56" s="128" t="s">
        <v>132</v>
      </c>
      <c r="K56" s="39" t="s">
        <v>132</v>
      </c>
      <c r="L56" s="39" t="s">
        <v>132</v>
      </c>
      <c r="M56" s="39" t="s">
        <v>132</v>
      </c>
      <c r="N56" s="39" t="s">
        <v>132</v>
      </c>
      <c r="O56" s="287" t="s">
        <v>165</v>
      </c>
      <c r="P56" s="288"/>
      <c r="Q56" s="39" t="s">
        <v>132</v>
      </c>
    </row>
    <row r="57" spans="2:17" s="20" customFormat="1" x14ac:dyDescent="0.25">
      <c r="B57" s="126" t="s">
        <v>971</v>
      </c>
      <c r="C57" s="129" t="s">
        <v>474</v>
      </c>
      <c r="D57" s="126" t="s">
        <v>475</v>
      </c>
      <c r="E57" s="127">
        <v>16</v>
      </c>
      <c r="F57" s="128" t="s">
        <v>469</v>
      </c>
      <c r="G57" s="128" t="s">
        <v>469</v>
      </c>
      <c r="H57" s="128" t="s">
        <v>469</v>
      </c>
      <c r="I57" s="128" t="s">
        <v>132</v>
      </c>
      <c r="J57" s="128" t="s">
        <v>132</v>
      </c>
      <c r="K57" s="39" t="s">
        <v>132</v>
      </c>
      <c r="L57" s="39" t="s">
        <v>132</v>
      </c>
      <c r="M57" s="39" t="s">
        <v>132</v>
      </c>
      <c r="N57" s="39" t="s">
        <v>132</v>
      </c>
      <c r="O57" s="287" t="s">
        <v>165</v>
      </c>
      <c r="P57" s="288"/>
      <c r="Q57" s="39" t="s">
        <v>132</v>
      </c>
    </row>
    <row r="58" spans="2:17" s="20" customFormat="1" x14ac:dyDescent="0.25">
      <c r="B58" s="126" t="s">
        <v>972</v>
      </c>
      <c r="C58" s="129" t="s">
        <v>474</v>
      </c>
      <c r="D58" s="126" t="s">
        <v>973</v>
      </c>
      <c r="E58" s="127">
        <v>21</v>
      </c>
      <c r="F58" s="128" t="s">
        <v>469</v>
      </c>
      <c r="G58" s="128" t="s">
        <v>469</v>
      </c>
      <c r="H58" s="128" t="s">
        <v>469</v>
      </c>
      <c r="I58" s="128" t="s">
        <v>132</v>
      </c>
      <c r="J58" s="128" t="s">
        <v>132</v>
      </c>
      <c r="K58" s="39" t="s">
        <v>132</v>
      </c>
      <c r="L58" s="39" t="s">
        <v>132</v>
      </c>
      <c r="M58" s="39" t="s">
        <v>132</v>
      </c>
      <c r="N58" s="39" t="s">
        <v>132</v>
      </c>
      <c r="O58" s="287" t="s">
        <v>165</v>
      </c>
      <c r="P58" s="288"/>
      <c r="Q58" s="39" t="s">
        <v>132</v>
      </c>
    </row>
    <row r="59" spans="2:17" s="20" customFormat="1" x14ac:dyDescent="0.25">
      <c r="B59" s="126" t="s">
        <v>974</v>
      </c>
      <c r="C59" s="129" t="s">
        <v>474</v>
      </c>
      <c r="D59" s="126" t="s">
        <v>963</v>
      </c>
      <c r="E59" s="127">
        <v>17</v>
      </c>
      <c r="F59" s="128" t="s">
        <v>469</v>
      </c>
      <c r="G59" s="128" t="s">
        <v>469</v>
      </c>
      <c r="H59" s="128" t="s">
        <v>469</v>
      </c>
      <c r="I59" s="128" t="s">
        <v>132</v>
      </c>
      <c r="J59" s="128" t="s">
        <v>132</v>
      </c>
      <c r="K59" s="39" t="s">
        <v>132</v>
      </c>
      <c r="L59" s="39" t="s">
        <v>132</v>
      </c>
      <c r="M59" s="39" t="s">
        <v>132</v>
      </c>
      <c r="N59" s="39" t="s">
        <v>132</v>
      </c>
      <c r="O59" s="287" t="s">
        <v>165</v>
      </c>
      <c r="P59" s="288"/>
      <c r="Q59" s="39" t="s">
        <v>132</v>
      </c>
    </row>
    <row r="60" spans="2:17" s="20" customFormat="1" x14ac:dyDescent="0.25">
      <c r="B60" s="126" t="s">
        <v>975</v>
      </c>
      <c r="C60" s="129" t="s">
        <v>474</v>
      </c>
      <c r="D60" s="126" t="s">
        <v>965</v>
      </c>
      <c r="E60" s="127">
        <v>17</v>
      </c>
      <c r="F60" s="128" t="s">
        <v>469</v>
      </c>
      <c r="G60" s="128" t="s">
        <v>469</v>
      </c>
      <c r="H60" s="128" t="s">
        <v>469</v>
      </c>
      <c r="I60" s="128" t="s">
        <v>132</v>
      </c>
      <c r="J60" s="128" t="s">
        <v>132</v>
      </c>
      <c r="K60" s="39" t="s">
        <v>132</v>
      </c>
      <c r="L60" s="39" t="s">
        <v>132</v>
      </c>
      <c r="M60" s="39" t="s">
        <v>132</v>
      </c>
      <c r="N60" s="39" t="s">
        <v>132</v>
      </c>
      <c r="O60" s="287" t="s">
        <v>165</v>
      </c>
      <c r="P60" s="288"/>
      <c r="Q60" s="39" t="s">
        <v>132</v>
      </c>
    </row>
    <row r="61" spans="2:17" s="20" customFormat="1" x14ac:dyDescent="0.25">
      <c r="B61" s="126" t="s">
        <v>976</v>
      </c>
      <c r="C61" s="129" t="s">
        <v>474</v>
      </c>
      <c r="D61" s="126" t="s">
        <v>977</v>
      </c>
      <c r="E61" s="127">
        <v>16</v>
      </c>
      <c r="F61" s="128" t="s">
        <v>469</v>
      </c>
      <c r="G61" s="128" t="s">
        <v>469</v>
      </c>
      <c r="H61" s="128" t="s">
        <v>469</v>
      </c>
      <c r="I61" s="128" t="s">
        <v>132</v>
      </c>
      <c r="J61" s="128" t="s">
        <v>132</v>
      </c>
      <c r="K61" s="39" t="s">
        <v>132</v>
      </c>
      <c r="L61" s="39" t="s">
        <v>132</v>
      </c>
      <c r="M61" s="39" t="s">
        <v>132</v>
      </c>
      <c r="N61" s="39" t="s">
        <v>132</v>
      </c>
      <c r="O61" s="287" t="s">
        <v>165</v>
      </c>
      <c r="P61" s="288"/>
      <c r="Q61" s="39" t="s">
        <v>132</v>
      </c>
    </row>
    <row r="62" spans="2:17" s="20" customFormat="1" x14ac:dyDescent="0.25">
      <c r="B62" s="126" t="s">
        <v>978</v>
      </c>
      <c r="C62" s="71" t="s">
        <v>467</v>
      </c>
      <c r="D62" s="126" t="s">
        <v>979</v>
      </c>
      <c r="E62" s="127">
        <v>65</v>
      </c>
      <c r="F62" s="128" t="s">
        <v>133</v>
      </c>
      <c r="G62" s="128" t="s">
        <v>469</v>
      </c>
      <c r="H62" s="128" t="s">
        <v>132</v>
      </c>
      <c r="I62" s="128" t="s">
        <v>469</v>
      </c>
      <c r="J62" s="128" t="s">
        <v>132</v>
      </c>
      <c r="K62" s="39" t="s">
        <v>132</v>
      </c>
      <c r="L62" s="39" t="s">
        <v>132</v>
      </c>
      <c r="M62" s="39" t="s">
        <v>132</v>
      </c>
      <c r="N62" s="39" t="s">
        <v>132</v>
      </c>
      <c r="O62" s="287" t="s">
        <v>165</v>
      </c>
      <c r="P62" s="288"/>
      <c r="Q62" s="39" t="s">
        <v>132</v>
      </c>
    </row>
    <row r="63" spans="2:17" s="20" customFormat="1" x14ac:dyDescent="0.25">
      <c r="B63" s="126" t="s">
        <v>980</v>
      </c>
      <c r="C63" s="129" t="s">
        <v>474</v>
      </c>
      <c r="D63" s="126" t="s">
        <v>981</v>
      </c>
      <c r="E63" s="127">
        <v>20</v>
      </c>
      <c r="F63" s="128" t="s">
        <v>469</v>
      </c>
      <c r="G63" s="128" t="s">
        <v>469</v>
      </c>
      <c r="H63" s="128" t="s">
        <v>469</v>
      </c>
      <c r="I63" s="128" t="s">
        <v>132</v>
      </c>
      <c r="J63" s="128" t="s">
        <v>132</v>
      </c>
      <c r="K63" s="39" t="s">
        <v>132</v>
      </c>
      <c r="L63" s="39" t="s">
        <v>132</v>
      </c>
      <c r="M63" s="39" t="s">
        <v>132</v>
      </c>
      <c r="N63" s="39" t="s">
        <v>132</v>
      </c>
      <c r="O63" s="287" t="s">
        <v>165</v>
      </c>
      <c r="P63" s="288"/>
      <c r="Q63" s="39" t="s">
        <v>132</v>
      </c>
    </row>
    <row r="64" spans="2:17" s="20" customFormat="1" x14ac:dyDescent="0.25">
      <c r="B64" s="126" t="s">
        <v>960</v>
      </c>
      <c r="C64" s="129" t="s">
        <v>474</v>
      </c>
      <c r="D64" s="126" t="s">
        <v>982</v>
      </c>
      <c r="E64" s="127">
        <v>14</v>
      </c>
      <c r="F64" s="128" t="s">
        <v>469</v>
      </c>
      <c r="G64" s="128" t="s">
        <v>469</v>
      </c>
      <c r="H64" s="128" t="s">
        <v>469</v>
      </c>
      <c r="I64" s="128" t="s">
        <v>132</v>
      </c>
      <c r="J64" s="128" t="s">
        <v>132</v>
      </c>
      <c r="K64" s="39" t="s">
        <v>132</v>
      </c>
      <c r="L64" s="39" t="s">
        <v>132</v>
      </c>
      <c r="M64" s="39" t="s">
        <v>132</v>
      </c>
      <c r="N64" s="39" t="s">
        <v>132</v>
      </c>
      <c r="O64" s="287" t="s">
        <v>165</v>
      </c>
      <c r="P64" s="288"/>
      <c r="Q64" s="39" t="s">
        <v>132</v>
      </c>
    </row>
    <row r="65" spans="2:17" s="20" customFormat="1" x14ac:dyDescent="0.25">
      <c r="B65" s="126" t="s">
        <v>983</v>
      </c>
      <c r="C65" s="129" t="s">
        <v>474</v>
      </c>
      <c r="D65" s="126" t="s">
        <v>984</v>
      </c>
      <c r="E65" s="127">
        <v>16</v>
      </c>
      <c r="F65" s="128" t="s">
        <v>469</v>
      </c>
      <c r="G65" s="128" t="s">
        <v>469</v>
      </c>
      <c r="H65" s="128" t="s">
        <v>469</v>
      </c>
      <c r="I65" s="128" t="s">
        <v>132</v>
      </c>
      <c r="J65" s="128" t="s">
        <v>132</v>
      </c>
      <c r="K65" s="39" t="s">
        <v>132</v>
      </c>
      <c r="L65" s="39" t="s">
        <v>132</v>
      </c>
      <c r="M65" s="39" t="s">
        <v>132</v>
      </c>
      <c r="N65" s="39" t="s">
        <v>132</v>
      </c>
      <c r="O65" s="287" t="s">
        <v>165</v>
      </c>
      <c r="P65" s="288"/>
      <c r="Q65" s="39" t="s">
        <v>132</v>
      </c>
    </row>
    <row r="66" spans="2:17" s="20" customFormat="1" x14ac:dyDescent="0.25">
      <c r="B66" s="126" t="s">
        <v>985</v>
      </c>
      <c r="C66" s="129" t="s">
        <v>474</v>
      </c>
      <c r="D66" s="126" t="s">
        <v>986</v>
      </c>
      <c r="E66" s="127">
        <v>19</v>
      </c>
      <c r="F66" s="128" t="s">
        <v>469</v>
      </c>
      <c r="G66" s="128" t="s">
        <v>469</v>
      </c>
      <c r="H66" s="128" t="s">
        <v>469</v>
      </c>
      <c r="I66" s="128" t="s">
        <v>132</v>
      </c>
      <c r="J66" s="128" t="s">
        <v>132</v>
      </c>
      <c r="K66" s="39" t="s">
        <v>132</v>
      </c>
      <c r="L66" s="39" t="s">
        <v>132</v>
      </c>
      <c r="M66" s="39" t="s">
        <v>132</v>
      </c>
      <c r="N66" s="39" t="s">
        <v>132</v>
      </c>
      <c r="O66" s="287" t="s">
        <v>165</v>
      </c>
      <c r="P66" s="288"/>
      <c r="Q66" s="39" t="s">
        <v>132</v>
      </c>
    </row>
    <row r="67" spans="2:17" s="20" customFormat="1" x14ac:dyDescent="0.25">
      <c r="B67" s="126" t="s">
        <v>987</v>
      </c>
      <c r="C67" s="129" t="s">
        <v>474</v>
      </c>
      <c r="D67" s="126" t="s">
        <v>988</v>
      </c>
      <c r="E67" s="127">
        <v>16</v>
      </c>
      <c r="F67" s="128" t="s">
        <v>469</v>
      </c>
      <c r="G67" s="128" t="s">
        <v>469</v>
      </c>
      <c r="H67" s="128" t="s">
        <v>469</v>
      </c>
      <c r="I67" s="128" t="s">
        <v>132</v>
      </c>
      <c r="J67" s="128" t="s">
        <v>132</v>
      </c>
      <c r="K67" s="39" t="s">
        <v>132</v>
      </c>
      <c r="L67" s="39" t="s">
        <v>132</v>
      </c>
      <c r="M67" s="39" t="s">
        <v>132</v>
      </c>
      <c r="N67" s="39" t="s">
        <v>132</v>
      </c>
      <c r="O67" s="287" t="s">
        <v>165</v>
      </c>
      <c r="P67" s="288"/>
      <c r="Q67" s="39" t="s">
        <v>132</v>
      </c>
    </row>
    <row r="68" spans="2:17" s="20" customFormat="1" x14ac:dyDescent="0.25">
      <c r="B68" s="126" t="s">
        <v>987</v>
      </c>
      <c r="C68" s="129" t="s">
        <v>474</v>
      </c>
      <c r="D68" s="126" t="s">
        <v>989</v>
      </c>
      <c r="E68" s="127">
        <v>18</v>
      </c>
      <c r="F68" s="128" t="s">
        <v>469</v>
      </c>
      <c r="G68" s="128" t="s">
        <v>469</v>
      </c>
      <c r="H68" s="128" t="s">
        <v>469</v>
      </c>
      <c r="I68" s="128" t="s">
        <v>132</v>
      </c>
      <c r="J68" s="128" t="s">
        <v>132</v>
      </c>
      <c r="K68" s="39" t="s">
        <v>132</v>
      </c>
      <c r="L68" s="39" t="s">
        <v>132</v>
      </c>
      <c r="M68" s="39" t="s">
        <v>132</v>
      </c>
      <c r="N68" s="39" t="s">
        <v>132</v>
      </c>
      <c r="O68" s="287" t="s">
        <v>165</v>
      </c>
      <c r="P68" s="288"/>
      <c r="Q68" s="39" t="s">
        <v>132</v>
      </c>
    </row>
    <row r="69" spans="2:17" s="20" customFormat="1" x14ac:dyDescent="0.25">
      <c r="B69" s="126" t="s">
        <v>987</v>
      </c>
      <c r="C69" s="129" t="s">
        <v>474</v>
      </c>
      <c r="D69" s="126" t="s">
        <v>990</v>
      </c>
      <c r="E69" s="127">
        <v>16</v>
      </c>
      <c r="F69" s="128" t="s">
        <v>469</v>
      </c>
      <c r="G69" s="128" t="s">
        <v>469</v>
      </c>
      <c r="H69" s="128" t="s">
        <v>469</v>
      </c>
      <c r="I69" s="128" t="s">
        <v>132</v>
      </c>
      <c r="J69" s="128" t="s">
        <v>132</v>
      </c>
      <c r="K69" s="39" t="s">
        <v>132</v>
      </c>
      <c r="L69" s="39" t="s">
        <v>132</v>
      </c>
      <c r="M69" s="39" t="s">
        <v>132</v>
      </c>
      <c r="N69" s="39" t="s">
        <v>132</v>
      </c>
      <c r="O69" s="287" t="s">
        <v>165</v>
      </c>
      <c r="P69" s="288"/>
      <c r="Q69" s="39" t="s">
        <v>132</v>
      </c>
    </row>
    <row r="70" spans="2:17" s="20" customFormat="1" x14ac:dyDescent="0.25">
      <c r="B70" s="126" t="s">
        <v>991</v>
      </c>
      <c r="C70" s="129" t="s">
        <v>474</v>
      </c>
      <c r="D70" s="126" t="s">
        <v>992</v>
      </c>
      <c r="E70" s="127">
        <v>10</v>
      </c>
      <c r="F70" s="128" t="s">
        <v>469</v>
      </c>
      <c r="G70" s="128" t="s">
        <v>469</v>
      </c>
      <c r="H70" s="128" t="s">
        <v>469</v>
      </c>
      <c r="I70" s="128" t="s">
        <v>132</v>
      </c>
      <c r="J70" s="128" t="s">
        <v>132</v>
      </c>
      <c r="K70" s="39" t="s">
        <v>132</v>
      </c>
      <c r="L70" s="39" t="s">
        <v>132</v>
      </c>
      <c r="M70" s="39" t="s">
        <v>132</v>
      </c>
      <c r="N70" s="39" t="s">
        <v>132</v>
      </c>
      <c r="O70" s="287" t="s">
        <v>165</v>
      </c>
      <c r="P70" s="288"/>
      <c r="Q70" s="39" t="s">
        <v>132</v>
      </c>
    </row>
    <row r="71" spans="2:17" s="20" customFormat="1" x14ac:dyDescent="0.25">
      <c r="B71" s="126" t="s">
        <v>993</v>
      </c>
      <c r="C71" s="129" t="s">
        <v>474</v>
      </c>
      <c r="D71" s="126" t="s">
        <v>994</v>
      </c>
      <c r="E71" s="127">
        <v>24</v>
      </c>
      <c r="F71" s="128" t="s">
        <v>469</v>
      </c>
      <c r="G71" s="128" t="s">
        <v>469</v>
      </c>
      <c r="H71" s="128" t="s">
        <v>469</v>
      </c>
      <c r="I71" s="128" t="s">
        <v>132</v>
      </c>
      <c r="J71" s="128" t="s">
        <v>132</v>
      </c>
      <c r="K71" s="39" t="s">
        <v>132</v>
      </c>
      <c r="L71" s="39" t="s">
        <v>132</v>
      </c>
      <c r="M71" s="39" t="s">
        <v>132</v>
      </c>
      <c r="N71" s="39" t="s">
        <v>132</v>
      </c>
      <c r="O71" s="287" t="s">
        <v>165</v>
      </c>
      <c r="P71" s="288"/>
      <c r="Q71" s="39" t="s">
        <v>132</v>
      </c>
    </row>
    <row r="72" spans="2:17" s="20" customFormat="1" x14ac:dyDescent="0.25">
      <c r="B72" s="126" t="s">
        <v>995</v>
      </c>
      <c r="C72" s="129" t="s">
        <v>474</v>
      </c>
      <c r="D72" s="126" t="s">
        <v>996</v>
      </c>
      <c r="E72" s="127">
        <v>20</v>
      </c>
      <c r="F72" s="128" t="s">
        <v>469</v>
      </c>
      <c r="G72" s="128" t="s">
        <v>469</v>
      </c>
      <c r="H72" s="128" t="s">
        <v>469</v>
      </c>
      <c r="I72" s="128" t="s">
        <v>132</v>
      </c>
      <c r="J72" s="128" t="s">
        <v>132</v>
      </c>
      <c r="K72" s="39" t="s">
        <v>132</v>
      </c>
      <c r="L72" s="39" t="s">
        <v>132</v>
      </c>
      <c r="M72" s="39" t="s">
        <v>132</v>
      </c>
      <c r="N72" s="39" t="s">
        <v>132</v>
      </c>
      <c r="O72" s="287" t="s">
        <v>165</v>
      </c>
      <c r="P72" s="288"/>
      <c r="Q72" s="39" t="s">
        <v>132</v>
      </c>
    </row>
    <row r="73" spans="2:17" s="20" customFormat="1" x14ac:dyDescent="0.25">
      <c r="B73" s="126" t="s">
        <v>997</v>
      </c>
      <c r="C73" s="129" t="s">
        <v>474</v>
      </c>
      <c r="D73" s="126" t="s">
        <v>998</v>
      </c>
      <c r="E73" s="127">
        <v>17</v>
      </c>
      <c r="F73" s="128" t="s">
        <v>469</v>
      </c>
      <c r="G73" s="128" t="s">
        <v>469</v>
      </c>
      <c r="H73" s="128" t="s">
        <v>469</v>
      </c>
      <c r="I73" s="128" t="s">
        <v>132</v>
      </c>
      <c r="J73" s="128" t="s">
        <v>132</v>
      </c>
      <c r="K73" s="39" t="s">
        <v>132</v>
      </c>
      <c r="L73" s="39" t="s">
        <v>132</v>
      </c>
      <c r="M73" s="39" t="s">
        <v>132</v>
      </c>
      <c r="N73" s="39" t="s">
        <v>132</v>
      </c>
      <c r="O73" s="287" t="s">
        <v>165</v>
      </c>
      <c r="P73" s="288"/>
      <c r="Q73" s="39" t="s">
        <v>132</v>
      </c>
    </row>
    <row r="74" spans="2:17" s="20" customFormat="1" x14ac:dyDescent="0.25">
      <c r="B74" s="126" t="s">
        <v>587</v>
      </c>
      <c r="C74" s="129" t="s">
        <v>474</v>
      </c>
      <c r="D74" s="126" t="s">
        <v>999</v>
      </c>
      <c r="E74" s="127">
        <v>16</v>
      </c>
      <c r="F74" s="128" t="s">
        <v>469</v>
      </c>
      <c r="G74" s="128" t="s">
        <v>469</v>
      </c>
      <c r="H74" s="128" t="s">
        <v>469</v>
      </c>
      <c r="I74" s="128" t="s">
        <v>132</v>
      </c>
      <c r="J74" s="128" t="s">
        <v>132</v>
      </c>
      <c r="K74" s="39" t="s">
        <v>132</v>
      </c>
      <c r="L74" s="39" t="s">
        <v>132</v>
      </c>
      <c r="M74" s="39" t="s">
        <v>132</v>
      </c>
      <c r="N74" s="39" t="s">
        <v>132</v>
      </c>
      <c r="O74" s="287" t="s">
        <v>165</v>
      </c>
      <c r="P74" s="288"/>
      <c r="Q74" s="39" t="s">
        <v>132</v>
      </c>
    </row>
    <row r="75" spans="2:17" s="20" customFormat="1" x14ac:dyDescent="0.25">
      <c r="B75" s="126" t="s">
        <v>587</v>
      </c>
      <c r="C75" s="129" t="s">
        <v>474</v>
      </c>
      <c r="D75" s="126" t="s">
        <v>989</v>
      </c>
      <c r="E75" s="127">
        <v>16</v>
      </c>
      <c r="F75" s="128" t="s">
        <v>469</v>
      </c>
      <c r="G75" s="128" t="s">
        <v>469</v>
      </c>
      <c r="H75" s="128" t="s">
        <v>469</v>
      </c>
      <c r="I75" s="128" t="s">
        <v>132</v>
      </c>
      <c r="J75" s="128" t="s">
        <v>132</v>
      </c>
      <c r="K75" s="39" t="s">
        <v>132</v>
      </c>
      <c r="L75" s="39" t="s">
        <v>132</v>
      </c>
      <c r="M75" s="39" t="s">
        <v>132</v>
      </c>
      <c r="N75" s="39" t="s">
        <v>132</v>
      </c>
      <c r="O75" s="287" t="s">
        <v>165</v>
      </c>
      <c r="P75" s="288"/>
      <c r="Q75" s="39" t="s">
        <v>132</v>
      </c>
    </row>
    <row r="76" spans="2:17" s="20" customFormat="1" x14ac:dyDescent="0.25">
      <c r="B76" s="126" t="s">
        <v>1000</v>
      </c>
      <c r="C76" s="129" t="s">
        <v>474</v>
      </c>
      <c r="D76" s="126" t="s">
        <v>1001</v>
      </c>
      <c r="E76" s="127">
        <v>15</v>
      </c>
      <c r="F76" s="128" t="s">
        <v>469</v>
      </c>
      <c r="G76" s="128" t="s">
        <v>469</v>
      </c>
      <c r="H76" s="128" t="s">
        <v>469</v>
      </c>
      <c r="I76" s="128" t="s">
        <v>132</v>
      </c>
      <c r="J76" s="128" t="s">
        <v>132</v>
      </c>
      <c r="K76" s="39" t="s">
        <v>132</v>
      </c>
      <c r="L76" s="39" t="s">
        <v>132</v>
      </c>
      <c r="M76" s="39" t="s">
        <v>132</v>
      </c>
      <c r="N76" s="39" t="s">
        <v>132</v>
      </c>
      <c r="O76" s="287" t="s">
        <v>165</v>
      </c>
      <c r="P76" s="288"/>
      <c r="Q76" s="39" t="s">
        <v>132</v>
      </c>
    </row>
    <row r="77" spans="2:17" s="20" customFormat="1" x14ac:dyDescent="0.25">
      <c r="B77" s="126" t="s">
        <v>1002</v>
      </c>
      <c r="C77" s="129" t="s">
        <v>474</v>
      </c>
      <c r="D77" s="126" t="s">
        <v>1003</v>
      </c>
      <c r="E77" s="127">
        <v>18</v>
      </c>
      <c r="F77" s="128" t="s">
        <v>469</v>
      </c>
      <c r="G77" s="128" t="s">
        <v>469</v>
      </c>
      <c r="H77" s="128" t="s">
        <v>469</v>
      </c>
      <c r="I77" s="128" t="s">
        <v>132</v>
      </c>
      <c r="J77" s="128" t="s">
        <v>132</v>
      </c>
      <c r="K77" s="39" t="s">
        <v>132</v>
      </c>
      <c r="L77" s="39" t="s">
        <v>132</v>
      </c>
      <c r="M77" s="39" t="s">
        <v>132</v>
      </c>
      <c r="N77" s="39" t="s">
        <v>132</v>
      </c>
      <c r="O77" s="289" t="s">
        <v>165</v>
      </c>
      <c r="P77" s="290"/>
      <c r="Q77" s="39" t="s">
        <v>132</v>
      </c>
    </row>
    <row r="78" spans="2:17" s="20" customFormat="1" x14ac:dyDescent="0.25">
      <c r="B78" s="20" t="s">
        <v>1</v>
      </c>
    </row>
    <row r="79" spans="2:17" s="20" customFormat="1" x14ac:dyDescent="0.25">
      <c r="B79" s="20" t="s">
        <v>37</v>
      </c>
    </row>
    <row r="80" spans="2:17" s="20" customFormat="1" x14ac:dyDescent="0.25">
      <c r="B80" s="20" t="s">
        <v>61</v>
      </c>
    </row>
    <row r="81" spans="2:17" s="20" customFormat="1" ht="15.75" thickBot="1" x14ac:dyDescent="0.3"/>
    <row r="82" spans="2:17" ht="27" thickBot="1" x14ac:dyDescent="0.3">
      <c r="B82" s="303" t="s">
        <v>38</v>
      </c>
      <c r="C82" s="304"/>
      <c r="D82" s="304"/>
      <c r="E82" s="304"/>
      <c r="F82" s="304"/>
      <c r="G82" s="304"/>
      <c r="H82" s="304"/>
      <c r="I82" s="304"/>
      <c r="J82" s="304"/>
      <c r="K82" s="304"/>
      <c r="L82" s="304"/>
      <c r="M82" s="304"/>
      <c r="N82" s="305"/>
    </row>
    <row r="83" spans="2:17" ht="75" x14ac:dyDescent="0.25">
      <c r="B83" s="94" t="s">
        <v>0</v>
      </c>
      <c r="C83" s="94" t="s">
        <v>39</v>
      </c>
      <c r="D83" s="94" t="s">
        <v>40</v>
      </c>
      <c r="E83" s="94" t="s">
        <v>110</v>
      </c>
      <c r="F83" s="94" t="s">
        <v>112</v>
      </c>
      <c r="G83" s="94" t="s">
        <v>113</v>
      </c>
      <c r="H83" s="94" t="s">
        <v>114</v>
      </c>
      <c r="I83" s="94" t="s">
        <v>111</v>
      </c>
      <c r="J83" s="306" t="s">
        <v>115</v>
      </c>
      <c r="K83" s="309"/>
      <c r="L83" s="307"/>
      <c r="M83" s="94" t="s">
        <v>119</v>
      </c>
      <c r="N83" s="94" t="s">
        <v>41</v>
      </c>
      <c r="O83" s="94" t="s">
        <v>42</v>
      </c>
      <c r="P83" s="306" t="s">
        <v>3</v>
      </c>
      <c r="Q83" s="307"/>
    </row>
    <row r="84" spans="2:17" s="130" customFormat="1" ht="135" x14ac:dyDescent="0.25">
      <c r="B84" s="131" t="s">
        <v>1048</v>
      </c>
      <c r="C84" s="118" t="s">
        <v>1049</v>
      </c>
      <c r="D84" s="146" t="s">
        <v>185</v>
      </c>
      <c r="E84" s="131">
        <v>69007080</v>
      </c>
      <c r="F84" s="131" t="s">
        <v>186</v>
      </c>
      <c r="G84" s="131" t="s">
        <v>187</v>
      </c>
      <c r="H84" s="134">
        <v>36615</v>
      </c>
      <c r="I84" s="131" t="s">
        <v>23</v>
      </c>
      <c r="J84" s="131" t="s">
        <v>299</v>
      </c>
      <c r="K84" s="131" t="s">
        <v>300</v>
      </c>
      <c r="L84" s="131" t="s">
        <v>301</v>
      </c>
      <c r="M84" s="118" t="s">
        <v>23</v>
      </c>
      <c r="N84" s="118" t="s">
        <v>23</v>
      </c>
      <c r="O84" s="118"/>
      <c r="P84" s="310" t="s">
        <v>1069</v>
      </c>
      <c r="Q84" s="311"/>
    </row>
    <row r="85" spans="2:17" s="130" customFormat="1" ht="75" x14ac:dyDescent="0.25">
      <c r="B85" s="131" t="s">
        <v>43</v>
      </c>
      <c r="C85" s="130" t="s">
        <v>1049</v>
      </c>
      <c r="D85" s="146" t="s">
        <v>188</v>
      </c>
      <c r="E85" s="131">
        <v>27355479</v>
      </c>
      <c r="F85" s="131" t="s">
        <v>186</v>
      </c>
      <c r="G85" s="131" t="s">
        <v>189</v>
      </c>
      <c r="H85" s="134">
        <v>39563</v>
      </c>
      <c r="I85" s="131" t="s">
        <v>23</v>
      </c>
      <c r="J85" s="131" t="s">
        <v>302</v>
      </c>
      <c r="K85" s="131" t="s">
        <v>461</v>
      </c>
      <c r="L85" s="131" t="s">
        <v>462</v>
      </c>
      <c r="M85" s="118" t="s">
        <v>23</v>
      </c>
      <c r="N85" s="118" t="s">
        <v>132</v>
      </c>
      <c r="O85" s="118"/>
      <c r="P85" s="310" t="s">
        <v>1069</v>
      </c>
      <c r="Q85" s="311"/>
    </row>
    <row r="86" spans="2:17" s="109" customFormat="1" ht="105" x14ac:dyDescent="0.25">
      <c r="B86" s="72" t="s">
        <v>184</v>
      </c>
      <c r="C86" s="110" t="s">
        <v>1050</v>
      </c>
      <c r="D86" s="111" t="s">
        <v>190</v>
      </c>
      <c r="E86" s="72">
        <v>69008582</v>
      </c>
      <c r="F86" s="72" t="s">
        <v>186</v>
      </c>
      <c r="G86" s="72" t="s">
        <v>169</v>
      </c>
      <c r="H86" s="112">
        <v>41152</v>
      </c>
      <c r="I86" s="72" t="s">
        <v>132</v>
      </c>
      <c r="J86" s="72" t="s">
        <v>458</v>
      </c>
      <c r="K86" s="72" t="s">
        <v>459</v>
      </c>
      <c r="L86" s="72" t="s">
        <v>460</v>
      </c>
      <c r="M86" s="113" t="s">
        <v>132</v>
      </c>
      <c r="N86" s="113" t="s">
        <v>132</v>
      </c>
      <c r="O86" s="118"/>
      <c r="P86" s="310" t="s">
        <v>1070</v>
      </c>
      <c r="Q86" s="311"/>
    </row>
    <row r="87" spans="2:17" s="105" customFormat="1" ht="105" x14ac:dyDescent="0.25">
      <c r="B87" s="72" t="s">
        <v>184</v>
      </c>
      <c r="C87" s="110" t="s">
        <v>1050</v>
      </c>
      <c r="D87" s="142" t="s">
        <v>191</v>
      </c>
      <c r="E87" s="142">
        <v>18128943</v>
      </c>
      <c r="F87" s="142" t="s">
        <v>192</v>
      </c>
      <c r="G87" s="142" t="s">
        <v>171</v>
      </c>
      <c r="H87" s="114">
        <v>39563</v>
      </c>
      <c r="I87" s="72" t="s">
        <v>132</v>
      </c>
      <c r="J87" s="72" t="s">
        <v>455</v>
      </c>
      <c r="K87" s="72" t="s">
        <v>456</v>
      </c>
      <c r="L87" s="72" t="s">
        <v>457</v>
      </c>
      <c r="M87" s="48" t="s">
        <v>132</v>
      </c>
      <c r="N87" s="48" t="s">
        <v>132</v>
      </c>
      <c r="O87" s="118"/>
      <c r="P87" s="310" t="s">
        <v>1070</v>
      </c>
      <c r="Q87" s="311"/>
    </row>
    <row r="88" spans="2:17" s="130" customFormat="1" ht="75" x14ac:dyDescent="0.25">
      <c r="B88" s="131" t="s">
        <v>167</v>
      </c>
      <c r="C88" s="110" t="s">
        <v>1049</v>
      </c>
      <c r="D88" s="146" t="s">
        <v>176</v>
      </c>
      <c r="E88" s="131">
        <v>69008406</v>
      </c>
      <c r="F88" s="131" t="s">
        <v>177</v>
      </c>
      <c r="G88" s="131" t="s">
        <v>178</v>
      </c>
      <c r="H88" s="134">
        <v>38983</v>
      </c>
      <c r="I88" s="131" t="s">
        <v>24</v>
      </c>
      <c r="J88" s="131" t="s">
        <v>296</v>
      </c>
      <c r="K88" s="131" t="s">
        <v>297</v>
      </c>
      <c r="L88" s="131" t="s">
        <v>298</v>
      </c>
      <c r="M88" s="118" t="s">
        <v>23</v>
      </c>
      <c r="N88" s="118" t="s">
        <v>23</v>
      </c>
      <c r="O88" s="118"/>
      <c r="P88" s="310" t="s">
        <v>1070</v>
      </c>
      <c r="Q88" s="311"/>
    </row>
    <row r="89" spans="2:17" s="109" customFormat="1" ht="30" x14ac:dyDescent="0.25">
      <c r="B89" s="72" t="s">
        <v>168</v>
      </c>
      <c r="C89" s="110" t="s">
        <v>1050</v>
      </c>
      <c r="D89" s="72" t="s">
        <v>180</v>
      </c>
      <c r="E89" s="72">
        <v>1124851236</v>
      </c>
      <c r="F89" s="72" t="s">
        <v>181</v>
      </c>
      <c r="G89" s="72" t="s">
        <v>182</v>
      </c>
      <c r="H89" s="112">
        <v>41481</v>
      </c>
      <c r="I89" s="72" t="s">
        <v>23</v>
      </c>
      <c r="J89" s="72" t="s">
        <v>179</v>
      </c>
      <c r="K89" s="72" t="s">
        <v>183</v>
      </c>
      <c r="L89" s="72" t="s">
        <v>184</v>
      </c>
      <c r="M89" s="113" t="s">
        <v>23</v>
      </c>
      <c r="N89" s="113" t="s">
        <v>132</v>
      </c>
      <c r="O89" s="118"/>
      <c r="P89" s="310"/>
      <c r="Q89" s="311"/>
    </row>
    <row r="90" spans="2:17" ht="15.75" thickBot="1" x14ac:dyDescent="0.3"/>
    <row r="91" spans="2:17" ht="27" thickBot="1" x14ac:dyDescent="0.3">
      <c r="B91" s="303" t="s">
        <v>51</v>
      </c>
      <c r="C91" s="304"/>
      <c r="D91" s="304"/>
      <c r="E91" s="304"/>
      <c r="F91" s="304"/>
      <c r="G91" s="304"/>
      <c r="H91" s="304"/>
      <c r="I91" s="304"/>
      <c r="J91" s="304"/>
      <c r="K91" s="304"/>
      <c r="L91" s="304"/>
      <c r="M91" s="304"/>
      <c r="N91" s="305"/>
    </row>
    <row r="93" spans="2:17" ht="75" x14ac:dyDescent="0.25">
      <c r="B93" s="94" t="s">
        <v>0</v>
      </c>
      <c r="C93" s="94" t="s">
        <v>39</v>
      </c>
      <c r="D93" s="94" t="s">
        <v>40</v>
      </c>
      <c r="E93" s="94" t="s">
        <v>110</v>
      </c>
      <c r="F93" s="94" t="s">
        <v>112</v>
      </c>
      <c r="G93" s="94" t="s">
        <v>113</v>
      </c>
      <c r="H93" s="94" t="s">
        <v>114</v>
      </c>
      <c r="I93" s="94" t="s">
        <v>111</v>
      </c>
      <c r="J93" s="306" t="s">
        <v>115</v>
      </c>
      <c r="K93" s="309"/>
      <c r="L93" s="307"/>
      <c r="M93" s="94" t="s">
        <v>119</v>
      </c>
      <c r="N93" s="94" t="s">
        <v>41</v>
      </c>
      <c r="O93" s="94" t="s">
        <v>42</v>
      </c>
      <c r="P93" s="306" t="s">
        <v>3</v>
      </c>
      <c r="Q93" s="307"/>
    </row>
    <row r="94" spans="2:17" x14ac:dyDescent="0.25">
      <c r="B94" s="142" t="s">
        <v>127</v>
      </c>
      <c r="C94" s="142"/>
      <c r="D94" s="2"/>
      <c r="E94" s="2"/>
      <c r="F94" s="2"/>
      <c r="G94" s="2"/>
      <c r="H94" s="2"/>
      <c r="I94" s="3"/>
      <c r="J94" s="1" t="s">
        <v>116</v>
      </c>
      <c r="K94" s="72" t="s">
        <v>117</v>
      </c>
      <c r="L94" s="71" t="s">
        <v>118</v>
      </c>
      <c r="M94" s="95"/>
      <c r="N94" s="95"/>
      <c r="O94" s="297"/>
      <c r="P94" s="312" t="s">
        <v>1047</v>
      </c>
      <c r="Q94" s="313"/>
    </row>
    <row r="95" spans="2:17" x14ac:dyDescent="0.25">
      <c r="B95" s="142" t="s">
        <v>128</v>
      </c>
      <c r="C95" s="142"/>
      <c r="D95" s="2"/>
      <c r="E95" s="2"/>
      <c r="F95" s="2"/>
      <c r="G95" s="2"/>
      <c r="H95" s="2"/>
      <c r="I95" s="3"/>
      <c r="J95" s="1"/>
      <c r="K95" s="72"/>
      <c r="L95" s="71"/>
      <c r="M95" s="95"/>
      <c r="N95" s="95"/>
      <c r="O95" s="308"/>
      <c r="P95" s="314"/>
      <c r="Q95" s="315"/>
    </row>
    <row r="96" spans="2:17" x14ac:dyDescent="0.25">
      <c r="B96" s="142" t="s">
        <v>129</v>
      </c>
      <c r="C96" s="142"/>
      <c r="D96" s="2"/>
      <c r="E96" s="2"/>
      <c r="F96" s="2"/>
      <c r="G96" s="2"/>
      <c r="H96" s="2"/>
      <c r="I96" s="3"/>
      <c r="J96" s="1"/>
      <c r="K96" s="71"/>
      <c r="L96" s="71"/>
      <c r="M96" s="95"/>
      <c r="N96" s="95"/>
      <c r="O96" s="298"/>
      <c r="P96" s="316"/>
      <c r="Q96" s="317"/>
    </row>
    <row r="97" spans="2:16" ht="15.75" thickBot="1" x14ac:dyDescent="0.3"/>
    <row r="98" spans="2:16" ht="30" x14ac:dyDescent="0.25">
      <c r="B98" s="97" t="s">
        <v>33</v>
      </c>
      <c r="C98" s="97" t="s">
        <v>48</v>
      </c>
      <c r="D98" s="94" t="s">
        <v>49</v>
      </c>
      <c r="E98" s="97" t="s">
        <v>50</v>
      </c>
      <c r="F98" s="54" t="s">
        <v>55</v>
      </c>
      <c r="G98" s="68"/>
      <c r="P98" s="105"/>
    </row>
    <row r="99" spans="2:16" ht="108" x14ac:dyDescent="0.2">
      <c r="B99" s="318" t="s">
        <v>52</v>
      </c>
      <c r="C99" s="4" t="s">
        <v>124</v>
      </c>
      <c r="D99" s="138">
        <v>25</v>
      </c>
      <c r="E99" s="138">
        <v>0</v>
      </c>
      <c r="F99" s="321">
        <f>+E99+E100+E101</f>
        <v>0</v>
      </c>
      <c r="G99" s="69"/>
    </row>
    <row r="100" spans="2:16" ht="96" x14ac:dyDescent="0.2">
      <c r="B100" s="319"/>
      <c r="C100" s="4" t="s">
        <v>125</v>
      </c>
      <c r="D100" s="52">
        <v>25</v>
      </c>
      <c r="E100" s="138">
        <v>0</v>
      </c>
      <c r="F100" s="322"/>
      <c r="G100" s="69"/>
    </row>
    <row r="101" spans="2:16" ht="60" x14ac:dyDescent="0.2">
      <c r="B101" s="320"/>
      <c r="C101" s="4" t="s">
        <v>126</v>
      </c>
      <c r="D101" s="138">
        <v>10</v>
      </c>
      <c r="E101" s="138">
        <v>0</v>
      </c>
      <c r="F101" s="323"/>
      <c r="G101" s="69"/>
    </row>
    <row r="102" spans="2:16" x14ac:dyDescent="0.25">
      <c r="C102" s="78"/>
    </row>
    <row r="103" spans="2:16" x14ac:dyDescent="0.25">
      <c r="B103" s="96" t="s">
        <v>56</v>
      </c>
    </row>
    <row r="104" spans="2:16" x14ac:dyDescent="0.25">
      <c r="B104" s="98" t="s">
        <v>33</v>
      </c>
      <c r="C104" s="98" t="s">
        <v>57</v>
      </c>
      <c r="D104" s="97" t="s">
        <v>50</v>
      </c>
      <c r="E104" s="97" t="s">
        <v>16</v>
      </c>
    </row>
    <row r="105" spans="2:16" ht="28.5" x14ac:dyDescent="0.25">
      <c r="B105" s="79" t="s">
        <v>58</v>
      </c>
      <c r="C105" s="80">
        <v>40</v>
      </c>
      <c r="D105" s="138">
        <v>0</v>
      </c>
      <c r="E105" s="297">
        <f>+D105+D106</f>
        <v>0</v>
      </c>
    </row>
    <row r="106" spans="2:16" ht="42.75" x14ac:dyDescent="0.25">
      <c r="B106" s="79" t="s">
        <v>59</v>
      </c>
      <c r="C106" s="80">
        <v>60</v>
      </c>
      <c r="D106" s="138">
        <f>+F99</f>
        <v>0</v>
      </c>
      <c r="E106" s="298"/>
    </row>
  </sheetData>
  <mergeCells count="63">
    <mergeCell ref="B99:B101"/>
    <mergeCell ref="F99:F101"/>
    <mergeCell ref="E105:E106"/>
    <mergeCell ref="O94:O96"/>
    <mergeCell ref="O77:P77"/>
    <mergeCell ref="B82:N82"/>
    <mergeCell ref="J83:L83"/>
    <mergeCell ref="P83:Q83"/>
    <mergeCell ref="B91:N91"/>
    <mergeCell ref="P84:Q84"/>
    <mergeCell ref="P85:Q85"/>
    <mergeCell ref="P86:Q86"/>
    <mergeCell ref="P87:Q87"/>
    <mergeCell ref="P88:Q88"/>
    <mergeCell ref="P89:Q89"/>
    <mergeCell ref="J93:L93"/>
    <mergeCell ref="P93:Q93"/>
    <mergeCell ref="P94:Q96"/>
    <mergeCell ref="O76:P76"/>
    <mergeCell ref="O65:P65"/>
    <mergeCell ref="O66:P66"/>
    <mergeCell ref="O67:P67"/>
    <mergeCell ref="O68:P68"/>
    <mergeCell ref="O69:P69"/>
    <mergeCell ref="O70:P70"/>
    <mergeCell ref="O71:P71"/>
    <mergeCell ref="O72:P72"/>
    <mergeCell ref="O73:P73"/>
    <mergeCell ref="O74:P74"/>
    <mergeCell ref="O75:P75"/>
    <mergeCell ref="O64:P64"/>
    <mergeCell ref="O53:P53"/>
    <mergeCell ref="O54:P54"/>
    <mergeCell ref="O55:P55"/>
    <mergeCell ref="O56:P56"/>
    <mergeCell ref="O57:P57"/>
    <mergeCell ref="O58:P58"/>
    <mergeCell ref="O59:P59"/>
    <mergeCell ref="O60:P60"/>
    <mergeCell ref="O61:P61"/>
    <mergeCell ref="O62:P62"/>
    <mergeCell ref="O63:P63"/>
    <mergeCell ref="O52:P52"/>
    <mergeCell ref="O48:P48"/>
    <mergeCell ref="O49:P49"/>
    <mergeCell ref="C10:E10"/>
    <mergeCell ref="B12:C21"/>
    <mergeCell ref="B22:C22"/>
    <mergeCell ref="E34:E35"/>
    <mergeCell ref="B41:B42"/>
    <mergeCell ref="C41:C42"/>
    <mergeCell ref="D41:E41"/>
    <mergeCell ref="C45:N45"/>
    <mergeCell ref="B46:N46"/>
    <mergeCell ref="O47:P47"/>
    <mergeCell ref="O50:P50"/>
    <mergeCell ref="O51:P51"/>
    <mergeCell ref="C9:N9"/>
    <mergeCell ref="B2:P2"/>
    <mergeCell ref="B4:P4"/>
    <mergeCell ref="C6:N6"/>
    <mergeCell ref="C7:N7"/>
    <mergeCell ref="C8:N8"/>
  </mergeCells>
  <dataValidations count="2">
    <dataValidation type="decimal" allowBlank="1" showInputMessage="1" showErrorMessage="1" sqref="WVH983015 WLL983015 C65518 IV65511 SR65511 ACN65511 AMJ65511 AWF65511 BGB65511 BPX65511 BZT65511 CJP65511 CTL65511 DDH65511 DND65511 DWZ65511 EGV65511 EQR65511 FAN65511 FKJ65511 FUF65511 GEB65511 GNX65511 GXT65511 HHP65511 HRL65511 IBH65511 ILD65511 IUZ65511 JEV65511 JOR65511 JYN65511 KIJ65511 KSF65511 LCB65511 LLX65511 LVT65511 MFP65511 MPL65511 MZH65511 NJD65511 NSZ65511 OCV65511 OMR65511 OWN65511 PGJ65511 PQF65511 QAB65511 QJX65511 QTT65511 RDP65511 RNL65511 RXH65511 SHD65511 SQZ65511 TAV65511 TKR65511 TUN65511 UEJ65511 UOF65511 UYB65511 VHX65511 VRT65511 WBP65511 WLL65511 WVH65511 C131054 IV131047 SR131047 ACN131047 AMJ131047 AWF131047 BGB131047 BPX131047 BZT131047 CJP131047 CTL131047 DDH131047 DND131047 DWZ131047 EGV131047 EQR131047 FAN131047 FKJ131047 FUF131047 GEB131047 GNX131047 GXT131047 HHP131047 HRL131047 IBH131047 ILD131047 IUZ131047 JEV131047 JOR131047 JYN131047 KIJ131047 KSF131047 LCB131047 LLX131047 LVT131047 MFP131047 MPL131047 MZH131047 NJD131047 NSZ131047 OCV131047 OMR131047 OWN131047 PGJ131047 PQF131047 QAB131047 QJX131047 QTT131047 RDP131047 RNL131047 RXH131047 SHD131047 SQZ131047 TAV131047 TKR131047 TUN131047 UEJ131047 UOF131047 UYB131047 VHX131047 VRT131047 WBP131047 WLL131047 WVH131047 C196590 IV196583 SR196583 ACN196583 AMJ196583 AWF196583 BGB196583 BPX196583 BZT196583 CJP196583 CTL196583 DDH196583 DND196583 DWZ196583 EGV196583 EQR196583 FAN196583 FKJ196583 FUF196583 GEB196583 GNX196583 GXT196583 HHP196583 HRL196583 IBH196583 ILD196583 IUZ196583 JEV196583 JOR196583 JYN196583 KIJ196583 KSF196583 LCB196583 LLX196583 LVT196583 MFP196583 MPL196583 MZH196583 NJD196583 NSZ196583 OCV196583 OMR196583 OWN196583 PGJ196583 PQF196583 QAB196583 QJX196583 QTT196583 RDP196583 RNL196583 RXH196583 SHD196583 SQZ196583 TAV196583 TKR196583 TUN196583 UEJ196583 UOF196583 UYB196583 VHX196583 VRT196583 WBP196583 WLL196583 WVH196583 C262126 IV262119 SR262119 ACN262119 AMJ262119 AWF262119 BGB262119 BPX262119 BZT262119 CJP262119 CTL262119 DDH262119 DND262119 DWZ262119 EGV262119 EQR262119 FAN262119 FKJ262119 FUF262119 GEB262119 GNX262119 GXT262119 HHP262119 HRL262119 IBH262119 ILD262119 IUZ262119 JEV262119 JOR262119 JYN262119 KIJ262119 KSF262119 LCB262119 LLX262119 LVT262119 MFP262119 MPL262119 MZH262119 NJD262119 NSZ262119 OCV262119 OMR262119 OWN262119 PGJ262119 PQF262119 QAB262119 QJX262119 QTT262119 RDP262119 RNL262119 RXH262119 SHD262119 SQZ262119 TAV262119 TKR262119 TUN262119 UEJ262119 UOF262119 UYB262119 VHX262119 VRT262119 WBP262119 WLL262119 WVH262119 C327662 IV327655 SR327655 ACN327655 AMJ327655 AWF327655 BGB327655 BPX327655 BZT327655 CJP327655 CTL327655 DDH327655 DND327655 DWZ327655 EGV327655 EQR327655 FAN327655 FKJ327655 FUF327655 GEB327655 GNX327655 GXT327655 HHP327655 HRL327655 IBH327655 ILD327655 IUZ327655 JEV327655 JOR327655 JYN327655 KIJ327655 KSF327655 LCB327655 LLX327655 LVT327655 MFP327655 MPL327655 MZH327655 NJD327655 NSZ327655 OCV327655 OMR327655 OWN327655 PGJ327655 PQF327655 QAB327655 QJX327655 QTT327655 RDP327655 RNL327655 RXH327655 SHD327655 SQZ327655 TAV327655 TKR327655 TUN327655 UEJ327655 UOF327655 UYB327655 VHX327655 VRT327655 WBP327655 WLL327655 WVH327655 C393198 IV393191 SR393191 ACN393191 AMJ393191 AWF393191 BGB393191 BPX393191 BZT393191 CJP393191 CTL393191 DDH393191 DND393191 DWZ393191 EGV393191 EQR393191 FAN393191 FKJ393191 FUF393191 GEB393191 GNX393191 GXT393191 HHP393191 HRL393191 IBH393191 ILD393191 IUZ393191 JEV393191 JOR393191 JYN393191 KIJ393191 KSF393191 LCB393191 LLX393191 LVT393191 MFP393191 MPL393191 MZH393191 NJD393191 NSZ393191 OCV393191 OMR393191 OWN393191 PGJ393191 PQF393191 QAB393191 QJX393191 QTT393191 RDP393191 RNL393191 RXH393191 SHD393191 SQZ393191 TAV393191 TKR393191 TUN393191 UEJ393191 UOF393191 UYB393191 VHX393191 VRT393191 WBP393191 WLL393191 WVH393191 C458734 IV458727 SR458727 ACN458727 AMJ458727 AWF458727 BGB458727 BPX458727 BZT458727 CJP458727 CTL458727 DDH458727 DND458727 DWZ458727 EGV458727 EQR458727 FAN458727 FKJ458727 FUF458727 GEB458727 GNX458727 GXT458727 HHP458727 HRL458727 IBH458727 ILD458727 IUZ458727 JEV458727 JOR458727 JYN458727 KIJ458727 KSF458727 LCB458727 LLX458727 LVT458727 MFP458727 MPL458727 MZH458727 NJD458727 NSZ458727 OCV458727 OMR458727 OWN458727 PGJ458727 PQF458727 QAB458727 QJX458727 QTT458727 RDP458727 RNL458727 RXH458727 SHD458727 SQZ458727 TAV458727 TKR458727 TUN458727 UEJ458727 UOF458727 UYB458727 VHX458727 VRT458727 WBP458727 WLL458727 WVH458727 C524270 IV524263 SR524263 ACN524263 AMJ524263 AWF524263 BGB524263 BPX524263 BZT524263 CJP524263 CTL524263 DDH524263 DND524263 DWZ524263 EGV524263 EQR524263 FAN524263 FKJ524263 FUF524263 GEB524263 GNX524263 GXT524263 HHP524263 HRL524263 IBH524263 ILD524263 IUZ524263 JEV524263 JOR524263 JYN524263 KIJ524263 KSF524263 LCB524263 LLX524263 LVT524263 MFP524263 MPL524263 MZH524263 NJD524263 NSZ524263 OCV524263 OMR524263 OWN524263 PGJ524263 PQF524263 QAB524263 QJX524263 QTT524263 RDP524263 RNL524263 RXH524263 SHD524263 SQZ524263 TAV524263 TKR524263 TUN524263 UEJ524263 UOF524263 UYB524263 VHX524263 VRT524263 WBP524263 WLL524263 WVH524263 C589806 IV589799 SR589799 ACN589799 AMJ589799 AWF589799 BGB589799 BPX589799 BZT589799 CJP589799 CTL589799 DDH589799 DND589799 DWZ589799 EGV589799 EQR589799 FAN589799 FKJ589799 FUF589799 GEB589799 GNX589799 GXT589799 HHP589799 HRL589799 IBH589799 ILD589799 IUZ589799 JEV589799 JOR589799 JYN589799 KIJ589799 KSF589799 LCB589799 LLX589799 LVT589799 MFP589799 MPL589799 MZH589799 NJD589799 NSZ589799 OCV589799 OMR589799 OWN589799 PGJ589799 PQF589799 QAB589799 QJX589799 QTT589799 RDP589799 RNL589799 RXH589799 SHD589799 SQZ589799 TAV589799 TKR589799 TUN589799 UEJ589799 UOF589799 UYB589799 VHX589799 VRT589799 WBP589799 WLL589799 WVH589799 C655342 IV655335 SR655335 ACN655335 AMJ655335 AWF655335 BGB655335 BPX655335 BZT655335 CJP655335 CTL655335 DDH655335 DND655335 DWZ655335 EGV655335 EQR655335 FAN655335 FKJ655335 FUF655335 GEB655335 GNX655335 GXT655335 HHP655335 HRL655335 IBH655335 ILD655335 IUZ655335 JEV655335 JOR655335 JYN655335 KIJ655335 KSF655335 LCB655335 LLX655335 LVT655335 MFP655335 MPL655335 MZH655335 NJD655335 NSZ655335 OCV655335 OMR655335 OWN655335 PGJ655335 PQF655335 QAB655335 QJX655335 QTT655335 RDP655335 RNL655335 RXH655335 SHD655335 SQZ655335 TAV655335 TKR655335 TUN655335 UEJ655335 UOF655335 UYB655335 VHX655335 VRT655335 WBP655335 WLL655335 WVH655335 C720878 IV720871 SR720871 ACN720871 AMJ720871 AWF720871 BGB720871 BPX720871 BZT720871 CJP720871 CTL720871 DDH720871 DND720871 DWZ720871 EGV720871 EQR720871 FAN720871 FKJ720871 FUF720871 GEB720871 GNX720871 GXT720871 HHP720871 HRL720871 IBH720871 ILD720871 IUZ720871 JEV720871 JOR720871 JYN720871 KIJ720871 KSF720871 LCB720871 LLX720871 LVT720871 MFP720871 MPL720871 MZH720871 NJD720871 NSZ720871 OCV720871 OMR720871 OWN720871 PGJ720871 PQF720871 QAB720871 QJX720871 QTT720871 RDP720871 RNL720871 RXH720871 SHD720871 SQZ720871 TAV720871 TKR720871 TUN720871 UEJ720871 UOF720871 UYB720871 VHX720871 VRT720871 WBP720871 WLL720871 WVH720871 C786414 IV786407 SR786407 ACN786407 AMJ786407 AWF786407 BGB786407 BPX786407 BZT786407 CJP786407 CTL786407 DDH786407 DND786407 DWZ786407 EGV786407 EQR786407 FAN786407 FKJ786407 FUF786407 GEB786407 GNX786407 GXT786407 HHP786407 HRL786407 IBH786407 ILD786407 IUZ786407 JEV786407 JOR786407 JYN786407 KIJ786407 KSF786407 LCB786407 LLX786407 LVT786407 MFP786407 MPL786407 MZH786407 NJD786407 NSZ786407 OCV786407 OMR786407 OWN786407 PGJ786407 PQF786407 QAB786407 QJX786407 QTT786407 RDP786407 RNL786407 RXH786407 SHD786407 SQZ786407 TAV786407 TKR786407 TUN786407 UEJ786407 UOF786407 UYB786407 VHX786407 VRT786407 WBP786407 WLL786407 WVH786407 C851950 IV851943 SR851943 ACN851943 AMJ851943 AWF851943 BGB851943 BPX851943 BZT851943 CJP851943 CTL851943 DDH851943 DND851943 DWZ851943 EGV851943 EQR851943 FAN851943 FKJ851943 FUF851943 GEB851943 GNX851943 GXT851943 HHP851943 HRL851943 IBH851943 ILD851943 IUZ851943 JEV851943 JOR851943 JYN851943 KIJ851943 KSF851943 LCB851943 LLX851943 LVT851943 MFP851943 MPL851943 MZH851943 NJD851943 NSZ851943 OCV851943 OMR851943 OWN851943 PGJ851943 PQF851943 QAB851943 QJX851943 QTT851943 RDP851943 RNL851943 RXH851943 SHD851943 SQZ851943 TAV851943 TKR851943 TUN851943 UEJ851943 UOF851943 UYB851943 VHX851943 VRT851943 WBP851943 WLL851943 WVH851943 C917486 IV917479 SR917479 ACN917479 AMJ917479 AWF917479 BGB917479 BPX917479 BZT917479 CJP917479 CTL917479 DDH917479 DND917479 DWZ917479 EGV917479 EQR917479 FAN917479 FKJ917479 FUF917479 GEB917479 GNX917479 GXT917479 HHP917479 HRL917479 IBH917479 ILD917479 IUZ917479 JEV917479 JOR917479 JYN917479 KIJ917479 KSF917479 LCB917479 LLX917479 LVT917479 MFP917479 MPL917479 MZH917479 NJD917479 NSZ917479 OCV917479 OMR917479 OWN917479 PGJ917479 PQF917479 QAB917479 QJX917479 QTT917479 RDP917479 RNL917479 RXH917479 SHD917479 SQZ917479 TAV917479 TKR917479 TUN917479 UEJ917479 UOF917479 UYB917479 VHX917479 VRT917479 WBP917479 WLL917479 WVH917479 C983022 IV983015 SR983015 ACN983015 AMJ983015 AWF983015 BGB983015 BPX983015 BZT983015 CJP983015 CTL983015 DDH983015 DND983015 DWZ983015 EGV983015 EQR983015 FAN983015 FKJ983015 FUF983015 GEB983015 GNX983015 GXT983015 HHP983015 HRL983015 IBH983015 ILD983015 IUZ983015 JEV983015 JOR983015 JYN983015 KIJ983015 KSF983015 LCB983015 LLX983015 LVT983015 MFP983015 MPL983015 MZH983015 NJD983015 NSZ983015 OCV983015 OMR983015 OWN983015 PGJ983015 PQF983015 QAB983015 QJX983015 QTT983015 RDP983015 RNL983015 RXH983015 SHD983015 SQZ983015 TAV983015 TKR983015 TUN983015 UEJ983015 UOF983015 UYB983015 VHX983015 VRT983015 WBP983015 IV24:IV32 SR24:SR32 ACN24:ACN32 AMJ24:AMJ32 AWF24:AWF32 BGB24:BGB32 BPX24:BPX32 BZT24:BZT32 CJP24:CJP32 CTL24:CTL32 DDH24:DDH32 DND24:DND32 DWZ24:DWZ32 EGV24:EGV32 EQR24:EQR32 FAN24:FAN32 FKJ24:FKJ32 FUF24:FUF32 GEB24:GEB32 GNX24:GNX32 GXT24:GXT32 HHP24:HHP32 HRL24:HRL32 IBH24:IBH32 ILD24:ILD32 IUZ24:IUZ32 JEV24:JEV32 JOR24:JOR32 JYN24:JYN32 KIJ24:KIJ32 KSF24:KSF32 LCB24:LCB32 LLX24:LLX32 LVT24:LVT32 MFP24:MFP32 MPL24:MPL32 MZH24:MZH32 NJD24:NJD32 NSZ24:NSZ32 OCV24:OCV32 OMR24:OMR32 OWN24:OWN32 PGJ24:PGJ32 PQF24:PQF32 QAB24:QAB32 QJX24:QJX32 QTT24:QTT32 RDP24:RDP32 RNL24:RNL32 RXH24:RXH32 SHD24:SHD32 SQZ24:SQZ32 TAV24:TAV32 TKR24:TKR32 TUN24:TUN32 UEJ24:UEJ32 UOF24:UOF32 UYB24:UYB32 VHX24:VHX32 VRT24:VRT32 WBP24:WBP32 WLL24:WLL32 WVH24:WVH32">
      <formula1>0</formula1>
      <formula2>1</formula2>
    </dataValidation>
    <dataValidation type="list" allowBlank="1" showInputMessage="1" showErrorMessage="1" sqref="WVE983015 A65511 IS65511 SO65511 ACK65511 AMG65511 AWC65511 BFY65511 BPU65511 BZQ65511 CJM65511 CTI65511 DDE65511 DNA65511 DWW65511 EGS65511 EQO65511 FAK65511 FKG65511 FUC65511 GDY65511 GNU65511 GXQ65511 HHM65511 HRI65511 IBE65511 ILA65511 IUW65511 JES65511 JOO65511 JYK65511 KIG65511 KSC65511 LBY65511 LLU65511 LVQ65511 MFM65511 MPI65511 MZE65511 NJA65511 NSW65511 OCS65511 OMO65511 OWK65511 PGG65511 PQC65511 PZY65511 QJU65511 QTQ65511 RDM65511 RNI65511 RXE65511 SHA65511 SQW65511 TAS65511 TKO65511 TUK65511 UEG65511 UOC65511 UXY65511 VHU65511 VRQ65511 WBM65511 WLI65511 WVE65511 A131047 IS131047 SO131047 ACK131047 AMG131047 AWC131047 BFY131047 BPU131047 BZQ131047 CJM131047 CTI131047 DDE131047 DNA131047 DWW131047 EGS131047 EQO131047 FAK131047 FKG131047 FUC131047 GDY131047 GNU131047 GXQ131047 HHM131047 HRI131047 IBE131047 ILA131047 IUW131047 JES131047 JOO131047 JYK131047 KIG131047 KSC131047 LBY131047 LLU131047 LVQ131047 MFM131047 MPI131047 MZE131047 NJA131047 NSW131047 OCS131047 OMO131047 OWK131047 PGG131047 PQC131047 PZY131047 QJU131047 QTQ131047 RDM131047 RNI131047 RXE131047 SHA131047 SQW131047 TAS131047 TKO131047 TUK131047 UEG131047 UOC131047 UXY131047 VHU131047 VRQ131047 WBM131047 WLI131047 WVE131047 A196583 IS196583 SO196583 ACK196583 AMG196583 AWC196583 BFY196583 BPU196583 BZQ196583 CJM196583 CTI196583 DDE196583 DNA196583 DWW196583 EGS196583 EQO196583 FAK196583 FKG196583 FUC196583 GDY196583 GNU196583 GXQ196583 HHM196583 HRI196583 IBE196583 ILA196583 IUW196583 JES196583 JOO196583 JYK196583 KIG196583 KSC196583 LBY196583 LLU196583 LVQ196583 MFM196583 MPI196583 MZE196583 NJA196583 NSW196583 OCS196583 OMO196583 OWK196583 PGG196583 PQC196583 PZY196583 QJU196583 QTQ196583 RDM196583 RNI196583 RXE196583 SHA196583 SQW196583 TAS196583 TKO196583 TUK196583 UEG196583 UOC196583 UXY196583 VHU196583 VRQ196583 WBM196583 WLI196583 WVE196583 A262119 IS262119 SO262119 ACK262119 AMG262119 AWC262119 BFY262119 BPU262119 BZQ262119 CJM262119 CTI262119 DDE262119 DNA262119 DWW262119 EGS262119 EQO262119 FAK262119 FKG262119 FUC262119 GDY262119 GNU262119 GXQ262119 HHM262119 HRI262119 IBE262119 ILA262119 IUW262119 JES262119 JOO262119 JYK262119 KIG262119 KSC262119 LBY262119 LLU262119 LVQ262119 MFM262119 MPI262119 MZE262119 NJA262119 NSW262119 OCS262119 OMO262119 OWK262119 PGG262119 PQC262119 PZY262119 QJU262119 QTQ262119 RDM262119 RNI262119 RXE262119 SHA262119 SQW262119 TAS262119 TKO262119 TUK262119 UEG262119 UOC262119 UXY262119 VHU262119 VRQ262119 WBM262119 WLI262119 WVE262119 A327655 IS327655 SO327655 ACK327655 AMG327655 AWC327655 BFY327655 BPU327655 BZQ327655 CJM327655 CTI327655 DDE327655 DNA327655 DWW327655 EGS327655 EQO327655 FAK327655 FKG327655 FUC327655 GDY327655 GNU327655 GXQ327655 HHM327655 HRI327655 IBE327655 ILA327655 IUW327655 JES327655 JOO327655 JYK327655 KIG327655 KSC327655 LBY327655 LLU327655 LVQ327655 MFM327655 MPI327655 MZE327655 NJA327655 NSW327655 OCS327655 OMO327655 OWK327655 PGG327655 PQC327655 PZY327655 QJU327655 QTQ327655 RDM327655 RNI327655 RXE327655 SHA327655 SQW327655 TAS327655 TKO327655 TUK327655 UEG327655 UOC327655 UXY327655 VHU327655 VRQ327655 WBM327655 WLI327655 WVE327655 A393191 IS393191 SO393191 ACK393191 AMG393191 AWC393191 BFY393191 BPU393191 BZQ393191 CJM393191 CTI393191 DDE393191 DNA393191 DWW393191 EGS393191 EQO393191 FAK393191 FKG393191 FUC393191 GDY393191 GNU393191 GXQ393191 HHM393191 HRI393191 IBE393191 ILA393191 IUW393191 JES393191 JOO393191 JYK393191 KIG393191 KSC393191 LBY393191 LLU393191 LVQ393191 MFM393191 MPI393191 MZE393191 NJA393191 NSW393191 OCS393191 OMO393191 OWK393191 PGG393191 PQC393191 PZY393191 QJU393191 QTQ393191 RDM393191 RNI393191 RXE393191 SHA393191 SQW393191 TAS393191 TKO393191 TUK393191 UEG393191 UOC393191 UXY393191 VHU393191 VRQ393191 WBM393191 WLI393191 WVE393191 A458727 IS458727 SO458727 ACK458727 AMG458727 AWC458727 BFY458727 BPU458727 BZQ458727 CJM458727 CTI458727 DDE458727 DNA458727 DWW458727 EGS458727 EQO458727 FAK458727 FKG458727 FUC458727 GDY458727 GNU458727 GXQ458727 HHM458727 HRI458727 IBE458727 ILA458727 IUW458727 JES458727 JOO458727 JYK458727 KIG458727 KSC458727 LBY458727 LLU458727 LVQ458727 MFM458727 MPI458727 MZE458727 NJA458727 NSW458727 OCS458727 OMO458727 OWK458727 PGG458727 PQC458727 PZY458727 QJU458727 QTQ458727 RDM458727 RNI458727 RXE458727 SHA458727 SQW458727 TAS458727 TKO458727 TUK458727 UEG458727 UOC458727 UXY458727 VHU458727 VRQ458727 WBM458727 WLI458727 WVE458727 A524263 IS524263 SO524263 ACK524263 AMG524263 AWC524263 BFY524263 BPU524263 BZQ524263 CJM524263 CTI524263 DDE524263 DNA524263 DWW524263 EGS524263 EQO524263 FAK524263 FKG524263 FUC524263 GDY524263 GNU524263 GXQ524263 HHM524263 HRI524263 IBE524263 ILA524263 IUW524263 JES524263 JOO524263 JYK524263 KIG524263 KSC524263 LBY524263 LLU524263 LVQ524263 MFM524263 MPI524263 MZE524263 NJA524263 NSW524263 OCS524263 OMO524263 OWK524263 PGG524263 PQC524263 PZY524263 QJU524263 QTQ524263 RDM524263 RNI524263 RXE524263 SHA524263 SQW524263 TAS524263 TKO524263 TUK524263 UEG524263 UOC524263 UXY524263 VHU524263 VRQ524263 WBM524263 WLI524263 WVE524263 A589799 IS589799 SO589799 ACK589799 AMG589799 AWC589799 BFY589799 BPU589799 BZQ589799 CJM589799 CTI589799 DDE589799 DNA589799 DWW589799 EGS589799 EQO589799 FAK589799 FKG589799 FUC589799 GDY589799 GNU589799 GXQ589799 HHM589799 HRI589799 IBE589799 ILA589799 IUW589799 JES589799 JOO589799 JYK589799 KIG589799 KSC589799 LBY589799 LLU589799 LVQ589799 MFM589799 MPI589799 MZE589799 NJA589799 NSW589799 OCS589799 OMO589799 OWK589799 PGG589799 PQC589799 PZY589799 QJU589799 QTQ589799 RDM589799 RNI589799 RXE589799 SHA589799 SQW589799 TAS589799 TKO589799 TUK589799 UEG589799 UOC589799 UXY589799 VHU589799 VRQ589799 WBM589799 WLI589799 WVE589799 A655335 IS655335 SO655335 ACK655335 AMG655335 AWC655335 BFY655335 BPU655335 BZQ655335 CJM655335 CTI655335 DDE655335 DNA655335 DWW655335 EGS655335 EQO655335 FAK655335 FKG655335 FUC655335 GDY655335 GNU655335 GXQ655335 HHM655335 HRI655335 IBE655335 ILA655335 IUW655335 JES655335 JOO655335 JYK655335 KIG655335 KSC655335 LBY655335 LLU655335 LVQ655335 MFM655335 MPI655335 MZE655335 NJA655335 NSW655335 OCS655335 OMO655335 OWK655335 PGG655335 PQC655335 PZY655335 QJU655335 QTQ655335 RDM655335 RNI655335 RXE655335 SHA655335 SQW655335 TAS655335 TKO655335 TUK655335 UEG655335 UOC655335 UXY655335 VHU655335 VRQ655335 WBM655335 WLI655335 WVE655335 A720871 IS720871 SO720871 ACK720871 AMG720871 AWC720871 BFY720871 BPU720871 BZQ720871 CJM720871 CTI720871 DDE720871 DNA720871 DWW720871 EGS720871 EQO720871 FAK720871 FKG720871 FUC720871 GDY720871 GNU720871 GXQ720871 HHM720871 HRI720871 IBE720871 ILA720871 IUW720871 JES720871 JOO720871 JYK720871 KIG720871 KSC720871 LBY720871 LLU720871 LVQ720871 MFM720871 MPI720871 MZE720871 NJA720871 NSW720871 OCS720871 OMO720871 OWK720871 PGG720871 PQC720871 PZY720871 QJU720871 QTQ720871 RDM720871 RNI720871 RXE720871 SHA720871 SQW720871 TAS720871 TKO720871 TUK720871 UEG720871 UOC720871 UXY720871 VHU720871 VRQ720871 WBM720871 WLI720871 WVE720871 A786407 IS786407 SO786407 ACK786407 AMG786407 AWC786407 BFY786407 BPU786407 BZQ786407 CJM786407 CTI786407 DDE786407 DNA786407 DWW786407 EGS786407 EQO786407 FAK786407 FKG786407 FUC786407 GDY786407 GNU786407 GXQ786407 HHM786407 HRI786407 IBE786407 ILA786407 IUW786407 JES786407 JOO786407 JYK786407 KIG786407 KSC786407 LBY786407 LLU786407 LVQ786407 MFM786407 MPI786407 MZE786407 NJA786407 NSW786407 OCS786407 OMO786407 OWK786407 PGG786407 PQC786407 PZY786407 QJU786407 QTQ786407 RDM786407 RNI786407 RXE786407 SHA786407 SQW786407 TAS786407 TKO786407 TUK786407 UEG786407 UOC786407 UXY786407 VHU786407 VRQ786407 WBM786407 WLI786407 WVE786407 A851943 IS851943 SO851943 ACK851943 AMG851943 AWC851943 BFY851943 BPU851943 BZQ851943 CJM851943 CTI851943 DDE851943 DNA851943 DWW851943 EGS851943 EQO851943 FAK851943 FKG851943 FUC851943 GDY851943 GNU851943 GXQ851943 HHM851943 HRI851943 IBE851943 ILA851943 IUW851943 JES851943 JOO851943 JYK851943 KIG851943 KSC851943 LBY851943 LLU851943 LVQ851943 MFM851943 MPI851943 MZE851943 NJA851943 NSW851943 OCS851943 OMO851943 OWK851943 PGG851943 PQC851943 PZY851943 QJU851943 QTQ851943 RDM851943 RNI851943 RXE851943 SHA851943 SQW851943 TAS851943 TKO851943 TUK851943 UEG851943 UOC851943 UXY851943 VHU851943 VRQ851943 WBM851943 WLI851943 WVE851943 A917479 IS917479 SO917479 ACK917479 AMG917479 AWC917479 BFY917479 BPU917479 BZQ917479 CJM917479 CTI917479 DDE917479 DNA917479 DWW917479 EGS917479 EQO917479 FAK917479 FKG917479 FUC917479 GDY917479 GNU917479 GXQ917479 HHM917479 HRI917479 IBE917479 ILA917479 IUW917479 JES917479 JOO917479 JYK917479 KIG917479 KSC917479 LBY917479 LLU917479 LVQ917479 MFM917479 MPI917479 MZE917479 NJA917479 NSW917479 OCS917479 OMO917479 OWK917479 PGG917479 PQC917479 PZY917479 QJU917479 QTQ917479 RDM917479 RNI917479 RXE917479 SHA917479 SQW917479 TAS917479 TKO917479 TUK917479 UEG917479 UOC917479 UXY917479 VHU917479 VRQ917479 WBM917479 WLI917479 WVE917479 A983015 IS983015 SO983015 ACK983015 AMG983015 AWC983015 BFY983015 BPU983015 BZQ983015 CJM983015 CTI983015 DDE983015 DNA983015 DWW983015 EGS983015 EQO983015 FAK983015 FKG983015 FUC983015 GDY983015 GNU983015 GXQ983015 HHM983015 HRI983015 IBE983015 ILA983015 IUW983015 JES983015 JOO983015 JYK983015 KIG983015 KSC983015 LBY983015 LLU983015 LVQ983015 MFM983015 MPI983015 MZE983015 NJA983015 NSW983015 OCS983015 OMO983015 OWK983015 PGG983015 PQC983015 PZY983015 QJU983015 QTQ983015 RDM983015 RNI983015 RXE983015 SHA983015 SQW983015 TAS983015 TKO983015 TUK983015 UEG983015 UOC983015 UXY983015 VHU983015 VRQ983015 WBM983015 WLI983015 A24:A32 IS24:IS32 SO24:SO32 ACK24:ACK32 AMG24:AMG32 AWC24:AWC32 BFY24:BFY32 BPU24:BPU32 BZQ24:BZQ32 CJM24:CJM32 CTI24:CTI32 DDE24:DDE32 DNA24:DNA32 DWW24:DWW32 EGS24:EGS32 EQO24:EQO32 FAK24:FAK32 FKG24:FKG32 FUC24:FUC32 GDY24:GDY32 GNU24:GNU32 GXQ24:GXQ32 HHM24:HHM32 HRI24:HRI32 IBE24:IBE32 ILA24:ILA32 IUW24:IUW32 JES24:JES32 JOO24:JOO32 JYK24:JYK32 KIG24:KIG32 KSC24:KSC32 LBY24:LBY32 LLU24:LLU32 LVQ24:LVQ32 MFM24:MFM32 MPI24:MPI32 MZE24:MZE32 NJA24:NJA32 NSW24:NSW32 OCS24:OCS32 OMO24:OMO32 OWK24:OWK32 PGG24:PGG32 PQC24:PQC32 PZY24:PZY32 QJU24:QJU32 QTQ24:QTQ32 RDM24:RDM32 RNI24:RNI32 RXE24:RXE32 SHA24:SHA32 SQW24:SQW32 TAS24:TAS32 TKO24:TKO32 TUK24:TUK32 UEG24:UEG32 UOC24:UOC32 UXY24:UXY32 VHU24:VHU32 VRQ24:VRQ32 WBM24:WBM32 WLI24:WLI32 WVE24:WVE32">
      <formula1>"1,2,3,4,5"</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Z148"/>
  <sheetViews>
    <sheetView topLeftCell="A2" zoomScale="70" zoomScaleNormal="70" workbookViewId="0">
      <pane ySplit="1" topLeftCell="A6" activePane="bottomLeft" state="frozen"/>
      <selection activeCell="A2" sqref="A2"/>
      <selection pane="bottomLeft" activeCell="A18" sqref="A18"/>
    </sheetView>
  </sheetViews>
  <sheetFormatPr baseColWidth="10" defaultRowHeight="15" x14ac:dyDescent="0.25"/>
  <cols>
    <col min="1" max="1" width="3.140625" style="5" bestFit="1" customWidth="1"/>
    <col min="2" max="2" width="87.7109375" style="5" customWidth="1"/>
    <col min="3" max="3" width="31.140625" style="5" customWidth="1"/>
    <col min="4" max="4" width="33.28515625" style="5" customWidth="1"/>
    <col min="5" max="5" width="25" style="5" customWidth="1"/>
    <col min="6" max="7" width="29.7109375" style="5" customWidth="1"/>
    <col min="8" max="8" width="24.5703125" style="5" customWidth="1"/>
    <col min="9" max="9" width="24" style="5" customWidth="1"/>
    <col min="10" max="10" width="20.28515625" style="5" customWidth="1"/>
    <col min="11" max="11" width="16.7109375" style="5" bestFit="1" customWidth="1"/>
    <col min="12" max="13" width="18.7109375" style="5" customWidth="1"/>
    <col min="14" max="14" width="22.140625" style="5" customWidth="1"/>
    <col min="15" max="15" width="26.140625" style="5" customWidth="1"/>
    <col min="16" max="16" width="19.5703125" style="5" bestFit="1" customWidth="1"/>
    <col min="17" max="17" width="32" style="5" customWidth="1"/>
    <col min="18" max="22" width="6.42578125" style="5" customWidth="1"/>
    <col min="23" max="251" width="11.42578125" style="5"/>
    <col min="252" max="252" width="1" style="5" customWidth="1"/>
    <col min="253" max="253" width="4.28515625" style="5" customWidth="1"/>
    <col min="254" max="254" width="34.7109375" style="5" customWidth="1"/>
    <col min="255" max="255" width="11.5703125" style="5" customWidth="1"/>
    <col min="256" max="256" width="20" style="5" customWidth="1"/>
    <col min="257" max="257" width="20.85546875" style="5" customWidth="1"/>
    <col min="258" max="258" width="25" style="5" customWidth="1"/>
    <col min="259" max="259" width="18.7109375" style="5" customWidth="1"/>
    <col min="260" max="260" width="29.7109375" style="5" customWidth="1"/>
    <col min="261" max="261" width="13.42578125" style="5" customWidth="1"/>
    <col min="262" max="262" width="13.85546875" style="5" customWidth="1"/>
    <col min="263" max="267" width="16.5703125" style="5" customWidth="1"/>
    <col min="268" max="268" width="20.5703125" style="5" customWidth="1"/>
    <col min="269" max="269" width="21.140625" style="5" customWidth="1"/>
    <col min="270" max="270" width="9.5703125" style="5" customWidth="1"/>
    <col min="271" max="271" width="0.42578125" style="5" customWidth="1"/>
    <col min="272" max="278" width="6.42578125" style="5" customWidth="1"/>
    <col min="279" max="507" width="11.42578125" style="5"/>
    <col min="508" max="508" width="1" style="5" customWidth="1"/>
    <col min="509" max="509" width="4.28515625" style="5" customWidth="1"/>
    <col min="510" max="510" width="34.7109375" style="5" customWidth="1"/>
    <col min="511" max="511" width="11.5703125" style="5" customWidth="1"/>
    <col min="512" max="512" width="20" style="5" customWidth="1"/>
    <col min="513" max="513" width="20.85546875" style="5" customWidth="1"/>
    <col min="514" max="514" width="25" style="5" customWidth="1"/>
    <col min="515" max="515" width="18.7109375" style="5" customWidth="1"/>
    <col min="516" max="516" width="29.7109375" style="5" customWidth="1"/>
    <col min="517" max="517" width="13.42578125" style="5" customWidth="1"/>
    <col min="518" max="518" width="13.85546875" style="5" customWidth="1"/>
    <col min="519" max="523" width="16.5703125" style="5" customWidth="1"/>
    <col min="524" max="524" width="20.5703125" style="5" customWidth="1"/>
    <col min="525" max="525" width="21.140625" style="5" customWidth="1"/>
    <col min="526" max="526" width="9.5703125" style="5" customWidth="1"/>
    <col min="527" max="527" width="0.42578125" style="5" customWidth="1"/>
    <col min="528" max="534" width="6.42578125" style="5" customWidth="1"/>
    <col min="535" max="763" width="11.42578125" style="5"/>
    <col min="764" max="764" width="1" style="5" customWidth="1"/>
    <col min="765" max="765" width="4.28515625" style="5" customWidth="1"/>
    <col min="766" max="766" width="34.7109375" style="5" customWidth="1"/>
    <col min="767" max="767" width="11.5703125" style="5" customWidth="1"/>
    <col min="768" max="768" width="20" style="5" customWidth="1"/>
    <col min="769" max="769" width="20.85546875" style="5" customWidth="1"/>
    <col min="770" max="770" width="25" style="5" customWidth="1"/>
    <col min="771" max="771" width="18.7109375" style="5" customWidth="1"/>
    <col min="772" max="772" width="29.7109375" style="5" customWidth="1"/>
    <col min="773" max="773" width="13.42578125" style="5" customWidth="1"/>
    <col min="774" max="774" width="13.85546875" style="5" customWidth="1"/>
    <col min="775" max="779" width="16.5703125" style="5" customWidth="1"/>
    <col min="780" max="780" width="20.5703125" style="5" customWidth="1"/>
    <col min="781" max="781" width="21.140625" style="5" customWidth="1"/>
    <col min="782" max="782" width="9.5703125" style="5" customWidth="1"/>
    <col min="783" max="783" width="0.42578125" style="5" customWidth="1"/>
    <col min="784" max="790" width="6.42578125" style="5" customWidth="1"/>
    <col min="791" max="1019" width="11.42578125" style="5"/>
    <col min="1020" max="1020" width="1" style="5" customWidth="1"/>
    <col min="1021" max="1021" width="4.28515625" style="5" customWidth="1"/>
    <col min="1022" max="1022" width="34.7109375" style="5" customWidth="1"/>
    <col min="1023" max="1023" width="11.5703125" style="5" customWidth="1"/>
    <col min="1024" max="1024" width="20" style="5" customWidth="1"/>
    <col min="1025" max="1025" width="20.85546875" style="5" customWidth="1"/>
    <col min="1026" max="1026" width="25" style="5" customWidth="1"/>
    <col min="1027" max="1027" width="18.7109375" style="5" customWidth="1"/>
    <col min="1028" max="1028" width="29.7109375" style="5" customWidth="1"/>
    <col min="1029" max="1029" width="13.42578125" style="5" customWidth="1"/>
    <col min="1030" max="1030" width="13.85546875" style="5" customWidth="1"/>
    <col min="1031" max="1035" width="16.5703125" style="5" customWidth="1"/>
    <col min="1036" max="1036" width="20.5703125" style="5" customWidth="1"/>
    <col min="1037" max="1037" width="21.140625" style="5" customWidth="1"/>
    <col min="1038" max="1038" width="9.5703125" style="5" customWidth="1"/>
    <col min="1039" max="1039" width="0.42578125" style="5" customWidth="1"/>
    <col min="1040" max="1046" width="6.42578125" style="5" customWidth="1"/>
    <col min="1047" max="1275" width="11.42578125" style="5"/>
    <col min="1276" max="1276" width="1" style="5" customWidth="1"/>
    <col min="1277" max="1277" width="4.28515625" style="5" customWidth="1"/>
    <col min="1278" max="1278" width="34.7109375" style="5" customWidth="1"/>
    <col min="1279" max="1279" width="11.5703125" style="5" customWidth="1"/>
    <col min="1280" max="1280" width="20" style="5" customWidth="1"/>
    <col min="1281" max="1281" width="20.85546875" style="5" customWidth="1"/>
    <col min="1282" max="1282" width="25" style="5" customWidth="1"/>
    <col min="1283" max="1283" width="18.7109375" style="5" customWidth="1"/>
    <col min="1284" max="1284" width="29.7109375" style="5" customWidth="1"/>
    <col min="1285" max="1285" width="13.42578125" style="5" customWidth="1"/>
    <col min="1286" max="1286" width="13.85546875" style="5" customWidth="1"/>
    <col min="1287" max="1291" width="16.5703125" style="5" customWidth="1"/>
    <col min="1292" max="1292" width="20.5703125" style="5" customWidth="1"/>
    <col min="1293" max="1293" width="21.140625" style="5" customWidth="1"/>
    <col min="1294" max="1294" width="9.5703125" style="5" customWidth="1"/>
    <col min="1295" max="1295" width="0.42578125" style="5" customWidth="1"/>
    <col min="1296" max="1302" width="6.42578125" style="5" customWidth="1"/>
    <col min="1303" max="1531" width="11.42578125" style="5"/>
    <col min="1532" max="1532" width="1" style="5" customWidth="1"/>
    <col min="1533" max="1533" width="4.28515625" style="5" customWidth="1"/>
    <col min="1534" max="1534" width="34.7109375" style="5" customWidth="1"/>
    <col min="1535" max="1535" width="11.5703125" style="5" customWidth="1"/>
    <col min="1536" max="1536" width="20" style="5" customWidth="1"/>
    <col min="1537" max="1537" width="20.85546875" style="5" customWidth="1"/>
    <col min="1538" max="1538" width="25" style="5" customWidth="1"/>
    <col min="1539" max="1539" width="18.7109375" style="5" customWidth="1"/>
    <col min="1540" max="1540" width="29.7109375" style="5" customWidth="1"/>
    <col min="1541" max="1541" width="13.42578125" style="5" customWidth="1"/>
    <col min="1542" max="1542" width="13.85546875" style="5" customWidth="1"/>
    <col min="1543" max="1547" width="16.5703125" style="5" customWidth="1"/>
    <col min="1548" max="1548" width="20.5703125" style="5" customWidth="1"/>
    <col min="1549" max="1549" width="21.140625" style="5" customWidth="1"/>
    <col min="1550" max="1550" width="9.5703125" style="5" customWidth="1"/>
    <col min="1551" max="1551" width="0.42578125" style="5" customWidth="1"/>
    <col min="1552" max="1558" width="6.42578125" style="5" customWidth="1"/>
    <col min="1559" max="1787" width="11.42578125" style="5"/>
    <col min="1788" max="1788" width="1" style="5" customWidth="1"/>
    <col min="1789" max="1789" width="4.28515625" style="5" customWidth="1"/>
    <col min="1790" max="1790" width="34.7109375" style="5" customWidth="1"/>
    <col min="1791" max="1791" width="11.5703125" style="5" customWidth="1"/>
    <col min="1792" max="1792" width="20" style="5" customWidth="1"/>
    <col min="1793" max="1793" width="20.85546875" style="5" customWidth="1"/>
    <col min="1794" max="1794" width="25" style="5" customWidth="1"/>
    <col min="1795" max="1795" width="18.7109375" style="5" customWidth="1"/>
    <col min="1796" max="1796" width="29.7109375" style="5" customWidth="1"/>
    <col min="1797" max="1797" width="13.42578125" style="5" customWidth="1"/>
    <col min="1798" max="1798" width="13.85546875" style="5" customWidth="1"/>
    <col min="1799" max="1803" width="16.5703125" style="5" customWidth="1"/>
    <col min="1804" max="1804" width="20.5703125" style="5" customWidth="1"/>
    <col min="1805" max="1805" width="21.140625" style="5" customWidth="1"/>
    <col min="1806" max="1806" width="9.5703125" style="5" customWidth="1"/>
    <col min="1807" max="1807" width="0.42578125" style="5" customWidth="1"/>
    <col min="1808" max="1814" width="6.42578125" style="5" customWidth="1"/>
    <col min="1815" max="2043" width="11.42578125" style="5"/>
    <col min="2044" max="2044" width="1" style="5" customWidth="1"/>
    <col min="2045" max="2045" width="4.28515625" style="5" customWidth="1"/>
    <col min="2046" max="2046" width="34.7109375" style="5" customWidth="1"/>
    <col min="2047" max="2047" width="11.5703125" style="5" customWidth="1"/>
    <col min="2048" max="2048" width="20" style="5" customWidth="1"/>
    <col min="2049" max="2049" width="20.85546875" style="5" customWidth="1"/>
    <col min="2050" max="2050" width="25" style="5" customWidth="1"/>
    <col min="2051" max="2051" width="18.7109375" style="5" customWidth="1"/>
    <col min="2052" max="2052" width="29.7109375" style="5" customWidth="1"/>
    <col min="2053" max="2053" width="13.42578125" style="5" customWidth="1"/>
    <col min="2054" max="2054" width="13.85546875" style="5" customWidth="1"/>
    <col min="2055" max="2059" width="16.5703125" style="5" customWidth="1"/>
    <col min="2060" max="2060" width="20.5703125" style="5" customWidth="1"/>
    <col min="2061" max="2061" width="21.140625" style="5" customWidth="1"/>
    <col min="2062" max="2062" width="9.5703125" style="5" customWidth="1"/>
    <col min="2063" max="2063" width="0.42578125" style="5" customWidth="1"/>
    <col min="2064" max="2070" width="6.42578125" style="5" customWidth="1"/>
    <col min="2071" max="2299" width="11.42578125" style="5"/>
    <col min="2300" max="2300" width="1" style="5" customWidth="1"/>
    <col min="2301" max="2301" width="4.28515625" style="5" customWidth="1"/>
    <col min="2302" max="2302" width="34.7109375" style="5" customWidth="1"/>
    <col min="2303" max="2303" width="11.5703125" style="5" customWidth="1"/>
    <col min="2304" max="2304" width="20" style="5" customWidth="1"/>
    <col min="2305" max="2305" width="20.85546875" style="5" customWidth="1"/>
    <col min="2306" max="2306" width="25" style="5" customWidth="1"/>
    <col min="2307" max="2307" width="18.7109375" style="5" customWidth="1"/>
    <col min="2308" max="2308" width="29.7109375" style="5" customWidth="1"/>
    <col min="2309" max="2309" width="13.42578125" style="5" customWidth="1"/>
    <col min="2310" max="2310" width="13.85546875" style="5" customWidth="1"/>
    <col min="2311" max="2315" width="16.5703125" style="5" customWidth="1"/>
    <col min="2316" max="2316" width="20.5703125" style="5" customWidth="1"/>
    <col min="2317" max="2317" width="21.140625" style="5" customWidth="1"/>
    <col min="2318" max="2318" width="9.5703125" style="5" customWidth="1"/>
    <col min="2319" max="2319" width="0.42578125" style="5" customWidth="1"/>
    <col min="2320" max="2326" width="6.42578125" style="5" customWidth="1"/>
    <col min="2327" max="2555" width="11.42578125" style="5"/>
    <col min="2556" max="2556" width="1" style="5" customWidth="1"/>
    <col min="2557" max="2557" width="4.28515625" style="5" customWidth="1"/>
    <col min="2558" max="2558" width="34.7109375" style="5" customWidth="1"/>
    <col min="2559" max="2559" width="11.5703125" style="5" customWidth="1"/>
    <col min="2560" max="2560" width="20" style="5" customWidth="1"/>
    <col min="2561" max="2561" width="20.85546875" style="5" customWidth="1"/>
    <col min="2562" max="2562" width="25" style="5" customWidth="1"/>
    <col min="2563" max="2563" width="18.7109375" style="5" customWidth="1"/>
    <col min="2564" max="2564" width="29.7109375" style="5" customWidth="1"/>
    <col min="2565" max="2565" width="13.42578125" style="5" customWidth="1"/>
    <col min="2566" max="2566" width="13.85546875" style="5" customWidth="1"/>
    <col min="2567" max="2571" width="16.5703125" style="5" customWidth="1"/>
    <col min="2572" max="2572" width="20.5703125" style="5" customWidth="1"/>
    <col min="2573" max="2573" width="21.140625" style="5" customWidth="1"/>
    <col min="2574" max="2574" width="9.5703125" style="5" customWidth="1"/>
    <col min="2575" max="2575" width="0.42578125" style="5" customWidth="1"/>
    <col min="2576" max="2582" width="6.42578125" style="5" customWidth="1"/>
    <col min="2583" max="2811" width="11.42578125" style="5"/>
    <col min="2812" max="2812" width="1" style="5" customWidth="1"/>
    <col min="2813" max="2813" width="4.28515625" style="5" customWidth="1"/>
    <col min="2814" max="2814" width="34.7109375" style="5" customWidth="1"/>
    <col min="2815" max="2815" width="11.5703125" style="5" customWidth="1"/>
    <col min="2816" max="2816" width="20" style="5" customWidth="1"/>
    <col min="2817" max="2817" width="20.85546875" style="5" customWidth="1"/>
    <col min="2818" max="2818" width="25" style="5" customWidth="1"/>
    <col min="2819" max="2819" width="18.7109375" style="5" customWidth="1"/>
    <col min="2820" max="2820" width="29.7109375" style="5" customWidth="1"/>
    <col min="2821" max="2821" width="13.42578125" style="5" customWidth="1"/>
    <col min="2822" max="2822" width="13.85546875" style="5" customWidth="1"/>
    <col min="2823" max="2827" width="16.5703125" style="5" customWidth="1"/>
    <col min="2828" max="2828" width="20.5703125" style="5" customWidth="1"/>
    <col min="2829" max="2829" width="21.140625" style="5" customWidth="1"/>
    <col min="2830" max="2830" width="9.5703125" style="5" customWidth="1"/>
    <col min="2831" max="2831" width="0.42578125" style="5" customWidth="1"/>
    <col min="2832" max="2838" width="6.42578125" style="5" customWidth="1"/>
    <col min="2839" max="3067" width="11.42578125" style="5"/>
    <col min="3068" max="3068" width="1" style="5" customWidth="1"/>
    <col min="3069" max="3069" width="4.28515625" style="5" customWidth="1"/>
    <col min="3070" max="3070" width="34.7109375" style="5" customWidth="1"/>
    <col min="3071" max="3071" width="11.5703125" style="5" customWidth="1"/>
    <col min="3072" max="3072" width="20" style="5" customWidth="1"/>
    <col min="3073" max="3073" width="20.85546875" style="5" customWidth="1"/>
    <col min="3074" max="3074" width="25" style="5" customWidth="1"/>
    <col min="3075" max="3075" width="18.7109375" style="5" customWidth="1"/>
    <col min="3076" max="3076" width="29.7109375" style="5" customWidth="1"/>
    <col min="3077" max="3077" width="13.42578125" style="5" customWidth="1"/>
    <col min="3078" max="3078" width="13.85546875" style="5" customWidth="1"/>
    <col min="3079" max="3083" width="16.5703125" style="5" customWidth="1"/>
    <col min="3084" max="3084" width="20.5703125" style="5" customWidth="1"/>
    <col min="3085" max="3085" width="21.140625" style="5" customWidth="1"/>
    <col min="3086" max="3086" width="9.5703125" style="5" customWidth="1"/>
    <col min="3087" max="3087" width="0.42578125" style="5" customWidth="1"/>
    <col min="3088" max="3094" width="6.42578125" style="5" customWidth="1"/>
    <col min="3095" max="3323" width="11.42578125" style="5"/>
    <col min="3324" max="3324" width="1" style="5" customWidth="1"/>
    <col min="3325" max="3325" width="4.28515625" style="5" customWidth="1"/>
    <col min="3326" max="3326" width="34.7109375" style="5" customWidth="1"/>
    <col min="3327" max="3327" width="11.5703125" style="5" customWidth="1"/>
    <col min="3328" max="3328" width="20" style="5" customWidth="1"/>
    <col min="3329" max="3329" width="20.85546875" style="5" customWidth="1"/>
    <col min="3330" max="3330" width="25" style="5" customWidth="1"/>
    <col min="3331" max="3331" width="18.7109375" style="5" customWidth="1"/>
    <col min="3332" max="3332" width="29.7109375" style="5" customWidth="1"/>
    <col min="3333" max="3333" width="13.42578125" style="5" customWidth="1"/>
    <col min="3334" max="3334" width="13.85546875" style="5" customWidth="1"/>
    <col min="3335" max="3339" width="16.5703125" style="5" customWidth="1"/>
    <col min="3340" max="3340" width="20.5703125" style="5" customWidth="1"/>
    <col min="3341" max="3341" width="21.140625" style="5" customWidth="1"/>
    <col min="3342" max="3342" width="9.5703125" style="5" customWidth="1"/>
    <col min="3343" max="3343" width="0.42578125" style="5" customWidth="1"/>
    <col min="3344" max="3350" width="6.42578125" style="5" customWidth="1"/>
    <col min="3351" max="3579" width="11.42578125" style="5"/>
    <col min="3580" max="3580" width="1" style="5" customWidth="1"/>
    <col min="3581" max="3581" width="4.28515625" style="5" customWidth="1"/>
    <col min="3582" max="3582" width="34.7109375" style="5" customWidth="1"/>
    <col min="3583" max="3583" width="11.5703125" style="5" customWidth="1"/>
    <col min="3584" max="3584" width="20" style="5" customWidth="1"/>
    <col min="3585" max="3585" width="20.85546875" style="5" customWidth="1"/>
    <col min="3586" max="3586" width="25" style="5" customWidth="1"/>
    <col min="3587" max="3587" width="18.7109375" style="5" customWidth="1"/>
    <col min="3588" max="3588" width="29.7109375" style="5" customWidth="1"/>
    <col min="3589" max="3589" width="13.42578125" style="5" customWidth="1"/>
    <col min="3590" max="3590" width="13.85546875" style="5" customWidth="1"/>
    <col min="3591" max="3595" width="16.5703125" style="5" customWidth="1"/>
    <col min="3596" max="3596" width="20.5703125" style="5" customWidth="1"/>
    <col min="3597" max="3597" width="21.140625" style="5" customWidth="1"/>
    <col min="3598" max="3598" width="9.5703125" style="5" customWidth="1"/>
    <col min="3599" max="3599" width="0.42578125" style="5" customWidth="1"/>
    <col min="3600" max="3606" width="6.42578125" style="5" customWidth="1"/>
    <col min="3607" max="3835" width="11.42578125" style="5"/>
    <col min="3836" max="3836" width="1" style="5" customWidth="1"/>
    <col min="3837" max="3837" width="4.28515625" style="5" customWidth="1"/>
    <col min="3838" max="3838" width="34.7109375" style="5" customWidth="1"/>
    <col min="3839" max="3839" width="11.5703125" style="5" customWidth="1"/>
    <col min="3840" max="3840" width="20" style="5" customWidth="1"/>
    <col min="3841" max="3841" width="20.85546875" style="5" customWidth="1"/>
    <col min="3842" max="3842" width="25" style="5" customWidth="1"/>
    <col min="3843" max="3843" width="18.7109375" style="5" customWidth="1"/>
    <col min="3844" max="3844" width="29.7109375" style="5" customWidth="1"/>
    <col min="3845" max="3845" width="13.42578125" style="5" customWidth="1"/>
    <col min="3846" max="3846" width="13.85546875" style="5" customWidth="1"/>
    <col min="3847" max="3851" width="16.5703125" style="5" customWidth="1"/>
    <col min="3852" max="3852" width="20.5703125" style="5" customWidth="1"/>
    <col min="3853" max="3853" width="21.140625" style="5" customWidth="1"/>
    <col min="3854" max="3854" width="9.5703125" style="5" customWidth="1"/>
    <col min="3855" max="3855" width="0.42578125" style="5" customWidth="1"/>
    <col min="3856" max="3862" width="6.42578125" style="5" customWidth="1"/>
    <col min="3863" max="4091" width="11.42578125" style="5"/>
    <col min="4092" max="4092" width="1" style="5" customWidth="1"/>
    <col min="4093" max="4093" width="4.28515625" style="5" customWidth="1"/>
    <col min="4094" max="4094" width="34.7109375" style="5" customWidth="1"/>
    <col min="4095" max="4095" width="11.5703125" style="5" customWidth="1"/>
    <col min="4096" max="4096" width="20" style="5" customWidth="1"/>
    <col min="4097" max="4097" width="20.85546875" style="5" customWidth="1"/>
    <col min="4098" max="4098" width="25" style="5" customWidth="1"/>
    <col min="4099" max="4099" width="18.7109375" style="5" customWidth="1"/>
    <col min="4100" max="4100" width="29.7109375" style="5" customWidth="1"/>
    <col min="4101" max="4101" width="13.42578125" style="5" customWidth="1"/>
    <col min="4102" max="4102" width="13.85546875" style="5" customWidth="1"/>
    <col min="4103" max="4107" width="16.5703125" style="5" customWidth="1"/>
    <col min="4108" max="4108" width="20.5703125" style="5" customWidth="1"/>
    <col min="4109" max="4109" width="21.140625" style="5" customWidth="1"/>
    <col min="4110" max="4110" width="9.5703125" style="5" customWidth="1"/>
    <col min="4111" max="4111" width="0.42578125" style="5" customWidth="1"/>
    <col min="4112" max="4118" width="6.42578125" style="5" customWidth="1"/>
    <col min="4119" max="4347" width="11.42578125" style="5"/>
    <col min="4348" max="4348" width="1" style="5" customWidth="1"/>
    <col min="4349" max="4349" width="4.28515625" style="5" customWidth="1"/>
    <col min="4350" max="4350" width="34.7109375" style="5" customWidth="1"/>
    <col min="4351" max="4351" width="11.5703125" style="5" customWidth="1"/>
    <col min="4352" max="4352" width="20" style="5" customWidth="1"/>
    <col min="4353" max="4353" width="20.85546875" style="5" customWidth="1"/>
    <col min="4354" max="4354" width="25" style="5" customWidth="1"/>
    <col min="4355" max="4355" width="18.7109375" style="5" customWidth="1"/>
    <col min="4356" max="4356" width="29.7109375" style="5" customWidth="1"/>
    <col min="4357" max="4357" width="13.42578125" style="5" customWidth="1"/>
    <col min="4358" max="4358" width="13.85546875" style="5" customWidth="1"/>
    <col min="4359" max="4363" width="16.5703125" style="5" customWidth="1"/>
    <col min="4364" max="4364" width="20.5703125" style="5" customWidth="1"/>
    <col min="4365" max="4365" width="21.140625" style="5" customWidth="1"/>
    <col min="4366" max="4366" width="9.5703125" style="5" customWidth="1"/>
    <col min="4367" max="4367" width="0.42578125" style="5" customWidth="1"/>
    <col min="4368" max="4374" width="6.42578125" style="5" customWidth="1"/>
    <col min="4375" max="4603" width="11.42578125" style="5"/>
    <col min="4604" max="4604" width="1" style="5" customWidth="1"/>
    <col min="4605" max="4605" width="4.28515625" style="5" customWidth="1"/>
    <col min="4606" max="4606" width="34.7109375" style="5" customWidth="1"/>
    <col min="4607" max="4607" width="11.5703125" style="5" customWidth="1"/>
    <col min="4608" max="4608" width="20" style="5" customWidth="1"/>
    <col min="4609" max="4609" width="20.85546875" style="5" customWidth="1"/>
    <col min="4610" max="4610" width="25" style="5" customWidth="1"/>
    <col min="4611" max="4611" width="18.7109375" style="5" customWidth="1"/>
    <col min="4612" max="4612" width="29.7109375" style="5" customWidth="1"/>
    <col min="4613" max="4613" width="13.42578125" style="5" customWidth="1"/>
    <col min="4614" max="4614" width="13.85546875" style="5" customWidth="1"/>
    <col min="4615" max="4619" width="16.5703125" style="5" customWidth="1"/>
    <col min="4620" max="4620" width="20.5703125" style="5" customWidth="1"/>
    <col min="4621" max="4621" width="21.140625" style="5" customWidth="1"/>
    <col min="4622" max="4622" width="9.5703125" style="5" customWidth="1"/>
    <col min="4623" max="4623" width="0.42578125" style="5" customWidth="1"/>
    <col min="4624" max="4630" width="6.42578125" style="5" customWidth="1"/>
    <col min="4631" max="4859" width="11.42578125" style="5"/>
    <col min="4860" max="4860" width="1" style="5" customWidth="1"/>
    <col min="4861" max="4861" width="4.28515625" style="5" customWidth="1"/>
    <col min="4862" max="4862" width="34.7109375" style="5" customWidth="1"/>
    <col min="4863" max="4863" width="11.5703125" style="5" customWidth="1"/>
    <col min="4864" max="4864" width="20" style="5" customWidth="1"/>
    <col min="4865" max="4865" width="20.85546875" style="5" customWidth="1"/>
    <col min="4866" max="4866" width="25" style="5" customWidth="1"/>
    <col min="4867" max="4867" width="18.7109375" style="5" customWidth="1"/>
    <col min="4868" max="4868" width="29.7109375" style="5" customWidth="1"/>
    <col min="4869" max="4869" width="13.42578125" style="5" customWidth="1"/>
    <col min="4870" max="4870" width="13.85546875" style="5" customWidth="1"/>
    <col min="4871" max="4875" width="16.5703125" style="5" customWidth="1"/>
    <col min="4876" max="4876" width="20.5703125" style="5" customWidth="1"/>
    <col min="4877" max="4877" width="21.140625" style="5" customWidth="1"/>
    <col min="4878" max="4878" width="9.5703125" style="5" customWidth="1"/>
    <col min="4879" max="4879" width="0.42578125" style="5" customWidth="1"/>
    <col min="4880" max="4886" width="6.42578125" style="5" customWidth="1"/>
    <col min="4887" max="5115" width="11.42578125" style="5"/>
    <col min="5116" max="5116" width="1" style="5" customWidth="1"/>
    <col min="5117" max="5117" width="4.28515625" style="5" customWidth="1"/>
    <col min="5118" max="5118" width="34.7109375" style="5" customWidth="1"/>
    <col min="5119" max="5119" width="11.5703125" style="5" customWidth="1"/>
    <col min="5120" max="5120" width="20" style="5" customWidth="1"/>
    <col min="5121" max="5121" width="20.85546875" style="5" customWidth="1"/>
    <col min="5122" max="5122" width="25" style="5" customWidth="1"/>
    <col min="5123" max="5123" width="18.7109375" style="5" customWidth="1"/>
    <col min="5124" max="5124" width="29.7109375" style="5" customWidth="1"/>
    <col min="5125" max="5125" width="13.42578125" style="5" customWidth="1"/>
    <col min="5126" max="5126" width="13.85546875" style="5" customWidth="1"/>
    <col min="5127" max="5131" width="16.5703125" style="5" customWidth="1"/>
    <col min="5132" max="5132" width="20.5703125" style="5" customWidth="1"/>
    <col min="5133" max="5133" width="21.140625" style="5" customWidth="1"/>
    <col min="5134" max="5134" width="9.5703125" style="5" customWidth="1"/>
    <col min="5135" max="5135" width="0.42578125" style="5" customWidth="1"/>
    <col min="5136" max="5142" width="6.42578125" style="5" customWidth="1"/>
    <col min="5143" max="5371" width="11.42578125" style="5"/>
    <col min="5372" max="5372" width="1" style="5" customWidth="1"/>
    <col min="5373" max="5373" width="4.28515625" style="5" customWidth="1"/>
    <col min="5374" max="5374" width="34.7109375" style="5" customWidth="1"/>
    <col min="5375" max="5375" width="11.5703125" style="5" customWidth="1"/>
    <col min="5376" max="5376" width="20" style="5" customWidth="1"/>
    <col min="5377" max="5377" width="20.85546875" style="5" customWidth="1"/>
    <col min="5378" max="5378" width="25" style="5" customWidth="1"/>
    <col min="5379" max="5379" width="18.7109375" style="5" customWidth="1"/>
    <col min="5380" max="5380" width="29.7109375" style="5" customWidth="1"/>
    <col min="5381" max="5381" width="13.42578125" style="5" customWidth="1"/>
    <col min="5382" max="5382" width="13.85546875" style="5" customWidth="1"/>
    <col min="5383" max="5387" width="16.5703125" style="5" customWidth="1"/>
    <col min="5388" max="5388" width="20.5703125" style="5" customWidth="1"/>
    <col min="5389" max="5389" width="21.140625" style="5" customWidth="1"/>
    <col min="5390" max="5390" width="9.5703125" style="5" customWidth="1"/>
    <col min="5391" max="5391" width="0.42578125" style="5" customWidth="1"/>
    <col min="5392" max="5398" width="6.42578125" style="5" customWidth="1"/>
    <col min="5399" max="5627" width="11.42578125" style="5"/>
    <col min="5628" max="5628" width="1" style="5" customWidth="1"/>
    <col min="5629" max="5629" width="4.28515625" style="5" customWidth="1"/>
    <col min="5630" max="5630" width="34.7109375" style="5" customWidth="1"/>
    <col min="5631" max="5631" width="11.5703125" style="5" customWidth="1"/>
    <col min="5632" max="5632" width="20" style="5" customWidth="1"/>
    <col min="5633" max="5633" width="20.85546875" style="5" customWidth="1"/>
    <col min="5634" max="5634" width="25" style="5" customWidth="1"/>
    <col min="5635" max="5635" width="18.7109375" style="5" customWidth="1"/>
    <col min="5636" max="5636" width="29.7109375" style="5" customWidth="1"/>
    <col min="5637" max="5637" width="13.42578125" style="5" customWidth="1"/>
    <col min="5638" max="5638" width="13.85546875" style="5" customWidth="1"/>
    <col min="5639" max="5643" width="16.5703125" style="5" customWidth="1"/>
    <col min="5644" max="5644" width="20.5703125" style="5" customWidth="1"/>
    <col min="5645" max="5645" width="21.140625" style="5" customWidth="1"/>
    <col min="5646" max="5646" width="9.5703125" style="5" customWidth="1"/>
    <col min="5647" max="5647" width="0.42578125" style="5" customWidth="1"/>
    <col min="5648" max="5654" width="6.42578125" style="5" customWidth="1"/>
    <col min="5655" max="5883" width="11.42578125" style="5"/>
    <col min="5884" max="5884" width="1" style="5" customWidth="1"/>
    <col min="5885" max="5885" width="4.28515625" style="5" customWidth="1"/>
    <col min="5886" max="5886" width="34.7109375" style="5" customWidth="1"/>
    <col min="5887" max="5887" width="11.5703125" style="5" customWidth="1"/>
    <col min="5888" max="5888" width="20" style="5" customWidth="1"/>
    <col min="5889" max="5889" width="20.85546875" style="5" customWidth="1"/>
    <col min="5890" max="5890" width="25" style="5" customWidth="1"/>
    <col min="5891" max="5891" width="18.7109375" style="5" customWidth="1"/>
    <col min="5892" max="5892" width="29.7109375" style="5" customWidth="1"/>
    <col min="5893" max="5893" width="13.42578125" style="5" customWidth="1"/>
    <col min="5894" max="5894" width="13.85546875" style="5" customWidth="1"/>
    <col min="5895" max="5899" width="16.5703125" style="5" customWidth="1"/>
    <col min="5900" max="5900" width="20.5703125" style="5" customWidth="1"/>
    <col min="5901" max="5901" width="21.140625" style="5" customWidth="1"/>
    <col min="5902" max="5902" width="9.5703125" style="5" customWidth="1"/>
    <col min="5903" max="5903" width="0.42578125" style="5" customWidth="1"/>
    <col min="5904" max="5910" width="6.42578125" style="5" customWidth="1"/>
    <col min="5911" max="6139" width="11.42578125" style="5"/>
    <col min="6140" max="6140" width="1" style="5" customWidth="1"/>
    <col min="6141" max="6141" width="4.28515625" style="5" customWidth="1"/>
    <col min="6142" max="6142" width="34.7109375" style="5" customWidth="1"/>
    <col min="6143" max="6143" width="11.5703125" style="5" customWidth="1"/>
    <col min="6144" max="6144" width="20" style="5" customWidth="1"/>
    <col min="6145" max="6145" width="20.85546875" style="5" customWidth="1"/>
    <col min="6146" max="6146" width="25" style="5" customWidth="1"/>
    <col min="6147" max="6147" width="18.7109375" style="5" customWidth="1"/>
    <col min="6148" max="6148" width="29.7109375" style="5" customWidth="1"/>
    <col min="6149" max="6149" width="13.42578125" style="5" customWidth="1"/>
    <col min="6150" max="6150" width="13.85546875" style="5" customWidth="1"/>
    <col min="6151" max="6155" width="16.5703125" style="5" customWidth="1"/>
    <col min="6156" max="6156" width="20.5703125" style="5" customWidth="1"/>
    <col min="6157" max="6157" width="21.140625" style="5" customWidth="1"/>
    <col min="6158" max="6158" width="9.5703125" style="5" customWidth="1"/>
    <col min="6159" max="6159" width="0.42578125" style="5" customWidth="1"/>
    <col min="6160" max="6166" width="6.42578125" style="5" customWidth="1"/>
    <col min="6167" max="6395" width="11.42578125" style="5"/>
    <col min="6396" max="6396" width="1" style="5" customWidth="1"/>
    <col min="6397" max="6397" width="4.28515625" style="5" customWidth="1"/>
    <col min="6398" max="6398" width="34.7109375" style="5" customWidth="1"/>
    <col min="6399" max="6399" width="11.5703125" style="5" customWidth="1"/>
    <col min="6400" max="6400" width="20" style="5" customWidth="1"/>
    <col min="6401" max="6401" width="20.85546875" style="5" customWidth="1"/>
    <col min="6402" max="6402" width="25" style="5" customWidth="1"/>
    <col min="6403" max="6403" width="18.7109375" style="5" customWidth="1"/>
    <col min="6404" max="6404" width="29.7109375" style="5" customWidth="1"/>
    <col min="6405" max="6405" width="13.42578125" style="5" customWidth="1"/>
    <col min="6406" max="6406" width="13.85546875" style="5" customWidth="1"/>
    <col min="6407" max="6411" width="16.5703125" style="5" customWidth="1"/>
    <col min="6412" max="6412" width="20.5703125" style="5" customWidth="1"/>
    <col min="6413" max="6413" width="21.140625" style="5" customWidth="1"/>
    <col min="6414" max="6414" width="9.5703125" style="5" customWidth="1"/>
    <col min="6415" max="6415" width="0.42578125" style="5" customWidth="1"/>
    <col min="6416" max="6422" width="6.42578125" style="5" customWidth="1"/>
    <col min="6423" max="6651" width="11.42578125" style="5"/>
    <col min="6652" max="6652" width="1" style="5" customWidth="1"/>
    <col min="6653" max="6653" width="4.28515625" style="5" customWidth="1"/>
    <col min="6654" max="6654" width="34.7109375" style="5" customWidth="1"/>
    <col min="6655" max="6655" width="11.5703125" style="5" customWidth="1"/>
    <col min="6656" max="6656" width="20" style="5" customWidth="1"/>
    <col min="6657" max="6657" width="20.85546875" style="5" customWidth="1"/>
    <col min="6658" max="6658" width="25" style="5" customWidth="1"/>
    <col min="6659" max="6659" width="18.7109375" style="5" customWidth="1"/>
    <col min="6660" max="6660" width="29.7109375" style="5" customWidth="1"/>
    <col min="6661" max="6661" width="13.42578125" style="5" customWidth="1"/>
    <col min="6662" max="6662" width="13.85546875" style="5" customWidth="1"/>
    <col min="6663" max="6667" width="16.5703125" style="5" customWidth="1"/>
    <col min="6668" max="6668" width="20.5703125" style="5" customWidth="1"/>
    <col min="6669" max="6669" width="21.140625" style="5" customWidth="1"/>
    <col min="6670" max="6670" width="9.5703125" style="5" customWidth="1"/>
    <col min="6671" max="6671" width="0.42578125" style="5" customWidth="1"/>
    <col min="6672" max="6678" width="6.42578125" style="5" customWidth="1"/>
    <col min="6679" max="6907" width="11.42578125" style="5"/>
    <col min="6908" max="6908" width="1" style="5" customWidth="1"/>
    <col min="6909" max="6909" width="4.28515625" style="5" customWidth="1"/>
    <col min="6910" max="6910" width="34.7109375" style="5" customWidth="1"/>
    <col min="6911" max="6911" width="11.5703125" style="5" customWidth="1"/>
    <col min="6912" max="6912" width="20" style="5" customWidth="1"/>
    <col min="6913" max="6913" width="20.85546875" style="5" customWidth="1"/>
    <col min="6914" max="6914" width="25" style="5" customWidth="1"/>
    <col min="6915" max="6915" width="18.7109375" style="5" customWidth="1"/>
    <col min="6916" max="6916" width="29.7109375" style="5" customWidth="1"/>
    <col min="6917" max="6917" width="13.42578125" style="5" customWidth="1"/>
    <col min="6918" max="6918" width="13.85546875" style="5" customWidth="1"/>
    <col min="6919" max="6923" width="16.5703125" style="5" customWidth="1"/>
    <col min="6924" max="6924" width="20.5703125" style="5" customWidth="1"/>
    <col min="6925" max="6925" width="21.140625" style="5" customWidth="1"/>
    <col min="6926" max="6926" width="9.5703125" style="5" customWidth="1"/>
    <col min="6927" max="6927" width="0.42578125" style="5" customWidth="1"/>
    <col min="6928" max="6934" width="6.42578125" style="5" customWidth="1"/>
    <col min="6935" max="7163" width="11.42578125" style="5"/>
    <col min="7164" max="7164" width="1" style="5" customWidth="1"/>
    <col min="7165" max="7165" width="4.28515625" style="5" customWidth="1"/>
    <col min="7166" max="7166" width="34.7109375" style="5" customWidth="1"/>
    <col min="7167" max="7167" width="11.5703125" style="5" customWidth="1"/>
    <col min="7168" max="7168" width="20" style="5" customWidth="1"/>
    <col min="7169" max="7169" width="20.85546875" style="5" customWidth="1"/>
    <col min="7170" max="7170" width="25" style="5" customWidth="1"/>
    <col min="7171" max="7171" width="18.7109375" style="5" customWidth="1"/>
    <col min="7172" max="7172" width="29.7109375" style="5" customWidth="1"/>
    <col min="7173" max="7173" width="13.42578125" style="5" customWidth="1"/>
    <col min="7174" max="7174" width="13.85546875" style="5" customWidth="1"/>
    <col min="7175" max="7179" width="16.5703125" style="5" customWidth="1"/>
    <col min="7180" max="7180" width="20.5703125" style="5" customWidth="1"/>
    <col min="7181" max="7181" width="21.140625" style="5" customWidth="1"/>
    <col min="7182" max="7182" width="9.5703125" style="5" customWidth="1"/>
    <col min="7183" max="7183" width="0.42578125" style="5" customWidth="1"/>
    <col min="7184" max="7190" width="6.42578125" style="5" customWidth="1"/>
    <col min="7191" max="7419" width="11.42578125" style="5"/>
    <col min="7420" max="7420" width="1" style="5" customWidth="1"/>
    <col min="7421" max="7421" width="4.28515625" style="5" customWidth="1"/>
    <col min="7422" max="7422" width="34.7109375" style="5" customWidth="1"/>
    <col min="7423" max="7423" width="11.5703125" style="5" customWidth="1"/>
    <col min="7424" max="7424" width="20" style="5" customWidth="1"/>
    <col min="7425" max="7425" width="20.85546875" style="5" customWidth="1"/>
    <col min="7426" max="7426" width="25" style="5" customWidth="1"/>
    <col min="7427" max="7427" width="18.7109375" style="5" customWidth="1"/>
    <col min="7428" max="7428" width="29.7109375" style="5" customWidth="1"/>
    <col min="7429" max="7429" width="13.42578125" style="5" customWidth="1"/>
    <col min="7430" max="7430" width="13.85546875" style="5" customWidth="1"/>
    <col min="7431" max="7435" width="16.5703125" style="5" customWidth="1"/>
    <col min="7436" max="7436" width="20.5703125" style="5" customWidth="1"/>
    <col min="7437" max="7437" width="21.140625" style="5" customWidth="1"/>
    <col min="7438" max="7438" width="9.5703125" style="5" customWidth="1"/>
    <col min="7439" max="7439" width="0.42578125" style="5" customWidth="1"/>
    <col min="7440" max="7446" width="6.42578125" style="5" customWidth="1"/>
    <col min="7447" max="7675" width="11.42578125" style="5"/>
    <col min="7676" max="7676" width="1" style="5" customWidth="1"/>
    <col min="7677" max="7677" width="4.28515625" style="5" customWidth="1"/>
    <col min="7678" max="7678" width="34.7109375" style="5" customWidth="1"/>
    <col min="7679" max="7679" width="11.5703125" style="5" customWidth="1"/>
    <col min="7680" max="7680" width="20" style="5" customWidth="1"/>
    <col min="7681" max="7681" width="20.85546875" style="5" customWidth="1"/>
    <col min="7682" max="7682" width="25" style="5" customWidth="1"/>
    <col min="7683" max="7683" width="18.7109375" style="5" customWidth="1"/>
    <col min="7684" max="7684" width="29.7109375" style="5" customWidth="1"/>
    <col min="7685" max="7685" width="13.42578125" style="5" customWidth="1"/>
    <col min="7686" max="7686" width="13.85546875" style="5" customWidth="1"/>
    <col min="7687" max="7691" width="16.5703125" style="5" customWidth="1"/>
    <col min="7692" max="7692" width="20.5703125" style="5" customWidth="1"/>
    <col min="7693" max="7693" width="21.140625" style="5" customWidth="1"/>
    <col min="7694" max="7694" width="9.5703125" style="5" customWidth="1"/>
    <col min="7695" max="7695" width="0.42578125" style="5" customWidth="1"/>
    <col min="7696" max="7702" width="6.42578125" style="5" customWidth="1"/>
    <col min="7703" max="7931" width="11.42578125" style="5"/>
    <col min="7932" max="7932" width="1" style="5" customWidth="1"/>
    <col min="7933" max="7933" width="4.28515625" style="5" customWidth="1"/>
    <col min="7934" max="7934" width="34.7109375" style="5" customWidth="1"/>
    <col min="7935" max="7935" width="11.5703125" style="5" customWidth="1"/>
    <col min="7936" max="7936" width="20" style="5" customWidth="1"/>
    <col min="7937" max="7937" width="20.85546875" style="5" customWidth="1"/>
    <col min="7938" max="7938" width="25" style="5" customWidth="1"/>
    <col min="7939" max="7939" width="18.7109375" style="5" customWidth="1"/>
    <col min="7940" max="7940" width="29.7109375" style="5" customWidth="1"/>
    <col min="7941" max="7941" width="13.42578125" style="5" customWidth="1"/>
    <col min="7942" max="7942" width="13.85546875" style="5" customWidth="1"/>
    <col min="7943" max="7947" width="16.5703125" style="5" customWidth="1"/>
    <col min="7948" max="7948" width="20.5703125" style="5" customWidth="1"/>
    <col min="7949" max="7949" width="21.140625" style="5" customWidth="1"/>
    <col min="7950" max="7950" width="9.5703125" style="5" customWidth="1"/>
    <col min="7951" max="7951" width="0.42578125" style="5" customWidth="1"/>
    <col min="7952" max="7958" width="6.42578125" style="5" customWidth="1"/>
    <col min="7959" max="8187" width="11.42578125" style="5"/>
    <col min="8188" max="8188" width="1" style="5" customWidth="1"/>
    <col min="8189" max="8189" width="4.28515625" style="5" customWidth="1"/>
    <col min="8190" max="8190" width="34.7109375" style="5" customWidth="1"/>
    <col min="8191" max="8191" width="11.5703125" style="5" customWidth="1"/>
    <col min="8192" max="8192" width="20" style="5" customWidth="1"/>
    <col min="8193" max="8193" width="20.85546875" style="5" customWidth="1"/>
    <col min="8194" max="8194" width="25" style="5" customWidth="1"/>
    <col min="8195" max="8195" width="18.7109375" style="5" customWidth="1"/>
    <col min="8196" max="8196" width="29.7109375" style="5" customWidth="1"/>
    <col min="8197" max="8197" width="13.42578125" style="5" customWidth="1"/>
    <col min="8198" max="8198" width="13.85546875" style="5" customWidth="1"/>
    <col min="8199" max="8203" width="16.5703125" style="5" customWidth="1"/>
    <col min="8204" max="8204" width="20.5703125" style="5" customWidth="1"/>
    <col min="8205" max="8205" width="21.140625" style="5" customWidth="1"/>
    <col min="8206" max="8206" width="9.5703125" style="5" customWidth="1"/>
    <col min="8207" max="8207" width="0.42578125" style="5" customWidth="1"/>
    <col min="8208" max="8214" width="6.42578125" style="5" customWidth="1"/>
    <col min="8215" max="8443" width="11.42578125" style="5"/>
    <col min="8444" max="8444" width="1" style="5" customWidth="1"/>
    <col min="8445" max="8445" width="4.28515625" style="5" customWidth="1"/>
    <col min="8446" max="8446" width="34.7109375" style="5" customWidth="1"/>
    <col min="8447" max="8447" width="11.5703125" style="5" customWidth="1"/>
    <col min="8448" max="8448" width="20" style="5" customWidth="1"/>
    <col min="8449" max="8449" width="20.85546875" style="5" customWidth="1"/>
    <col min="8450" max="8450" width="25" style="5" customWidth="1"/>
    <col min="8451" max="8451" width="18.7109375" style="5" customWidth="1"/>
    <col min="8452" max="8452" width="29.7109375" style="5" customWidth="1"/>
    <col min="8453" max="8453" width="13.42578125" style="5" customWidth="1"/>
    <col min="8454" max="8454" width="13.85546875" style="5" customWidth="1"/>
    <col min="8455" max="8459" width="16.5703125" style="5" customWidth="1"/>
    <col min="8460" max="8460" width="20.5703125" style="5" customWidth="1"/>
    <col min="8461" max="8461" width="21.140625" style="5" customWidth="1"/>
    <col min="8462" max="8462" width="9.5703125" style="5" customWidth="1"/>
    <col min="8463" max="8463" width="0.42578125" style="5" customWidth="1"/>
    <col min="8464" max="8470" width="6.42578125" style="5" customWidth="1"/>
    <col min="8471" max="8699" width="11.42578125" style="5"/>
    <col min="8700" max="8700" width="1" style="5" customWidth="1"/>
    <col min="8701" max="8701" width="4.28515625" style="5" customWidth="1"/>
    <col min="8702" max="8702" width="34.7109375" style="5" customWidth="1"/>
    <col min="8703" max="8703" width="11.5703125" style="5" customWidth="1"/>
    <col min="8704" max="8704" width="20" style="5" customWidth="1"/>
    <col min="8705" max="8705" width="20.85546875" style="5" customWidth="1"/>
    <col min="8706" max="8706" width="25" style="5" customWidth="1"/>
    <col min="8707" max="8707" width="18.7109375" style="5" customWidth="1"/>
    <col min="8708" max="8708" width="29.7109375" style="5" customWidth="1"/>
    <col min="8709" max="8709" width="13.42578125" style="5" customWidth="1"/>
    <col min="8710" max="8710" width="13.85546875" style="5" customWidth="1"/>
    <col min="8711" max="8715" width="16.5703125" style="5" customWidth="1"/>
    <col min="8716" max="8716" width="20.5703125" style="5" customWidth="1"/>
    <col min="8717" max="8717" width="21.140625" style="5" customWidth="1"/>
    <col min="8718" max="8718" width="9.5703125" style="5" customWidth="1"/>
    <col min="8719" max="8719" width="0.42578125" style="5" customWidth="1"/>
    <col min="8720" max="8726" width="6.42578125" style="5" customWidth="1"/>
    <col min="8727" max="8955" width="11.42578125" style="5"/>
    <col min="8956" max="8956" width="1" style="5" customWidth="1"/>
    <col min="8957" max="8957" width="4.28515625" style="5" customWidth="1"/>
    <col min="8958" max="8958" width="34.7109375" style="5" customWidth="1"/>
    <col min="8959" max="8959" width="11.5703125" style="5" customWidth="1"/>
    <col min="8960" max="8960" width="20" style="5" customWidth="1"/>
    <col min="8961" max="8961" width="20.85546875" style="5" customWidth="1"/>
    <col min="8962" max="8962" width="25" style="5" customWidth="1"/>
    <col min="8963" max="8963" width="18.7109375" style="5" customWidth="1"/>
    <col min="8964" max="8964" width="29.7109375" style="5" customWidth="1"/>
    <col min="8965" max="8965" width="13.42578125" style="5" customWidth="1"/>
    <col min="8966" max="8966" width="13.85546875" style="5" customWidth="1"/>
    <col min="8967" max="8971" width="16.5703125" style="5" customWidth="1"/>
    <col min="8972" max="8972" width="20.5703125" style="5" customWidth="1"/>
    <col min="8973" max="8973" width="21.140625" style="5" customWidth="1"/>
    <col min="8974" max="8974" width="9.5703125" style="5" customWidth="1"/>
    <col min="8975" max="8975" width="0.42578125" style="5" customWidth="1"/>
    <col min="8976" max="8982" width="6.42578125" style="5" customWidth="1"/>
    <col min="8983" max="9211" width="11.42578125" style="5"/>
    <col min="9212" max="9212" width="1" style="5" customWidth="1"/>
    <col min="9213" max="9213" width="4.28515625" style="5" customWidth="1"/>
    <col min="9214" max="9214" width="34.7109375" style="5" customWidth="1"/>
    <col min="9215" max="9215" width="11.5703125" style="5" customWidth="1"/>
    <col min="9216" max="9216" width="20" style="5" customWidth="1"/>
    <col min="9217" max="9217" width="20.85546875" style="5" customWidth="1"/>
    <col min="9218" max="9218" width="25" style="5" customWidth="1"/>
    <col min="9219" max="9219" width="18.7109375" style="5" customWidth="1"/>
    <col min="9220" max="9220" width="29.7109375" style="5" customWidth="1"/>
    <col min="9221" max="9221" width="13.42578125" style="5" customWidth="1"/>
    <col min="9222" max="9222" width="13.85546875" style="5" customWidth="1"/>
    <col min="9223" max="9227" width="16.5703125" style="5" customWidth="1"/>
    <col min="9228" max="9228" width="20.5703125" style="5" customWidth="1"/>
    <col min="9229" max="9229" width="21.140625" style="5" customWidth="1"/>
    <col min="9230" max="9230" width="9.5703125" style="5" customWidth="1"/>
    <col min="9231" max="9231" width="0.42578125" style="5" customWidth="1"/>
    <col min="9232" max="9238" width="6.42578125" style="5" customWidth="1"/>
    <col min="9239" max="9467" width="11.42578125" style="5"/>
    <col min="9468" max="9468" width="1" style="5" customWidth="1"/>
    <col min="9469" max="9469" width="4.28515625" style="5" customWidth="1"/>
    <col min="9470" max="9470" width="34.7109375" style="5" customWidth="1"/>
    <col min="9471" max="9471" width="11.5703125" style="5" customWidth="1"/>
    <col min="9472" max="9472" width="20" style="5" customWidth="1"/>
    <col min="9473" max="9473" width="20.85546875" style="5" customWidth="1"/>
    <col min="9474" max="9474" width="25" style="5" customWidth="1"/>
    <col min="9475" max="9475" width="18.7109375" style="5" customWidth="1"/>
    <col min="9476" max="9476" width="29.7109375" style="5" customWidth="1"/>
    <col min="9477" max="9477" width="13.42578125" style="5" customWidth="1"/>
    <col min="9478" max="9478" width="13.85546875" style="5" customWidth="1"/>
    <col min="9479" max="9483" width="16.5703125" style="5" customWidth="1"/>
    <col min="9484" max="9484" width="20.5703125" style="5" customWidth="1"/>
    <col min="9485" max="9485" width="21.140625" style="5" customWidth="1"/>
    <col min="9486" max="9486" width="9.5703125" style="5" customWidth="1"/>
    <col min="9487" max="9487" width="0.42578125" style="5" customWidth="1"/>
    <col min="9488" max="9494" width="6.42578125" style="5" customWidth="1"/>
    <col min="9495" max="9723" width="11.42578125" style="5"/>
    <col min="9724" max="9724" width="1" style="5" customWidth="1"/>
    <col min="9725" max="9725" width="4.28515625" style="5" customWidth="1"/>
    <col min="9726" max="9726" width="34.7109375" style="5" customWidth="1"/>
    <col min="9727" max="9727" width="11.5703125" style="5" customWidth="1"/>
    <col min="9728" max="9728" width="20" style="5" customWidth="1"/>
    <col min="9729" max="9729" width="20.85546875" style="5" customWidth="1"/>
    <col min="9730" max="9730" width="25" style="5" customWidth="1"/>
    <col min="9731" max="9731" width="18.7109375" style="5" customWidth="1"/>
    <col min="9732" max="9732" width="29.7109375" style="5" customWidth="1"/>
    <col min="9733" max="9733" width="13.42578125" style="5" customWidth="1"/>
    <col min="9734" max="9734" width="13.85546875" style="5" customWidth="1"/>
    <col min="9735" max="9739" width="16.5703125" style="5" customWidth="1"/>
    <col min="9740" max="9740" width="20.5703125" style="5" customWidth="1"/>
    <col min="9741" max="9741" width="21.140625" style="5" customWidth="1"/>
    <col min="9742" max="9742" width="9.5703125" style="5" customWidth="1"/>
    <col min="9743" max="9743" width="0.42578125" style="5" customWidth="1"/>
    <col min="9744" max="9750" width="6.42578125" style="5" customWidth="1"/>
    <col min="9751" max="9979" width="11.42578125" style="5"/>
    <col min="9980" max="9980" width="1" style="5" customWidth="1"/>
    <col min="9981" max="9981" width="4.28515625" style="5" customWidth="1"/>
    <col min="9982" max="9982" width="34.7109375" style="5" customWidth="1"/>
    <col min="9983" max="9983" width="11.5703125" style="5" customWidth="1"/>
    <col min="9984" max="9984" width="20" style="5" customWidth="1"/>
    <col min="9985" max="9985" width="20.85546875" style="5" customWidth="1"/>
    <col min="9986" max="9986" width="25" style="5" customWidth="1"/>
    <col min="9987" max="9987" width="18.7109375" style="5" customWidth="1"/>
    <col min="9988" max="9988" width="29.7109375" style="5" customWidth="1"/>
    <col min="9989" max="9989" width="13.42578125" style="5" customWidth="1"/>
    <col min="9990" max="9990" width="13.85546875" style="5" customWidth="1"/>
    <col min="9991" max="9995" width="16.5703125" style="5" customWidth="1"/>
    <col min="9996" max="9996" width="20.5703125" style="5" customWidth="1"/>
    <col min="9997" max="9997" width="21.140625" style="5" customWidth="1"/>
    <col min="9998" max="9998" width="9.5703125" style="5" customWidth="1"/>
    <col min="9999" max="9999" width="0.42578125" style="5" customWidth="1"/>
    <col min="10000" max="10006" width="6.42578125" style="5" customWidth="1"/>
    <col min="10007" max="10235" width="11.42578125" style="5"/>
    <col min="10236" max="10236" width="1" style="5" customWidth="1"/>
    <col min="10237" max="10237" width="4.28515625" style="5" customWidth="1"/>
    <col min="10238" max="10238" width="34.7109375" style="5" customWidth="1"/>
    <col min="10239" max="10239" width="11.5703125" style="5" customWidth="1"/>
    <col min="10240" max="10240" width="20" style="5" customWidth="1"/>
    <col min="10241" max="10241" width="20.85546875" style="5" customWidth="1"/>
    <col min="10242" max="10242" width="25" style="5" customWidth="1"/>
    <col min="10243" max="10243" width="18.7109375" style="5" customWidth="1"/>
    <col min="10244" max="10244" width="29.7109375" style="5" customWidth="1"/>
    <col min="10245" max="10245" width="13.42578125" style="5" customWidth="1"/>
    <col min="10246" max="10246" width="13.85546875" style="5" customWidth="1"/>
    <col min="10247" max="10251" width="16.5703125" style="5" customWidth="1"/>
    <col min="10252" max="10252" width="20.5703125" style="5" customWidth="1"/>
    <col min="10253" max="10253" width="21.140625" style="5" customWidth="1"/>
    <col min="10254" max="10254" width="9.5703125" style="5" customWidth="1"/>
    <col min="10255" max="10255" width="0.42578125" style="5" customWidth="1"/>
    <col min="10256" max="10262" width="6.42578125" style="5" customWidth="1"/>
    <col min="10263" max="10491" width="11.42578125" style="5"/>
    <col min="10492" max="10492" width="1" style="5" customWidth="1"/>
    <col min="10493" max="10493" width="4.28515625" style="5" customWidth="1"/>
    <col min="10494" max="10494" width="34.7109375" style="5" customWidth="1"/>
    <col min="10495" max="10495" width="11.5703125" style="5" customWidth="1"/>
    <col min="10496" max="10496" width="20" style="5" customWidth="1"/>
    <col min="10497" max="10497" width="20.85546875" style="5" customWidth="1"/>
    <col min="10498" max="10498" width="25" style="5" customWidth="1"/>
    <col min="10499" max="10499" width="18.7109375" style="5" customWidth="1"/>
    <col min="10500" max="10500" width="29.7109375" style="5" customWidth="1"/>
    <col min="10501" max="10501" width="13.42578125" style="5" customWidth="1"/>
    <col min="10502" max="10502" width="13.85546875" style="5" customWidth="1"/>
    <col min="10503" max="10507" width="16.5703125" style="5" customWidth="1"/>
    <col min="10508" max="10508" width="20.5703125" style="5" customWidth="1"/>
    <col min="10509" max="10509" width="21.140625" style="5" customWidth="1"/>
    <col min="10510" max="10510" width="9.5703125" style="5" customWidth="1"/>
    <col min="10511" max="10511" width="0.42578125" style="5" customWidth="1"/>
    <col min="10512" max="10518" width="6.42578125" style="5" customWidth="1"/>
    <col min="10519" max="10747" width="11.42578125" style="5"/>
    <col min="10748" max="10748" width="1" style="5" customWidth="1"/>
    <col min="10749" max="10749" width="4.28515625" style="5" customWidth="1"/>
    <col min="10750" max="10750" width="34.7109375" style="5" customWidth="1"/>
    <col min="10751" max="10751" width="11.5703125" style="5" customWidth="1"/>
    <col min="10752" max="10752" width="20" style="5" customWidth="1"/>
    <col min="10753" max="10753" width="20.85546875" style="5" customWidth="1"/>
    <col min="10754" max="10754" width="25" style="5" customWidth="1"/>
    <col min="10755" max="10755" width="18.7109375" style="5" customWidth="1"/>
    <col min="10756" max="10756" width="29.7109375" style="5" customWidth="1"/>
    <col min="10757" max="10757" width="13.42578125" style="5" customWidth="1"/>
    <col min="10758" max="10758" width="13.85546875" style="5" customWidth="1"/>
    <col min="10759" max="10763" width="16.5703125" style="5" customWidth="1"/>
    <col min="10764" max="10764" width="20.5703125" style="5" customWidth="1"/>
    <col min="10765" max="10765" width="21.140625" style="5" customWidth="1"/>
    <col min="10766" max="10766" width="9.5703125" style="5" customWidth="1"/>
    <col min="10767" max="10767" width="0.42578125" style="5" customWidth="1"/>
    <col min="10768" max="10774" width="6.42578125" style="5" customWidth="1"/>
    <col min="10775" max="11003" width="11.42578125" style="5"/>
    <col min="11004" max="11004" width="1" style="5" customWidth="1"/>
    <col min="11005" max="11005" width="4.28515625" style="5" customWidth="1"/>
    <col min="11006" max="11006" width="34.7109375" style="5" customWidth="1"/>
    <col min="11007" max="11007" width="11.5703125" style="5" customWidth="1"/>
    <col min="11008" max="11008" width="20" style="5" customWidth="1"/>
    <col min="11009" max="11009" width="20.85546875" style="5" customWidth="1"/>
    <col min="11010" max="11010" width="25" style="5" customWidth="1"/>
    <col min="11011" max="11011" width="18.7109375" style="5" customWidth="1"/>
    <col min="11012" max="11012" width="29.7109375" style="5" customWidth="1"/>
    <col min="11013" max="11013" width="13.42578125" style="5" customWidth="1"/>
    <col min="11014" max="11014" width="13.85546875" style="5" customWidth="1"/>
    <col min="11015" max="11019" width="16.5703125" style="5" customWidth="1"/>
    <col min="11020" max="11020" width="20.5703125" style="5" customWidth="1"/>
    <col min="11021" max="11021" width="21.140625" style="5" customWidth="1"/>
    <col min="11022" max="11022" width="9.5703125" style="5" customWidth="1"/>
    <col min="11023" max="11023" width="0.42578125" style="5" customWidth="1"/>
    <col min="11024" max="11030" width="6.42578125" style="5" customWidth="1"/>
    <col min="11031" max="11259" width="11.42578125" style="5"/>
    <col min="11260" max="11260" width="1" style="5" customWidth="1"/>
    <col min="11261" max="11261" width="4.28515625" style="5" customWidth="1"/>
    <col min="11262" max="11262" width="34.7109375" style="5" customWidth="1"/>
    <col min="11263" max="11263" width="11.5703125" style="5" customWidth="1"/>
    <col min="11264" max="11264" width="20" style="5" customWidth="1"/>
    <col min="11265" max="11265" width="20.85546875" style="5" customWidth="1"/>
    <col min="11266" max="11266" width="25" style="5" customWidth="1"/>
    <col min="11267" max="11267" width="18.7109375" style="5" customWidth="1"/>
    <col min="11268" max="11268" width="29.7109375" style="5" customWidth="1"/>
    <col min="11269" max="11269" width="13.42578125" style="5" customWidth="1"/>
    <col min="11270" max="11270" width="13.85546875" style="5" customWidth="1"/>
    <col min="11271" max="11275" width="16.5703125" style="5" customWidth="1"/>
    <col min="11276" max="11276" width="20.5703125" style="5" customWidth="1"/>
    <col min="11277" max="11277" width="21.140625" style="5" customWidth="1"/>
    <col min="11278" max="11278" width="9.5703125" style="5" customWidth="1"/>
    <col min="11279" max="11279" width="0.42578125" style="5" customWidth="1"/>
    <col min="11280" max="11286" width="6.42578125" style="5" customWidth="1"/>
    <col min="11287" max="11515" width="11.42578125" style="5"/>
    <col min="11516" max="11516" width="1" style="5" customWidth="1"/>
    <col min="11517" max="11517" width="4.28515625" style="5" customWidth="1"/>
    <col min="11518" max="11518" width="34.7109375" style="5" customWidth="1"/>
    <col min="11519" max="11519" width="11.5703125" style="5" customWidth="1"/>
    <col min="11520" max="11520" width="20" style="5" customWidth="1"/>
    <col min="11521" max="11521" width="20.85546875" style="5" customWidth="1"/>
    <col min="11522" max="11522" width="25" style="5" customWidth="1"/>
    <col min="11523" max="11523" width="18.7109375" style="5" customWidth="1"/>
    <col min="11524" max="11524" width="29.7109375" style="5" customWidth="1"/>
    <col min="11525" max="11525" width="13.42578125" style="5" customWidth="1"/>
    <col min="11526" max="11526" width="13.85546875" style="5" customWidth="1"/>
    <col min="11527" max="11531" width="16.5703125" style="5" customWidth="1"/>
    <col min="11532" max="11532" width="20.5703125" style="5" customWidth="1"/>
    <col min="11533" max="11533" width="21.140625" style="5" customWidth="1"/>
    <col min="11534" max="11534" width="9.5703125" style="5" customWidth="1"/>
    <col min="11535" max="11535" width="0.42578125" style="5" customWidth="1"/>
    <col min="11536" max="11542" width="6.42578125" style="5" customWidth="1"/>
    <col min="11543" max="11771" width="11.42578125" style="5"/>
    <col min="11772" max="11772" width="1" style="5" customWidth="1"/>
    <col min="11773" max="11773" width="4.28515625" style="5" customWidth="1"/>
    <col min="11774" max="11774" width="34.7109375" style="5" customWidth="1"/>
    <col min="11775" max="11775" width="11.5703125" style="5" customWidth="1"/>
    <col min="11776" max="11776" width="20" style="5" customWidth="1"/>
    <col min="11777" max="11777" width="20.85546875" style="5" customWidth="1"/>
    <col min="11778" max="11778" width="25" style="5" customWidth="1"/>
    <col min="11779" max="11779" width="18.7109375" style="5" customWidth="1"/>
    <col min="11780" max="11780" width="29.7109375" style="5" customWidth="1"/>
    <col min="11781" max="11781" width="13.42578125" style="5" customWidth="1"/>
    <col min="11782" max="11782" width="13.85546875" style="5" customWidth="1"/>
    <col min="11783" max="11787" width="16.5703125" style="5" customWidth="1"/>
    <col min="11788" max="11788" width="20.5703125" style="5" customWidth="1"/>
    <col min="11789" max="11789" width="21.140625" style="5" customWidth="1"/>
    <col min="11790" max="11790" width="9.5703125" style="5" customWidth="1"/>
    <col min="11791" max="11791" width="0.42578125" style="5" customWidth="1"/>
    <col min="11792" max="11798" width="6.42578125" style="5" customWidth="1"/>
    <col min="11799" max="12027" width="11.42578125" style="5"/>
    <col min="12028" max="12028" width="1" style="5" customWidth="1"/>
    <col min="12029" max="12029" width="4.28515625" style="5" customWidth="1"/>
    <col min="12030" max="12030" width="34.7109375" style="5" customWidth="1"/>
    <col min="12031" max="12031" width="11.5703125" style="5" customWidth="1"/>
    <col min="12032" max="12032" width="20" style="5" customWidth="1"/>
    <col min="12033" max="12033" width="20.85546875" style="5" customWidth="1"/>
    <col min="12034" max="12034" width="25" style="5" customWidth="1"/>
    <col min="12035" max="12035" width="18.7109375" style="5" customWidth="1"/>
    <col min="12036" max="12036" width="29.7109375" style="5" customWidth="1"/>
    <col min="12037" max="12037" width="13.42578125" style="5" customWidth="1"/>
    <col min="12038" max="12038" width="13.85546875" style="5" customWidth="1"/>
    <col min="12039" max="12043" width="16.5703125" style="5" customWidth="1"/>
    <col min="12044" max="12044" width="20.5703125" style="5" customWidth="1"/>
    <col min="12045" max="12045" width="21.140625" style="5" customWidth="1"/>
    <col min="12046" max="12046" width="9.5703125" style="5" customWidth="1"/>
    <col min="12047" max="12047" width="0.42578125" style="5" customWidth="1"/>
    <col min="12048" max="12054" width="6.42578125" style="5" customWidth="1"/>
    <col min="12055" max="12283" width="11.42578125" style="5"/>
    <col min="12284" max="12284" width="1" style="5" customWidth="1"/>
    <col min="12285" max="12285" width="4.28515625" style="5" customWidth="1"/>
    <col min="12286" max="12286" width="34.7109375" style="5" customWidth="1"/>
    <col min="12287" max="12287" width="11.5703125" style="5" customWidth="1"/>
    <col min="12288" max="12288" width="20" style="5" customWidth="1"/>
    <col min="12289" max="12289" width="20.85546875" style="5" customWidth="1"/>
    <col min="12290" max="12290" width="25" style="5" customWidth="1"/>
    <col min="12291" max="12291" width="18.7109375" style="5" customWidth="1"/>
    <col min="12292" max="12292" width="29.7109375" style="5" customWidth="1"/>
    <col min="12293" max="12293" width="13.42578125" style="5" customWidth="1"/>
    <col min="12294" max="12294" width="13.85546875" style="5" customWidth="1"/>
    <col min="12295" max="12299" width="16.5703125" style="5" customWidth="1"/>
    <col min="12300" max="12300" width="20.5703125" style="5" customWidth="1"/>
    <col min="12301" max="12301" width="21.140625" style="5" customWidth="1"/>
    <col min="12302" max="12302" width="9.5703125" style="5" customWidth="1"/>
    <col min="12303" max="12303" width="0.42578125" style="5" customWidth="1"/>
    <col min="12304" max="12310" width="6.42578125" style="5" customWidth="1"/>
    <col min="12311" max="12539" width="11.42578125" style="5"/>
    <col min="12540" max="12540" width="1" style="5" customWidth="1"/>
    <col min="12541" max="12541" width="4.28515625" style="5" customWidth="1"/>
    <col min="12542" max="12542" width="34.7109375" style="5" customWidth="1"/>
    <col min="12543" max="12543" width="11.5703125" style="5" customWidth="1"/>
    <col min="12544" max="12544" width="20" style="5" customWidth="1"/>
    <col min="12545" max="12545" width="20.85546875" style="5" customWidth="1"/>
    <col min="12546" max="12546" width="25" style="5" customWidth="1"/>
    <col min="12547" max="12547" width="18.7109375" style="5" customWidth="1"/>
    <col min="12548" max="12548" width="29.7109375" style="5" customWidth="1"/>
    <col min="12549" max="12549" width="13.42578125" style="5" customWidth="1"/>
    <col min="12550" max="12550" width="13.85546875" style="5" customWidth="1"/>
    <col min="12551" max="12555" width="16.5703125" style="5" customWidth="1"/>
    <col min="12556" max="12556" width="20.5703125" style="5" customWidth="1"/>
    <col min="12557" max="12557" width="21.140625" style="5" customWidth="1"/>
    <col min="12558" max="12558" width="9.5703125" style="5" customWidth="1"/>
    <col min="12559" max="12559" width="0.42578125" style="5" customWidth="1"/>
    <col min="12560" max="12566" width="6.42578125" style="5" customWidth="1"/>
    <col min="12567" max="12795" width="11.42578125" style="5"/>
    <col min="12796" max="12796" width="1" style="5" customWidth="1"/>
    <col min="12797" max="12797" width="4.28515625" style="5" customWidth="1"/>
    <col min="12798" max="12798" width="34.7109375" style="5" customWidth="1"/>
    <col min="12799" max="12799" width="11.5703125" style="5" customWidth="1"/>
    <col min="12800" max="12800" width="20" style="5" customWidth="1"/>
    <col min="12801" max="12801" width="20.85546875" style="5" customWidth="1"/>
    <col min="12802" max="12802" width="25" style="5" customWidth="1"/>
    <col min="12803" max="12803" width="18.7109375" style="5" customWidth="1"/>
    <col min="12804" max="12804" width="29.7109375" style="5" customWidth="1"/>
    <col min="12805" max="12805" width="13.42578125" style="5" customWidth="1"/>
    <col min="12806" max="12806" width="13.85546875" style="5" customWidth="1"/>
    <col min="12807" max="12811" width="16.5703125" style="5" customWidth="1"/>
    <col min="12812" max="12812" width="20.5703125" style="5" customWidth="1"/>
    <col min="12813" max="12813" width="21.140625" style="5" customWidth="1"/>
    <col min="12814" max="12814" width="9.5703125" style="5" customWidth="1"/>
    <col min="12815" max="12815" width="0.42578125" style="5" customWidth="1"/>
    <col min="12816" max="12822" width="6.42578125" style="5" customWidth="1"/>
    <col min="12823" max="13051" width="11.42578125" style="5"/>
    <col min="13052" max="13052" width="1" style="5" customWidth="1"/>
    <col min="13053" max="13053" width="4.28515625" style="5" customWidth="1"/>
    <col min="13054" max="13054" width="34.7109375" style="5" customWidth="1"/>
    <col min="13055" max="13055" width="11.5703125" style="5" customWidth="1"/>
    <col min="13056" max="13056" width="20" style="5" customWidth="1"/>
    <col min="13057" max="13057" width="20.85546875" style="5" customWidth="1"/>
    <col min="13058" max="13058" width="25" style="5" customWidth="1"/>
    <col min="13059" max="13059" width="18.7109375" style="5" customWidth="1"/>
    <col min="13060" max="13060" width="29.7109375" style="5" customWidth="1"/>
    <col min="13061" max="13061" width="13.42578125" style="5" customWidth="1"/>
    <col min="13062" max="13062" width="13.85546875" style="5" customWidth="1"/>
    <col min="13063" max="13067" width="16.5703125" style="5" customWidth="1"/>
    <col min="13068" max="13068" width="20.5703125" style="5" customWidth="1"/>
    <col min="13069" max="13069" width="21.140625" style="5" customWidth="1"/>
    <col min="13070" max="13070" width="9.5703125" style="5" customWidth="1"/>
    <col min="13071" max="13071" width="0.42578125" style="5" customWidth="1"/>
    <col min="13072" max="13078" width="6.42578125" style="5" customWidth="1"/>
    <col min="13079" max="13307" width="11.42578125" style="5"/>
    <col min="13308" max="13308" width="1" style="5" customWidth="1"/>
    <col min="13309" max="13309" width="4.28515625" style="5" customWidth="1"/>
    <col min="13310" max="13310" width="34.7109375" style="5" customWidth="1"/>
    <col min="13311" max="13311" width="11.5703125" style="5" customWidth="1"/>
    <col min="13312" max="13312" width="20" style="5" customWidth="1"/>
    <col min="13313" max="13313" width="20.85546875" style="5" customWidth="1"/>
    <col min="13314" max="13314" width="25" style="5" customWidth="1"/>
    <col min="13315" max="13315" width="18.7109375" style="5" customWidth="1"/>
    <col min="13316" max="13316" width="29.7109375" style="5" customWidth="1"/>
    <col min="13317" max="13317" width="13.42578125" style="5" customWidth="1"/>
    <col min="13318" max="13318" width="13.85546875" style="5" customWidth="1"/>
    <col min="13319" max="13323" width="16.5703125" style="5" customWidth="1"/>
    <col min="13324" max="13324" width="20.5703125" style="5" customWidth="1"/>
    <col min="13325" max="13325" width="21.140625" style="5" customWidth="1"/>
    <col min="13326" max="13326" width="9.5703125" style="5" customWidth="1"/>
    <col min="13327" max="13327" width="0.42578125" style="5" customWidth="1"/>
    <col min="13328" max="13334" width="6.42578125" style="5" customWidth="1"/>
    <col min="13335" max="13563" width="11.42578125" style="5"/>
    <col min="13564" max="13564" width="1" style="5" customWidth="1"/>
    <col min="13565" max="13565" width="4.28515625" style="5" customWidth="1"/>
    <col min="13566" max="13566" width="34.7109375" style="5" customWidth="1"/>
    <col min="13567" max="13567" width="11.5703125" style="5" customWidth="1"/>
    <col min="13568" max="13568" width="20" style="5" customWidth="1"/>
    <col min="13569" max="13569" width="20.85546875" style="5" customWidth="1"/>
    <col min="13570" max="13570" width="25" style="5" customWidth="1"/>
    <col min="13571" max="13571" width="18.7109375" style="5" customWidth="1"/>
    <col min="13572" max="13572" width="29.7109375" style="5" customWidth="1"/>
    <col min="13573" max="13573" width="13.42578125" style="5" customWidth="1"/>
    <col min="13574" max="13574" width="13.85546875" style="5" customWidth="1"/>
    <col min="13575" max="13579" width="16.5703125" style="5" customWidth="1"/>
    <col min="13580" max="13580" width="20.5703125" style="5" customWidth="1"/>
    <col min="13581" max="13581" width="21.140625" style="5" customWidth="1"/>
    <col min="13582" max="13582" width="9.5703125" style="5" customWidth="1"/>
    <col min="13583" max="13583" width="0.42578125" style="5" customWidth="1"/>
    <col min="13584" max="13590" width="6.42578125" style="5" customWidth="1"/>
    <col min="13591" max="13819" width="11.42578125" style="5"/>
    <col min="13820" max="13820" width="1" style="5" customWidth="1"/>
    <col min="13821" max="13821" width="4.28515625" style="5" customWidth="1"/>
    <col min="13822" max="13822" width="34.7109375" style="5" customWidth="1"/>
    <col min="13823" max="13823" width="11.5703125" style="5" customWidth="1"/>
    <col min="13824" max="13824" width="20" style="5" customWidth="1"/>
    <col min="13825" max="13825" width="20.85546875" style="5" customWidth="1"/>
    <col min="13826" max="13826" width="25" style="5" customWidth="1"/>
    <col min="13827" max="13827" width="18.7109375" style="5" customWidth="1"/>
    <col min="13828" max="13828" width="29.7109375" style="5" customWidth="1"/>
    <col min="13829" max="13829" width="13.42578125" style="5" customWidth="1"/>
    <col min="13830" max="13830" width="13.85546875" style="5" customWidth="1"/>
    <col min="13831" max="13835" width="16.5703125" style="5" customWidth="1"/>
    <col min="13836" max="13836" width="20.5703125" style="5" customWidth="1"/>
    <col min="13837" max="13837" width="21.140625" style="5" customWidth="1"/>
    <col min="13838" max="13838" width="9.5703125" style="5" customWidth="1"/>
    <col min="13839" max="13839" width="0.42578125" style="5" customWidth="1"/>
    <col min="13840" max="13846" width="6.42578125" style="5" customWidth="1"/>
    <col min="13847" max="14075" width="11.42578125" style="5"/>
    <col min="14076" max="14076" width="1" style="5" customWidth="1"/>
    <col min="14077" max="14077" width="4.28515625" style="5" customWidth="1"/>
    <col min="14078" max="14078" width="34.7109375" style="5" customWidth="1"/>
    <col min="14079" max="14079" width="11.5703125" style="5" customWidth="1"/>
    <col min="14080" max="14080" width="20" style="5" customWidth="1"/>
    <col min="14081" max="14081" width="20.85546875" style="5" customWidth="1"/>
    <col min="14082" max="14082" width="25" style="5" customWidth="1"/>
    <col min="14083" max="14083" width="18.7109375" style="5" customWidth="1"/>
    <col min="14084" max="14084" width="29.7109375" style="5" customWidth="1"/>
    <col min="14085" max="14085" width="13.42578125" style="5" customWidth="1"/>
    <col min="14086" max="14086" width="13.85546875" style="5" customWidth="1"/>
    <col min="14087" max="14091" width="16.5703125" style="5" customWidth="1"/>
    <col min="14092" max="14092" width="20.5703125" style="5" customWidth="1"/>
    <col min="14093" max="14093" width="21.140625" style="5" customWidth="1"/>
    <col min="14094" max="14094" width="9.5703125" style="5" customWidth="1"/>
    <col min="14095" max="14095" width="0.42578125" style="5" customWidth="1"/>
    <col min="14096" max="14102" width="6.42578125" style="5" customWidth="1"/>
    <col min="14103" max="14331" width="11.42578125" style="5"/>
    <col min="14332" max="14332" width="1" style="5" customWidth="1"/>
    <col min="14333" max="14333" width="4.28515625" style="5" customWidth="1"/>
    <col min="14334" max="14334" width="34.7109375" style="5" customWidth="1"/>
    <col min="14335" max="14335" width="11.5703125" style="5" customWidth="1"/>
    <col min="14336" max="14336" width="20" style="5" customWidth="1"/>
    <col min="14337" max="14337" width="20.85546875" style="5" customWidth="1"/>
    <col min="14338" max="14338" width="25" style="5" customWidth="1"/>
    <col min="14339" max="14339" width="18.7109375" style="5" customWidth="1"/>
    <col min="14340" max="14340" width="29.7109375" style="5" customWidth="1"/>
    <col min="14341" max="14341" width="13.42578125" style="5" customWidth="1"/>
    <col min="14342" max="14342" width="13.85546875" style="5" customWidth="1"/>
    <col min="14343" max="14347" width="16.5703125" style="5" customWidth="1"/>
    <col min="14348" max="14348" width="20.5703125" style="5" customWidth="1"/>
    <col min="14349" max="14349" width="21.140625" style="5" customWidth="1"/>
    <col min="14350" max="14350" width="9.5703125" style="5" customWidth="1"/>
    <col min="14351" max="14351" width="0.42578125" style="5" customWidth="1"/>
    <col min="14352" max="14358" width="6.42578125" style="5" customWidth="1"/>
    <col min="14359" max="14587" width="11.42578125" style="5"/>
    <col min="14588" max="14588" width="1" style="5" customWidth="1"/>
    <col min="14589" max="14589" width="4.28515625" style="5" customWidth="1"/>
    <col min="14590" max="14590" width="34.7109375" style="5" customWidth="1"/>
    <col min="14591" max="14591" width="11.5703125" style="5" customWidth="1"/>
    <col min="14592" max="14592" width="20" style="5" customWidth="1"/>
    <col min="14593" max="14593" width="20.85546875" style="5" customWidth="1"/>
    <col min="14594" max="14594" width="25" style="5" customWidth="1"/>
    <col min="14595" max="14595" width="18.7109375" style="5" customWidth="1"/>
    <col min="14596" max="14596" width="29.7109375" style="5" customWidth="1"/>
    <col min="14597" max="14597" width="13.42578125" style="5" customWidth="1"/>
    <col min="14598" max="14598" width="13.85546875" style="5" customWidth="1"/>
    <col min="14599" max="14603" width="16.5703125" style="5" customWidth="1"/>
    <col min="14604" max="14604" width="20.5703125" style="5" customWidth="1"/>
    <col min="14605" max="14605" width="21.140625" style="5" customWidth="1"/>
    <col min="14606" max="14606" width="9.5703125" style="5" customWidth="1"/>
    <col min="14607" max="14607" width="0.42578125" style="5" customWidth="1"/>
    <col min="14608" max="14614" width="6.42578125" style="5" customWidth="1"/>
    <col min="14615" max="14843" width="11.42578125" style="5"/>
    <col min="14844" max="14844" width="1" style="5" customWidth="1"/>
    <col min="14845" max="14845" width="4.28515625" style="5" customWidth="1"/>
    <col min="14846" max="14846" width="34.7109375" style="5" customWidth="1"/>
    <col min="14847" max="14847" width="11.5703125" style="5" customWidth="1"/>
    <col min="14848" max="14848" width="20" style="5" customWidth="1"/>
    <col min="14849" max="14849" width="20.85546875" style="5" customWidth="1"/>
    <col min="14850" max="14850" width="25" style="5" customWidth="1"/>
    <col min="14851" max="14851" width="18.7109375" style="5" customWidth="1"/>
    <col min="14852" max="14852" width="29.7109375" style="5" customWidth="1"/>
    <col min="14853" max="14853" width="13.42578125" style="5" customWidth="1"/>
    <col min="14854" max="14854" width="13.85546875" style="5" customWidth="1"/>
    <col min="14855" max="14859" width="16.5703125" style="5" customWidth="1"/>
    <col min="14860" max="14860" width="20.5703125" style="5" customWidth="1"/>
    <col min="14861" max="14861" width="21.140625" style="5" customWidth="1"/>
    <col min="14862" max="14862" width="9.5703125" style="5" customWidth="1"/>
    <col min="14863" max="14863" width="0.42578125" style="5" customWidth="1"/>
    <col min="14864" max="14870" width="6.42578125" style="5" customWidth="1"/>
    <col min="14871" max="15099" width="11.42578125" style="5"/>
    <col min="15100" max="15100" width="1" style="5" customWidth="1"/>
    <col min="15101" max="15101" width="4.28515625" style="5" customWidth="1"/>
    <col min="15102" max="15102" width="34.7109375" style="5" customWidth="1"/>
    <col min="15103" max="15103" width="11.5703125" style="5" customWidth="1"/>
    <col min="15104" max="15104" width="20" style="5" customWidth="1"/>
    <col min="15105" max="15105" width="20.85546875" style="5" customWidth="1"/>
    <col min="15106" max="15106" width="25" style="5" customWidth="1"/>
    <col min="15107" max="15107" width="18.7109375" style="5" customWidth="1"/>
    <col min="15108" max="15108" width="29.7109375" style="5" customWidth="1"/>
    <col min="15109" max="15109" width="13.42578125" style="5" customWidth="1"/>
    <col min="15110" max="15110" width="13.85546875" style="5" customWidth="1"/>
    <col min="15111" max="15115" width="16.5703125" style="5" customWidth="1"/>
    <col min="15116" max="15116" width="20.5703125" style="5" customWidth="1"/>
    <col min="15117" max="15117" width="21.140625" style="5" customWidth="1"/>
    <col min="15118" max="15118" width="9.5703125" style="5" customWidth="1"/>
    <col min="15119" max="15119" width="0.42578125" style="5" customWidth="1"/>
    <col min="15120" max="15126" width="6.42578125" style="5" customWidth="1"/>
    <col min="15127" max="15355" width="11.42578125" style="5"/>
    <col min="15356" max="15356" width="1" style="5" customWidth="1"/>
    <col min="15357" max="15357" width="4.28515625" style="5" customWidth="1"/>
    <col min="15358" max="15358" width="34.7109375" style="5" customWidth="1"/>
    <col min="15359" max="15359" width="11.5703125" style="5" customWidth="1"/>
    <col min="15360" max="15360" width="20" style="5" customWidth="1"/>
    <col min="15361" max="15361" width="20.85546875" style="5" customWidth="1"/>
    <col min="15362" max="15362" width="25" style="5" customWidth="1"/>
    <col min="15363" max="15363" width="18.7109375" style="5" customWidth="1"/>
    <col min="15364" max="15364" width="29.7109375" style="5" customWidth="1"/>
    <col min="15365" max="15365" width="13.42578125" style="5" customWidth="1"/>
    <col min="15366" max="15366" width="13.85546875" style="5" customWidth="1"/>
    <col min="15367" max="15371" width="16.5703125" style="5" customWidth="1"/>
    <col min="15372" max="15372" width="20.5703125" style="5" customWidth="1"/>
    <col min="15373" max="15373" width="21.140625" style="5" customWidth="1"/>
    <col min="15374" max="15374" width="9.5703125" style="5" customWidth="1"/>
    <col min="15375" max="15375" width="0.42578125" style="5" customWidth="1"/>
    <col min="15376" max="15382" width="6.42578125" style="5" customWidth="1"/>
    <col min="15383" max="15611" width="11.42578125" style="5"/>
    <col min="15612" max="15612" width="1" style="5" customWidth="1"/>
    <col min="15613" max="15613" width="4.28515625" style="5" customWidth="1"/>
    <col min="15614" max="15614" width="34.7109375" style="5" customWidth="1"/>
    <col min="15615" max="15615" width="11.5703125" style="5" customWidth="1"/>
    <col min="15616" max="15616" width="20" style="5" customWidth="1"/>
    <col min="15617" max="15617" width="20.85546875" style="5" customWidth="1"/>
    <col min="15618" max="15618" width="25" style="5" customWidth="1"/>
    <col min="15619" max="15619" width="18.7109375" style="5" customWidth="1"/>
    <col min="15620" max="15620" width="29.7109375" style="5" customWidth="1"/>
    <col min="15621" max="15621" width="13.42578125" style="5" customWidth="1"/>
    <col min="15622" max="15622" width="13.85546875" style="5" customWidth="1"/>
    <col min="15623" max="15627" width="16.5703125" style="5" customWidth="1"/>
    <col min="15628" max="15628" width="20.5703125" style="5" customWidth="1"/>
    <col min="15629" max="15629" width="21.140625" style="5" customWidth="1"/>
    <col min="15630" max="15630" width="9.5703125" style="5" customWidth="1"/>
    <col min="15631" max="15631" width="0.42578125" style="5" customWidth="1"/>
    <col min="15632" max="15638" width="6.42578125" style="5" customWidth="1"/>
    <col min="15639" max="15867" width="11.42578125" style="5"/>
    <col min="15868" max="15868" width="1" style="5" customWidth="1"/>
    <col min="15869" max="15869" width="4.28515625" style="5" customWidth="1"/>
    <col min="15870" max="15870" width="34.7109375" style="5" customWidth="1"/>
    <col min="15871" max="15871" width="11.5703125" style="5" customWidth="1"/>
    <col min="15872" max="15872" width="20" style="5" customWidth="1"/>
    <col min="15873" max="15873" width="20.85546875" style="5" customWidth="1"/>
    <col min="15874" max="15874" width="25" style="5" customWidth="1"/>
    <col min="15875" max="15875" width="18.7109375" style="5" customWidth="1"/>
    <col min="15876" max="15876" width="29.7109375" style="5" customWidth="1"/>
    <col min="15877" max="15877" width="13.42578125" style="5" customWidth="1"/>
    <col min="15878" max="15878" width="13.85546875" style="5" customWidth="1"/>
    <col min="15879" max="15883" width="16.5703125" style="5" customWidth="1"/>
    <col min="15884" max="15884" width="20.5703125" style="5" customWidth="1"/>
    <col min="15885" max="15885" width="21.140625" style="5" customWidth="1"/>
    <col min="15886" max="15886" width="9.5703125" style="5" customWidth="1"/>
    <col min="15887" max="15887" width="0.42578125" style="5" customWidth="1"/>
    <col min="15888" max="15894" width="6.42578125" style="5" customWidth="1"/>
    <col min="15895" max="16123" width="11.42578125" style="5"/>
    <col min="16124" max="16124" width="1" style="5" customWidth="1"/>
    <col min="16125" max="16125" width="4.28515625" style="5" customWidth="1"/>
    <col min="16126" max="16126" width="34.7109375" style="5" customWidth="1"/>
    <col min="16127" max="16127" width="11.5703125" style="5" customWidth="1"/>
    <col min="16128" max="16128" width="20" style="5" customWidth="1"/>
    <col min="16129" max="16129" width="20.85546875" style="5" customWidth="1"/>
    <col min="16130" max="16130" width="25" style="5" customWidth="1"/>
    <col min="16131" max="16131" width="18.7109375" style="5" customWidth="1"/>
    <col min="16132" max="16132" width="29.7109375" style="5" customWidth="1"/>
    <col min="16133" max="16133" width="13.42578125" style="5" customWidth="1"/>
    <col min="16134" max="16134" width="13.85546875" style="5" customWidth="1"/>
    <col min="16135" max="16139" width="16.5703125" style="5" customWidth="1"/>
    <col min="16140" max="16140" width="20.5703125" style="5" customWidth="1"/>
    <col min="16141" max="16141" width="21.140625" style="5" customWidth="1"/>
    <col min="16142" max="16142" width="9.5703125" style="5" customWidth="1"/>
    <col min="16143" max="16143" width="0.42578125" style="5" customWidth="1"/>
    <col min="16144" max="16150" width="6.42578125" style="5" customWidth="1"/>
    <col min="16151" max="16371" width="11.42578125" style="5"/>
    <col min="16372" max="16384" width="11.42578125" style="5" customWidth="1"/>
  </cols>
  <sheetData>
    <row r="1" spans="2:16" hidden="1" x14ac:dyDescent="0.25"/>
    <row r="2" spans="2:16" ht="26.25" x14ac:dyDescent="0.25">
      <c r="B2" s="285" t="s">
        <v>62</v>
      </c>
      <c r="C2" s="286"/>
      <c r="D2" s="286"/>
      <c r="E2" s="286"/>
      <c r="F2" s="286"/>
      <c r="G2" s="286"/>
      <c r="H2" s="286"/>
      <c r="I2" s="286"/>
      <c r="J2" s="286"/>
      <c r="K2" s="286"/>
      <c r="L2" s="286"/>
      <c r="M2" s="286"/>
      <c r="N2" s="286"/>
      <c r="O2" s="286"/>
      <c r="P2" s="286"/>
    </row>
    <row r="4" spans="2:16" ht="26.25" x14ac:dyDescent="0.25">
      <c r="B4" s="285" t="s">
        <v>47</v>
      </c>
      <c r="C4" s="286"/>
      <c r="D4" s="286"/>
      <c r="E4" s="286"/>
      <c r="F4" s="286"/>
      <c r="G4" s="286"/>
      <c r="H4" s="286"/>
      <c r="I4" s="286"/>
      <c r="J4" s="286"/>
      <c r="K4" s="286"/>
      <c r="L4" s="286"/>
      <c r="M4" s="286"/>
      <c r="N4" s="286"/>
      <c r="O4" s="286"/>
      <c r="P4" s="286"/>
    </row>
    <row r="5" spans="2:16" ht="15.75" thickBot="1" x14ac:dyDescent="0.3"/>
    <row r="6" spans="2:16" ht="21.75" thickBot="1" x14ac:dyDescent="0.3">
      <c r="B6" s="7" t="s">
        <v>4</v>
      </c>
      <c r="C6" s="283" t="s">
        <v>154</v>
      </c>
      <c r="D6" s="283"/>
      <c r="E6" s="283"/>
      <c r="F6" s="283"/>
      <c r="G6" s="283"/>
      <c r="H6" s="283"/>
      <c r="I6" s="283"/>
      <c r="J6" s="283"/>
      <c r="K6" s="283"/>
      <c r="L6" s="283"/>
      <c r="M6" s="283"/>
      <c r="N6" s="284"/>
    </row>
    <row r="7" spans="2:16" ht="16.5" thickBot="1" x14ac:dyDescent="0.3">
      <c r="B7" s="8" t="s">
        <v>5</v>
      </c>
      <c r="C7" s="283"/>
      <c r="D7" s="283"/>
      <c r="E7" s="283"/>
      <c r="F7" s="283"/>
      <c r="G7" s="283"/>
      <c r="H7" s="283"/>
      <c r="I7" s="283"/>
      <c r="J7" s="283"/>
      <c r="K7" s="283"/>
      <c r="L7" s="283"/>
      <c r="M7" s="283"/>
      <c r="N7" s="284"/>
    </row>
    <row r="8" spans="2:16" ht="16.5" thickBot="1" x14ac:dyDescent="0.3">
      <c r="B8" s="8" t="s">
        <v>6</v>
      </c>
      <c r="C8" s="283"/>
      <c r="D8" s="283"/>
      <c r="E8" s="283"/>
      <c r="F8" s="283"/>
      <c r="G8" s="283"/>
      <c r="H8" s="283"/>
      <c r="I8" s="283"/>
      <c r="J8" s="283"/>
      <c r="K8" s="283"/>
      <c r="L8" s="283"/>
      <c r="M8" s="283"/>
      <c r="N8" s="284"/>
    </row>
    <row r="9" spans="2:16" ht="16.5" thickBot="1" x14ac:dyDescent="0.3">
      <c r="B9" s="8" t="s">
        <v>7</v>
      </c>
      <c r="C9" s="283"/>
      <c r="D9" s="283"/>
      <c r="E9" s="283"/>
      <c r="F9" s="283"/>
      <c r="G9" s="283"/>
      <c r="H9" s="283"/>
      <c r="I9" s="283"/>
      <c r="J9" s="283"/>
      <c r="K9" s="283"/>
      <c r="L9" s="283"/>
      <c r="M9" s="283"/>
      <c r="N9" s="284"/>
    </row>
    <row r="10" spans="2:16" ht="16.5" thickBot="1" x14ac:dyDescent="0.3">
      <c r="B10" s="8" t="s">
        <v>8</v>
      </c>
      <c r="C10" s="291" t="s">
        <v>1051</v>
      </c>
      <c r="D10" s="291"/>
      <c r="E10" s="324"/>
      <c r="F10" s="24"/>
      <c r="G10" s="24"/>
      <c r="H10" s="24"/>
      <c r="I10" s="24"/>
      <c r="J10" s="24"/>
      <c r="K10" s="24"/>
      <c r="L10" s="24"/>
      <c r="M10" s="24"/>
      <c r="N10" s="25"/>
    </row>
    <row r="11" spans="2:16" ht="16.5" thickBot="1" x14ac:dyDescent="0.3">
      <c r="B11" s="10" t="s">
        <v>9</v>
      </c>
      <c r="C11" s="11">
        <v>41969</v>
      </c>
      <c r="D11" s="12"/>
      <c r="E11" s="12"/>
      <c r="F11" s="12"/>
      <c r="G11" s="12"/>
      <c r="H11" s="12"/>
      <c r="I11" s="12"/>
      <c r="J11" s="12"/>
      <c r="K11" s="12"/>
      <c r="L11" s="12"/>
      <c r="M11" s="12"/>
      <c r="N11" s="13"/>
    </row>
    <row r="12" spans="2:16" ht="45.75" customHeight="1" x14ac:dyDescent="0.25">
      <c r="B12" s="294" t="s">
        <v>96</v>
      </c>
      <c r="C12" s="294"/>
      <c r="D12" s="139" t="s">
        <v>12</v>
      </c>
      <c r="E12" s="139" t="s">
        <v>13</v>
      </c>
      <c r="F12" s="139" t="s">
        <v>29</v>
      </c>
      <c r="G12" s="66"/>
      <c r="I12" s="27"/>
      <c r="J12" s="27"/>
      <c r="K12" s="27"/>
      <c r="L12" s="27"/>
      <c r="M12" s="27"/>
      <c r="N12" s="82"/>
    </row>
    <row r="13" spans="2:16" x14ac:dyDescent="0.25">
      <c r="B13" s="294"/>
      <c r="C13" s="294"/>
      <c r="D13" s="139"/>
      <c r="E13" s="26"/>
      <c r="F13" s="203"/>
      <c r="G13" s="67"/>
      <c r="I13" s="28"/>
      <c r="J13" s="28"/>
      <c r="K13" s="28"/>
      <c r="L13" s="28"/>
      <c r="M13" s="28"/>
      <c r="N13" s="82"/>
    </row>
    <row r="14" spans="2:16" x14ac:dyDescent="0.25">
      <c r="B14" s="294"/>
      <c r="C14" s="294"/>
      <c r="D14" s="139">
        <v>2</v>
      </c>
      <c r="E14" s="26">
        <v>1978369260</v>
      </c>
      <c r="F14" s="203">
        <v>867</v>
      </c>
      <c r="G14" s="67"/>
      <c r="I14" s="28"/>
      <c r="J14" s="28"/>
      <c r="K14" s="28"/>
      <c r="L14" s="28"/>
      <c r="M14" s="28"/>
      <c r="N14" s="82"/>
    </row>
    <row r="15" spans="2:16" x14ac:dyDescent="0.25">
      <c r="B15" s="294"/>
      <c r="C15" s="294"/>
      <c r="D15" s="139"/>
      <c r="E15" s="26"/>
      <c r="F15" s="203"/>
      <c r="G15" s="67"/>
      <c r="I15" s="28"/>
      <c r="J15" s="28"/>
      <c r="K15" s="28"/>
      <c r="L15" s="28"/>
      <c r="M15" s="28"/>
      <c r="N15" s="82"/>
    </row>
    <row r="16" spans="2:16" x14ac:dyDescent="0.25">
      <c r="B16" s="294"/>
      <c r="C16" s="294"/>
      <c r="D16" s="139"/>
      <c r="E16" s="26"/>
      <c r="F16" s="203"/>
      <c r="G16" s="67"/>
      <c r="H16" s="17"/>
      <c r="I16" s="28"/>
      <c r="J16" s="28"/>
      <c r="K16" s="28"/>
      <c r="L16" s="28"/>
      <c r="M16" s="28"/>
      <c r="N16" s="16"/>
    </row>
    <row r="17" spans="1:14" x14ac:dyDescent="0.25">
      <c r="B17" s="294"/>
      <c r="C17" s="294"/>
      <c r="D17" s="139"/>
      <c r="E17" s="26"/>
      <c r="F17" s="203"/>
      <c r="G17" s="67"/>
      <c r="H17" s="17"/>
      <c r="I17" s="30"/>
      <c r="J17" s="30"/>
      <c r="K17" s="30"/>
      <c r="L17" s="30"/>
      <c r="M17" s="30"/>
      <c r="N17" s="16"/>
    </row>
    <row r="18" spans="1:14" x14ac:dyDescent="0.25">
      <c r="B18" s="294"/>
      <c r="C18" s="294"/>
      <c r="D18" s="139"/>
      <c r="E18" s="26"/>
      <c r="F18" s="203"/>
      <c r="G18" s="67"/>
      <c r="H18" s="17"/>
      <c r="I18" s="81"/>
      <c r="J18" s="81"/>
      <c r="K18" s="81"/>
      <c r="L18" s="81"/>
      <c r="M18" s="81"/>
      <c r="N18" s="16"/>
    </row>
    <row r="19" spans="1:14" x14ac:dyDescent="0.25">
      <c r="B19" s="294"/>
      <c r="C19" s="294"/>
      <c r="D19" s="139"/>
      <c r="E19" s="26"/>
      <c r="F19" s="203"/>
      <c r="G19" s="67"/>
      <c r="H19" s="17"/>
      <c r="I19" s="81"/>
      <c r="J19" s="81"/>
      <c r="K19" s="81"/>
      <c r="L19" s="81"/>
      <c r="M19" s="81"/>
      <c r="N19" s="16"/>
    </row>
    <row r="20" spans="1:14" x14ac:dyDescent="0.25">
      <c r="B20" s="294"/>
      <c r="C20" s="294"/>
      <c r="D20" s="139"/>
      <c r="E20" s="26"/>
      <c r="F20" s="203"/>
      <c r="G20" s="67"/>
      <c r="H20" s="17"/>
      <c r="I20" s="81"/>
      <c r="J20" s="81"/>
      <c r="K20" s="81"/>
      <c r="L20" s="81"/>
      <c r="M20" s="81"/>
      <c r="N20" s="16"/>
    </row>
    <row r="21" spans="1:14" x14ac:dyDescent="0.25">
      <c r="B21" s="294"/>
      <c r="C21" s="294"/>
      <c r="D21" s="139"/>
      <c r="E21" s="26"/>
      <c r="F21" s="203"/>
      <c r="G21" s="67"/>
      <c r="H21" s="17"/>
      <c r="I21" s="81"/>
      <c r="J21" s="81"/>
      <c r="K21" s="81"/>
      <c r="L21" s="81"/>
      <c r="M21" s="81"/>
      <c r="N21" s="16"/>
    </row>
    <row r="22" spans="1:14" ht="15" customHeight="1" thickBot="1" x14ac:dyDescent="0.3">
      <c r="B22" s="295" t="s">
        <v>14</v>
      </c>
      <c r="C22" s="296"/>
      <c r="D22" s="139"/>
      <c r="E22" s="44">
        <f>SUM(E13:E21)</f>
        <v>1978369260</v>
      </c>
      <c r="F22" s="203">
        <f>SUM(F12:F21)</f>
        <v>867</v>
      </c>
      <c r="G22" s="67"/>
      <c r="H22" s="17"/>
      <c r="I22" s="81"/>
      <c r="J22" s="81"/>
      <c r="K22" s="81"/>
      <c r="L22" s="81"/>
      <c r="M22" s="81"/>
      <c r="N22" s="16"/>
    </row>
    <row r="23" spans="1:14" ht="45.75" thickBot="1" x14ac:dyDescent="0.3">
      <c r="A23" s="32"/>
      <c r="B23" s="38" t="s">
        <v>15</v>
      </c>
      <c r="C23" s="38" t="s">
        <v>97</v>
      </c>
      <c r="E23" s="27"/>
      <c r="F23" s="27"/>
      <c r="G23" s="27"/>
      <c r="H23" s="27"/>
      <c r="I23" s="6"/>
      <c r="J23" s="6"/>
      <c r="K23" s="6"/>
      <c r="L23" s="6"/>
      <c r="M23" s="6"/>
    </row>
    <row r="24" spans="1:14" ht="15.75" thickBot="1" x14ac:dyDescent="0.3">
      <c r="A24" s="33">
        <v>1</v>
      </c>
      <c r="C24" s="35">
        <f>F22*0.8</f>
        <v>693.6</v>
      </c>
      <c r="D24" s="31"/>
      <c r="E24" s="34">
        <f>E22</f>
        <v>1978369260</v>
      </c>
      <c r="F24" s="29"/>
      <c r="G24" s="29"/>
      <c r="H24" s="29"/>
      <c r="I24" s="18"/>
      <c r="J24" s="18"/>
      <c r="K24" s="18"/>
      <c r="L24" s="18"/>
      <c r="M24" s="18"/>
    </row>
    <row r="25" spans="1:14" x14ac:dyDescent="0.25">
      <c r="A25" s="73"/>
      <c r="C25" s="74"/>
      <c r="D25" s="28"/>
      <c r="E25" s="75"/>
      <c r="F25" s="29"/>
      <c r="G25" s="29"/>
      <c r="H25" s="29"/>
      <c r="I25" s="18"/>
      <c r="J25" s="18"/>
      <c r="K25" s="18"/>
      <c r="L25" s="18"/>
      <c r="M25" s="18"/>
    </row>
    <row r="26" spans="1:14" x14ac:dyDescent="0.25">
      <c r="A26" s="73"/>
      <c r="B26" s="96" t="s">
        <v>1035</v>
      </c>
      <c r="C26" s="78"/>
      <c r="D26" s="78"/>
      <c r="E26" s="78"/>
      <c r="F26" s="78"/>
      <c r="G26" s="78"/>
      <c r="H26" s="78"/>
      <c r="I26" s="81"/>
      <c r="J26" s="81"/>
      <c r="K26" s="81"/>
      <c r="L26" s="81"/>
      <c r="M26" s="81"/>
      <c r="N26" s="82"/>
    </row>
    <row r="27" spans="1:14" x14ac:dyDescent="0.25">
      <c r="A27" s="73"/>
      <c r="B27" s="98" t="s">
        <v>33</v>
      </c>
      <c r="C27" s="98" t="s">
        <v>132</v>
      </c>
      <c r="D27" s="98" t="s">
        <v>133</v>
      </c>
      <c r="E27" s="78"/>
      <c r="F27" s="78"/>
      <c r="G27" s="78"/>
      <c r="H27" s="78"/>
      <c r="I27" s="81"/>
      <c r="J27" s="81"/>
      <c r="K27" s="81"/>
      <c r="L27" s="81"/>
      <c r="M27" s="81"/>
      <c r="N27" s="82"/>
    </row>
    <row r="28" spans="1:14" x14ac:dyDescent="0.25">
      <c r="A28" s="73"/>
      <c r="B28" s="95" t="s">
        <v>134</v>
      </c>
      <c r="C28" s="198"/>
      <c r="D28" s="198" t="s">
        <v>162</v>
      </c>
      <c r="E28" s="78"/>
      <c r="F28" s="78"/>
      <c r="G28" s="78"/>
      <c r="H28" s="78"/>
      <c r="I28" s="81"/>
      <c r="J28" s="81"/>
      <c r="K28" s="81"/>
      <c r="L28" s="81"/>
      <c r="M28" s="81"/>
      <c r="N28" s="82"/>
    </row>
    <row r="29" spans="1:14" x14ac:dyDescent="0.25">
      <c r="A29" s="73"/>
      <c r="B29" s="95" t="s">
        <v>135</v>
      </c>
      <c r="C29" s="198" t="s">
        <v>162</v>
      </c>
      <c r="D29" s="198"/>
      <c r="E29" s="78"/>
      <c r="F29" s="78"/>
      <c r="G29" s="78"/>
      <c r="H29" s="78"/>
      <c r="I29" s="81"/>
      <c r="J29" s="81"/>
      <c r="K29" s="81"/>
      <c r="L29" s="81"/>
      <c r="M29" s="81"/>
      <c r="N29" s="82"/>
    </row>
    <row r="30" spans="1:14" x14ac:dyDescent="0.25">
      <c r="A30" s="73"/>
      <c r="B30" s="95" t="s">
        <v>136</v>
      </c>
      <c r="C30" s="198" t="s">
        <v>162</v>
      </c>
      <c r="D30" s="198"/>
      <c r="E30" s="78"/>
      <c r="F30" s="78"/>
      <c r="G30" s="78"/>
      <c r="H30" s="78"/>
      <c r="I30" s="81"/>
      <c r="J30" s="81"/>
      <c r="K30" s="81"/>
      <c r="L30" s="81"/>
      <c r="M30" s="81"/>
      <c r="N30" s="82"/>
    </row>
    <row r="31" spans="1:14" x14ac:dyDescent="0.25">
      <c r="A31" s="73"/>
      <c r="B31" s="95" t="s">
        <v>137</v>
      </c>
      <c r="C31" s="198"/>
      <c r="D31" s="198" t="s">
        <v>162</v>
      </c>
      <c r="E31" s="78"/>
      <c r="F31" s="78"/>
      <c r="G31" s="78"/>
      <c r="H31" s="78"/>
      <c r="I31" s="81"/>
      <c r="J31" s="81"/>
      <c r="K31" s="81"/>
      <c r="L31" s="81"/>
      <c r="M31" s="81"/>
      <c r="N31" s="82"/>
    </row>
    <row r="32" spans="1:14" x14ac:dyDescent="0.25">
      <c r="A32" s="73"/>
      <c r="B32" s="96"/>
      <c r="C32" s="78"/>
      <c r="D32" s="78"/>
      <c r="E32" s="78"/>
      <c r="F32" s="78"/>
      <c r="G32" s="78"/>
      <c r="H32" s="78"/>
      <c r="I32" s="81"/>
      <c r="J32" s="81"/>
      <c r="K32" s="81"/>
      <c r="L32" s="81"/>
      <c r="M32" s="81"/>
      <c r="N32" s="82"/>
    </row>
    <row r="33" spans="1:26" ht="24.75" customHeight="1" x14ac:dyDescent="0.25">
      <c r="A33" s="73"/>
      <c r="B33" s="96" t="s">
        <v>138</v>
      </c>
      <c r="C33" s="78"/>
      <c r="D33" s="78"/>
      <c r="E33" s="78"/>
      <c r="F33" s="78"/>
      <c r="G33" s="78"/>
      <c r="H33" s="78"/>
      <c r="I33" s="81"/>
      <c r="J33" s="81"/>
      <c r="K33" s="81"/>
      <c r="L33" s="81"/>
      <c r="M33" s="81"/>
      <c r="N33" s="82"/>
    </row>
    <row r="34" spans="1:26" ht="27.75" customHeight="1" x14ac:dyDescent="0.25">
      <c r="B34" s="98" t="s">
        <v>33</v>
      </c>
      <c r="C34" s="98" t="s">
        <v>57</v>
      </c>
      <c r="D34" s="97" t="s">
        <v>50</v>
      </c>
      <c r="E34" s="97" t="s">
        <v>16</v>
      </c>
      <c r="F34" s="78"/>
      <c r="G34" s="78"/>
      <c r="H34" s="78"/>
      <c r="I34" s="81"/>
      <c r="J34" s="81"/>
      <c r="K34" s="81"/>
      <c r="L34" s="81"/>
      <c r="M34" s="81"/>
      <c r="N34" s="82"/>
    </row>
    <row r="35" spans="1:26" ht="28.5" x14ac:dyDescent="0.25">
      <c r="B35" s="79" t="s">
        <v>139</v>
      </c>
      <c r="C35" s="80">
        <v>40</v>
      </c>
      <c r="D35" s="138">
        <v>0</v>
      </c>
      <c r="E35" s="297">
        <f>+D35+D36</f>
        <v>0</v>
      </c>
      <c r="F35" s="78"/>
      <c r="G35" s="78"/>
      <c r="H35" s="78"/>
      <c r="I35" s="81"/>
      <c r="J35" s="81"/>
      <c r="K35" s="81"/>
      <c r="L35" s="81"/>
      <c r="M35" s="81"/>
      <c r="N35" s="82"/>
    </row>
    <row r="36" spans="1:26" s="81" customFormat="1" ht="109.5" customHeight="1" x14ac:dyDescent="0.25">
      <c r="B36" s="79" t="s">
        <v>140</v>
      </c>
      <c r="C36" s="80">
        <v>60</v>
      </c>
      <c r="D36" s="138">
        <f>+F147</f>
        <v>0</v>
      </c>
      <c r="E36" s="298"/>
      <c r="F36" s="78"/>
      <c r="G36" s="78"/>
      <c r="H36" s="78"/>
      <c r="N36" s="82"/>
      <c r="O36" s="5"/>
      <c r="P36" s="5"/>
      <c r="Q36" s="5"/>
    </row>
    <row r="37" spans="1:26" s="87" customFormat="1" ht="15.75" thickBot="1" x14ac:dyDescent="0.3">
      <c r="A37" s="36"/>
      <c r="B37" s="96" t="s">
        <v>30</v>
      </c>
      <c r="C37" s="5"/>
      <c r="D37" s="5"/>
      <c r="E37" s="5"/>
      <c r="F37" s="5"/>
      <c r="G37" s="5"/>
      <c r="H37" s="5"/>
      <c r="I37" s="5"/>
      <c r="J37" s="5"/>
      <c r="K37" s="5"/>
      <c r="L37" s="5"/>
      <c r="M37" s="45"/>
      <c r="N37" s="45"/>
      <c r="O37" s="5"/>
      <c r="P37" s="5"/>
      <c r="Q37" s="5"/>
      <c r="R37" s="86"/>
      <c r="S37" s="86"/>
      <c r="T37" s="86"/>
      <c r="U37" s="86"/>
      <c r="V37" s="86"/>
      <c r="W37" s="86"/>
      <c r="X37" s="86"/>
      <c r="Y37" s="86"/>
      <c r="Z37" s="86"/>
    </row>
    <row r="38" spans="1:26" s="87" customFormat="1" ht="60" x14ac:dyDescent="0.25">
      <c r="A38" s="36"/>
      <c r="B38" s="92" t="s">
        <v>141</v>
      </c>
      <c r="C38" s="92" t="s">
        <v>142</v>
      </c>
      <c r="D38" s="92" t="s">
        <v>143</v>
      </c>
      <c r="E38" s="92" t="s">
        <v>44</v>
      </c>
      <c r="F38" s="92" t="s">
        <v>22</v>
      </c>
      <c r="G38" s="92" t="s">
        <v>98</v>
      </c>
      <c r="H38" s="92" t="s">
        <v>17</v>
      </c>
      <c r="I38" s="92" t="s">
        <v>10</v>
      </c>
      <c r="J38" s="92" t="s">
        <v>31</v>
      </c>
      <c r="K38" s="92" t="s">
        <v>60</v>
      </c>
      <c r="L38" s="92" t="s">
        <v>20</v>
      </c>
      <c r="M38" s="77" t="s">
        <v>26</v>
      </c>
      <c r="N38" s="92" t="s">
        <v>144</v>
      </c>
      <c r="O38" s="92" t="s">
        <v>36</v>
      </c>
      <c r="P38" s="93" t="s">
        <v>11</v>
      </c>
      <c r="Q38" s="93" t="s">
        <v>19</v>
      </c>
      <c r="R38" s="86"/>
      <c r="S38" s="86"/>
      <c r="T38" s="86"/>
      <c r="U38" s="86"/>
      <c r="V38" s="86"/>
      <c r="W38" s="86"/>
      <c r="X38" s="86"/>
      <c r="Y38" s="86"/>
      <c r="Z38" s="86"/>
    </row>
    <row r="39" spans="1:26" s="20" customFormat="1" ht="49.15" customHeight="1" x14ac:dyDescent="0.25">
      <c r="A39" s="20">
        <v>1</v>
      </c>
      <c r="B39" s="88" t="s">
        <v>154</v>
      </c>
      <c r="C39" s="88" t="s">
        <v>154</v>
      </c>
      <c r="D39" s="88" t="s">
        <v>164</v>
      </c>
      <c r="E39" s="204" t="s">
        <v>463</v>
      </c>
      <c r="F39" s="84" t="s">
        <v>132</v>
      </c>
      <c r="G39" s="84"/>
      <c r="H39" s="91">
        <v>41849</v>
      </c>
      <c r="I39" s="85">
        <v>41943</v>
      </c>
      <c r="J39" s="85"/>
      <c r="K39" s="76">
        <v>2</v>
      </c>
      <c r="L39" s="76">
        <v>0</v>
      </c>
      <c r="M39" s="76">
        <v>753</v>
      </c>
      <c r="N39" s="76">
        <v>100</v>
      </c>
      <c r="O39" s="19">
        <v>286726060</v>
      </c>
      <c r="P39" s="19" t="s">
        <v>175</v>
      </c>
      <c r="Q39" s="102" t="s">
        <v>173</v>
      </c>
    </row>
    <row r="40" spans="1:26" s="20" customFormat="1" ht="49.15" customHeight="1" x14ac:dyDescent="0.25">
      <c r="B40" s="88" t="s">
        <v>1076</v>
      </c>
      <c r="C40" s="88" t="s">
        <v>154</v>
      </c>
      <c r="D40" s="88" t="s">
        <v>164</v>
      </c>
      <c r="E40" s="204" t="s">
        <v>550</v>
      </c>
      <c r="F40" s="84" t="s">
        <v>132</v>
      </c>
      <c r="G40" s="84"/>
      <c r="H40" s="91">
        <v>41872</v>
      </c>
      <c r="I40" s="85">
        <v>41943</v>
      </c>
      <c r="J40" s="85"/>
      <c r="K40" s="76">
        <v>2</v>
      </c>
      <c r="L40" s="76">
        <v>0</v>
      </c>
      <c r="M40" s="76">
        <v>507</v>
      </c>
      <c r="N40" s="76">
        <v>100</v>
      </c>
      <c r="O40" s="19">
        <v>2982405758</v>
      </c>
      <c r="P40" s="19" t="s">
        <v>1077</v>
      </c>
      <c r="Q40" s="102"/>
    </row>
    <row r="41" spans="1:26" ht="28.15" customHeight="1" x14ac:dyDescent="0.25">
      <c r="B41" s="37" t="s">
        <v>16</v>
      </c>
      <c r="C41" s="89"/>
      <c r="D41" s="88"/>
      <c r="E41" s="83"/>
      <c r="F41" s="84"/>
      <c r="G41" s="84"/>
      <c r="H41" s="84"/>
      <c r="I41" s="85"/>
      <c r="J41" s="85"/>
      <c r="K41" s="90">
        <f>SUM(K39:K40)</f>
        <v>4</v>
      </c>
      <c r="L41" s="90">
        <f>SUM(L39:L40)</f>
        <v>0</v>
      </c>
      <c r="M41" s="100">
        <f>SUM(M39:M40)</f>
        <v>1260</v>
      </c>
      <c r="N41" s="90">
        <f>SUM(N39:N40)</f>
        <v>200</v>
      </c>
      <c r="O41" s="19"/>
      <c r="P41" s="19"/>
      <c r="Q41" s="103"/>
    </row>
    <row r="42" spans="1:26" x14ac:dyDescent="0.25">
      <c r="B42" s="20"/>
      <c r="C42" s="20"/>
      <c r="D42" s="20"/>
      <c r="E42" s="21"/>
      <c r="F42" s="20"/>
      <c r="G42" s="20"/>
      <c r="H42" s="20"/>
      <c r="I42" s="20"/>
      <c r="J42" s="20"/>
      <c r="K42" s="20"/>
      <c r="L42" s="20"/>
      <c r="M42" s="20"/>
      <c r="N42" s="20"/>
      <c r="O42" s="20"/>
      <c r="P42" s="20"/>
      <c r="Q42" s="20"/>
    </row>
    <row r="43" spans="1:26" ht="14.45" customHeight="1" x14ac:dyDescent="0.25">
      <c r="B43" s="299" t="s">
        <v>28</v>
      </c>
      <c r="C43" s="299" t="s">
        <v>27</v>
      </c>
      <c r="D43" s="301" t="s">
        <v>34</v>
      </c>
      <c r="E43" s="301"/>
      <c r="F43" s="20"/>
      <c r="G43" s="20"/>
      <c r="H43" s="20"/>
      <c r="I43" s="20"/>
      <c r="J43" s="20"/>
      <c r="K43" s="20"/>
      <c r="L43" s="20"/>
      <c r="M43" s="20"/>
      <c r="N43" s="20"/>
      <c r="O43" s="20"/>
      <c r="P43" s="20"/>
      <c r="Q43" s="20"/>
    </row>
    <row r="44" spans="1:26" ht="14.45" customHeight="1" x14ac:dyDescent="0.25">
      <c r="B44" s="300"/>
      <c r="C44" s="300"/>
      <c r="D44" s="140" t="s">
        <v>23</v>
      </c>
      <c r="E44" s="43" t="s">
        <v>24</v>
      </c>
      <c r="F44" s="20"/>
      <c r="G44" s="20"/>
      <c r="H44" s="20"/>
      <c r="I44" s="20"/>
      <c r="J44" s="20"/>
      <c r="K44" s="20"/>
      <c r="L44" s="20"/>
      <c r="M44" s="20"/>
      <c r="N44" s="20"/>
      <c r="O44" s="20"/>
      <c r="P44" s="20"/>
      <c r="Q44" s="20"/>
    </row>
    <row r="45" spans="1:26" ht="27" customHeight="1" x14ac:dyDescent="0.25">
      <c r="B45" s="41" t="s">
        <v>21</v>
      </c>
      <c r="C45" s="42">
        <f>+K41</f>
        <v>4</v>
      </c>
      <c r="D45" s="140"/>
      <c r="E45" s="140" t="s">
        <v>162</v>
      </c>
      <c r="F45" s="22"/>
      <c r="G45" s="22"/>
      <c r="H45" s="22"/>
      <c r="I45" s="22"/>
      <c r="J45" s="22"/>
      <c r="K45" s="22"/>
      <c r="L45" s="22"/>
      <c r="M45" s="22"/>
      <c r="N45" s="20"/>
      <c r="O45" s="20"/>
      <c r="P45" s="20"/>
      <c r="Q45" s="20"/>
    </row>
    <row r="46" spans="1:26" x14ac:dyDescent="0.25">
      <c r="B46" s="41" t="s">
        <v>25</v>
      </c>
      <c r="C46" s="42">
        <f>+M41</f>
        <v>1260</v>
      </c>
      <c r="D46" s="140" t="s">
        <v>162</v>
      </c>
      <c r="E46" s="140"/>
      <c r="F46" s="20"/>
      <c r="G46" s="20"/>
      <c r="H46" s="20"/>
      <c r="I46" s="20"/>
      <c r="J46" s="20"/>
      <c r="K46" s="20"/>
      <c r="L46" s="20"/>
      <c r="M46" s="20"/>
      <c r="N46" s="20"/>
      <c r="O46" s="20"/>
      <c r="P46" s="20"/>
      <c r="Q46" s="20"/>
    </row>
    <row r="47" spans="1:26" ht="15.75" thickBot="1" x14ac:dyDescent="0.3"/>
    <row r="48" spans="1:26" ht="27" thickBot="1" x14ac:dyDescent="0.3">
      <c r="B48" s="303" t="s">
        <v>99</v>
      </c>
      <c r="C48" s="304"/>
      <c r="D48" s="304"/>
      <c r="E48" s="304"/>
      <c r="F48" s="304"/>
      <c r="G48" s="304"/>
      <c r="H48" s="304"/>
      <c r="I48" s="304"/>
      <c r="J48" s="304"/>
      <c r="K48" s="304"/>
      <c r="L48" s="304"/>
      <c r="M48" s="304"/>
      <c r="N48" s="305"/>
    </row>
    <row r="49" spans="2:17" ht="69.75" customHeight="1" x14ac:dyDescent="0.25">
      <c r="B49" s="94" t="s">
        <v>464</v>
      </c>
      <c r="C49" s="47" t="s">
        <v>2</v>
      </c>
      <c r="D49" s="47" t="s">
        <v>101</v>
      </c>
      <c r="E49" s="47" t="s">
        <v>100</v>
      </c>
      <c r="F49" s="47" t="s">
        <v>102</v>
      </c>
      <c r="G49" s="47" t="s">
        <v>103</v>
      </c>
      <c r="H49" s="47" t="s">
        <v>465</v>
      </c>
      <c r="I49" s="47" t="s">
        <v>104</v>
      </c>
      <c r="J49" s="47" t="s">
        <v>105</v>
      </c>
      <c r="K49" s="47" t="s">
        <v>106</v>
      </c>
      <c r="L49" s="47" t="s">
        <v>107</v>
      </c>
      <c r="M49" s="70" t="s">
        <v>108</v>
      </c>
      <c r="N49" s="70" t="s">
        <v>109</v>
      </c>
      <c r="O49" s="306" t="s">
        <v>3</v>
      </c>
      <c r="P49" s="307"/>
      <c r="Q49" s="47" t="s">
        <v>18</v>
      </c>
    </row>
    <row r="50" spans="2:17" ht="15" customHeight="1" x14ac:dyDescent="0.25">
      <c r="B50" s="126" t="s">
        <v>466</v>
      </c>
      <c r="C50" s="2" t="s">
        <v>467</v>
      </c>
      <c r="D50" s="126" t="s">
        <v>468</v>
      </c>
      <c r="E50" s="127">
        <v>85</v>
      </c>
      <c r="F50" s="128" t="s">
        <v>133</v>
      </c>
      <c r="G50" s="128" t="s">
        <v>469</v>
      </c>
      <c r="H50" s="128" t="s">
        <v>132</v>
      </c>
      <c r="I50" s="128" t="s">
        <v>469</v>
      </c>
      <c r="J50" s="128" t="s">
        <v>132</v>
      </c>
      <c r="K50" s="138" t="s">
        <v>132</v>
      </c>
      <c r="L50" s="138" t="s">
        <v>132</v>
      </c>
      <c r="M50" s="138" t="s">
        <v>132</v>
      </c>
      <c r="N50" s="138" t="s">
        <v>132</v>
      </c>
      <c r="O50" s="312" t="s">
        <v>165</v>
      </c>
      <c r="P50" s="313"/>
      <c r="Q50" s="95" t="s">
        <v>132</v>
      </c>
    </row>
    <row r="51" spans="2:17" ht="15" customHeight="1" x14ac:dyDescent="0.25">
      <c r="B51" s="126" t="s">
        <v>470</v>
      </c>
      <c r="C51" s="2" t="s">
        <v>467</v>
      </c>
      <c r="D51" s="126" t="s">
        <v>471</v>
      </c>
      <c r="E51" s="127">
        <v>78</v>
      </c>
      <c r="F51" s="128" t="s">
        <v>133</v>
      </c>
      <c r="G51" s="128" t="s">
        <v>469</v>
      </c>
      <c r="H51" s="128" t="s">
        <v>132</v>
      </c>
      <c r="I51" s="128" t="s">
        <v>469</v>
      </c>
      <c r="J51" s="128" t="s">
        <v>132</v>
      </c>
      <c r="K51" s="138" t="s">
        <v>132</v>
      </c>
      <c r="L51" s="138" t="s">
        <v>132</v>
      </c>
      <c r="M51" s="138" t="s">
        <v>132</v>
      </c>
      <c r="N51" s="138" t="s">
        <v>132</v>
      </c>
      <c r="O51" s="312" t="s">
        <v>165</v>
      </c>
      <c r="P51" s="313"/>
      <c r="Q51" s="95" t="s">
        <v>132</v>
      </c>
    </row>
    <row r="52" spans="2:17" ht="15" customHeight="1" x14ac:dyDescent="0.25">
      <c r="B52" s="126" t="s">
        <v>470</v>
      </c>
      <c r="C52" s="2" t="s">
        <v>467</v>
      </c>
      <c r="D52" s="126" t="s">
        <v>472</v>
      </c>
      <c r="E52" s="127">
        <v>78</v>
      </c>
      <c r="F52" s="128" t="s">
        <v>133</v>
      </c>
      <c r="G52" s="128" t="s">
        <v>469</v>
      </c>
      <c r="H52" s="128" t="s">
        <v>132</v>
      </c>
      <c r="I52" s="128" t="s">
        <v>469</v>
      </c>
      <c r="J52" s="128" t="s">
        <v>132</v>
      </c>
      <c r="K52" s="138" t="s">
        <v>132</v>
      </c>
      <c r="L52" s="138" t="s">
        <v>132</v>
      </c>
      <c r="M52" s="138" t="s">
        <v>132</v>
      </c>
      <c r="N52" s="138" t="s">
        <v>132</v>
      </c>
      <c r="O52" s="312" t="s">
        <v>165</v>
      </c>
      <c r="P52" s="313"/>
      <c r="Q52" s="95" t="s">
        <v>132</v>
      </c>
    </row>
    <row r="53" spans="2:17" x14ac:dyDescent="0.25">
      <c r="B53" s="126" t="s">
        <v>473</v>
      </c>
      <c r="C53" s="129" t="s">
        <v>474</v>
      </c>
      <c r="D53" s="126" t="s">
        <v>475</v>
      </c>
      <c r="E53" s="127">
        <v>17</v>
      </c>
      <c r="F53" s="128" t="s">
        <v>469</v>
      </c>
      <c r="G53" s="128" t="s">
        <v>469</v>
      </c>
      <c r="H53" s="128" t="s">
        <v>469</v>
      </c>
      <c r="I53" s="128" t="s">
        <v>132</v>
      </c>
      <c r="J53" s="128" t="s">
        <v>132</v>
      </c>
      <c r="K53" s="138" t="s">
        <v>132</v>
      </c>
      <c r="L53" s="138" t="s">
        <v>132</v>
      </c>
      <c r="M53" s="138" t="s">
        <v>132</v>
      </c>
      <c r="N53" s="138" t="s">
        <v>132</v>
      </c>
      <c r="O53" s="312" t="s">
        <v>165</v>
      </c>
      <c r="P53" s="313"/>
      <c r="Q53" s="95" t="s">
        <v>132</v>
      </c>
    </row>
    <row r="54" spans="2:17" x14ac:dyDescent="0.25">
      <c r="B54" s="126" t="s">
        <v>476</v>
      </c>
      <c r="C54" s="129" t="s">
        <v>474</v>
      </c>
      <c r="D54" s="126" t="s">
        <v>477</v>
      </c>
      <c r="E54" s="127">
        <v>20</v>
      </c>
      <c r="F54" s="128" t="s">
        <v>469</v>
      </c>
      <c r="G54" s="128" t="s">
        <v>469</v>
      </c>
      <c r="H54" s="128" t="s">
        <v>469</v>
      </c>
      <c r="I54" s="128" t="s">
        <v>132</v>
      </c>
      <c r="J54" s="128" t="s">
        <v>132</v>
      </c>
      <c r="K54" s="138" t="s">
        <v>132</v>
      </c>
      <c r="L54" s="138" t="s">
        <v>132</v>
      </c>
      <c r="M54" s="138" t="s">
        <v>132</v>
      </c>
      <c r="N54" s="138" t="s">
        <v>132</v>
      </c>
      <c r="O54" s="312" t="s">
        <v>165</v>
      </c>
      <c r="P54" s="313"/>
      <c r="Q54" s="95" t="s">
        <v>132</v>
      </c>
    </row>
    <row r="55" spans="2:17" x14ac:dyDescent="0.25">
      <c r="B55" s="126" t="s">
        <v>478</v>
      </c>
      <c r="C55" s="129" t="s">
        <v>474</v>
      </c>
      <c r="D55" s="126" t="s">
        <v>477</v>
      </c>
      <c r="E55" s="127">
        <v>20</v>
      </c>
      <c r="F55" s="128" t="s">
        <v>469</v>
      </c>
      <c r="G55" s="128" t="s">
        <v>469</v>
      </c>
      <c r="H55" s="128" t="s">
        <v>469</v>
      </c>
      <c r="I55" s="128" t="s">
        <v>132</v>
      </c>
      <c r="J55" s="128" t="s">
        <v>132</v>
      </c>
      <c r="K55" s="138" t="s">
        <v>132</v>
      </c>
      <c r="L55" s="138" t="s">
        <v>132</v>
      </c>
      <c r="M55" s="138" t="s">
        <v>132</v>
      </c>
      <c r="N55" s="138" t="s">
        <v>132</v>
      </c>
      <c r="O55" s="312" t="s">
        <v>165</v>
      </c>
      <c r="P55" s="313"/>
      <c r="Q55" s="95" t="s">
        <v>132</v>
      </c>
    </row>
    <row r="56" spans="2:17" x14ac:dyDescent="0.25">
      <c r="B56" s="126" t="s">
        <v>479</v>
      </c>
      <c r="C56" s="129" t="s">
        <v>474</v>
      </c>
      <c r="D56" s="126" t="s">
        <v>480</v>
      </c>
      <c r="E56" s="127">
        <v>20</v>
      </c>
      <c r="F56" s="128" t="s">
        <v>469</v>
      </c>
      <c r="G56" s="128" t="s">
        <v>469</v>
      </c>
      <c r="H56" s="128" t="s">
        <v>469</v>
      </c>
      <c r="I56" s="128" t="s">
        <v>132</v>
      </c>
      <c r="J56" s="128" t="s">
        <v>132</v>
      </c>
      <c r="K56" s="138" t="s">
        <v>132</v>
      </c>
      <c r="L56" s="138" t="s">
        <v>132</v>
      </c>
      <c r="M56" s="138" t="s">
        <v>132</v>
      </c>
      <c r="N56" s="138" t="s">
        <v>132</v>
      </c>
      <c r="O56" s="312" t="s">
        <v>165</v>
      </c>
      <c r="P56" s="313"/>
      <c r="Q56" s="95" t="s">
        <v>132</v>
      </c>
    </row>
    <row r="57" spans="2:17" x14ac:dyDescent="0.25">
      <c r="B57" s="126" t="s">
        <v>481</v>
      </c>
      <c r="C57" s="129" t="s">
        <v>474</v>
      </c>
      <c r="D57" s="126" t="s">
        <v>482</v>
      </c>
      <c r="E57" s="127">
        <v>20</v>
      </c>
      <c r="F57" s="128" t="s">
        <v>469</v>
      </c>
      <c r="G57" s="128" t="s">
        <v>469</v>
      </c>
      <c r="H57" s="128" t="s">
        <v>469</v>
      </c>
      <c r="I57" s="128" t="s">
        <v>132</v>
      </c>
      <c r="J57" s="128" t="s">
        <v>132</v>
      </c>
      <c r="K57" s="138" t="s">
        <v>132</v>
      </c>
      <c r="L57" s="138" t="s">
        <v>132</v>
      </c>
      <c r="M57" s="138" t="s">
        <v>132</v>
      </c>
      <c r="N57" s="138" t="s">
        <v>132</v>
      </c>
      <c r="O57" s="312" t="s">
        <v>165</v>
      </c>
      <c r="P57" s="313"/>
      <c r="Q57" s="95" t="s">
        <v>132</v>
      </c>
    </row>
    <row r="58" spans="2:17" x14ac:dyDescent="0.25">
      <c r="B58" s="126" t="s">
        <v>483</v>
      </c>
      <c r="C58" s="129" t="s">
        <v>474</v>
      </c>
      <c r="D58" s="126" t="s">
        <v>475</v>
      </c>
      <c r="E58" s="127">
        <v>17</v>
      </c>
      <c r="F58" s="128" t="s">
        <v>469</v>
      </c>
      <c r="G58" s="128" t="s">
        <v>469</v>
      </c>
      <c r="H58" s="128" t="s">
        <v>469</v>
      </c>
      <c r="I58" s="128" t="s">
        <v>132</v>
      </c>
      <c r="J58" s="128" t="s">
        <v>132</v>
      </c>
      <c r="K58" s="138" t="s">
        <v>132</v>
      </c>
      <c r="L58" s="138" t="s">
        <v>132</v>
      </c>
      <c r="M58" s="138" t="s">
        <v>132</v>
      </c>
      <c r="N58" s="138" t="s">
        <v>132</v>
      </c>
      <c r="O58" s="312" t="s">
        <v>165</v>
      </c>
      <c r="P58" s="313"/>
      <c r="Q58" s="95" t="s">
        <v>132</v>
      </c>
    </row>
    <row r="59" spans="2:17" x14ac:dyDescent="0.25">
      <c r="B59" s="126" t="s">
        <v>484</v>
      </c>
      <c r="C59" s="129" t="s">
        <v>474</v>
      </c>
      <c r="D59" s="126" t="s">
        <v>485</v>
      </c>
      <c r="E59" s="127">
        <v>15</v>
      </c>
      <c r="F59" s="128" t="s">
        <v>469</v>
      </c>
      <c r="G59" s="128" t="s">
        <v>469</v>
      </c>
      <c r="H59" s="128" t="s">
        <v>469</v>
      </c>
      <c r="I59" s="128" t="s">
        <v>132</v>
      </c>
      <c r="J59" s="128" t="s">
        <v>132</v>
      </c>
      <c r="K59" s="138" t="s">
        <v>132</v>
      </c>
      <c r="L59" s="138" t="s">
        <v>132</v>
      </c>
      <c r="M59" s="138" t="s">
        <v>132</v>
      </c>
      <c r="N59" s="138" t="s">
        <v>132</v>
      </c>
      <c r="O59" s="312" t="s">
        <v>165</v>
      </c>
      <c r="P59" s="313"/>
      <c r="Q59" s="95" t="s">
        <v>132</v>
      </c>
    </row>
    <row r="60" spans="2:17" x14ac:dyDescent="0.25">
      <c r="B60" s="126" t="s">
        <v>486</v>
      </c>
      <c r="C60" s="129" t="s">
        <v>474</v>
      </c>
      <c r="D60" s="126" t="s">
        <v>487</v>
      </c>
      <c r="E60" s="127">
        <v>11</v>
      </c>
      <c r="F60" s="128" t="s">
        <v>469</v>
      </c>
      <c r="G60" s="128" t="s">
        <v>469</v>
      </c>
      <c r="H60" s="128" t="s">
        <v>469</v>
      </c>
      <c r="I60" s="128" t="s">
        <v>132</v>
      </c>
      <c r="J60" s="128" t="s">
        <v>132</v>
      </c>
      <c r="K60" s="138" t="s">
        <v>132</v>
      </c>
      <c r="L60" s="138" t="s">
        <v>132</v>
      </c>
      <c r="M60" s="138" t="s">
        <v>132</v>
      </c>
      <c r="N60" s="138" t="s">
        <v>132</v>
      </c>
      <c r="O60" s="312" t="s">
        <v>165</v>
      </c>
      <c r="P60" s="313"/>
      <c r="Q60" s="95" t="s">
        <v>132</v>
      </c>
    </row>
    <row r="61" spans="2:17" x14ac:dyDescent="0.25">
      <c r="B61" s="126" t="s">
        <v>488</v>
      </c>
      <c r="C61" s="129" t="s">
        <v>474</v>
      </c>
      <c r="D61" s="126" t="s">
        <v>489</v>
      </c>
      <c r="E61" s="127">
        <v>15</v>
      </c>
      <c r="F61" s="128" t="s">
        <v>469</v>
      </c>
      <c r="G61" s="128" t="s">
        <v>469</v>
      </c>
      <c r="H61" s="128" t="s">
        <v>469</v>
      </c>
      <c r="I61" s="128" t="s">
        <v>132</v>
      </c>
      <c r="J61" s="128" t="s">
        <v>132</v>
      </c>
      <c r="K61" s="138" t="s">
        <v>132</v>
      </c>
      <c r="L61" s="138" t="s">
        <v>132</v>
      </c>
      <c r="M61" s="138" t="s">
        <v>132</v>
      </c>
      <c r="N61" s="138" t="s">
        <v>132</v>
      </c>
      <c r="O61" s="312" t="s">
        <v>165</v>
      </c>
      <c r="P61" s="313"/>
      <c r="Q61" s="95" t="s">
        <v>132</v>
      </c>
    </row>
    <row r="62" spans="2:17" x14ac:dyDescent="0.25">
      <c r="B62" s="126" t="s">
        <v>490</v>
      </c>
      <c r="C62" s="129" t="s">
        <v>474</v>
      </c>
      <c r="D62" s="126" t="s">
        <v>491</v>
      </c>
      <c r="E62" s="127">
        <v>13</v>
      </c>
      <c r="F62" s="128" t="s">
        <v>469</v>
      </c>
      <c r="G62" s="128" t="s">
        <v>469</v>
      </c>
      <c r="H62" s="128" t="s">
        <v>469</v>
      </c>
      <c r="I62" s="128" t="s">
        <v>132</v>
      </c>
      <c r="J62" s="128" t="s">
        <v>132</v>
      </c>
      <c r="K62" s="138" t="s">
        <v>132</v>
      </c>
      <c r="L62" s="138" t="s">
        <v>132</v>
      </c>
      <c r="M62" s="138" t="s">
        <v>132</v>
      </c>
      <c r="N62" s="138" t="s">
        <v>132</v>
      </c>
      <c r="O62" s="312" t="s">
        <v>165</v>
      </c>
      <c r="P62" s="313"/>
      <c r="Q62" s="95" t="s">
        <v>132</v>
      </c>
    </row>
    <row r="63" spans="2:17" x14ac:dyDescent="0.25">
      <c r="B63" s="126" t="s">
        <v>492</v>
      </c>
      <c r="C63" s="129" t="s">
        <v>474</v>
      </c>
      <c r="D63" s="126" t="s">
        <v>493</v>
      </c>
      <c r="E63" s="127">
        <v>16</v>
      </c>
      <c r="F63" s="128" t="s">
        <v>469</v>
      </c>
      <c r="G63" s="128" t="s">
        <v>469</v>
      </c>
      <c r="H63" s="128" t="s">
        <v>469</v>
      </c>
      <c r="I63" s="128" t="s">
        <v>132</v>
      </c>
      <c r="J63" s="128" t="s">
        <v>132</v>
      </c>
      <c r="K63" s="138" t="s">
        <v>132</v>
      </c>
      <c r="L63" s="138" t="s">
        <v>132</v>
      </c>
      <c r="M63" s="138" t="s">
        <v>132</v>
      </c>
      <c r="N63" s="138" t="s">
        <v>132</v>
      </c>
      <c r="O63" s="312" t="s">
        <v>165</v>
      </c>
      <c r="P63" s="313"/>
      <c r="Q63" s="95" t="s">
        <v>132</v>
      </c>
    </row>
    <row r="64" spans="2:17" x14ac:dyDescent="0.25">
      <c r="B64" s="126" t="s">
        <v>494</v>
      </c>
      <c r="C64" s="129" t="s">
        <v>474</v>
      </c>
      <c r="D64" s="126" t="s">
        <v>495</v>
      </c>
      <c r="E64" s="127">
        <v>16</v>
      </c>
      <c r="F64" s="128" t="s">
        <v>469</v>
      </c>
      <c r="G64" s="128" t="s">
        <v>469</v>
      </c>
      <c r="H64" s="128" t="s">
        <v>469</v>
      </c>
      <c r="I64" s="128" t="s">
        <v>132</v>
      </c>
      <c r="J64" s="128" t="s">
        <v>132</v>
      </c>
      <c r="K64" s="138" t="s">
        <v>132</v>
      </c>
      <c r="L64" s="138" t="s">
        <v>132</v>
      </c>
      <c r="M64" s="138" t="s">
        <v>132</v>
      </c>
      <c r="N64" s="138" t="s">
        <v>132</v>
      </c>
      <c r="O64" s="312" t="s">
        <v>165</v>
      </c>
      <c r="P64" s="313"/>
      <c r="Q64" s="95" t="s">
        <v>132</v>
      </c>
    </row>
    <row r="65" spans="2:17" x14ac:dyDescent="0.25">
      <c r="B65" s="126" t="s">
        <v>496</v>
      </c>
      <c r="C65" s="129" t="s">
        <v>474</v>
      </c>
      <c r="D65" s="126" t="s">
        <v>497</v>
      </c>
      <c r="E65" s="127">
        <v>12</v>
      </c>
      <c r="F65" s="128" t="s">
        <v>469</v>
      </c>
      <c r="G65" s="128" t="s">
        <v>469</v>
      </c>
      <c r="H65" s="128" t="s">
        <v>469</v>
      </c>
      <c r="I65" s="128" t="s">
        <v>132</v>
      </c>
      <c r="J65" s="128" t="s">
        <v>132</v>
      </c>
      <c r="K65" s="138" t="s">
        <v>132</v>
      </c>
      <c r="L65" s="138" t="s">
        <v>132</v>
      </c>
      <c r="M65" s="138" t="s">
        <v>132</v>
      </c>
      <c r="N65" s="138" t="s">
        <v>132</v>
      </c>
      <c r="O65" s="312" t="s">
        <v>165</v>
      </c>
      <c r="P65" s="313"/>
      <c r="Q65" s="95" t="s">
        <v>132</v>
      </c>
    </row>
    <row r="66" spans="2:17" x14ac:dyDescent="0.25">
      <c r="B66" s="126" t="s">
        <v>498</v>
      </c>
      <c r="C66" s="129" t="s">
        <v>474</v>
      </c>
      <c r="D66" s="126" t="s">
        <v>499</v>
      </c>
      <c r="E66" s="127">
        <v>15</v>
      </c>
      <c r="F66" s="128" t="s">
        <v>469</v>
      </c>
      <c r="G66" s="128" t="s">
        <v>469</v>
      </c>
      <c r="H66" s="128" t="s">
        <v>469</v>
      </c>
      <c r="I66" s="128" t="s">
        <v>132</v>
      </c>
      <c r="J66" s="128" t="s">
        <v>132</v>
      </c>
      <c r="K66" s="138" t="s">
        <v>132</v>
      </c>
      <c r="L66" s="138" t="s">
        <v>132</v>
      </c>
      <c r="M66" s="138" t="s">
        <v>132</v>
      </c>
      <c r="N66" s="138" t="s">
        <v>132</v>
      </c>
      <c r="O66" s="312" t="s">
        <v>165</v>
      </c>
      <c r="P66" s="313"/>
      <c r="Q66" s="95" t="s">
        <v>132</v>
      </c>
    </row>
    <row r="67" spans="2:17" x14ac:dyDescent="0.25">
      <c r="B67" s="126" t="s">
        <v>500</v>
      </c>
      <c r="C67" s="129" t="s">
        <v>474</v>
      </c>
      <c r="D67" s="126" t="s">
        <v>501</v>
      </c>
      <c r="E67" s="127">
        <v>15</v>
      </c>
      <c r="F67" s="128" t="s">
        <v>469</v>
      </c>
      <c r="G67" s="128" t="s">
        <v>469</v>
      </c>
      <c r="H67" s="128" t="s">
        <v>469</v>
      </c>
      <c r="I67" s="128" t="s">
        <v>132</v>
      </c>
      <c r="J67" s="128" t="s">
        <v>132</v>
      </c>
      <c r="K67" s="138" t="s">
        <v>132</v>
      </c>
      <c r="L67" s="138" t="s">
        <v>132</v>
      </c>
      <c r="M67" s="138" t="s">
        <v>132</v>
      </c>
      <c r="N67" s="138" t="s">
        <v>132</v>
      </c>
      <c r="O67" s="312" t="s">
        <v>165</v>
      </c>
      <c r="P67" s="313"/>
      <c r="Q67" s="95" t="s">
        <v>132</v>
      </c>
    </row>
    <row r="68" spans="2:17" x14ac:dyDescent="0.25">
      <c r="B68" s="126" t="s">
        <v>502</v>
      </c>
      <c r="C68" s="129" t="s">
        <v>474</v>
      </c>
      <c r="D68" s="126" t="s">
        <v>503</v>
      </c>
      <c r="E68" s="127">
        <v>15</v>
      </c>
      <c r="F68" s="128" t="s">
        <v>469</v>
      </c>
      <c r="G68" s="128" t="s">
        <v>469</v>
      </c>
      <c r="H68" s="128" t="s">
        <v>469</v>
      </c>
      <c r="I68" s="128" t="s">
        <v>132</v>
      </c>
      <c r="J68" s="128" t="s">
        <v>132</v>
      </c>
      <c r="K68" s="138" t="s">
        <v>132</v>
      </c>
      <c r="L68" s="138" t="s">
        <v>132</v>
      </c>
      <c r="M68" s="138" t="s">
        <v>132</v>
      </c>
      <c r="N68" s="138" t="s">
        <v>132</v>
      </c>
      <c r="O68" s="312" t="s">
        <v>165</v>
      </c>
      <c r="P68" s="313"/>
      <c r="Q68" s="95" t="s">
        <v>132</v>
      </c>
    </row>
    <row r="69" spans="2:17" x14ac:dyDescent="0.25">
      <c r="B69" s="126" t="s">
        <v>504</v>
      </c>
      <c r="C69" s="129" t="s">
        <v>474</v>
      </c>
      <c r="D69" s="126" t="s">
        <v>505</v>
      </c>
      <c r="E69" s="127">
        <v>16</v>
      </c>
      <c r="F69" s="128" t="s">
        <v>469</v>
      </c>
      <c r="G69" s="128" t="s">
        <v>469</v>
      </c>
      <c r="H69" s="128" t="s">
        <v>469</v>
      </c>
      <c r="I69" s="128" t="s">
        <v>132</v>
      </c>
      <c r="J69" s="128" t="s">
        <v>132</v>
      </c>
      <c r="K69" s="138" t="s">
        <v>132</v>
      </c>
      <c r="L69" s="138" t="s">
        <v>132</v>
      </c>
      <c r="M69" s="138" t="s">
        <v>132</v>
      </c>
      <c r="N69" s="138" t="s">
        <v>132</v>
      </c>
      <c r="O69" s="312" t="s">
        <v>165</v>
      </c>
      <c r="P69" s="313"/>
      <c r="Q69" s="95" t="s">
        <v>132</v>
      </c>
    </row>
    <row r="70" spans="2:17" x14ac:dyDescent="0.25">
      <c r="B70" s="126" t="s">
        <v>506</v>
      </c>
      <c r="C70" s="129" t="s">
        <v>474</v>
      </c>
      <c r="D70" s="126" t="s">
        <v>507</v>
      </c>
      <c r="E70" s="127">
        <v>17</v>
      </c>
      <c r="F70" s="128" t="s">
        <v>469</v>
      </c>
      <c r="G70" s="128" t="s">
        <v>469</v>
      </c>
      <c r="H70" s="128" t="s">
        <v>469</v>
      </c>
      <c r="I70" s="128" t="s">
        <v>132</v>
      </c>
      <c r="J70" s="128" t="s">
        <v>132</v>
      </c>
      <c r="K70" s="138" t="s">
        <v>132</v>
      </c>
      <c r="L70" s="138" t="s">
        <v>132</v>
      </c>
      <c r="M70" s="138" t="s">
        <v>132</v>
      </c>
      <c r="N70" s="138" t="s">
        <v>132</v>
      </c>
      <c r="O70" s="312" t="s">
        <v>165</v>
      </c>
      <c r="P70" s="313"/>
      <c r="Q70" s="95" t="s">
        <v>132</v>
      </c>
    </row>
    <row r="71" spans="2:17" x14ac:dyDescent="0.25">
      <c r="B71" s="126" t="s">
        <v>508</v>
      </c>
      <c r="C71" s="129" t="s">
        <v>474</v>
      </c>
      <c r="D71" s="126" t="s">
        <v>509</v>
      </c>
      <c r="E71" s="127">
        <v>17</v>
      </c>
      <c r="F71" s="128" t="s">
        <v>469</v>
      </c>
      <c r="G71" s="128" t="s">
        <v>469</v>
      </c>
      <c r="H71" s="128" t="s">
        <v>469</v>
      </c>
      <c r="I71" s="128" t="s">
        <v>132</v>
      </c>
      <c r="J71" s="128" t="s">
        <v>132</v>
      </c>
      <c r="K71" s="138" t="s">
        <v>132</v>
      </c>
      <c r="L71" s="138" t="s">
        <v>132</v>
      </c>
      <c r="M71" s="138" t="s">
        <v>132</v>
      </c>
      <c r="N71" s="138" t="s">
        <v>132</v>
      </c>
      <c r="O71" s="312" t="s">
        <v>165</v>
      </c>
      <c r="P71" s="313"/>
      <c r="Q71" s="95" t="s">
        <v>132</v>
      </c>
    </row>
    <row r="72" spans="2:17" x14ac:dyDescent="0.25">
      <c r="B72" s="126" t="s">
        <v>510</v>
      </c>
      <c r="C72" s="129" t="s">
        <v>474</v>
      </c>
      <c r="D72" s="126" t="s">
        <v>511</v>
      </c>
      <c r="E72" s="127">
        <v>17</v>
      </c>
      <c r="F72" s="128" t="s">
        <v>469</v>
      </c>
      <c r="G72" s="128" t="s">
        <v>469</v>
      </c>
      <c r="H72" s="128" t="s">
        <v>469</v>
      </c>
      <c r="I72" s="128" t="s">
        <v>132</v>
      </c>
      <c r="J72" s="128" t="s">
        <v>132</v>
      </c>
      <c r="K72" s="138" t="s">
        <v>132</v>
      </c>
      <c r="L72" s="138" t="s">
        <v>132</v>
      </c>
      <c r="M72" s="138" t="s">
        <v>132</v>
      </c>
      <c r="N72" s="138" t="s">
        <v>132</v>
      </c>
      <c r="O72" s="312" t="s">
        <v>165</v>
      </c>
      <c r="P72" s="313"/>
      <c r="Q72" s="95" t="s">
        <v>132</v>
      </c>
    </row>
    <row r="73" spans="2:17" x14ac:dyDescent="0.25">
      <c r="B73" s="126" t="s">
        <v>512</v>
      </c>
      <c r="C73" s="129" t="s">
        <v>474</v>
      </c>
      <c r="D73" s="126" t="s">
        <v>513</v>
      </c>
      <c r="E73" s="127">
        <v>17</v>
      </c>
      <c r="F73" s="128" t="s">
        <v>469</v>
      </c>
      <c r="G73" s="128" t="s">
        <v>469</v>
      </c>
      <c r="H73" s="128" t="s">
        <v>469</v>
      </c>
      <c r="I73" s="128" t="s">
        <v>132</v>
      </c>
      <c r="J73" s="128" t="s">
        <v>132</v>
      </c>
      <c r="K73" s="138" t="s">
        <v>132</v>
      </c>
      <c r="L73" s="138" t="s">
        <v>132</v>
      </c>
      <c r="M73" s="138" t="s">
        <v>132</v>
      </c>
      <c r="N73" s="138" t="s">
        <v>132</v>
      </c>
      <c r="O73" s="312" t="s">
        <v>165</v>
      </c>
      <c r="P73" s="313"/>
      <c r="Q73" s="95" t="s">
        <v>132</v>
      </c>
    </row>
    <row r="74" spans="2:17" x14ac:dyDescent="0.25">
      <c r="B74" s="126" t="s">
        <v>514</v>
      </c>
      <c r="C74" s="129" t="s">
        <v>474</v>
      </c>
      <c r="D74" s="126" t="s">
        <v>515</v>
      </c>
      <c r="E74" s="127">
        <v>17</v>
      </c>
      <c r="F74" s="128" t="s">
        <v>469</v>
      </c>
      <c r="G74" s="128" t="s">
        <v>469</v>
      </c>
      <c r="H74" s="128" t="s">
        <v>469</v>
      </c>
      <c r="I74" s="128" t="s">
        <v>132</v>
      </c>
      <c r="J74" s="128" t="s">
        <v>132</v>
      </c>
      <c r="K74" s="138" t="s">
        <v>132</v>
      </c>
      <c r="L74" s="138" t="s">
        <v>132</v>
      </c>
      <c r="M74" s="138" t="s">
        <v>132</v>
      </c>
      <c r="N74" s="138" t="s">
        <v>132</v>
      </c>
      <c r="O74" s="312" t="s">
        <v>165</v>
      </c>
      <c r="P74" s="313"/>
      <c r="Q74" s="95" t="s">
        <v>132</v>
      </c>
    </row>
    <row r="75" spans="2:17" x14ac:dyDescent="0.25">
      <c r="B75" s="126" t="s">
        <v>516</v>
      </c>
      <c r="C75" s="129" t="s">
        <v>474</v>
      </c>
      <c r="D75" s="126" t="s">
        <v>517</v>
      </c>
      <c r="E75" s="127">
        <v>18</v>
      </c>
      <c r="F75" s="128" t="s">
        <v>469</v>
      </c>
      <c r="G75" s="128" t="s">
        <v>469</v>
      </c>
      <c r="H75" s="128" t="s">
        <v>469</v>
      </c>
      <c r="I75" s="128" t="s">
        <v>132</v>
      </c>
      <c r="J75" s="128" t="s">
        <v>132</v>
      </c>
      <c r="K75" s="138" t="s">
        <v>132</v>
      </c>
      <c r="L75" s="138" t="s">
        <v>132</v>
      </c>
      <c r="M75" s="138" t="s">
        <v>132</v>
      </c>
      <c r="N75" s="138" t="s">
        <v>132</v>
      </c>
      <c r="O75" s="312" t="s">
        <v>165</v>
      </c>
      <c r="P75" s="313"/>
      <c r="Q75" s="95" t="s">
        <v>132</v>
      </c>
    </row>
    <row r="76" spans="2:17" x14ac:dyDescent="0.25">
      <c r="B76" s="126" t="s">
        <v>518</v>
      </c>
      <c r="C76" s="129" t="s">
        <v>474</v>
      </c>
      <c r="D76" s="126" t="s">
        <v>519</v>
      </c>
      <c r="E76" s="127">
        <v>16</v>
      </c>
      <c r="F76" s="128" t="s">
        <v>469</v>
      </c>
      <c r="G76" s="128" t="s">
        <v>469</v>
      </c>
      <c r="H76" s="128" t="s">
        <v>469</v>
      </c>
      <c r="I76" s="128" t="s">
        <v>132</v>
      </c>
      <c r="J76" s="128" t="s">
        <v>132</v>
      </c>
      <c r="K76" s="138" t="s">
        <v>132</v>
      </c>
      <c r="L76" s="138" t="s">
        <v>132</v>
      </c>
      <c r="M76" s="138" t="s">
        <v>132</v>
      </c>
      <c r="N76" s="138" t="s">
        <v>132</v>
      </c>
      <c r="O76" s="312" t="s">
        <v>165</v>
      </c>
      <c r="P76" s="313"/>
      <c r="Q76" s="95" t="s">
        <v>132</v>
      </c>
    </row>
    <row r="77" spans="2:17" x14ac:dyDescent="0.25">
      <c r="B77" s="126" t="s">
        <v>520</v>
      </c>
      <c r="C77" s="129" t="s">
        <v>474</v>
      </c>
      <c r="D77" s="126" t="s">
        <v>521</v>
      </c>
      <c r="E77" s="127">
        <v>12</v>
      </c>
      <c r="F77" s="128" t="s">
        <v>469</v>
      </c>
      <c r="G77" s="128" t="s">
        <v>469</v>
      </c>
      <c r="H77" s="128" t="s">
        <v>469</v>
      </c>
      <c r="I77" s="128" t="s">
        <v>132</v>
      </c>
      <c r="J77" s="128" t="s">
        <v>132</v>
      </c>
      <c r="K77" s="138" t="s">
        <v>132</v>
      </c>
      <c r="L77" s="138" t="s">
        <v>132</v>
      </c>
      <c r="M77" s="138" t="s">
        <v>132</v>
      </c>
      <c r="N77" s="138" t="s">
        <v>132</v>
      </c>
      <c r="O77" s="312" t="s">
        <v>165</v>
      </c>
      <c r="P77" s="313"/>
      <c r="Q77" s="95" t="s">
        <v>132</v>
      </c>
    </row>
    <row r="78" spans="2:17" x14ac:dyDescent="0.25">
      <c r="B78" s="126" t="s">
        <v>522</v>
      </c>
      <c r="C78" s="129" t="s">
        <v>474</v>
      </c>
      <c r="D78" s="126" t="s">
        <v>523</v>
      </c>
      <c r="E78" s="127">
        <v>14</v>
      </c>
      <c r="F78" s="128" t="s">
        <v>469</v>
      </c>
      <c r="G78" s="128" t="s">
        <v>469</v>
      </c>
      <c r="H78" s="128" t="s">
        <v>469</v>
      </c>
      <c r="I78" s="128" t="s">
        <v>132</v>
      </c>
      <c r="J78" s="128" t="s">
        <v>132</v>
      </c>
      <c r="K78" s="138" t="s">
        <v>132</v>
      </c>
      <c r="L78" s="138" t="s">
        <v>132</v>
      </c>
      <c r="M78" s="138" t="s">
        <v>132</v>
      </c>
      <c r="N78" s="138" t="s">
        <v>132</v>
      </c>
      <c r="O78" s="312" t="s">
        <v>165</v>
      </c>
      <c r="P78" s="313"/>
      <c r="Q78" s="95" t="s">
        <v>132</v>
      </c>
    </row>
    <row r="79" spans="2:17" x14ac:dyDescent="0.25">
      <c r="B79" s="126" t="s">
        <v>524</v>
      </c>
      <c r="C79" s="129" t="s">
        <v>474</v>
      </c>
      <c r="D79" s="126" t="s">
        <v>525</v>
      </c>
      <c r="E79" s="127">
        <v>15</v>
      </c>
      <c r="F79" s="128" t="s">
        <v>469</v>
      </c>
      <c r="G79" s="128" t="s">
        <v>469</v>
      </c>
      <c r="H79" s="128" t="s">
        <v>469</v>
      </c>
      <c r="I79" s="128" t="s">
        <v>132</v>
      </c>
      <c r="J79" s="128" t="s">
        <v>132</v>
      </c>
      <c r="K79" s="138" t="s">
        <v>132</v>
      </c>
      <c r="L79" s="138" t="s">
        <v>132</v>
      </c>
      <c r="M79" s="138" t="s">
        <v>132</v>
      </c>
      <c r="N79" s="138" t="s">
        <v>132</v>
      </c>
      <c r="O79" s="312" t="s">
        <v>165</v>
      </c>
      <c r="P79" s="313"/>
      <c r="Q79" s="95" t="s">
        <v>132</v>
      </c>
    </row>
    <row r="80" spans="2:17" x14ac:dyDescent="0.25">
      <c r="B80" s="126" t="s">
        <v>526</v>
      </c>
      <c r="C80" s="129" t="s">
        <v>474</v>
      </c>
      <c r="D80" s="126" t="s">
        <v>527</v>
      </c>
      <c r="E80" s="127">
        <v>16</v>
      </c>
      <c r="F80" s="128" t="s">
        <v>469</v>
      </c>
      <c r="G80" s="128" t="s">
        <v>469</v>
      </c>
      <c r="H80" s="128" t="s">
        <v>469</v>
      </c>
      <c r="I80" s="128" t="s">
        <v>132</v>
      </c>
      <c r="J80" s="128" t="s">
        <v>132</v>
      </c>
      <c r="K80" s="138" t="s">
        <v>132</v>
      </c>
      <c r="L80" s="138" t="s">
        <v>132</v>
      </c>
      <c r="M80" s="138" t="s">
        <v>132</v>
      </c>
      <c r="N80" s="138" t="s">
        <v>132</v>
      </c>
      <c r="O80" s="312" t="s">
        <v>165</v>
      </c>
      <c r="P80" s="313"/>
      <c r="Q80" s="95" t="s">
        <v>132</v>
      </c>
    </row>
    <row r="81" spans="2:17" x14ac:dyDescent="0.25">
      <c r="B81" s="126" t="s">
        <v>528</v>
      </c>
      <c r="C81" s="129" t="s">
        <v>474</v>
      </c>
      <c r="D81" s="126" t="s">
        <v>529</v>
      </c>
      <c r="E81" s="127">
        <v>18</v>
      </c>
      <c r="F81" s="128" t="s">
        <v>469</v>
      </c>
      <c r="G81" s="128" t="s">
        <v>469</v>
      </c>
      <c r="H81" s="128" t="s">
        <v>469</v>
      </c>
      <c r="I81" s="128" t="s">
        <v>132</v>
      </c>
      <c r="J81" s="128" t="s">
        <v>132</v>
      </c>
      <c r="K81" s="138" t="s">
        <v>132</v>
      </c>
      <c r="L81" s="138" t="s">
        <v>132</v>
      </c>
      <c r="M81" s="138" t="s">
        <v>132</v>
      </c>
      <c r="N81" s="138" t="s">
        <v>132</v>
      </c>
      <c r="O81" s="312" t="s">
        <v>165</v>
      </c>
      <c r="P81" s="313"/>
      <c r="Q81" s="95" t="s">
        <v>132</v>
      </c>
    </row>
    <row r="82" spans="2:17" x14ac:dyDescent="0.25">
      <c r="B82" s="126" t="s">
        <v>528</v>
      </c>
      <c r="C82" s="129" t="s">
        <v>474</v>
      </c>
      <c r="D82" s="126" t="s">
        <v>530</v>
      </c>
      <c r="E82" s="127">
        <v>15</v>
      </c>
      <c r="F82" s="128" t="s">
        <v>469</v>
      </c>
      <c r="G82" s="128" t="s">
        <v>469</v>
      </c>
      <c r="H82" s="128" t="s">
        <v>469</v>
      </c>
      <c r="I82" s="128" t="s">
        <v>132</v>
      </c>
      <c r="J82" s="128" t="s">
        <v>132</v>
      </c>
      <c r="K82" s="138" t="s">
        <v>132</v>
      </c>
      <c r="L82" s="138" t="s">
        <v>132</v>
      </c>
      <c r="M82" s="138" t="s">
        <v>132</v>
      </c>
      <c r="N82" s="138" t="s">
        <v>132</v>
      </c>
      <c r="O82" s="312" t="s">
        <v>165</v>
      </c>
      <c r="P82" s="313"/>
      <c r="Q82" s="95" t="s">
        <v>132</v>
      </c>
    </row>
    <row r="83" spans="2:17" x14ac:dyDescent="0.25">
      <c r="B83" s="126" t="s">
        <v>531</v>
      </c>
      <c r="C83" s="129" t="s">
        <v>474</v>
      </c>
      <c r="D83" s="126" t="s">
        <v>501</v>
      </c>
      <c r="E83" s="127">
        <v>17</v>
      </c>
      <c r="F83" s="128" t="s">
        <v>469</v>
      </c>
      <c r="G83" s="128" t="s">
        <v>469</v>
      </c>
      <c r="H83" s="128" t="s">
        <v>469</v>
      </c>
      <c r="I83" s="128" t="s">
        <v>132</v>
      </c>
      <c r="J83" s="128" t="s">
        <v>132</v>
      </c>
      <c r="K83" s="138" t="s">
        <v>132</v>
      </c>
      <c r="L83" s="138" t="s">
        <v>132</v>
      </c>
      <c r="M83" s="138" t="s">
        <v>132</v>
      </c>
      <c r="N83" s="138" t="s">
        <v>132</v>
      </c>
      <c r="O83" s="312" t="s">
        <v>165</v>
      </c>
      <c r="P83" s="313"/>
      <c r="Q83" s="95" t="s">
        <v>132</v>
      </c>
    </row>
    <row r="84" spans="2:17" x14ac:dyDescent="0.25">
      <c r="B84" s="126" t="s">
        <v>532</v>
      </c>
      <c r="C84" s="129" t="s">
        <v>474</v>
      </c>
      <c r="D84" s="126" t="s">
        <v>533</v>
      </c>
      <c r="E84" s="127">
        <v>16</v>
      </c>
      <c r="F84" s="128" t="s">
        <v>469</v>
      </c>
      <c r="G84" s="128" t="s">
        <v>469</v>
      </c>
      <c r="H84" s="128" t="s">
        <v>469</v>
      </c>
      <c r="I84" s="128" t="s">
        <v>132</v>
      </c>
      <c r="J84" s="128" t="s">
        <v>132</v>
      </c>
      <c r="K84" s="138" t="s">
        <v>132</v>
      </c>
      <c r="L84" s="138" t="s">
        <v>132</v>
      </c>
      <c r="M84" s="138" t="s">
        <v>132</v>
      </c>
      <c r="N84" s="138" t="s">
        <v>132</v>
      </c>
      <c r="O84" s="312" t="s">
        <v>165</v>
      </c>
      <c r="P84" s="313"/>
      <c r="Q84" s="95" t="s">
        <v>132</v>
      </c>
    </row>
    <row r="85" spans="2:17" x14ac:dyDescent="0.25">
      <c r="B85" s="126" t="s">
        <v>534</v>
      </c>
      <c r="C85" s="129" t="s">
        <v>474</v>
      </c>
      <c r="D85" s="126" t="s">
        <v>535</v>
      </c>
      <c r="E85" s="127">
        <v>18</v>
      </c>
      <c r="F85" s="128" t="s">
        <v>469</v>
      </c>
      <c r="G85" s="128" t="s">
        <v>469</v>
      </c>
      <c r="H85" s="128" t="s">
        <v>469</v>
      </c>
      <c r="I85" s="128" t="s">
        <v>132</v>
      </c>
      <c r="J85" s="128" t="s">
        <v>132</v>
      </c>
      <c r="K85" s="138" t="s">
        <v>132</v>
      </c>
      <c r="L85" s="138" t="s">
        <v>132</v>
      </c>
      <c r="M85" s="138" t="s">
        <v>132</v>
      </c>
      <c r="N85" s="138" t="s">
        <v>132</v>
      </c>
      <c r="O85" s="312" t="s">
        <v>165</v>
      </c>
      <c r="P85" s="313"/>
      <c r="Q85" s="95" t="s">
        <v>132</v>
      </c>
    </row>
    <row r="86" spans="2:17" x14ac:dyDescent="0.25">
      <c r="B86" s="126" t="s">
        <v>536</v>
      </c>
      <c r="C86" s="129" t="s">
        <v>474</v>
      </c>
      <c r="D86" s="126" t="s">
        <v>537</v>
      </c>
      <c r="E86" s="127">
        <v>14</v>
      </c>
      <c r="F86" s="128" t="s">
        <v>469</v>
      </c>
      <c r="G86" s="128" t="s">
        <v>469</v>
      </c>
      <c r="H86" s="128" t="s">
        <v>469</v>
      </c>
      <c r="I86" s="128" t="s">
        <v>132</v>
      </c>
      <c r="J86" s="128" t="s">
        <v>132</v>
      </c>
      <c r="K86" s="138" t="s">
        <v>132</v>
      </c>
      <c r="L86" s="138" t="s">
        <v>132</v>
      </c>
      <c r="M86" s="138" t="s">
        <v>132</v>
      </c>
      <c r="N86" s="138" t="s">
        <v>132</v>
      </c>
      <c r="O86" s="312" t="s">
        <v>165</v>
      </c>
      <c r="P86" s="313"/>
      <c r="Q86" s="95" t="s">
        <v>132</v>
      </c>
    </row>
    <row r="87" spans="2:17" x14ac:dyDescent="0.25">
      <c r="B87" s="126" t="s">
        <v>538</v>
      </c>
      <c r="C87" s="129" t="s">
        <v>474</v>
      </c>
      <c r="D87" s="126" t="s">
        <v>539</v>
      </c>
      <c r="E87" s="127">
        <v>15</v>
      </c>
      <c r="F87" s="128" t="s">
        <v>469</v>
      </c>
      <c r="G87" s="128" t="s">
        <v>469</v>
      </c>
      <c r="H87" s="128" t="s">
        <v>469</v>
      </c>
      <c r="I87" s="128" t="s">
        <v>132</v>
      </c>
      <c r="J87" s="128" t="s">
        <v>132</v>
      </c>
      <c r="K87" s="138" t="s">
        <v>132</v>
      </c>
      <c r="L87" s="138" t="s">
        <v>132</v>
      </c>
      <c r="M87" s="138" t="s">
        <v>132</v>
      </c>
      <c r="N87" s="138" t="s">
        <v>132</v>
      </c>
      <c r="O87" s="312" t="s">
        <v>165</v>
      </c>
      <c r="P87" s="313"/>
      <c r="Q87" s="95" t="s">
        <v>132</v>
      </c>
    </row>
    <row r="88" spans="2:17" x14ac:dyDescent="0.25">
      <c r="B88" s="126" t="s">
        <v>540</v>
      </c>
      <c r="C88" s="129" t="s">
        <v>474</v>
      </c>
      <c r="D88" s="126" t="s">
        <v>489</v>
      </c>
      <c r="E88" s="127">
        <v>16</v>
      </c>
      <c r="F88" s="128" t="s">
        <v>469</v>
      </c>
      <c r="G88" s="128" t="s">
        <v>469</v>
      </c>
      <c r="H88" s="128" t="s">
        <v>469</v>
      </c>
      <c r="I88" s="128" t="s">
        <v>132</v>
      </c>
      <c r="J88" s="128" t="s">
        <v>132</v>
      </c>
      <c r="K88" s="138" t="s">
        <v>132</v>
      </c>
      <c r="L88" s="138" t="s">
        <v>132</v>
      </c>
      <c r="M88" s="138" t="s">
        <v>132</v>
      </c>
      <c r="N88" s="138" t="s">
        <v>132</v>
      </c>
      <c r="O88" s="312" t="s">
        <v>165</v>
      </c>
      <c r="P88" s="313"/>
      <c r="Q88" s="95" t="s">
        <v>132</v>
      </c>
    </row>
    <row r="89" spans="2:17" x14ac:dyDescent="0.25">
      <c r="B89" s="126" t="s">
        <v>541</v>
      </c>
      <c r="C89" s="129" t="s">
        <v>474</v>
      </c>
      <c r="D89" s="126" t="s">
        <v>542</v>
      </c>
      <c r="E89" s="127">
        <v>18</v>
      </c>
      <c r="F89" s="128" t="s">
        <v>469</v>
      </c>
      <c r="G89" s="128" t="s">
        <v>469</v>
      </c>
      <c r="H89" s="128" t="s">
        <v>469</v>
      </c>
      <c r="I89" s="128" t="s">
        <v>132</v>
      </c>
      <c r="J89" s="128" t="s">
        <v>132</v>
      </c>
      <c r="K89" s="138" t="s">
        <v>132</v>
      </c>
      <c r="L89" s="138" t="s">
        <v>132</v>
      </c>
      <c r="M89" s="138" t="s">
        <v>132</v>
      </c>
      <c r="N89" s="138" t="s">
        <v>132</v>
      </c>
      <c r="O89" s="312" t="s">
        <v>165</v>
      </c>
      <c r="P89" s="313"/>
      <c r="Q89" s="95" t="s">
        <v>132</v>
      </c>
    </row>
    <row r="90" spans="2:17" x14ac:dyDescent="0.25">
      <c r="B90" s="126" t="s">
        <v>543</v>
      </c>
      <c r="C90" s="129" t="s">
        <v>474</v>
      </c>
      <c r="D90" s="126" t="s">
        <v>523</v>
      </c>
      <c r="E90" s="127">
        <v>17</v>
      </c>
      <c r="F90" s="128" t="s">
        <v>469</v>
      </c>
      <c r="G90" s="128" t="s">
        <v>469</v>
      </c>
      <c r="H90" s="128" t="s">
        <v>469</v>
      </c>
      <c r="I90" s="128" t="s">
        <v>132</v>
      </c>
      <c r="J90" s="128" t="s">
        <v>132</v>
      </c>
      <c r="K90" s="138" t="s">
        <v>132</v>
      </c>
      <c r="L90" s="138" t="s">
        <v>132</v>
      </c>
      <c r="M90" s="138" t="s">
        <v>132</v>
      </c>
      <c r="N90" s="138" t="s">
        <v>132</v>
      </c>
      <c r="O90" s="312" t="s">
        <v>165</v>
      </c>
      <c r="P90" s="313"/>
      <c r="Q90" s="95" t="s">
        <v>132</v>
      </c>
    </row>
    <row r="91" spans="2:17" x14ac:dyDescent="0.25">
      <c r="B91" s="126" t="s">
        <v>544</v>
      </c>
      <c r="C91" s="129" t="s">
        <v>474</v>
      </c>
      <c r="D91" s="126" t="s">
        <v>545</v>
      </c>
      <c r="E91" s="127">
        <v>14</v>
      </c>
      <c r="F91" s="128" t="s">
        <v>469</v>
      </c>
      <c r="G91" s="128" t="s">
        <v>469</v>
      </c>
      <c r="H91" s="128" t="s">
        <v>469</v>
      </c>
      <c r="I91" s="128" t="s">
        <v>132</v>
      </c>
      <c r="J91" s="128" t="s">
        <v>132</v>
      </c>
      <c r="K91" s="138" t="s">
        <v>132</v>
      </c>
      <c r="L91" s="138" t="s">
        <v>132</v>
      </c>
      <c r="M91" s="138" t="s">
        <v>132</v>
      </c>
      <c r="N91" s="138" t="s">
        <v>132</v>
      </c>
      <c r="O91" s="328" t="s">
        <v>165</v>
      </c>
      <c r="P91" s="329"/>
      <c r="Q91" s="95" t="s">
        <v>132</v>
      </c>
    </row>
    <row r="92" spans="2:17" x14ac:dyDescent="0.25">
      <c r="B92" s="5" t="s">
        <v>1</v>
      </c>
    </row>
    <row r="93" spans="2:17" x14ac:dyDescent="0.25">
      <c r="B93" s="5" t="s">
        <v>37</v>
      </c>
    </row>
    <row r="94" spans="2:17" x14ac:dyDescent="0.25">
      <c r="B94" s="5" t="s">
        <v>61</v>
      </c>
    </row>
    <row r="95" spans="2:17" ht="60.75" customHeight="1" thickBot="1" x14ac:dyDescent="0.3"/>
    <row r="96" spans="2:17" ht="33.6" customHeight="1" thickBot="1" x14ac:dyDescent="0.3">
      <c r="B96" s="303" t="s">
        <v>38</v>
      </c>
      <c r="C96" s="304"/>
      <c r="D96" s="304"/>
      <c r="E96" s="304"/>
      <c r="F96" s="304"/>
      <c r="G96" s="304"/>
      <c r="H96" s="304"/>
      <c r="I96" s="304"/>
      <c r="J96" s="304"/>
      <c r="K96" s="304"/>
      <c r="L96" s="304"/>
      <c r="M96" s="304"/>
      <c r="N96" s="305"/>
    </row>
    <row r="97" spans="1:26" ht="75" x14ac:dyDescent="0.25">
      <c r="B97" s="94" t="s">
        <v>0</v>
      </c>
      <c r="C97" s="94" t="s">
        <v>39</v>
      </c>
      <c r="D97" s="94" t="s">
        <v>40</v>
      </c>
      <c r="E97" s="94" t="s">
        <v>110</v>
      </c>
      <c r="F97" s="94" t="s">
        <v>112</v>
      </c>
      <c r="G97" s="94" t="s">
        <v>113</v>
      </c>
      <c r="H97" s="94" t="s">
        <v>114</v>
      </c>
      <c r="I97" s="94" t="s">
        <v>111</v>
      </c>
      <c r="J97" s="306" t="s">
        <v>115</v>
      </c>
      <c r="K97" s="309"/>
      <c r="L97" s="307"/>
      <c r="M97" s="94" t="s">
        <v>119</v>
      </c>
      <c r="N97" s="94" t="s">
        <v>41</v>
      </c>
      <c r="O97" s="94" t="s">
        <v>42</v>
      </c>
      <c r="P97" s="306" t="s">
        <v>3</v>
      </c>
      <c r="Q97" s="307"/>
    </row>
    <row r="98" spans="1:26" s="105" customFormat="1" ht="46.9" customHeight="1" x14ac:dyDescent="0.25">
      <c r="B98" s="142" t="s">
        <v>1052</v>
      </c>
      <c r="C98" s="110" t="s">
        <v>1054</v>
      </c>
      <c r="D98" s="142" t="s">
        <v>193</v>
      </c>
      <c r="E98" s="142">
        <v>1085254324</v>
      </c>
      <c r="F98" s="142" t="s">
        <v>194</v>
      </c>
      <c r="G98" s="142" t="s">
        <v>195</v>
      </c>
      <c r="H98" s="114">
        <v>40994</v>
      </c>
      <c r="I98" s="72" t="s">
        <v>133</v>
      </c>
      <c r="J98" s="72" t="s">
        <v>452</v>
      </c>
      <c r="K98" s="72" t="s">
        <v>453</v>
      </c>
      <c r="L98" s="72" t="s">
        <v>454</v>
      </c>
      <c r="M98" s="48" t="s">
        <v>132</v>
      </c>
      <c r="N98" s="48" t="s">
        <v>132</v>
      </c>
      <c r="O98" s="48" t="s">
        <v>132</v>
      </c>
      <c r="P98" s="330" t="s">
        <v>1070</v>
      </c>
      <c r="Q98" s="331"/>
    </row>
    <row r="99" spans="1:26" s="105" customFormat="1" ht="46.9" customHeight="1" x14ac:dyDescent="0.25">
      <c r="B99" s="142" t="s">
        <v>43</v>
      </c>
      <c r="C99" s="110" t="s">
        <v>1054</v>
      </c>
      <c r="D99" s="142" t="s">
        <v>208</v>
      </c>
      <c r="E99" s="142">
        <v>1124850689</v>
      </c>
      <c r="F99" s="142" t="s">
        <v>209</v>
      </c>
      <c r="G99" s="142" t="s">
        <v>210</v>
      </c>
      <c r="H99" s="114">
        <v>41614</v>
      </c>
      <c r="I99" s="72" t="s">
        <v>133</v>
      </c>
      <c r="J99" s="72" t="s">
        <v>434</v>
      </c>
      <c r="K99" s="112" t="s">
        <v>435</v>
      </c>
      <c r="L99" s="72" t="s">
        <v>436</v>
      </c>
      <c r="M99" s="48" t="s">
        <v>132</v>
      </c>
      <c r="N99" s="48" t="s">
        <v>133</v>
      </c>
      <c r="O99" s="48" t="s">
        <v>132</v>
      </c>
      <c r="P99" s="256" t="s">
        <v>546</v>
      </c>
      <c r="Q99" s="258"/>
    </row>
    <row r="100" spans="1:26" s="105" customFormat="1" ht="46.9" customHeight="1" x14ac:dyDescent="0.25">
      <c r="B100" s="142" t="s">
        <v>43</v>
      </c>
      <c r="C100" s="110" t="s">
        <v>1054</v>
      </c>
      <c r="D100" s="142" t="s">
        <v>196</v>
      </c>
      <c r="E100" s="142">
        <v>41170625</v>
      </c>
      <c r="F100" s="142" t="s">
        <v>166</v>
      </c>
      <c r="G100" s="142" t="s">
        <v>169</v>
      </c>
      <c r="H100" s="114">
        <v>40628</v>
      </c>
      <c r="I100" s="72" t="s">
        <v>132</v>
      </c>
      <c r="J100" s="72" t="s">
        <v>449</v>
      </c>
      <c r="K100" s="72" t="s">
        <v>450</v>
      </c>
      <c r="L100" s="72" t="s">
        <v>451</v>
      </c>
      <c r="M100" s="48" t="s">
        <v>132</v>
      </c>
      <c r="N100" s="48" t="s">
        <v>132</v>
      </c>
      <c r="O100" s="48" t="s">
        <v>132</v>
      </c>
      <c r="P100" s="330" t="s">
        <v>1070</v>
      </c>
      <c r="Q100" s="331"/>
    </row>
    <row r="101" spans="1:26" s="105" customFormat="1" ht="46.9" customHeight="1" x14ac:dyDescent="0.25">
      <c r="B101" s="142" t="s">
        <v>1053</v>
      </c>
      <c r="C101" s="110"/>
      <c r="D101" s="142" t="s">
        <v>198</v>
      </c>
      <c r="E101" s="142">
        <v>11244848640</v>
      </c>
      <c r="F101" s="142" t="s">
        <v>166</v>
      </c>
      <c r="G101" s="142" t="s">
        <v>199</v>
      </c>
      <c r="H101" s="114">
        <v>39724</v>
      </c>
      <c r="I101" s="72" t="s">
        <v>132</v>
      </c>
      <c r="J101" s="72" t="s">
        <v>446</v>
      </c>
      <c r="K101" s="72" t="s">
        <v>447</v>
      </c>
      <c r="L101" s="72" t="s">
        <v>448</v>
      </c>
      <c r="M101" s="48" t="s">
        <v>132</v>
      </c>
      <c r="N101" s="48" t="s">
        <v>132</v>
      </c>
      <c r="O101" s="48" t="s">
        <v>132</v>
      </c>
      <c r="P101" s="330" t="s">
        <v>1070</v>
      </c>
      <c r="Q101" s="331"/>
    </row>
    <row r="102" spans="1:26" s="105" customFormat="1" ht="46.9" customHeight="1" x14ac:dyDescent="0.25">
      <c r="B102" s="142" t="s">
        <v>168</v>
      </c>
      <c r="C102" s="110"/>
      <c r="D102" s="142" t="s">
        <v>200</v>
      </c>
      <c r="E102" s="142">
        <v>1127072024</v>
      </c>
      <c r="F102" s="142" t="s">
        <v>201</v>
      </c>
      <c r="G102" s="142" t="s">
        <v>202</v>
      </c>
      <c r="H102" s="114">
        <v>41880</v>
      </c>
      <c r="I102" s="72" t="s">
        <v>132</v>
      </c>
      <c r="J102" s="72" t="s">
        <v>443</v>
      </c>
      <c r="K102" s="72" t="s">
        <v>444</v>
      </c>
      <c r="L102" s="72" t="s">
        <v>445</v>
      </c>
      <c r="M102" s="48" t="s">
        <v>132</v>
      </c>
      <c r="N102" s="113" t="s">
        <v>132</v>
      </c>
      <c r="O102" s="48" t="s">
        <v>132</v>
      </c>
      <c r="P102" s="330" t="s">
        <v>1070</v>
      </c>
      <c r="Q102" s="331"/>
    </row>
    <row r="103" spans="1:26" s="105" customFormat="1" ht="46.9" customHeight="1" x14ac:dyDescent="0.25">
      <c r="B103" s="142" t="s">
        <v>168</v>
      </c>
      <c r="C103" s="110"/>
      <c r="D103" s="142" t="s">
        <v>203</v>
      </c>
      <c r="E103" s="142">
        <v>1006626626</v>
      </c>
      <c r="F103" s="142" t="s">
        <v>204</v>
      </c>
      <c r="G103" s="142" t="s">
        <v>205</v>
      </c>
      <c r="H103" s="114">
        <v>41619</v>
      </c>
      <c r="I103" s="72" t="s">
        <v>132</v>
      </c>
      <c r="J103" s="72" t="s">
        <v>440</v>
      </c>
      <c r="K103" s="72" t="s">
        <v>441</v>
      </c>
      <c r="L103" s="72" t="s">
        <v>442</v>
      </c>
      <c r="M103" s="48" t="s">
        <v>132</v>
      </c>
      <c r="N103" s="118" t="s">
        <v>132</v>
      </c>
      <c r="O103" s="48" t="s">
        <v>132</v>
      </c>
      <c r="P103" s="330" t="s">
        <v>1070</v>
      </c>
      <c r="Q103" s="331"/>
    </row>
    <row r="104" spans="1:26" s="105" customFormat="1" ht="46.9" customHeight="1" x14ac:dyDescent="0.25">
      <c r="B104" s="142" t="s">
        <v>168</v>
      </c>
      <c r="C104" s="110"/>
      <c r="D104" s="142" t="s">
        <v>206</v>
      </c>
      <c r="E104" s="142">
        <v>69007866</v>
      </c>
      <c r="F104" s="142" t="s">
        <v>166</v>
      </c>
      <c r="G104" s="142" t="s">
        <v>169</v>
      </c>
      <c r="H104" s="114">
        <v>41447</v>
      </c>
      <c r="I104" s="72"/>
      <c r="J104" s="72" t="s">
        <v>437</v>
      </c>
      <c r="K104" s="72" t="s">
        <v>438</v>
      </c>
      <c r="L104" s="72" t="s">
        <v>439</v>
      </c>
      <c r="M104" s="48" t="s">
        <v>132</v>
      </c>
      <c r="N104" s="113" t="s">
        <v>132</v>
      </c>
      <c r="O104" s="48" t="s">
        <v>132</v>
      </c>
      <c r="P104" s="330" t="s">
        <v>1070</v>
      </c>
      <c r="Q104" s="331"/>
    </row>
    <row r="105" spans="1:26" s="105" customFormat="1" ht="46.9" customHeight="1" x14ac:dyDescent="0.25">
      <c r="B105" s="142" t="s">
        <v>168</v>
      </c>
      <c r="C105" s="110"/>
      <c r="D105" s="142" t="s">
        <v>211</v>
      </c>
      <c r="E105" s="142">
        <v>1085275328</v>
      </c>
      <c r="F105" s="142" t="s">
        <v>204</v>
      </c>
      <c r="G105" s="142" t="s">
        <v>212</v>
      </c>
      <c r="H105" s="114">
        <v>41390</v>
      </c>
      <c r="I105" s="72" t="s">
        <v>132</v>
      </c>
      <c r="J105" s="72" t="s">
        <v>431</v>
      </c>
      <c r="K105" s="112" t="s">
        <v>432</v>
      </c>
      <c r="L105" s="72" t="s">
        <v>433</v>
      </c>
      <c r="M105" s="48" t="s">
        <v>132</v>
      </c>
      <c r="N105" s="48" t="s">
        <v>132</v>
      </c>
      <c r="O105" s="48" t="s">
        <v>132</v>
      </c>
      <c r="P105" s="330" t="s">
        <v>1070</v>
      </c>
      <c r="Q105" s="331"/>
    </row>
    <row r="106" spans="1:26" ht="15.75" thickBot="1" x14ac:dyDescent="0.3">
      <c r="B106" s="106"/>
      <c r="C106" s="106"/>
      <c r="D106" s="106"/>
      <c r="E106" s="106"/>
      <c r="F106" s="106"/>
      <c r="G106" s="106"/>
      <c r="H106" s="106"/>
      <c r="I106" s="107"/>
      <c r="J106" s="107"/>
      <c r="K106" s="107"/>
      <c r="L106" s="107"/>
      <c r="M106" s="108"/>
      <c r="N106" s="108"/>
      <c r="O106" s="108"/>
      <c r="P106" s="73"/>
      <c r="Q106" s="73"/>
    </row>
    <row r="107" spans="1:26" ht="27" thickBot="1" x14ac:dyDescent="0.3">
      <c r="B107" s="303" t="s">
        <v>45</v>
      </c>
      <c r="C107" s="304"/>
      <c r="D107" s="304"/>
      <c r="E107" s="304"/>
      <c r="F107" s="304"/>
      <c r="G107" s="304"/>
      <c r="H107" s="304"/>
      <c r="I107" s="304"/>
      <c r="J107" s="304"/>
      <c r="K107" s="304"/>
      <c r="L107" s="304"/>
      <c r="M107" s="304"/>
      <c r="N107" s="305"/>
    </row>
    <row r="108" spans="1:26" ht="30" x14ac:dyDescent="0.25">
      <c r="B108" s="47" t="s">
        <v>33</v>
      </c>
      <c r="C108" s="47" t="s">
        <v>46</v>
      </c>
      <c r="D108" s="306" t="s">
        <v>3</v>
      </c>
      <c r="E108" s="307"/>
    </row>
    <row r="109" spans="1:26" x14ac:dyDescent="0.25">
      <c r="B109" s="48" t="s">
        <v>120</v>
      </c>
      <c r="C109" s="95" t="s">
        <v>132</v>
      </c>
      <c r="D109" s="325"/>
      <c r="E109" s="325"/>
    </row>
    <row r="111" spans="1:26" s="87" customFormat="1" ht="26.25" x14ac:dyDescent="0.25">
      <c r="A111" s="36">
        <v>1</v>
      </c>
      <c r="B111" s="285" t="s">
        <v>63</v>
      </c>
      <c r="C111" s="286"/>
      <c r="D111" s="286"/>
      <c r="E111" s="286"/>
      <c r="F111" s="286"/>
      <c r="G111" s="286"/>
      <c r="H111" s="286"/>
      <c r="I111" s="286"/>
      <c r="J111" s="286"/>
      <c r="K111" s="286"/>
      <c r="L111" s="286"/>
      <c r="M111" s="286"/>
      <c r="N111" s="286"/>
      <c r="O111" s="286"/>
      <c r="P111" s="286"/>
      <c r="Q111" s="5"/>
      <c r="R111" s="86"/>
      <c r="S111" s="86"/>
      <c r="T111" s="86"/>
      <c r="U111" s="86"/>
      <c r="V111" s="86"/>
      <c r="W111" s="86"/>
      <c r="X111" s="86"/>
      <c r="Y111" s="86"/>
      <c r="Z111" s="86"/>
    </row>
    <row r="112" spans="1:26" s="87" customFormat="1" x14ac:dyDescent="0.25">
      <c r="A112" s="36">
        <f>+A111+1</f>
        <v>2</v>
      </c>
      <c r="B112" s="5"/>
      <c r="C112" s="5"/>
      <c r="D112" s="5"/>
      <c r="E112" s="5"/>
      <c r="F112" s="5"/>
      <c r="G112" s="5"/>
      <c r="H112" s="5"/>
      <c r="I112" s="5"/>
      <c r="J112" s="5"/>
      <c r="K112" s="5"/>
      <c r="L112" s="5"/>
      <c r="M112" s="5"/>
      <c r="N112" s="5"/>
      <c r="O112" s="5"/>
      <c r="P112" s="5"/>
      <c r="Q112" s="5"/>
      <c r="R112" s="86"/>
      <c r="S112" s="86"/>
      <c r="T112" s="86"/>
      <c r="U112" s="86"/>
      <c r="V112" s="86"/>
      <c r="W112" s="86"/>
      <c r="X112" s="86"/>
      <c r="Y112" s="86"/>
      <c r="Z112" s="86"/>
    </row>
    <row r="113" spans="1:26" s="87" customFormat="1" ht="15.75" thickBot="1" x14ac:dyDescent="0.3">
      <c r="A113" s="36">
        <f t="shared" ref="A113:A117" si="0">+A112+1</f>
        <v>3</v>
      </c>
      <c r="B113" s="5"/>
      <c r="C113" s="5"/>
      <c r="D113" s="5"/>
      <c r="E113" s="5"/>
      <c r="F113" s="5"/>
      <c r="G113" s="5"/>
      <c r="H113" s="5"/>
      <c r="I113" s="5"/>
      <c r="J113" s="5"/>
      <c r="K113" s="5"/>
      <c r="L113" s="5"/>
      <c r="M113" s="5"/>
      <c r="N113" s="5"/>
      <c r="O113" s="5"/>
      <c r="P113" s="5"/>
      <c r="Q113" s="5"/>
      <c r="R113" s="86"/>
      <c r="S113" s="86"/>
      <c r="T113" s="86"/>
      <c r="U113" s="86"/>
      <c r="V113" s="86"/>
      <c r="W113" s="86"/>
      <c r="X113" s="86"/>
      <c r="Y113" s="86"/>
      <c r="Z113" s="86"/>
    </row>
    <row r="114" spans="1:26" s="87" customFormat="1" ht="27" thickBot="1" x14ac:dyDescent="0.3">
      <c r="A114" s="36">
        <f t="shared" si="0"/>
        <v>4</v>
      </c>
      <c r="B114" s="303" t="s">
        <v>53</v>
      </c>
      <c r="C114" s="304"/>
      <c r="D114" s="304"/>
      <c r="E114" s="304"/>
      <c r="F114" s="304"/>
      <c r="G114" s="304"/>
      <c r="H114" s="304"/>
      <c r="I114" s="304"/>
      <c r="J114" s="304"/>
      <c r="K114" s="304"/>
      <c r="L114" s="304"/>
      <c r="M114" s="304"/>
      <c r="N114" s="305"/>
      <c r="O114" s="5"/>
      <c r="P114" s="5"/>
      <c r="Q114" s="5"/>
      <c r="R114" s="86"/>
      <c r="S114" s="86"/>
      <c r="T114" s="86"/>
      <c r="U114" s="86"/>
      <c r="V114" s="86"/>
      <c r="W114" s="86"/>
      <c r="X114" s="86"/>
      <c r="Y114" s="86"/>
      <c r="Z114" s="86"/>
    </row>
    <row r="115" spans="1:26" s="87" customFormat="1" x14ac:dyDescent="0.25">
      <c r="A115" s="36">
        <f t="shared" si="0"/>
        <v>5</v>
      </c>
      <c r="B115" s="5"/>
      <c r="C115" s="5"/>
      <c r="D115" s="5"/>
      <c r="E115" s="5"/>
      <c r="F115" s="5"/>
      <c r="G115" s="5"/>
      <c r="H115" s="5"/>
      <c r="I115" s="5"/>
      <c r="J115" s="5"/>
      <c r="K115" s="5"/>
      <c r="L115" s="5"/>
      <c r="M115" s="5"/>
      <c r="N115" s="5"/>
      <c r="O115" s="5"/>
      <c r="P115" s="5"/>
      <c r="Q115" s="5"/>
      <c r="R115" s="86"/>
      <c r="S115" s="86"/>
      <c r="T115" s="86"/>
      <c r="U115" s="86"/>
      <c r="V115" s="86"/>
      <c r="W115" s="86"/>
      <c r="X115" s="86"/>
      <c r="Y115" s="86"/>
      <c r="Z115" s="86"/>
    </row>
    <row r="116" spans="1:26" s="87" customFormat="1" ht="15.75" thickBot="1" x14ac:dyDescent="0.3">
      <c r="A116" s="36">
        <f t="shared" si="0"/>
        <v>6</v>
      </c>
      <c r="B116" s="5"/>
      <c r="C116" s="5"/>
      <c r="D116" s="5"/>
      <c r="E116" s="5"/>
      <c r="F116" s="5"/>
      <c r="G116" s="5"/>
      <c r="H116" s="5"/>
      <c r="I116" s="5"/>
      <c r="J116" s="5"/>
      <c r="K116" s="5"/>
      <c r="L116" s="5"/>
      <c r="M116" s="45"/>
      <c r="N116" s="45"/>
      <c r="O116" s="5"/>
      <c r="P116" s="5"/>
      <c r="Q116" s="5"/>
      <c r="R116" s="86"/>
      <c r="S116" s="86"/>
      <c r="T116" s="86"/>
      <c r="U116" s="86"/>
      <c r="V116" s="86"/>
      <c r="W116" s="86"/>
      <c r="X116" s="86"/>
      <c r="Y116" s="86"/>
      <c r="Z116" s="86"/>
    </row>
    <row r="117" spans="1:26" s="87" customFormat="1" ht="60" x14ac:dyDescent="0.25">
      <c r="A117" s="36">
        <f t="shared" si="0"/>
        <v>7</v>
      </c>
      <c r="B117" s="92" t="s">
        <v>141</v>
      </c>
      <c r="C117" s="92" t="s">
        <v>142</v>
      </c>
      <c r="D117" s="92" t="s">
        <v>143</v>
      </c>
      <c r="E117" s="92" t="s">
        <v>44</v>
      </c>
      <c r="F117" s="92" t="s">
        <v>22</v>
      </c>
      <c r="G117" s="92" t="s">
        <v>98</v>
      </c>
      <c r="H117" s="92" t="s">
        <v>17</v>
      </c>
      <c r="I117" s="92" t="s">
        <v>10</v>
      </c>
      <c r="J117" s="92" t="s">
        <v>31</v>
      </c>
      <c r="K117" s="92" t="s">
        <v>60</v>
      </c>
      <c r="L117" s="92" t="s">
        <v>20</v>
      </c>
      <c r="M117" s="77" t="s">
        <v>26</v>
      </c>
      <c r="N117" s="92" t="s">
        <v>144</v>
      </c>
      <c r="O117" s="92" t="s">
        <v>36</v>
      </c>
      <c r="P117" s="93" t="s">
        <v>11</v>
      </c>
      <c r="Q117" s="93" t="s">
        <v>19</v>
      </c>
      <c r="R117" s="86"/>
      <c r="S117" s="86"/>
      <c r="T117" s="86"/>
      <c r="U117" s="86"/>
      <c r="V117" s="86"/>
      <c r="W117" s="86"/>
      <c r="X117" s="86"/>
      <c r="Y117" s="86"/>
      <c r="Z117" s="86"/>
    </row>
    <row r="118" spans="1:26" ht="32.25" customHeight="1" x14ac:dyDescent="0.25">
      <c r="B118" s="88"/>
      <c r="C118" s="89"/>
      <c r="D118" s="88"/>
      <c r="E118" s="83"/>
      <c r="F118" s="84"/>
      <c r="G118" s="84"/>
      <c r="H118" s="84"/>
      <c r="I118" s="85"/>
      <c r="J118" s="85"/>
      <c r="K118" s="85"/>
      <c r="L118" s="85"/>
      <c r="M118" s="76"/>
      <c r="N118" s="76"/>
      <c r="O118" s="19"/>
      <c r="P118" s="19"/>
      <c r="Q118" s="102" t="s">
        <v>1055</v>
      </c>
    </row>
    <row r="119" spans="1:26" x14ac:dyDescent="0.25">
      <c r="B119" s="37" t="s">
        <v>16</v>
      </c>
      <c r="C119" s="89"/>
      <c r="D119" s="88"/>
      <c r="E119" s="83"/>
      <c r="F119" s="84"/>
      <c r="G119" s="84"/>
      <c r="H119" s="84"/>
      <c r="I119" s="85"/>
      <c r="J119" s="85"/>
      <c r="K119" s="90">
        <f>SUM(K118:K118)</f>
        <v>0</v>
      </c>
      <c r="L119" s="90">
        <f>SUM(L118:L118)</f>
        <v>0</v>
      </c>
      <c r="M119" s="100">
        <f>SUM(M118:M118)</f>
        <v>0</v>
      </c>
      <c r="N119" s="90">
        <f>SUM(N118:N118)</f>
        <v>0</v>
      </c>
      <c r="O119" s="19"/>
      <c r="P119" s="19"/>
      <c r="Q119" s="103"/>
    </row>
    <row r="120" spans="1:26" x14ac:dyDescent="0.25">
      <c r="B120" s="20"/>
      <c r="C120" s="20"/>
      <c r="D120" s="20"/>
      <c r="E120" s="21"/>
      <c r="F120" s="20"/>
      <c r="G120" s="20"/>
      <c r="H120" s="20"/>
      <c r="I120" s="20"/>
      <c r="J120" s="20"/>
      <c r="K120" s="20"/>
      <c r="L120" s="20"/>
      <c r="M120" s="20"/>
      <c r="N120" s="20"/>
      <c r="O120" s="20"/>
      <c r="P120" s="20"/>
    </row>
    <row r="121" spans="1:26" ht="18.75" x14ac:dyDescent="0.25">
      <c r="B121" s="41" t="s">
        <v>32</v>
      </c>
      <c r="C121" s="51">
        <f>+K119</f>
        <v>0</v>
      </c>
      <c r="H121" s="22"/>
      <c r="I121" s="22"/>
      <c r="J121" s="22"/>
      <c r="K121" s="22"/>
      <c r="L121" s="22"/>
      <c r="M121" s="22"/>
      <c r="N121" s="20"/>
      <c r="O121" s="20"/>
      <c r="P121" s="20"/>
    </row>
    <row r="123" spans="1:26" ht="15.75" thickBot="1" x14ac:dyDescent="0.3"/>
    <row r="124" spans="1:26" ht="30.75" thickBot="1" x14ac:dyDescent="0.3">
      <c r="B124" s="53" t="s">
        <v>48</v>
      </c>
      <c r="C124" s="54" t="s">
        <v>49</v>
      </c>
      <c r="D124" s="53" t="s">
        <v>50</v>
      </c>
      <c r="E124" s="54" t="s">
        <v>54</v>
      </c>
    </row>
    <row r="125" spans="1:26" ht="76.5" customHeight="1" x14ac:dyDescent="0.25">
      <c r="B125" s="46" t="s">
        <v>121</v>
      </c>
      <c r="C125" s="49">
        <v>20</v>
      </c>
      <c r="D125" s="49">
        <v>0</v>
      </c>
      <c r="E125" s="326">
        <f>+D125+D126+D127</f>
        <v>0</v>
      </c>
    </row>
    <row r="126" spans="1:26" ht="60.75" customHeight="1" x14ac:dyDescent="0.25">
      <c r="B126" s="46" t="s">
        <v>122</v>
      </c>
      <c r="C126" s="39">
        <v>30</v>
      </c>
      <c r="D126" s="138">
        <v>0</v>
      </c>
      <c r="E126" s="308"/>
    </row>
    <row r="127" spans="1:26" ht="60.75" customHeight="1" thickBot="1" x14ac:dyDescent="0.3">
      <c r="B127" s="46" t="s">
        <v>123</v>
      </c>
      <c r="C127" s="50">
        <v>40</v>
      </c>
      <c r="D127" s="50">
        <v>0</v>
      </c>
      <c r="E127" s="327"/>
    </row>
    <row r="128" spans="1:26" ht="15.75" thickBot="1" x14ac:dyDescent="0.3"/>
    <row r="129" spans="2:17" ht="27" thickBot="1" x14ac:dyDescent="0.3">
      <c r="B129" s="303" t="s">
        <v>51</v>
      </c>
      <c r="C129" s="304"/>
      <c r="D129" s="304"/>
      <c r="E129" s="304"/>
      <c r="F129" s="304"/>
      <c r="G129" s="304"/>
      <c r="H129" s="304"/>
      <c r="I129" s="304"/>
      <c r="J129" s="304"/>
      <c r="K129" s="304"/>
      <c r="L129" s="304"/>
      <c r="M129" s="304"/>
      <c r="N129" s="305"/>
    </row>
    <row r="131" spans="2:17" ht="54" customHeight="1" x14ac:dyDescent="0.25">
      <c r="B131" s="94" t="s">
        <v>0</v>
      </c>
      <c r="C131" s="94" t="s">
        <v>39</v>
      </c>
      <c r="D131" s="94" t="s">
        <v>40</v>
      </c>
      <c r="E131" s="94" t="s">
        <v>110</v>
      </c>
      <c r="F131" s="94" t="s">
        <v>112</v>
      </c>
      <c r="G131" s="94" t="s">
        <v>113</v>
      </c>
      <c r="H131" s="94" t="s">
        <v>114</v>
      </c>
      <c r="I131" s="94" t="s">
        <v>111</v>
      </c>
      <c r="J131" s="306" t="s">
        <v>115</v>
      </c>
      <c r="K131" s="309"/>
      <c r="L131" s="307"/>
      <c r="M131" s="94" t="s">
        <v>119</v>
      </c>
      <c r="N131" s="94" t="s">
        <v>41</v>
      </c>
      <c r="O131" s="94" t="s">
        <v>42</v>
      </c>
      <c r="P131" s="306" t="s">
        <v>3</v>
      </c>
      <c r="Q131" s="307"/>
    </row>
    <row r="132" spans="2:17" ht="120.75" customHeight="1" x14ac:dyDescent="0.25">
      <c r="B132" s="142" t="s">
        <v>127</v>
      </c>
      <c r="C132" s="142"/>
      <c r="D132" s="2"/>
      <c r="E132" s="2"/>
      <c r="F132" s="2"/>
      <c r="G132" s="2"/>
      <c r="H132" s="2"/>
      <c r="I132" s="3"/>
      <c r="J132" s="1" t="s">
        <v>116</v>
      </c>
      <c r="K132" s="72" t="s">
        <v>117</v>
      </c>
      <c r="L132" s="71" t="s">
        <v>118</v>
      </c>
      <c r="M132" s="95"/>
      <c r="N132" s="95"/>
      <c r="O132" s="95"/>
      <c r="P132" s="332" t="s">
        <v>1056</v>
      </c>
      <c r="Q132" s="333"/>
    </row>
    <row r="133" spans="2:17" ht="76.150000000000006" customHeight="1" x14ac:dyDescent="0.25">
      <c r="B133" s="142" t="s">
        <v>128</v>
      </c>
      <c r="C133" s="142"/>
      <c r="D133" s="2"/>
      <c r="E133" s="2"/>
      <c r="F133" s="2"/>
      <c r="G133" s="2"/>
      <c r="H133" s="2"/>
      <c r="I133" s="3"/>
      <c r="J133" s="1"/>
      <c r="K133" s="72"/>
      <c r="L133" s="71"/>
      <c r="M133" s="95"/>
      <c r="N133" s="95"/>
      <c r="O133" s="95"/>
      <c r="P133" s="334"/>
      <c r="Q133" s="335"/>
    </row>
    <row r="134" spans="2:17" ht="69" customHeight="1" x14ac:dyDescent="0.25">
      <c r="B134" s="142" t="s">
        <v>129</v>
      </c>
      <c r="C134" s="142"/>
      <c r="D134" s="2"/>
      <c r="E134" s="2"/>
      <c r="F134" s="2"/>
      <c r="G134" s="2"/>
      <c r="H134" s="2"/>
      <c r="I134" s="3"/>
      <c r="J134" s="1"/>
      <c r="K134" s="71"/>
      <c r="L134" s="71"/>
      <c r="M134" s="95"/>
      <c r="N134" s="95"/>
      <c r="O134" s="95"/>
      <c r="P134" s="336"/>
      <c r="Q134" s="337"/>
    </row>
    <row r="137" spans="2:17" ht="15.75" thickBot="1" x14ac:dyDescent="0.3"/>
    <row r="138" spans="2:17" ht="30" x14ac:dyDescent="0.25">
      <c r="B138" s="97" t="s">
        <v>33</v>
      </c>
      <c r="C138" s="97" t="s">
        <v>48</v>
      </c>
      <c r="D138" s="94" t="s">
        <v>49</v>
      </c>
      <c r="E138" s="97" t="s">
        <v>50</v>
      </c>
      <c r="F138" s="54" t="s">
        <v>55</v>
      </c>
      <c r="G138" s="205"/>
    </row>
    <row r="139" spans="2:17" ht="108" x14ac:dyDescent="0.2">
      <c r="B139" s="318" t="s">
        <v>52</v>
      </c>
      <c r="C139" s="4" t="s">
        <v>124</v>
      </c>
      <c r="D139" s="138">
        <v>25</v>
      </c>
      <c r="E139" s="138">
        <v>0</v>
      </c>
      <c r="F139" s="321">
        <f>+E139+E140+E141</f>
        <v>0</v>
      </c>
      <c r="G139" s="69"/>
    </row>
    <row r="140" spans="2:17" ht="96" x14ac:dyDescent="0.2">
      <c r="B140" s="319"/>
      <c r="C140" s="4" t="s">
        <v>125</v>
      </c>
      <c r="D140" s="52">
        <v>25</v>
      </c>
      <c r="E140" s="138">
        <v>0</v>
      </c>
      <c r="F140" s="322"/>
      <c r="G140" s="69"/>
    </row>
    <row r="141" spans="2:17" ht="60" x14ac:dyDescent="0.2">
      <c r="B141" s="320"/>
      <c r="C141" s="4" t="s">
        <v>126</v>
      </c>
      <c r="D141" s="138">
        <v>10</v>
      </c>
      <c r="E141" s="138">
        <v>0</v>
      </c>
      <c r="F141" s="323"/>
      <c r="G141" s="69"/>
    </row>
    <row r="142" spans="2:17" x14ac:dyDescent="0.25">
      <c r="C142" s="78"/>
    </row>
    <row r="143" spans="2:17" x14ac:dyDescent="0.25">
      <c r="B143" s="96" t="s">
        <v>56</v>
      </c>
    </row>
    <row r="146" spans="2:5" x14ac:dyDescent="0.25">
      <c r="B146" s="98" t="s">
        <v>33</v>
      </c>
      <c r="C146" s="98" t="s">
        <v>57</v>
      </c>
      <c r="D146" s="97" t="s">
        <v>50</v>
      </c>
      <c r="E146" s="97" t="s">
        <v>16</v>
      </c>
    </row>
    <row r="147" spans="2:5" ht="28.5" x14ac:dyDescent="0.25">
      <c r="B147" s="79" t="s">
        <v>58</v>
      </c>
      <c r="C147" s="80">
        <v>40</v>
      </c>
      <c r="D147" s="138">
        <f>+E125</f>
        <v>0</v>
      </c>
      <c r="E147" s="297">
        <f>+D147+D148</f>
        <v>0</v>
      </c>
    </row>
    <row r="148" spans="2:5" ht="42.75" x14ac:dyDescent="0.25">
      <c r="B148" s="79" t="s">
        <v>59</v>
      </c>
      <c r="C148" s="80">
        <v>60</v>
      </c>
      <c r="D148" s="138">
        <f>+F139</f>
        <v>0</v>
      </c>
      <c r="E148" s="298"/>
    </row>
  </sheetData>
  <mergeCells count="81">
    <mergeCell ref="E147:E148"/>
    <mergeCell ref="P98:Q98"/>
    <mergeCell ref="P99:Q99"/>
    <mergeCell ref="P100:Q100"/>
    <mergeCell ref="P102:Q102"/>
    <mergeCell ref="P103:Q103"/>
    <mergeCell ref="P104:Q104"/>
    <mergeCell ref="P105:Q105"/>
    <mergeCell ref="P132:Q134"/>
    <mergeCell ref="B129:N129"/>
    <mergeCell ref="J131:L131"/>
    <mergeCell ref="P131:Q131"/>
    <mergeCell ref="B139:B141"/>
    <mergeCell ref="F139:F141"/>
    <mergeCell ref="B107:N107"/>
    <mergeCell ref="D108:E108"/>
    <mergeCell ref="D109:E109"/>
    <mergeCell ref="B111:P111"/>
    <mergeCell ref="B114:N114"/>
    <mergeCell ref="E125:E127"/>
    <mergeCell ref="O90:P90"/>
    <mergeCell ref="O91:P91"/>
    <mergeCell ref="B96:N96"/>
    <mergeCell ref="J97:L97"/>
    <mergeCell ref="P97:Q97"/>
    <mergeCell ref="P101:Q101"/>
    <mergeCell ref="O89:P89"/>
    <mergeCell ref="O78:P78"/>
    <mergeCell ref="O79:P79"/>
    <mergeCell ref="O80:P80"/>
    <mergeCell ref="O81:P81"/>
    <mergeCell ref="O82:P82"/>
    <mergeCell ref="O83:P83"/>
    <mergeCell ref="O84:P84"/>
    <mergeCell ref="O85:P85"/>
    <mergeCell ref="O86:P86"/>
    <mergeCell ref="O87:P87"/>
    <mergeCell ref="O88:P88"/>
    <mergeCell ref="O77:P77"/>
    <mergeCell ref="O66:P66"/>
    <mergeCell ref="O67:P67"/>
    <mergeCell ref="O68:P68"/>
    <mergeCell ref="O69:P69"/>
    <mergeCell ref="O70:P70"/>
    <mergeCell ref="O71:P71"/>
    <mergeCell ref="O72:P72"/>
    <mergeCell ref="O73:P73"/>
    <mergeCell ref="O74:P74"/>
    <mergeCell ref="O75:P75"/>
    <mergeCell ref="O76:P76"/>
    <mergeCell ref="O65:P65"/>
    <mergeCell ref="O54:P54"/>
    <mergeCell ref="O55:P55"/>
    <mergeCell ref="O56:P56"/>
    <mergeCell ref="O57:P57"/>
    <mergeCell ref="O58:P58"/>
    <mergeCell ref="O59:P59"/>
    <mergeCell ref="O60:P60"/>
    <mergeCell ref="O61:P61"/>
    <mergeCell ref="O62:P62"/>
    <mergeCell ref="O63:P63"/>
    <mergeCell ref="O64:P64"/>
    <mergeCell ref="O53:P53"/>
    <mergeCell ref="C10:E10"/>
    <mergeCell ref="B12:C21"/>
    <mergeCell ref="B22:C22"/>
    <mergeCell ref="E35:E36"/>
    <mergeCell ref="B43:B44"/>
    <mergeCell ref="C43:C44"/>
    <mergeCell ref="D43:E43"/>
    <mergeCell ref="B48:N48"/>
    <mergeCell ref="O49:P49"/>
    <mergeCell ref="O50:P50"/>
    <mergeCell ref="O51:P51"/>
    <mergeCell ref="O52:P52"/>
    <mergeCell ref="C9:N9"/>
    <mergeCell ref="B2:P2"/>
    <mergeCell ref="B4:P4"/>
    <mergeCell ref="C6:N6"/>
    <mergeCell ref="C7:N7"/>
    <mergeCell ref="C8:N8"/>
  </mergeCells>
  <dataValidations count="2">
    <dataValidation type="list" allowBlank="1" showInputMessage="1" showErrorMessage="1" sqref="WVE983057 A65553 IS65553 SO65553 ACK65553 AMG65553 AWC65553 BFY65553 BPU65553 BZQ65553 CJM65553 CTI65553 DDE65553 DNA65553 DWW65553 EGS65553 EQO65553 FAK65553 FKG65553 FUC65553 GDY65553 GNU65553 GXQ65553 HHM65553 HRI65553 IBE65553 ILA65553 IUW65553 JES65553 JOO65553 JYK65553 KIG65553 KSC65553 LBY65553 LLU65553 LVQ65553 MFM65553 MPI65553 MZE65553 NJA65553 NSW65553 OCS65553 OMO65553 OWK65553 PGG65553 PQC65553 PZY65553 QJU65553 QTQ65553 RDM65553 RNI65553 RXE65553 SHA65553 SQW65553 TAS65553 TKO65553 TUK65553 UEG65553 UOC65553 UXY65553 VHU65553 VRQ65553 WBM65553 WLI65553 WVE65553 A131089 IS131089 SO131089 ACK131089 AMG131089 AWC131089 BFY131089 BPU131089 BZQ131089 CJM131089 CTI131089 DDE131089 DNA131089 DWW131089 EGS131089 EQO131089 FAK131089 FKG131089 FUC131089 GDY131089 GNU131089 GXQ131089 HHM131089 HRI131089 IBE131089 ILA131089 IUW131089 JES131089 JOO131089 JYK131089 KIG131089 KSC131089 LBY131089 LLU131089 LVQ131089 MFM131089 MPI131089 MZE131089 NJA131089 NSW131089 OCS131089 OMO131089 OWK131089 PGG131089 PQC131089 PZY131089 QJU131089 QTQ131089 RDM131089 RNI131089 RXE131089 SHA131089 SQW131089 TAS131089 TKO131089 TUK131089 UEG131089 UOC131089 UXY131089 VHU131089 VRQ131089 WBM131089 WLI131089 WVE131089 A196625 IS196625 SO196625 ACK196625 AMG196625 AWC196625 BFY196625 BPU196625 BZQ196625 CJM196625 CTI196625 DDE196625 DNA196625 DWW196625 EGS196625 EQO196625 FAK196625 FKG196625 FUC196625 GDY196625 GNU196625 GXQ196625 HHM196625 HRI196625 IBE196625 ILA196625 IUW196625 JES196625 JOO196625 JYK196625 KIG196625 KSC196625 LBY196625 LLU196625 LVQ196625 MFM196625 MPI196625 MZE196625 NJA196625 NSW196625 OCS196625 OMO196625 OWK196625 PGG196625 PQC196625 PZY196625 QJU196625 QTQ196625 RDM196625 RNI196625 RXE196625 SHA196625 SQW196625 TAS196625 TKO196625 TUK196625 UEG196625 UOC196625 UXY196625 VHU196625 VRQ196625 WBM196625 WLI196625 WVE196625 A262161 IS262161 SO262161 ACK262161 AMG262161 AWC262161 BFY262161 BPU262161 BZQ262161 CJM262161 CTI262161 DDE262161 DNA262161 DWW262161 EGS262161 EQO262161 FAK262161 FKG262161 FUC262161 GDY262161 GNU262161 GXQ262161 HHM262161 HRI262161 IBE262161 ILA262161 IUW262161 JES262161 JOO262161 JYK262161 KIG262161 KSC262161 LBY262161 LLU262161 LVQ262161 MFM262161 MPI262161 MZE262161 NJA262161 NSW262161 OCS262161 OMO262161 OWK262161 PGG262161 PQC262161 PZY262161 QJU262161 QTQ262161 RDM262161 RNI262161 RXE262161 SHA262161 SQW262161 TAS262161 TKO262161 TUK262161 UEG262161 UOC262161 UXY262161 VHU262161 VRQ262161 WBM262161 WLI262161 WVE262161 A327697 IS327697 SO327697 ACK327697 AMG327697 AWC327697 BFY327697 BPU327697 BZQ327697 CJM327697 CTI327697 DDE327697 DNA327697 DWW327697 EGS327697 EQO327697 FAK327697 FKG327697 FUC327697 GDY327697 GNU327697 GXQ327697 HHM327697 HRI327697 IBE327697 ILA327697 IUW327697 JES327697 JOO327697 JYK327697 KIG327697 KSC327697 LBY327697 LLU327697 LVQ327697 MFM327697 MPI327697 MZE327697 NJA327697 NSW327697 OCS327697 OMO327697 OWK327697 PGG327697 PQC327697 PZY327697 QJU327697 QTQ327697 RDM327697 RNI327697 RXE327697 SHA327697 SQW327697 TAS327697 TKO327697 TUK327697 UEG327697 UOC327697 UXY327697 VHU327697 VRQ327697 WBM327697 WLI327697 WVE327697 A393233 IS393233 SO393233 ACK393233 AMG393233 AWC393233 BFY393233 BPU393233 BZQ393233 CJM393233 CTI393233 DDE393233 DNA393233 DWW393233 EGS393233 EQO393233 FAK393233 FKG393233 FUC393233 GDY393233 GNU393233 GXQ393233 HHM393233 HRI393233 IBE393233 ILA393233 IUW393233 JES393233 JOO393233 JYK393233 KIG393233 KSC393233 LBY393233 LLU393233 LVQ393233 MFM393233 MPI393233 MZE393233 NJA393233 NSW393233 OCS393233 OMO393233 OWK393233 PGG393233 PQC393233 PZY393233 QJU393233 QTQ393233 RDM393233 RNI393233 RXE393233 SHA393233 SQW393233 TAS393233 TKO393233 TUK393233 UEG393233 UOC393233 UXY393233 VHU393233 VRQ393233 WBM393233 WLI393233 WVE393233 A458769 IS458769 SO458769 ACK458769 AMG458769 AWC458769 BFY458769 BPU458769 BZQ458769 CJM458769 CTI458769 DDE458769 DNA458769 DWW458769 EGS458769 EQO458769 FAK458769 FKG458769 FUC458769 GDY458769 GNU458769 GXQ458769 HHM458769 HRI458769 IBE458769 ILA458769 IUW458769 JES458769 JOO458769 JYK458769 KIG458769 KSC458769 LBY458769 LLU458769 LVQ458769 MFM458769 MPI458769 MZE458769 NJA458769 NSW458769 OCS458769 OMO458769 OWK458769 PGG458769 PQC458769 PZY458769 QJU458769 QTQ458769 RDM458769 RNI458769 RXE458769 SHA458769 SQW458769 TAS458769 TKO458769 TUK458769 UEG458769 UOC458769 UXY458769 VHU458769 VRQ458769 WBM458769 WLI458769 WVE458769 A524305 IS524305 SO524305 ACK524305 AMG524305 AWC524305 BFY524305 BPU524305 BZQ524305 CJM524305 CTI524305 DDE524305 DNA524305 DWW524305 EGS524305 EQO524305 FAK524305 FKG524305 FUC524305 GDY524305 GNU524305 GXQ524305 HHM524305 HRI524305 IBE524305 ILA524305 IUW524305 JES524305 JOO524305 JYK524305 KIG524305 KSC524305 LBY524305 LLU524305 LVQ524305 MFM524305 MPI524305 MZE524305 NJA524305 NSW524305 OCS524305 OMO524305 OWK524305 PGG524305 PQC524305 PZY524305 QJU524305 QTQ524305 RDM524305 RNI524305 RXE524305 SHA524305 SQW524305 TAS524305 TKO524305 TUK524305 UEG524305 UOC524305 UXY524305 VHU524305 VRQ524305 WBM524305 WLI524305 WVE524305 A589841 IS589841 SO589841 ACK589841 AMG589841 AWC589841 BFY589841 BPU589841 BZQ589841 CJM589841 CTI589841 DDE589841 DNA589841 DWW589841 EGS589841 EQO589841 FAK589841 FKG589841 FUC589841 GDY589841 GNU589841 GXQ589841 HHM589841 HRI589841 IBE589841 ILA589841 IUW589841 JES589841 JOO589841 JYK589841 KIG589841 KSC589841 LBY589841 LLU589841 LVQ589841 MFM589841 MPI589841 MZE589841 NJA589841 NSW589841 OCS589841 OMO589841 OWK589841 PGG589841 PQC589841 PZY589841 QJU589841 QTQ589841 RDM589841 RNI589841 RXE589841 SHA589841 SQW589841 TAS589841 TKO589841 TUK589841 UEG589841 UOC589841 UXY589841 VHU589841 VRQ589841 WBM589841 WLI589841 WVE589841 A655377 IS655377 SO655377 ACK655377 AMG655377 AWC655377 BFY655377 BPU655377 BZQ655377 CJM655377 CTI655377 DDE655377 DNA655377 DWW655377 EGS655377 EQO655377 FAK655377 FKG655377 FUC655377 GDY655377 GNU655377 GXQ655377 HHM655377 HRI655377 IBE655377 ILA655377 IUW655377 JES655377 JOO655377 JYK655377 KIG655377 KSC655377 LBY655377 LLU655377 LVQ655377 MFM655377 MPI655377 MZE655377 NJA655377 NSW655377 OCS655377 OMO655377 OWK655377 PGG655377 PQC655377 PZY655377 QJU655377 QTQ655377 RDM655377 RNI655377 RXE655377 SHA655377 SQW655377 TAS655377 TKO655377 TUK655377 UEG655377 UOC655377 UXY655377 VHU655377 VRQ655377 WBM655377 WLI655377 WVE655377 A720913 IS720913 SO720913 ACK720913 AMG720913 AWC720913 BFY720913 BPU720913 BZQ720913 CJM720913 CTI720913 DDE720913 DNA720913 DWW720913 EGS720913 EQO720913 FAK720913 FKG720913 FUC720913 GDY720913 GNU720913 GXQ720913 HHM720913 HRI720913 IBE720913 ILA720913 IUW720913 JES720913 JOO720913 JYK720913 KIG720913 KSC720913 LBY720913 LLU720913 LVQ720913 MFM720913 MPI720913 MZE720913 NJA720913 NSW720913 OCS720913 OMO720913 OWK720913 PGG720913 PQC720913 PZY720913 QJU720913 QTQ720913 RDM720913 RNI720913 RXE720913 SHA720913 SQW720913 TAS720913 TKO720913 TUK720913 UEG720913 UOC720913 UXY720913 VHU720913 VRQ720913 WBM720913 WLI720913 WVE720913 A786449 IS786449 SO786449 ACK786449 AMG786449 AWC786449 BFY786449 BPU786449 BZQ786449 CJM786449 CTI786449 DDE786449 DNA786449 DWW786449 EGS786449 EQO786449 FAK786449 FKG786449 FUC786449 GDY786449 GNU786449 GXQ786449 HHM786449 HRI786449 IBE786449 ILA786449 IUW786449 JES786449 JOO786449 JYK786449 KIG786449 KSC786449 LBY786449 LLU786449 LVQ786449 MFM786449 MPI786449 MZE786449 NJA786449 NSW786449 OCS786449 OMO786449 OWK786449 PGG786449 PQC786449 PZY786449 QJU786449 QTQ786449 RDM786449 RNI786449 RXE786449 SHA786449 SQW786449 TAS786449 TKO786449 TUK786449 UEG786449 UOC786449 UXY786449 VHU786449 VRQ786449 WBM786449 WLI786449 WVE786449 A851985 IS851985 SO851985 ACK851985 AMG851985 AWC851985 BFY851985 BPU851985 BZQ851985 CJM851985 CTI851985 DDE851985 DNA851985 DWW851985 EGS851985 EQO851985 FAK851985 FKG851985 FUC851985 GDY851985 GNU851985 GXQ851985 HHM851985 HRI851985 IBE851985 ILA851985 IUW851985 JES851985 JOO851985 JYK851985 KIG851985 KSC851985 LBY851985 LLU851985 LVQ851985 MFM851985 MPI851985 MZE851985 NJA851985 NSW851985 OCS851985 OMO851985 OWK851985 PGG851985 PQC851985 PZY851985 QJU851985 QTQ851985 RDM851985 RNI851985 RXE851985 SHA851985 SQW851985 TAS851985 TKO851985 TUK851985 UEG851985 UOC851985 UXY851985 VHU851985 VRQ851985 WBM851985 WLI851985 WVE851985 A917521 IS917521 SO917521 ACK917521 AMG917521 AWC917521 BFY917521 BPU917521 BZQ917521 CJM917521 CTI917521 DDE917521 DNA917521 DWW917521 EGS917521 EQO917521 FAK917521 FKG917521 FUC917521 GDY917521 GNU917521 GXQ917521 HHM917521 HRI917521 IBE917521 ILA917521 IUW917521 JES917521 JOO917521 JYK917521 KIG917521 KSC917521 LBY917521 LLU917521 LVQ917521 MFM917521 MPI917521 MZE917521 NJA917521 NSW917521 OCS917521 OMO917521 OWK917521 PGG917521 PQC917521 PZY917521 QJU917521 QTQ917521 RDM917521 RNI917521 RXE917521 SHA917521 SQW917521 TAS917521 TKO917521 TUK917521 UEG917521 UOC917521 UXY917521 VHU917521 VRQ917521 WBM917521 WLI917521 WVE917521 A983057 IS983057 SO983057 ACK983057 AMG983057 AWC983057 BFY983057 BPU983057 BZQ983057 CJM983057 CTI983057 DDE983057 DNA983057 DWW983057 EGS983057 EQO983057 FAK983057 FKG983057 FUC983057 GDY983057 GNU983057 GXQ983057 HHM983057 HRI983057 IBE983057 ILA983057 IUW983057 JES983057 JOO983057 JYK983057 KIG983057 KSC983057 LBY983057 LLU983057 LVQ983057 MFM983057 MPI983057 MZE983057 NJA983057 NSW983057 OCS983057 OMO983057 OWK983057 PGG983057 PQC983057 PZY983057 QJU983057 QTQ983057 RDM983057 RNI983057 RXE983057 SHA983057 SQW983057 TAS983057 TKO983057 TUK983057 UEG983057 UOC983057 UXY983057 VHU983057 VRQ983057 WBM983057 WLI983057 A24:A33 IS24:IS33 SO24:SO33 ACK24:ACK33 AMG24:AMG33 AWC24:AWC33 BFY24:BFY33 BPU24:BPU33 BZQ24:BZQ33 CJM24:CJM33 CTI24:CTI33 DDE24:DDE33 DNA24:DNA33 DWW24:DWW33 EGS24:EGS33 EQO24:EQO33 FAK24:FAK33 FKG24:FKG33 FUC24:FUC33 GDY24:GDY33 GNU24:GNU33 GXQ24:GXQ33 HHM24:HHM33 HRI24:HRI33 IBE24:IBE33 ILA24:ILA33 IUW24:IUW33 JES24:JES33 JOO24:JOO33 JYK24:JYK33 KIG24:KIG33 KSC24:KSC33 LBY24:LBY33 LLU24:LLU33 LVQ24:LVQ33 MFM24:MFM33 MPI24:MPI33 MZE24:MZE33 NJA24:NJA33 NSW24:NSW33 OCS24:OCS33 OMO24:OMO33 OWK24:OWK33 PGG24:PGG33 PQC24:PQC33 PZY24:PZY33 QJU24:QJU33 QTQ24:QTQ33 RDM24:RDM33 RNI24:RNI33 RXE24:RXE33 SHA24:SHA33 SQW24:SQW33 TAS24:TAS33 TKO24:TKO33 TUK24:TUK33 UEG24:UEG33 UOC24:UOC33 UXY24:UXY33 VHU24:VHU33 VRQ24:VRQ33 WBM24:WBM33 WLI24:WLI33 WVE24:WVE33">
      <formula1>"1,2,3,4,5"</formula1>
    </dataValidation>
    <dataValidation type="decimal" allowBlank="1" showInputMessage="1" showErrorMessage="1" sqref="WVH983057 WLL983057 C65560 IV65553 SR65553 ACN65553 AMJ65553 AWF65553 BGB65553 BPX65553 BZT65553 CJP65553 CTL65553 DDH65553 DND65553 DWZ65553 EGV65553 EQR65553 FAN65553 FKJ65553 FUF65553 GEB65553 GNX65553 GXT65553 HHP65553 HRL65553 IBH65553 ILD65553 IUZ65553 JEV65553 JOR65553 JYN65553 KIJ65553 KSF65553 LCB65553 LLX65553 LVT65553 MFP65553 MPL65553 MZH65553 NJD65553 NSZ65553 OCV65553 OMR65553 OWN65553 PGJ65553 PQF65553 QAB65553 QJX65553 QTT65553 RDP65553 RNL65553 RXH65553 SHD65553 SQZ65553 TAV65553 TKR65553 TUN65553 UEJ65553 UOF65553 UYB65553 VHX65553 VRT65553 WBP65553 WLL65553 WVH65553 C131096 IV131089 SR131089 ACN131089 AMJ131089 AWF131089 BGB131089 BPX131089 BZT131089 CJP131089 CTL131089 DDH131089 DND131089 DWZ131089 EGV131089 EQR131089 FAN131089 FKJ131089 FUF131089 GEB131089 GNX131089 GXT131089 HHP131089 HRL131089 IBH131089 ILD131089 IUZ131089 JEV131089 JOR131089 JYN131089 KIJ131089 KSF131089 LCB131089 LLX131089 LVT131089 MFP131089 MPL131089 MZH131089 NJD131089 NSZ131089 OCV131089 OMR131089 OWN131089 PGJ131089 PQF131089 QAB131089 QJX131089 QTT131089 RDP131089 RNL131089 RXH131089 SHD131089 SQZ131089 TAV131089 TKR131089 TUN131089 UEJ131089 UOF131089 UYB131089 VHX131089 VRT131089 WBP131089 WLL131089 WVH131089 C196632 IV196625 SR196625 ACN196625 AMJ196625 AWF196625 BGB196625 BPX196625 BZT196625 CJP196625 CTL196625 DDH196625 DND196625 DWZ196625 EGV196625 EQR196625 FAN196625 FKJ196625 FUF196625 GEB196625 GNX196625 GXT196625 HHP196625 HRL196625 IBH196625 ILD196625 IUZ196625 JEV196625 JOR196625 JYN196625 KIJ196625 KSF196625 LCB196625 LLX196625 LVT196625 MFP196625 MPL196625 MZH196625 NJD196625 NSZ196625 OCV196625 OMR196625 OWN196625 PGJ196625 PQF196625 QAB196625 QJX196625 QTT196625 RDP196625 RNL196625 RXH196625 SHD196625 SQZ196625 TAV196625 TKR196625 TUN196625 UEJ196625 UOF196625 UYB196625 VHX196625 VRT196625 WBP196625 WLL196625 WVH196625 C262168 IV262161 SR262161 ACN262161 AMJ262161 AWF262161 BGB262161 BPX262161 BZT262161 CJP262161 CTL262161 DDH262161 DND262161 DWZ262161 EGV262161 EQR262161 FAN262161 FKJ262161 FUF262161 GEB262161 GNX262161 GXT262161 HHP262161 HRL262161 IBH262161 ILD262161 IUZ262161 JEV262161 JOR262161 JYN262161 KIJ262161 KSF262161 LCB262161 LLX262161 LVT262161 MFP262161 MPL262161 MZH262161 NJD262161 NSZ262161 OCV262161 OMR262161 OWN262161 PGJ262161 PQF262161 QAB262161 QJX262161 QTT262161 RDP262161 RNL262161 RXH262161 SHD262161 SQZ262161 TAV262161 TKR262161 TUN262161 UEJ262161 UOF262161 UYB262161 VHX262161 VRT262161 WBP262161 WLL262161 WVH262161 C327704 IV327697 SR327697 ACN327697 AMJ327697 AWF327697 BGB327697 BPX327697 BZT327697 CJP327697 CTL327697 DDH327697 DND327697 DWZ327697 EGV327697 EQR327697 FAN327697 FKJ327697 FUF327697 GEB327697 GNX327697 GXT327697 HHP327697 HRL327697 IBH327697 ILD327697 IUZ327697 JEV327697 JOR327697 JYN327697 KIJ327697 KSF327697 LCB327697 LLX327697 LVT327697 MFP327697 MPL327697 MZH327697 NJD327697 NSZ327697 OCV327697 OMR327697 OWN327697 PGJ327697 PQF327697 QAB327697 QJX327697 QTT327697 RDP327697 RNL327697 RXH327697 SHD327697 SQZ327697 TAV327697 TKR327697 TUN327697 UEJ327697 UOF327697 UYB327697 VHX327697 VRT327697 WBP327697 WLL327697 WVH327697 C393240 IV393233 SR393233 ACN393233 AMJ393233 AWF393233 BGB393233 BPX393233 BZT393233 CJP393233 CTL393233 DDH393233 DND393233 DWZ393233 EGV393233 EQR393233 FAN393233 FKJ393233 FUF393233 GEB393233 GNX393233 GXT393233 HHP393233 HRL393233 IBH393233 ILD393233 IUZ393233 JEV393233 JOR393233 JYN393233 KIJ393233 KSF393233 LCB393233 LLX393233 LVT393233 MFP393233 MPL393233 MZH393233 NJD393233 NSZ393233 OCV393233 OMR393233 OWN393233 PGJ393233 PQF393233 QAB393233 QJX393233 QTT393233 RDP393233 RNL393233 RXH393233 SHD393233 SQZ393233 TAV393233 TKR393233 TUN393233 UEJ393233 UOF393233 UYB393233 VHX393233 VRT393233 WBP393233 WLL393233 WVH393233 C458776 IV458769 SR458769 ACN458769 AMJ458769 AWF458769 BGB458769 BPX458769 BZT458769 CJP458769 CTL458769 DDH458769 DND458769 DWZ458769 EGV458769 EQR458769 FAN458769 FKJ458769 FUF458769 GEB458769 GNX458769 GXT458769 HHP458769 HRL458769 IBH458769 ILD458769 IUZ458769 JEV458769 JOR458769 JYN458769 KIJ458769 KSF458769 LCB458769 LLX458769 LVT458769 MFP458769 MPL458769 MZH458769 NJD458769 NSZ458769 OCV458769 OMR458769 OWN458769 PGJ458769 PQF458769 QAB458769 QJX458769 QTT458769 RDP458769 RNL458769 RXH458769 SHD458769 SQZ458769 TAV458769 TKR458769 TUN458769 UEJ458769 UOF458769 UYB458769 VHX458769 VRT458769 WBP458769 WLL458769 WVH458769 C524312 IV524305 SR524305 ACN524305 AMJ524305 AWF524305 BGB524305 BPX524305 BZT524305 CJP524305 CTL524305 DDH524305 DND524305 DWZ524305 EGV524305 EQR524305 FAN524305 FKJ524305 FUF524305 GEB524305 GNX524305 GXT524305 HHP524305 HRL524305 IBH524305 ILD524305 IUZ524305 JEV524305 JOR524305 JYN524305 KIJ524305 KSF524305 LCB524305 LLX524305 LVT524305 MFP524305 MPL524305 MZH524305 NJD524305 NSZ524305 OCV524305 OMR524305 OWN524305 PGJ524305 PQF524305 QAB524305 QJX524305 QTT524305 RDP524305 RNL524305 RXH524305 SHD524305 SQZ524305 TAV524305 TKR524305 TUN524305 UEJ524305 UOF524305 UYB524305 VHX524305 VRT524305 WBP524305 WLL524305 WVH524305 C589848 IV589841 SR589841 ACN589841 AMJ589841 AWF589841 BGB589841 BPX589841 BZT589841 CJP589841 CTL589841 DDH589841 DND589841 DWZ589841 EGV589841 EQR589841 FAN589841 FKJ589841 FUF589841 GEB589841 GNX589841 GXT589841 HHP589841 HRL589841 IBH589841 ILD589841 IUZ589841 JEV589841 JOR589841 JYN589841 KIJ589841 KSF589841 LCB589841 LLX589841 LVT589841 MFP589841 MPL589841 MZH589841 NJD589841 NSZ589841 OCV589841 OMR589841 OWN589841 PGJ589841 PQF589841 QAB589841 QJX589841 QTT589841 RDP589841 RNL589841 RXH589841 SHD589841 SQZ589841 TAV589841 TKR589841 TUN589841 UEJ589841 UOF589841 UYB589841 VHX589841 VRT589841 WBP589841 WLL589841 WVH589841 C655384 IV655377 SR655377 ACN655377 AMJ655377 AWF655377 BGB655377 BPX655377 BZT655377 CJP655377 CTL655377 DDH655377 DND655377 DWZ655377 EGV655377 EQR655377 FAN655377 FKJ655377 FUF655377 GEB655377 GNX655377 GXT655377 HHP655377 HRL655377 IBH655377 ILD655377 IUZ655377 JEV655377 JOR655377 JYN655377 KIJ655377 KSF655377 LCB655377 LLX655377 LVT655377 MFP655377 MPL655377 MZH655377 NJD655377 NSZ655377 OCV655377 OMR655377 OWN655377 PGJ655377 PQF655377 QAB655377 QJX655377 QTT655377 RDP655377 RNL655377 RXH655377 SHD655377 SQZ655377 TAV655377 TKR655377 TUN655377 UEJ655377 UOF655377 UYB655377 VHX655377 VRT655377 WBP655377 WLL655377 WVH655377 C720920 IV720913 SR720913 ACN720913 AMJ720913 AWF720913 BGB720913 BPX720913 BZT720913 CJP720913 CTL720913 DDH720913 DND720913 DWZ720913 EGV720913 EQR720913 FAN720913 FKJ720913 FUF720913 GEB720913 GNX720913 GXT720913 HHP720913 HRL720913 IBH720913 ILD720913 IUZ720913 JEV720913 JOR720913 JYN720913 KIJ720913 KSF720913 LCB720913 LLX720913 LVT720913 MFP720913 MPL720913 MZH720913 NJD720913 NSZ720913 OCV720913 OMR720913 OWN720913 PGJ720913 PQF720913 QAB720913 QJX720913 QTT720913 RDP720913 RNL720913 RXH720913 SHD720913 SQZ720913 TAV720913 TKR720913 TUN720913 UEJ720913 UOF720913 UYB720913 VHX720913 VRT720913 WBP720913 WLL720913 WVH720913 C786456 IV786449 SR786449 ACN786449 AMJ786449 AWF786449 BGB786449 BPX786449 BZT786449 CJP786449 CTL786449 DDH786449 DND786449 DWZ786449 EGV786449 EQR786449 FAN786449 FKJ786449 FUF786449 GEB786449 GNX786449 GXT786449 HHP786449 HRL786449 IBH786449 ILD786449 IUZ786449 JEV786449 JOR786449 JYN786449 KIJ786449 KSF786449 LCB786449 LLX786449 LVT786449 MFP786449 MPL786449 MZH786449 NJD786449 NSZ786449 OCV786449 OMR786449 OWN786449 PGJ786449 PQF786449 QAB786449 QJX786449 QTT786449 RDP786449 RNL786449 RXH786449 SHD786449 SQZ786449 TAV786449 TKR786449 TUN786449 UEJ786449 UOF786449 UYB786449 VHX786449 VRT786449 WBP786449 WLL786449 WVH786449 C851992 IV851985 SR851985 ACN851985 AMJ851985 AWF851985 BGB851985 BPX851985 BZT851985 CJP851985 CTL851985 DDH851985 DND851985 DWZ851985 EGV851985 EQR851985 FAN851985 FKJ851985 FUF851985 GEB851985 GNX851985 GXT851985 HHP851985 HRL851985 IBH851985 ILD851985 IUZ851985 JEV851985 JOR851985 JYN851985 KIJ851985 KSF851985 LCB851985 LLX851985 LVT851985 MFP851985 MPL851985 MZH851985 NJD851985 NSZ851985 OCV851985 OMR851985 OWN851985 PGJ851985 PQF851985 QAB851985 QJX851985 QTT851985 RDP851985 RNL851985 RXH851985 SHD851985 SQZ851985 TAV851985 TKR851985 TUN851985 UEJ851985 UOF851985 UYB851985 VHX851985 VRT851985 WBP851985 WLL851985 WVH851985 C917528 IV917521 SR917521 ACN917521 AMJ917521 AWF917521 BGB917521 BPX917521 BZT917521 CJP917521 CTL917521 DDH917521 DND917521 DWZ917521 EGV917521 EQR917521 FAN917521 FKJ917521 FUF917521 GEB917521 GNX917521 GXT917521 HHP917521 HRL917521 IBH917521 ILD917521 IUZ917521 JEV917521 JOR917521 JYN917521 KIJ917521 KSF917521 LCB917521 LLX917521 LVT917521 MFP917521 MPL917521 MZH917521 NJD917521 NSZ917521 OCV917521 OMR917521 OWN917521 PGJ917521 PQF917521 QAB917521 QJX917521 QTT917521 RDP917521 RNL917521 RXH917521 SHD917521 SQZ917521 TAV917521 TKR917521 TUN917521 UEJ917521 UOF917521 UYB917521 VHX917521 VRT917521 WBP917521 WLL917521 WVH917521 C983064 IV983057 SR983057 ACN983057 AMJ983057 AWF983057 BGB983057 BPX983057 BZT983057 CJP983057 CTL983057 DDH983057 DND983057 DWZ983057 EGV983057 EQR983057 FAN983057 FKJ983057 FUF983057 GEB983057 GNX983057 GXT983057 HHP983057 HRL983057 IBH983057 ILD983057 IUZ983057 JEV983057 JOR983057 JYN983057 KIJ983057 KSF983057 LCB983057 LLX983057 LVT983057 MFP983057 MPL983057 MZH983057 NJD983057 NSZ983057 OCV983057 OMR983057 OWN983057 PGJ983057 PQF983057 QAB983057 QJX983057 QTT983057 RDP983057 RNL983057 RXH983057 SHD983057 SQZ983057 TAV983057 TKR983057 TUN983057 UEJ983057 UOF983057 UYB983057 VHX983057 VRT983057 WBP983057 IV24:IV33 SR24:SR33 ACN24:ACN33 AMJ24:AMJ33 AWF24:AWF33 BGB24:BGB33 BPX24:BPX33 BZT24:BZT33 CJP24:CJP33 CTL24:CTL33 DDH24:DDH33 DND24:DND33 DWZ24:DWZ33 EGV24:EGV33 EQR24:EQR33 FAN24:FAN33 FKJ24:FKJ33 FUF24:FUF33 GEB24:GEB33 GNX24:GNX33 GXT24:GXT33 HHP24:HHP33 HRL24:HRL33 IBH24:IBH33 ILD24:ILD33 IUZ24:IUZ33 JEV24:JEV33 JOR24:JOR33 JYN24:JYN33 KIJ24:KIJ33 KSF24:KSF33 LCB24:LCB33 LLX24:LLX33 LVT24:LVT33 MFP24:MFP33 MPL24:MPL33 MZH24:MZH33 NJD24:NJD33 NSZ24:NSZ33 OCV24:OCV33 OMR24:OMR33 OWN24:OWN33 PGJ24:PGJ33 PQF24:PQF33 QAB24:QAB33 QJX24:QJX33 QTT24:QTT33 RDP24:RDP33 RNL24:RNL33 RXH24:RXH33 SHD24:SHD33 SQZ24:SQZ33 TAV24:TAV33 TKR24:TKR33 TUN24:TUN33 UEJ24:UEJ33 UOF24:UOF33 UYB24:UYB33 VHX24:VHX33 VRT24:VRT33 WBP24:WBP33 WLL24:WLL33 WVH24:WVH33">
      <formula1>0</formula1>
      <formula2>1</formula2>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34"/>
  <sheetViews>
    <sheetView topLeftCell="C2" zoomScale="81" zoomScaleNormal="81" workbookViewId="0">
      <pane ySplit="1" topLeftCell="A22" activePane="bottomLeft" state="frozen"/>
      <selection activeCell="A2" sqref="A2"/>
      <selection pane="bottomLeft" activeCell="E22" sqref="E22"/>
    </sheetView>
  </sheetViews>
  <sheetFormatPr baseColWidth="10" defaultRowHeight="15" x14ac:dyDescent="0.25"/>
  <cols>
    <col min="1" max="1" width="3.140625" style="5" bestFit="1" customWidth="1"/>
    <col min="2" max="2" width="102.7109375" style="5" bestFit="1" customWidth="1"/>
    <col min="3" max="3" width="31.140625" style="5" customWidth="1"/>
    <col min="4" max="4" width="26.7109375" style="5" customWidth="1"/>
    <col min="5" max="5" width="25" style="168" customWidth="1"/>
    <col min="6" max="6" width="29.7109375" style="152" customWidth="1"/>
    <col min="7" max="7" width="29.7109375" style="5" customWidth="1"/>
    <col min="8" max="8" width="24.5703125" style="5" customWidth="1"/>
    <col min="9" max="9" width="24" style="5" customWidth="1"/>
    <col min="10" max="10" width="20.28515625" style="5" customWidth="1"/>
    <col min="11" max="11" width="16.7109375" style="5" bestFit="1" customWidth="1"/>
    <col min="12" max="13" width="18.7109375" style="5" customWidth="1"/>
    <col min="14" max="14" width="22.140625" style="5" customWidth="1"/>
    <col min="15" max="15" width="26.140625" style="5" customWidth="1"/>
    <col min="16" max="16" width="28.140625" style="5" customWidth="1"/>
    <col min="17" max="17" width="32.7109375" style="5" customWidth="1"/>
    <col min="18" max="22" width="6.42578125" style="5" customWidth="1"/>
    <col min="23" max="251" width="11.42578125" style="5"/>
    <col min="252" max="252" width="1" style="5" customWidth="1"/>
    <col min="253" max="253" width="4.28515625" style="5" customWidth="1"/>
    <col min="254" max="254" width="34.7109375" style="5" customWidth="1"/>
    <col min="255" max="255" width="11.5703125" style="5" customWidth="1"/>
    <col min="256" max="256" width="20" style="5" customWidth="1"/>
    <col min="257" max="257" width="20.85546875" style="5" customWidth="1"/>
    <col min="258" max="258" width="25" style="5" customWidth="1"/>
    <col min="259" max="259" width="18.7109375" style="5" customWidth="1"/>
    <col min="260" max="260" width="29.7109375" style="5" customWidth="1"/>
    <col min="261" max="261" width="13.42578125" style="5" customWidth="1"/>
    <col min="262" max="262" width="13.85546875" style="5" customWidth="1"/>
    <col min="263" max="267" width="16.5703125" style="5" customWidth="1"/>
    <col min="268" max="268" width="20.5703125" style="5" customWidth="1"/>
    <col min="269" max="269" width="21.140625" style="5" customWidth="1"/>
    <col min="270" max="270" width="9.5703125" style="5" customWidth="1"/>
    <col min="271" max="271" width="0.42578125" style="5" customWidth="1"/>
    <col min="272" max="278" width="6.42578125" style="5" customWidth="1"/>
    <col min="279" max="507" width="11.42578125" style="5"/>
    <col min="508" max="508" width="1" style="5" customWidth="1"/>
    <col min="509" max="509" width="4.28515625" style="5" customWidth="1"/>
    <col min="510" max="510" width="34.7109375" style="5" customWidth="1"/>
    <col min="511" max="511" width="11.5703125" style="5" customWidth="1"/>
    <col min="512" max="512" width="20" style="5" customWidth="1"/>
    <col min="513" max="513" width="20.85546875" style="5" customWidth="1"/>
    <col min="514" max="514" width="25" style="5" customWidth="1"/>
    <col min="515" max="515" width="18.7109375" style="5" customWidth="1"/>
    <col min="516" max="516" width="29.7109375" style="5" customWidth="1"/>
    <col min="517" max="517" width="13.42578125" style="5" customWidth="1"/>
    <col min="518" max="518" width="13.85546875" style="5" customWidth="1"/>
    <col min="519" max="523" width="16.5703125" style="5" customWidth="1"/>
    <col min="524" max="524" width="20.5703125" style="5" customWidth="1"/>
    <col min="525" max="525" width="21.140625" style="5" customWidth="1"/>
    <col min="526" max="526" width="9.5703125" style="5" customWidth="1"/>
    <col min="527" max="527" width="0.42578125" style="5" customWidth="1"/>
    <col min="528" max="534" width="6.42578125" style="5" customWidth="1"/>
    <col min="535" max="763" width="11.42578125" style="5"/>
    <col min="764" max="764" width="1" style="5" customWidth="1"/>
    <col min="765" max="765" width="4.28515625" style="5" customWidth="1"/>
    <col min="766" max="766" width="34.7109375" style="5" customWidth="1"/>
    <col min="767" max="767" width="11.5703125" style="5" customWidth="1"/>
    <col min="768" max="768" width="20" style="5" customWidth="1"/>
    <col min="769" max="769" width="20.85546875" style="5" customWidth="1"/>
    <col min="770" max="770" width="25" style="5" customWidth="1"/>
    <col min="771" max="771" width="18.7109375" style="5" customWidth="1"/>
    <col min="772" max="772" width="29.7109375" style="5" customWidth="1"/>
    <col min="773" max="773" width="13.42578125" style="5" customWidth="1"/>
    <col min="774" max="774" width="13.85546875" style="5" customWidth="1"/>
    <col min="775" max="779" width="16.5703125" style="5" customWidth="1"/>
    <col min="780" max="780" width="20.5703125" style="5" customWidth="1"/>
    <col min="781" max="781" width="21.140625" style="5" customWidth="1"/>
    <col min="782" max="782" width="9.5703125" style="5" customWidth="1"/>
    <col min="783" max="783" width="0.42578125" style="5" customWidth="1"/>
    <col min="784" max="790" width="6.42578125" style="5" customWidth="1"/>
    <col min="791" max="1019" width="11.42578125" style="5"/>
    <col min="1020" max="1020" width="1" style="5" customWidth="1"/>
    <col min="1021" max="1021" width="4.28515625" style="5" customWidth="1"/>
    <col min="1022" max="1022" width="34.7109375" style="5" customWidth="1"/>
    <col min="1023" max="1023" width="11.5703125" style="5" customWidth="1"/>
    <col min="1024" max="1024" width="20" style="5" customWidth="1"/>
    <col min="1025" max="1025" width="20.85546875" style="5" customWidth="1"/>
    <col min="1026" max="1026" width="25" style="5" customWidth="1"/>
    <col min="1027" max="1027" width="18.7109375" style="5" customWidth="1"/>
    <col min="1028" max="1028" width="29.7109375" style="5" customWidth="1"/>
    <col min="1029" max="1029" width="13.42578125" style="5" customWidth="1"/>
    <col min="1030" max="1030" width="13.85546875" style="5" customWidth="1"/>
    <col min="1031" max="1035" width="16.5703125" style="5" customWidth="1"/>
    <col min="1036" max="1036" width="20.5703125" style="5" customWidth="1"/>
    <col min="1037" max="1037" width="21.140625" style="5" customWidth="1"/>
    <col min="1038" max="1038" width="9.5703125" style="5" customWidth="1"/>
    <col min="1039" max="1039" width="0.42578125" style="5" customWidth="1"/>
    <col min="1040" max="1046" width="6.42578125" style="5" customWidth="1"/>
    <col min="1047" max="1275" width="11.42578125" style="5"/>
    <col min="1276" max="1276" width="1" style="5" customWidth="1"/>
    <col min="1277" max="1277" width="4.28515625" style="5" customWidth="1"/>
    <col min="1278" max="1278" width="34.7109375" style="5" customWidth="1"/>
    <col min="1279" max="1279" width="11.5703125" style="5" customWidth="1"/>
    <col min="1280" max="1280" width="20" style="5" customWidth="1"/>
    <col min="1281" max="1281" width="20.85546875" style="5" customWidth="1"/>
    <col min="1282" max="1282" width="25" style="5" customWidth="1"/>
    <col min="1283" max="1283" width="18.7109375" style="5" customWidth="1"/>
    <col min="1284" max="1284" width="29.7109375" style="5" customWidth="1"/>
    <col min="1285" max="1285" width="13.42578125" style="5" customWidth="1"/>
    <col min="1286" max="1286" width="13.85546875" style="5" customWidth="1"/>
    <col min="1287" max="1291" width="16.5703125" style="5" customWidth="1"/>
    <col min="1292" max="1292" width="20.5703125" style="5" customWidth="1"/>
    <col min="1293" max="1293" width="21.140625" style="5" customWidth="1"/>
    <col min="1294" max="1294" width="9.5703125" style="5" customWidth="1"/>
    <col min="1295" max="1295" width="0.42578125" style="5" customWidth="1"/>
    <col min="1296" max="1302" width="6.42578125" style="5" customWidth="1"/>
    <col min="1303" max="1531" width="11.42578125" style="5"/>
    <col min="1532" max="1532" width="1" style="5" customWidth="1"/>
    <col min="1533" max="1533" width="4.28515625" style="5" customWidth="1"/>
    <col min="1534" max="1534" width="34.7109375" style="5" customWidth="1"/>
    <col min="1535" max="1535" width="11.5703125" style="5" customWidth="1"/>
    <col min="1536" max="1536" width="20" style="5" customWidth="1"/>
    <col min="1537" max="1537" width="20.85546875" style="5" customWidth="1"/>
    <col min="1538" max="1538" width="25" style="5" customWidth="1"/>
    <col min="1539" max="1539" width="18.7109375" style="5" customWidth="1"/>
    <col min="1540" max="1540" width="29.7109375" style="5" customWidth="1"/>
    <col min="1541" max="1541" width="13.42578125" style="5" customWidth="1"/>
    <col min="1542" max="1542" width="13.85546875" style="5" customWidth="1"/>
    <col min="1543" max="1547" width="16.5703125" style="5" customWidth="1"/>
    <col min="1548" max="1548" width="20.5703125" style="5" customWidth="1"/>
    <col min="1549" max="1549" width="21.140625" style="5" customWidth="1"/>
    <col min="1550" max="1550" width="9.5703125" style="5" customWidth="1"/>
    <col min="1551" max="1551" width="0.42578125" style="5" customWidth="1"/>
    <col min="1552" max="1558" width="6.42578125" style="5" customWidth="1"/>
    <col min="1559" max="1787" width="11.42578125" style="5"/>
    <col min="1788" max="1788" width="1" style="5" customWidth="1"/>
    <col min="1789" max="1789" width="4.28515625" style="5" customWidth="1"/>
    <col min="1790" max="1790" width="34.7109375" style="5" customWidth="1"/>
    <col min="1791" max="1791" width="11.5703125" style="5" customWidth="1"/>
    <col min="1792" max="1792" width="20" style="5" customWidth="1"/>
    <col min="1793" max="1793" width="20.85546875" style="5" customWidth="1"/>
    <col min="1794" max="1794" width="25" style="5" customWidth="1"/>
    <col min="1795" max="1795" width="18.7109375" style="5" customWidth="1"/>
    <col min="1796" max="1796" width="29.7109375" style="5" customWidth="1"/>
    <col min="1797" max="1797" width="13.42578125" style="5" customWidth="1"/>
    <col min="1798" max="1798" width="13.85546875" style="5" customWidth="1"/>
    <col min="1799" max="1803" width="16.5703125" style="5" customWidth="1"/>
    <col min="1804" max="1804" width="20.5703125" style="5" customWidth="1"/>
    <col min="1805" max="1805" width="21.140625" style="5" customWidth="1"/>
    <col min="1806" max="1806" width="9.5703125" style="5" customWidth="1"/>
    <col min="1807" max="1807" width="0.42578125" style="5" customWidth="1"/>
    <col min="1808" max="1814" width="6.42578125" style="5" customWidth="1"/>
    <col min="1815" max="2043" width="11.42578125" style="5"/>
    <col min="2044" max="2044" width="1" style="5" customWidth="1"/>
    <col min="2045" max="2045" width="4.28515625" style="5" customWidth="1"/>
    <col min="2046" max="2046" width="34.7109375" style="5" customWidth="1"/>
    <col min="2047" max="2047" width="11.5703125" style="5" customWidth="1"/>
    <col min="2048" max="2048" width="20" style="5" customWidth="1"/>
    <col min="2049" max="2049" width="20.85546875" style="5" customWidth="1"/>
    <col min="2050" max="2050" width="25" style="5" customWidth="1"/>
    <col min="2051" max="2051" width="18.7109375" style="5" customWidth="1"/>
    <col min="2052" max="2052" width="29.7109375" style="5" customWidth="1"/>
    <col min="2053" max="2053" width="13.42578125" style="5" customWidth="1"/>
    <col min="2054" max="2054" width="13.85546875" style="5" customWidth="1"/>
    <col min="2055" max="2059" width="16.5703125" style="5" customWidth="1"/>
    <col min="2060" max="2060" width="20.5703125" style="5" customWidth="1"/>
    <col min="2061" max="2061" width="21.140625" style="5" customWidth="1"/>
    <col min="2062" max="2062" width="9.5703125" style="5" customWidth="1"/>
    <col min="2063" max="2063" width="0.42578125" style="5" customWidth="1"/>
    <col min="2064" max="2070" width="6.42578125" style="5" customWidth="1"/>
    <col min="2071" max="2299" width="11.42578125" style="5"/>
    <col min="2300" max="2300" width="1" style="5" customWidth="1"/>
    <col min="2301" max="2301" width="4.28515625" style="5" customWidth="1"/>
    <col min="2302" max="2302" width="34.7109375" style="5" customWidth="1"/>
    <col min="2303" max="2303" width="11.5703125" style="5" customWidth="1"/>
    <col min="2304" max="2304" width="20" style="5" customWidth="1"/>
    <col min="2305" max="2305" width="20.85546875" style="5" customWidth="1"/>
    <col min="2306" max="2306" width="25" style="5" customWidth="1"/>
    <col min="2307" max="2307" width="18.7109375" style="5" customWidth="1"/>
    <col min="2308" max="2308" width="29.7109375" style="5" customWidth="1"/>
    <col min="2309" max="2309" width="13.42578125" style="5" customWidth="1"/>
    <col min="2310" max="2310" width="13.85546875" style="5" customWidth="1"/>
    <col min="2311" max="2315" width="16.5703125" style="5" customWidth="1"/>
    <col min="2316" max="2316" width="20.5703125" style="5" customWidth="1"/>
    <col min="2317" max="2317" width="21.140625" style="5" customWidth="1"/>
    <col min="2318" max="2318" width="9.5703125" style="5" customWidth="1"/>
    <col min="2319" max="2319" width="0.42578125" style="5" customWidth="1"/>
    <col min="2320" max="2326" width="6.42578125" style="5" customWidth="1"/>
    <col min="2327" max="2555" width="11.42578125" style="5"/>
    <col min="2556" max="2556" width="1" style="5" customWidth="1"/>
    <col min="2557" max="2557" width="4.28515625" style="5" customWidth="1"/>
    <col min="2558" max="2558" width="34.7109375" style="5" customWidth="1"/>
    <col min="2559" max="2559" width="11.5703125" style="5" customWidth="1"/>
    <col min="2560" max="2560" width="20" style="5" customWidth="1"/>
    <col min="2561" max="2561" width="20.85546875" style="5" customWidth="1"/>
    <col min="2562" max="2562" width="25" style="5" customWidth="1"/>
    <col min="2563" max="2563" width="18.7109375" style="5" customWidth="1"/>
    <col min="2564" max="2564" width="29.7109375" style="5" customWidth="1"/>
    <col min="2565" max="2565" width="13.42578125" style="5" customWidth="1"/>
    <col min="2566" max="2566" width="13.85546875" style="5" customWidth="1"/>
    <col min="2567" max="2571" width="16.5703125" style="5" customWidth="1"/>
    <col min="2572" max="2572" width="20.5703125" style="5" customWidth="1"/>
    <col min="2573" max="2573" width="21.140625" style="5" customWidth="1"/>
    <col min="2574" max="2574" width="9.5703125" style="5" customWidth="1"/>
    <col min="2575" max="2575" width="0.42578125" style="5" customWidth="1"/>
    <col min="2576" max="2582" width="6.42578125" style="5" customWidth="1"/>
    <col min="2583" max="2811" width="11.42578125" style="5"/>
    <col min="2812" max="2812" width="1" style="5" customWidth="1"/>
    <col min="2813" max="2813" width="4.28515625" style="5" customWidth="1"/>
    <col min="2814" max="2814" width="34.7109375" style="5" customWidth="1"/>
    <col min="2815" max="2815" width="11.5703125" style="5" customWidth="1"/>
    <col min="2816" max="2816" width="20" style="5" customWidth="1"/>
    <col min="2817" max="2817" width="20.85546875" style="5" customWidth="1"/>
    <col min="2818" max="2818" width="25" style="5" customWidth="1"/>
    <col min="2819" max="2819" width="18.7109375" style="5" customWidth="1"/>
    <col min="2820" max="2820" width="29.7109375" style="5" customWidth="1"/>
    <col min="2821" max="2821" width="13.42578125" style="5" customWidth="1"/>
    <col min="2822" max="2822" width="13.85546875" style="5" customWidth="1"/>
    <col min="2823" max="2827" width="16.5703125" style="5" customWidth="1"/>
    <col min="2828" max="2828" width="20.5703125" style="5" customWidth="1"/>
    <col min="2829" max="2829" width="21.140625" style="5" customWidth="1"/>
    <col min="2830" max="2830" width="9.5703125" style="5" customWidth="1"/>
    <col min="2831" max="2831" width="0.42578125" style="5" customWidth="1"/>
    <col min="2832" max="2838" width="6.42578125" style="5" customWidth="1"/>
    <col min="2839" max="3067" width="11.42578125" style="5"/>
    <col min="3068" max="3068" width="1" style="5" customWidth="1"/>
    <col min="3069" max="3069" width="4.28515625" style="5" customWidth="1"/>
    <col min="3070" max="3070" width="34.7109375" style="5" customWidth="1"/>
    <col min="3071" max="3071" width="11.5703125" style="5" customWidth="1"/>
    <col min="3072" max="3072" width="20" style="5" customWidth="1"/>
    <col min="3073" max="3073" width="20.85546875" style="5" customWidth="1"/>
    <col min="3074" max="3074" width="25" style="5" customWidth="1"/>
    <col min="3075" max="3075" width="18.7109375" style="5" customWidth="1"/>
    <col min="3076" max="3076" width="29.7109375" style="5" customWidth="1"/>
    <col min="3077" max="3077" width="13.42578125" style="5" customWidth="1"/>
    <col min="3078" max="3078" width="13.85546875" style="5" customWidth="1"/>
    <col min="3079" max="3083" width="16.5703125" style="5" customWidth="1"/>
    <col min="3084" max="3084" width="20.5703125" style="5" customWidth="1"/>
    <col min="3085" max="3085" width="21.140625" style="5" customWidth="1"/>
    <col min="3086" max="3086" width="9.5703125" style="5" customWidth="1"/>
    <col min="3087" max="3087" width="0.42578125" style="5" customWidth="1"/>
    <col min="3088" max="3094" width="6.42578125" style="5" customWidth="1"/>
    <col min="3095" max="3323" width="11.42578125" style="5"/>
    <col min="3324" max="3324" width="1" style="5" customWidth="1"/>
    <col min="3325" max="3325" width="4.28515625" style="5" customWidth="1"/>
    <col min="3326" max="3326" width="34.7109375" style="5" customWidth="1"/>
    <col min="3327" max="3327" width="11.5703125" style="5" customWidth="1"/>
    <col min="3328" max="3328" width="20" style="5" customWidth="1"/>
    <col min="3329" max="3329" width="20.85546875" style="5" customWidth="1"/>
    <col min="3330" max="3330" width="25" style="5" customWidth="1"/>
    <col min="3331" max="3331" width="18.7109375" style="5" customWidth="1"/>
    <col min="3332" max="3332" width="29.7109375" style="5" customWidth="1"/>
    <col min="3333" max="3333" width="13.42578125" style="5" customWidth="1"/>
    <col min="3334" max="3334" width="13.85546875" style="5" customWidth="1"/>
    <col min="3335" max="3339" width="16.5703125" style="5" customWidth="1"/>
    <col min="3340" max="3340" width="20.5703125" style="5" customWidth="1"/>
    <col min="3341" max="3341" width="21.140625" style="5" customWidth="1"/>
    <col min="3342" max="3342" width="9.5703125" style="5" customWidth="1"/>
    <col min="3343" max="3343" width="0.42578125" style="5" customWidth="1"/>
    <col min="3344" max="3350" width="6.42578125" style="5" customWidth="1"/>
    <col min="3351" max="3579" width="11.42578125" style="5"/>
    <col min="3580" max="3580" width="1" style="5" customWidth="1"/>
    <col min="3581" max="3581" width="4.28515625" style="5" customWidth="1"/>
    <col min="3582" max="3582" width="34.7109375" style="5" customWidth="1"/>
    <col min="3583" max="3583" width="11.5703125" style="5" customWidth="1"/>
    <col min="3584" max="3584" width="20" style="5" customWidth="1"/>
    <col min="3585" max="3585" width="20.85546875" style="5" customWidth="1"/>
    <col min="3586" max="3586" width="25" style="5" customWidth="1"/>
    <col min="3587" max="3587" width="18.7109375" style="5" customWidth="1"/>
    <col min="3588" max="3588" width="29.7109375" style="5" customWidth="1"/>
    <col min="3589" max="3589" width="13.42578125" style="5" customWidth="1"/>
    <col min="3590" max="3590" width="13.85546875" style="5" customWidth="1"/>
    <col min="3591" max="3595" width="16.5703125" style="5" customWidth="1"/>
    <col min="3596" max="3596" width="20.5703125" style="5" customWidth="1"/>
    <col min="3597" max="3597" width="21.140625" style="5" customWidth="1"/>
    <col min="3598" max="3598" width="9.5703125" style="5" customWidth="1"/>
    <col min="3599" max="3599" width="0.42578125" style="5" customWidth="1"/>
    <col min="3600" max="3606" width="6.42578125" style="5" customWidth="1"/>
    <col min="3607" max="3835" width="11.42578125" style="5"/>
    <col min="3836" max="3836" width="1" style="5" customWidth="1"/>
    <col min="3837" max="3837" width="4.28515625" style="5" customWidth="1"/>
    <col min="3838" max="3838" width="34.7109375" style="5" customWidth="1"/>
    <col min="3839" max="3839" width="11.5703125" style="5" customWidth="1"/>
    <col min="3840" max="3840" width="20" style="5" customWidth="1"/>
    <col min="3841" max="3841" width="20.85546875" style="5" customWidth="1"/>
    <col min="3842" max="3842" width="25" style="5" customWidth="1"/>
    <col min="3843" max="3843" width="18.7109375" style="5" customWidth="1"/>
    <col min="3844" max="3844" width="29.7109375" style="5" customWidth="1"/>
    <col min="3845" max="3845" width="13.42578125" style="5" customWidth="1"/>
    <col min="3846" max="3846" width="13.85546875" style="5" customWidth="1"/>
    <col min="3847" max="3851" width="16.5703125" style="5" customWidth="1"/>
    <col min="3852" max="3852" width="20.5703125" style="5" customWidth="1"/>
    <col min="3853" max="3853" width="21.140625" style="5" customWidth="1"/>
    <col min="3854" max="3854" width="9.5703125" style="5" customWidth="1"/>
    <col min="3855" max="3855" width="0.42578125" style="5" customWidth="1"/>
    <col min="3856" max="3862" width="6.42578125" style="5" customWidth="1"/>
    <col min="3863" max="4091" width="11.42578125" style="5"/>
    <col min="4092" max="4092" width="1" style="5" customWidth="1"/>
    <col min="4093" max="4093" width="4.28515625" style="5" customWidth="1"/>
    <col min="4094" max="4094" width="34.7109375" style="5" customWidth="1"/>
    <col min="4095" max="4095" width="11.5703125" style="5" customWidth="1"/>
    <col min="4096" max="4096" width="20" style="5" customWidth="1"/>
    <col min="4097" max="4097" width="20.85546875" style="5" customWidth="1"/>
    <col min="4098" max="4098" width="25" style="5" customWidth="1"/>
    <col min="4099" max="4099" width="18.7109375" style="5" customWidth="1"/>
    <col min="4100" max="4100" width="29.7109375" style="5" customWidth="1"/>
    <col min="4101" max="4101" width="13.42578125" style="5" customWidth="1"/>
    <col min="4102" max="4102" width="13.85546875" style="5" customWidth="1"/>
    <col min="4103" max="4107" width="16.5703125" style="5" customWidth="1"/>
    <col min="4108" max="4108" width="20.5703125" style="5" customWidth="1"/>
    <col min="4109" max="4109" width="21.140625" style="5" customWidth="1"/>
    <col min="4110" max="4110" width="9.5703125" style="5" customWidth="1"/>
    <col min="4111" max="4111" width="0.42578125" style="5" customWidth="1"/>
    <col min="4112" max="4118" width="6.42578125" style="5" customWidth="1"/>
    <col min="4119" max="4347" width="11.42578125" style="5"/>
    <col min="4348" max="4348" width="1" style="5" customWidth="1"/>
    <col min="4349" max="4349" width="4.28515625" style="5" customWidth="1"/>
    <col min="4350" max="4350" width="34.7109375" style="5" customWidth="1"/>
    <col min="4351" max="4351" width="11.5703125" style="5" customWidth="1"/>
    <col min="4352" max="4352" width="20" style="5" customWidth="1"/>
    <col min="4353" max="4353" width="20.85546875" style="5" customWidth="1"/>
    <col min="4354" max="4354" width="25" style="5" customWidth="1"/>
    <col min="4355" max="4355" width="18.7109375" style="5" customWidth="1"/>
    <col min="4356" max="4356" width="29.7109375" style="5" customWidth="1"/>
    <col min="4357" max="4357" width="13.42578125" style="5" customWidth="1"/>
    <col min="4358" max="4358" width="13.85546875" style="5" customWidth="1"/>
    <col min="4359" max="4363" width="16.5703125" style="5" customWidth="1"/>
    <col min="4364" max="4364" width="20.5703125" style="5" customWidth="1"/>
    <col min="4365" max="4365" width="21.140625" style="5" customWidth="1"/>
    <col min="4366" max="4366" width="9.5703125" style="5" customWidth="1"/>
    <col min="4367" max="4367" width="0.42578125" style="5" customWidth="1"/>
    <col min="4368" max="4374" width="6.42578125" style="5" customWidth="1"/>
    <col min="4375" max="4603" width="11.42578125" style="5"/>
    <col min="4604" max="4604" width="1" style="5" customWidth="1"/>
    <col min="4605" max="4605" width="4.28515625" style="5" customWidth="1"/>
    <col min="4606" max="4606" width="34.7109375" style="5" customWidth="1"/>
    <col min="4607" max="4607" width="11.5703125" style="5" customWidth="1"/>
    <col min="4608" max="4608" width="20" style="5" customWidth="1"/>
    <col min="4609" max="4609" width="20.85546875" style="5" customWidth="1"/>
    <col min="4610" max="4610" width="25" style="5" customWidth="1"/>
    <col min="4611" max="4611" width="18.7109375" style="5" customWidth="1"/>
    <col min="4612" max="4612" width="29.7109375" style="5" customWidth="1"/>
    <col min="4613" max="4613" width="13.42578125" style="5" customWidth="1"/>
    <col min="4614" max="4614" width="13.85546875" style="5" customWidth="1"/>
    <col min="4615" max="4619" width="16.5703125" style="5" customWidth="1"/>
    <col min="4620" max="4620" width="20.5703125" style="5" customWidth="1"/>
    <col min="4621" max="4621" width="21.140625" style="5" customWidth="1"/>
    <col min="4622" max="4622" width="9.5703125" style="5" customWidth="1"/>
    <col min="4623" max="4623" width="0.42578125" style="5" customWidth="1"/>
    <col min="4624" max="4630" width="6.42578125" style="5" customWidth="1"/>
    <col min="4631" max="4859" width="11.42578125" style="5"/>
    <col min="4860" max="4860" width="1" style="5" customWidth="1"/>
    <col min="4861" max="4861" width="4.28515625" style="5" customWidth="1"/>
    <col min="4862" max="4862" width="34.7109375" style="5" customWidth="1"/>
    <col min="4863" max="4863" width="11.5703125" style="5" customWidth="1"/>
    <col min="4864" max="4864" width="20" style="5" customWidth="1"/>
    <col min="4865" max="4865" width="20.85546875" style="5" customWidth="1"/>
    <col min="4866" max="4866" width="25" style="5" customWidth="1"/>
    <col min="4867" max="4867" width="18.7109375" style="5" customWidth="1"/>
    <col min="4868" max="4868" width="29.7109375" style="5" customWidth="1"/>
    <col min="4869" max="4869" width="13.42578125" style="5" customWidth="1"/>
    <col min="4870" max="4870" width="13.85546875" style="5" customWidth="1"/>
    <col min="4871" max="4875" width="16.5703125" style="5" customWidth="1"/>
    <col min="4876" max="4876" width="20.5703125" style="5" customWidth="1"/>
    <col min="4877" max="4877" width="21.140625" style="5" customWidth="1"/>
    <col min="4878" max="4878" width="9.5703125" style="5" customWidth="1"/>
    <col min="4879" max="4879" width="0.42578125" style="5" customWidth="1"/>
    <col min="4880" max="4886" width="6.42578125" style="5" customWidth="1"/>
    <col min="4887" max="5115" width="11.42578125" style="5"/>
    <col min="5116" max="5116" width="1" style="5" customWidth="1"/>
    <col min="5117" max="5117" width="4.28515625" style="5" customWidth="1"/>
    <col min="5118" max="5118" width="34.7109375" style="5" customWidth="1"/>
    <col min="5119" max="5119" width="11.5703125" style="5" customWidth="1"/>
    <col min="5120" max="5120" width="20" style="5" customWidth="1"/>
    <col min="5121" max="5121" width="20.85546875" style="5" customWidth="1"/>
    <col min="5122" max="5122" width="25" style="5" customWidth="1"/>
    <col min="5123" max="5123" width="18.7109375" style="5" customWidth="1"/>
    <col min="5124" max="5124" width="29.7109375" style="5" customWidth="1"/>
    <col min="5125" max="5125" width="13.42578125" style="5" customWidth="1"/>
    <col min="5126" max="5126" width="13.85546875" style="5" customWidth="1"/>
    <col min="5127" max="5131" width="16.5703125" style="5" customWidth="1"/>
    <col min="5132" max="5132" width="20.5703125" style="5" customWidth="1"/>
    <col min="5133" max="5133" width="21.140625" style="5" customWidth="1"/>
    <col min="5134" max="5134" width="9.5703125" style="5" customWidth="1"/>
    <col min="5135" max="5135" width="0.42578125" style="5" customWidth="1"/>
    <col min="5136" max="5142" width="6.42578125" style="5" customWidth="1"/>
    <col min="5143" max="5371" width="11.42578125" style="5"/>
    <col min="5372" max="5372" width="1" style="5" customWidth="1"/>
    <col min="5373" max="5373" width="4.28515625" style="5" customWidth="1"/>
    <col min="5374" max="5374" width="34.7109375" style="5" customWidth="1"/>
    <col min="5375" max="5375" width="11.5703125" style="5" customWidth="1"/>
    <col min="5376" max="5376" width="20" style="5" customWidth="1"/>
    <col min="5377" max="5377" width="20.85546875" style="5" customWidth="1"/>
    <col min="5378" max="5378" width="25" style="5" customWidth="1"/>
    <col min="5379" max="5379" width="18.7109375" style="5" customWidth="1"/>
    <col min="5380" max="5380" width="29.7109375" style="5" customWidth="1"/>
    <col min="5381" max="5381" width="13.42578125" style="5" customWidth="1"/>
    <col min="5382" max="5382" width="13.85546875" style="5" customWidth="1"/>
    <col min="5383" max="5387" width="16.5703125" style="5" customWidth="1"/>
    <col min="5388" max="5388" width="20.5703125" style="5" customWidth="1"/>
    <col min="5389" max="5389" width="21.140625" style="5" customWidth="1"/>
    <col min="5390" max="5390" width="9.5703125" style="5" customWidth="1"/>
    <col min="5391" max="5391" width="0.42578125" style="5" customWidth="1"/>
    <col min="5392" max="5398" width="6.42578125" style="5" customWidth="1"/>
    <col min="5399" max="5627" width="11.42578125" style="5"/>
    <col min="5628" max="5628" width="1" style="5" customWidth="1"/>
    <col min="5629" max="5629" width="4.28515625" style="5" customWidth="1"/>
    <col min="5630" max="5630" width="34.7109375" style="5" customWidth="1"/>
    <col min="5631" max="5631" width="11.5703125" style="5" customWidth="1"/>
    <col min="5632" max="5632" width="20" style="5" customWidth="1"/>
    <col min="5633" max="5633" width="20.85546875" style="5" customWidth="1"/>
    <col min="5634" max="5634" width="25" style="5" customWidth="1"/>
    <col min="5635" max="5635" width="18.7109375" style="5" customWidth="1"/>
    <col min="5636" max="5636" width="29.7109375" style="5" customWidth="1"/>
    <col min="5637" max="5637" width="13.42578125" style="5" customWidth="1"/>
    <col min="5638" max="5638" width="13.85546875" style="5" customWidth="1"/>
    <col min="5639" max="5643" width="16.5703125" style="5" customWidth="1"/>
    <col min="5644" max="5644" width="20.5703125" style="5" customWidth="1"/>
    <col min="5645" max="5645" width="21.140625" style="5" customWidth="1"/>
    <col min="5646" max="5646" width="9.5703125" style="5" customWidth="1"/>
    <col min="5647" max="5647" width="0.42578125" style="5" customWidth="1"/>
    <col min="5648" max="5654" width="6.42578125" style="5" customWidth="1"/>
    <col min="5655" max="5883" width="11.42578125" style="5"/>
    <col min="5884" max="5884" width="1" style="5" customWidth="1"/>
    <col min="5885" max="5885" width="4.28515625" style="5" customWidth="1"/>
    <col min="5886" max="5886" width="34.7109375" style="5" customWidth="1"/>
    <col min="5887" max="5887" width="11.5703125" style="5" customWidth="1"/>
    <col min="5888" max="5888" width="20" style="5" customWidth="1"/>
    <col min="5889" max="5889" width="20.85546875" style="5" customWidth="1"/>
    <col min="5890" max="5890" width="25" style="5" customWidth="1"/>
    <col min="5891" max="5891" width="18.7109375" style="5" customWidth="1"/>
    <col min="5892" max="5892" width="29.7109375" style="5" customWidth="1"/>
    <col min="5893" max="5893" width="13.42578125" style="5" customWidth="1"/>
    <col min="5894" max="5894" width="13.85546875" style="5" customWidth="1"/>
    <col min="5895" max="5899" width="16.5703125" style="5" customWidth="1"/>
    <col min="5900" max="5900" width="20.5703125" style="5" customWidth="1"/>
    <col min="5901" max="5901" width="21.140625" style="5" customWidth="1"/>
    <col min="5902" max="5902" width="9.5703125" style="5" customWidth="1"/>
    <col min="5903" max="5903" width="0.42578125" style="5" customWidth="1"/>
    <col min="5904" max="5910" width="6.42578125" style="5" customWidth="1"/>
    <col min="5911" max="6139" width="11.42578125" style="5"/>
    <col min="6140" max="6140" width="1" style="5" customWidth="1"/>
    <col min="6141" max="6141" width="4.28515625" style="5" customWidth="1"/>
    <col min="6142" max="6142" width="34.7109375" style="5" customWidth="1"/>
    <col min="6143" max="6143" width="11.5703125" style="5" customWidth="1"/>
    <col min="6144" max="6144" width="20" style="5" customWidth="1"/>
    <col min="6145" max="6145" width="20.85546875" style="5" customWidth="1"/>
    <col min="6146" max="6146" width="25" style="5" customWidth="1"/>
    <col min="6147" max="6147" width="18.7109375" style="5" customWidth="1"/>
    <col min="6148" max="6148" width="29.7109375" style="5" customWidth="1"/>
    <col min="6149" max="6149" width="13.42578125" style="5" customWidth="1"/>
    <col min="6150" max="6150" width="13.85546875" style="5" customWidth="1"/>
    <col min="6151" max="6155" width="16.5703125" style="5" customWidth="1"/>
    <col min="6156" max="6156" width="20.5703125" style="5" customWidth="1"/>
    <col min="6157" max="6157" width="21.140625" style="5" customWidth="1"/>
    <col min="6158" max="6158" width="9.5703125" style="5" customWidth="1"/>
    <col min="6159" max="6159" width="0.42578125" style="5" customWidth="1"/>
    <col min="6160" max="6166" width="6.42578125" style="5" customWidth="1"/>
    <col min="6167" max="6395" width="11.42578125" style="5"/>
    <col min="6396" max="6396" width="1" style="5" customWidth="1"/>
    <col min="6397" max="6397" width="4.28515625" style="5" customWidth="1"/>
    <col min="6398" max="6398" width="34.7109375" style="5" customWidth="1"/>
    <col min="6399" max="6399" width="11.5703125" style="5" customWidth="1"/>
    <col min="6400" max="6400" width="20" style="5" customWidth="1"/>
    <col min="6401" max="6401" width="20.85546875" style="5" customWidth="1"/>
    <col min="6402" max="6402" width="25" style="5" customWidth="1"/>
    <col min="6403" max="6403" width="18.7109375" style="5" customWidth="1"/>
    <col min="6404" max="6404" width="29.7109375" style="5" customWidth="1"/>
    <col min="6405" max="6405" width="13.42578125" style="5" customWidth="1"/>
    <col min="6406" max="6406" width="13.85546875" style="5" customWidth="1"/>
    <col min="6407" max="6411" width="16.5703125" style="5" customWidth="1"/>
    <col min="6412" max="6412" width="20.5703125" style="5" customWidth="1"/>
    <col min="6413" max="6413" width="21.140625" style="5" customWidth="1"/>
    <col min="6414" max="6414" width="9.5703125" style="5" customWidth="1"/>
    <col min="6415" max="6415" width="0.42578125" style="5" customWidth="1"/>
    <col min="6416" max="6422" width="6.42578125" style="5" customWidth="1"/>
    <col min="6423" max="6651" width="11.42578125" style="5"/>
    <col min="6652" max="6652" width="1" style="5" customWidth="1"/>
    <col min="6653" max="6653" width="4.28515625" style="5" customWidth="1"/>
    <col min="6654" max="6654" width="34.7109375" style="5" customWidth="1"/>
    <col min="6655" max="6655" width="11.5703125" style="5" customWidth="1"/>
    <col min="6656" max="6656" width="20" style="5" customWidth="1"/>
    <col min="6657" max="6657" width="20.85546875" style="5" customWidth="1"/>
    <col min="6658" max="6658" width="25" style="5" customWidth="1"/>
    <col min="6659" max="6659" width="18.7109375" style="5" customWidth="1"/>
    <col min="6660" max="6660" width="29.7109375" style="5" customWidth="1"/>
    <col min="6661" max="6661" width="13.42578125" style="5" customWidth="1"/>
    <col min="6662" max="6662" width="13.85546875" style="5" customWidth="1"/>
    <col min="6663" max="6667" width="16.5703125" style="5" customWidth="1"/>
    <col min="6668" max="6668" width="20.5703125" style="5" customWidth="1"/>
    <col min="6669" max="6669" width="21.140625" style="5" customWidth="1"/>
    <col min="6670" max="6670" width="9.5703125" style="5" customWidth="1"/>
    <col min="6671" max="6671" width="0.42578125" style="5" customWidth="1"/>
    <col min="6672" max="6678" width="6.42578125" style="5" customWidth="1"/>
    <col min="6679" max="6907" width="11.42578125" style="5"/>
    <col min="6908" max="6908" width="1" style="5" customWidth="1"/>
    <col min="6909" max="6909" width="4.28515625" style="5" customWidth="1"/>
    <col min="6910" max="6910" width="34.7109375" style="5" customWidth="1"/>
    <col min="6911" max="6911" width="11.5703125" style="5" customWidth="1"/>
    <col min="6912" max="6912" width="20" style="5" customWidth="1"/>
    <col min="6913" max="6913" width="20.85546875" style="5" customWidth="1"/>
    <col min="6914" max="6914" width="25" style="5" customWidth="1"/>
    <col min="6915" max="6915" width="18.7109375" style="5" customWidth="1"/>
    <col min="6916" max="6916" width="29.7109375" style="5" customWidth="1"/>
    <col min="6917" max="6917" width="13.42578125" style="5" customWidth="1"/>
    <col min="6918" max="6918" width="13.85546875" style="5" customWidth="1"/>
    <col min="6919" max="6923" width="16.5703125" style="5" customWidth="1"/>
    <col min="6924" max="6924" width="20.5703125" style="5" customWidth="1"/>
    <col min="6925" max="6925" width="21.140625" style="5" customWidth="1"/>
    <col min="6926" max="6926" width="9.5703125" style="5" customWidth="1"/>
    <col min="6927" max="6927" width="0.42578125" style="5" customWidth="1"/>
    <col min="6928" max="6934" width="6.42578125" style="5" customWidth="1"/>
    <col min="6935" max="7163" width="11.42578125" style="5"/>
    <col min="7164" max="7164" width="1" style="5" customWidth="1"/>
    <col min="7165" max="7165" width="4.28515625" style="5" customWidth="1"/>
    <col min="7166" max="7166" width="34.7109375" style="5" customWidth="1"/>
    <col min="7167" max="7167" width="11.5703125" style="5" customWidth="1"/>
    <col min="7168" max="7168" width="20" style="5" customWidth="1"/>
    <col min="7169" max="7169" width="20.85546875" style="5" customWidth="1"/>
    <col min="7170" max="7170" width="25" style="5" customWidth="1"/>
    <col min="7171" max="7171" width="18.7109375" style="5" customWidth="1"/>
    <col min="7172" max="7172" width="29.7109375" style="5" customWidth="1"/>
    <col min="7173" max="7173" width="13.42578125" style="5" customWidth="1"/>
    <col min="7174" max="7174" width="13.85546875" style="5" customWidth="1"/>
    <col min="7175" max="7179" width="16.5703125" style="5" customWidth="1"/>
    <col min="7180" max="7180" width="20.5703125" style="5" customWidth="1"/>
    <col min="7181" max="7181" width="21.140625" style="5" customWidth="1"/>
    <col min="7182" max="7182" width="9.5703125" style="5" customWidth="1"/>
    <col min="7183" max="7183" width="0.42578125" style="5" customWidth="1"/>
    <col min="7184" max="7190" width="6.42578125" style="5" customWidth="1"/>
    <col min="7191" max="7419" width="11.42578125" style="5"/>
    <col min="7420" max="7420" width="1" style="5" customWidth="1"/>
    <col min="7421" max="7421" width="4.28515625" style="5" customWidth="1"/>
    <col min="7422" max="7422" width="34.7109375" style="5" customWidth="1"/>
    <col min="7423" max="7423" width="11.5703125" style="5" customWidth="1"/>
    <col min="7424" max="7424" width="20" style="5" customWidth="1"/>
    <col min="7425" max="7425" width="20.85546875" style="5" customWidth="1"/>
    <col min="7426" max="7426" width="25" style="5" customWidth="1"/>
    <col min="7427" max="7427" width="18.7109375" style="5" customWidth="1"/>
    <col min="7428" max="7428" width="29.7109375" style="5" customWidth="1"/>
    <col min="7429" max="7429" width="13.42578125" style="5" customWidth="1"/>
    <col min="7430" max="7430" width="13.85546875" style="5" customWidth="1"/>
    <col min="7431" max="7435" width="16.5703125" style="5" customWidth="1"/>
    <col min="7436" max="7436" width="20.5703125" style="5" customWidth="1"/>
    <col min="7437" max="7437" width="21.140625" style="5" customWidth="1"/>
    <col min="7438" max="7438" width="9.5703125" style="5" customWidth="1"/>
    <col min="7439" max="7439" width="0.42578125" style="5" customWidth="1"/>
    <col min="7440" max="7446" width="6.42578125" style="5" customWidth="1"/>
    <col min="7447" max="7675" width="11.42578125" style="5"/>
    <col min="7676" max="7676" width="1" style="5" customWidth="1"/>
    <col min="7677" max="7677" width="4.28515625" style="5" customWidth="1"/>
    <col min="7678" max="7678" width="34.7109375" style="5" customWidth="1"/>
    <col min="7679" max="7679" width="11.5703125" style="5" customWidth="1"/>
    <col min="7680" max="7680" width="20" style="5" customWidth="1"/>
    <col min="7681" max="7681" width="20.85546875" style="5" customWidth="1"/>
    <col min="7682" max="7682" width="25" style="5" customWidth="1"/>
    <col min="7683" max="7683" width="18.7109375" style="5" customWidth="1"/>
    <col min="7684" max="7684" width="29.7109375" style="5" customWidth="1"/>
    <col min="7685" max="7685" width="13.42578125" style="5" customWidth="1"/>
    <col min="7686" max="7686" width="13.85546875" style="5" customWidth="1"/>
    <col min="7687" max="7691" width="16.5703125" style="5" customWidth="1"/>
    <col min="7692" max="7692" width="20.5703125" style="5" customWidth="1"/>
    <col min="7693" max="7693" width="21.140625" style="5" customWidth="1"/>
    <col min="7694" max="7694" width="9.5703125" style="5" customWidth="1"/>
    <col min="7695" max="7695" width="0.42578125" style="5" customWidth="1"/>
    <col min="7696" max="7702" width="6.42578125" style="5" customWidth="1"/>
    <col min="7703" max="7931" width="11.42578125" style="5"/>
    <col min="7932" max="7932" width="1" style="5" customWidth="1"/>
    <col min="7933" max="7933" width="4.28515625" style="5" customWidth="1"/>
    <col min="7934" max="7934" width="34.7109375" style="5" customWidth="1"/>
    <col min="7935" max="7935" width="11.5703125" style="5" customWidth="1"/>
    <col min="7936" max="7936" width="20" style="5" customWidth="1"/>
    <col min="7937" max="7937" width="20.85546875" style="5" customWidth="1"/>
    <col min="7938" max="7938" width="25" style="5" customWidth="1"/>
    <col min="7939" max="7939" width="18.7109375" style="5" customWidth="1"/>
    <col min="7940" max="7940" width="29.7109375" style="5" customWidth="1"/>
    <col min="7941" max="7941" width="13.42578125" style="5" customWidth="1"/>
    <col min="7942" max="7942" width="13.85546875" style="5" customWidth="1"/>
    <col min="7943" max="7947" width="16.5703125" style="5" customWidth="1"/>
    <col min="7948" max="7948" width="20.5703125" style="5" customWidth="1"/>
    <col min="7949" max="7949" width="21.140625" style="5" customWidth="1"/>
    <col min="7950" max="7950" width="9.5703125" style="5" customWidth="1"/>
    <col min="7951" max="7951" width="0.42578125" style="5" customWidth="1"/>
    <col min="7952" max="7958" width="6.42578125" style="5" customWidth="1"/>
    <col min="7959" max="8187" width="11.42578125" style="5"/>
    <col min="8188" max="8188" width="1" style="5" customWidth="1"/>
    <col min="8189" max="8189" width="4.28515625" style="5" customWidth="1"/>
    <col min="8190" max="8190" width="34.7109375" style="5" customWidth="1"/>
    <col min="8191" max="8191" width="11.5703125" style="5" customWidth="1"/>
    <col min="8192" max="8192" width="20" style="5" customWidth="1"/>
    <col min="8193" max="8193" width="20.85546875" style="5" customWidth="1"/>
    <col min="8194" max="8194" width="25" style="5" customWidth="1"/>
    <col min="8195" max="8195" width="18.7109375" style="5" customWidth="1"/>
    <col min="8196" max="8196" width="29.7109375" style="5" customWidth="1"/>
    <col min="8197" max="8197" width="13.42578125" style="5" customWidth="1"/>
    <col min="8198" max="8198" width="13.85546875" style="5" customWidth="1"/>
    <col min="8199" max="8203" width="16.5703125" style="5" customWidth="1"/>
    <col min="8204" max="8204" width="20.5703125" style="5" customWidth="1"/>
    <col min="8205" max="8205" width="21.140625" style="5" customWidth="1"/>
    <col min="8206" max="8206" width="9.5703125" style="5" customWidth="1"/>
    <col min="8207" max="8207" width="0.42578125" style="5" customWidth="1"/>
    <col min="8208" max="8214" width="6.42578125" style="5" customWidth="1"/>
    <col min="8215" max="8443" width="11.42578125" style="5"/>
    <col min="8444" max="8444" width="1" style="5" customWidth="1"/>
    <col min="8445" max="8445" width="4.28515625" style="5" customWidth="1"/>
    <col min="8446" max="8446" width="34.7109375" style="5" customWidth="1"/>
    <col min="8447" max="8447" width="11.5703125" style="5" customWidth="1"/>
    <col min="8448" max="8448" width="20" style="5" customWidth="1"/>
    <col min="8449" max="8449" width="20.85546875" style="5" customWidth="1"/>
    <col min="8450" max="8450" width="25" style="5" customWidth="1"/>
    <col min="8451" max="8451" width="18.7109375" style="5" customWidth="1"/>
    <col min="8452" max="8452" width="29.7109375" style="5" customWidth="1"/>
    <col min="8453" max="8453" width="13.42578125" style="5" customWidth="1"/>
    <col min="8454" max="8454" width="13.85546875" style="5" customWidth="1"/>
    <col min="8455" max="8459" width="16.5703125" style="5" customWidth="1"/>
    <col min="8460" max="8460" width="20.5703125" style="5" customWidth="1"/>
    <col min="8461" max="8461" width="21.140625" style="5" customWidth="1"/>
    <col min="8462" max="8462" width="9.5703125" style="5" customWidth="1"/>
    <col min="8463" max="8463" width="0.42578125" style="5" customWidth="1"/>
    <col min="8464" max="8470" width="6.42578125" style="5" customWidth="1"/>
    <col min="8471" max="8699" width="11.42578125" style="5"/>
    <col min="8700" max="8700" width="1" style="5" customWidth="1"/>
    <col min="8701" max="8701" width="4.28515625" style="5" customWidth="1"/>
    <col min="8702" max="8702" width="34.7109375" style="5" customWidth="1"/>
    <col min="8703" max="8703" width="11.5703125" style="5" customWidth="1"/>
    <col min="8704" max="8704" width="20" style="5" customWidth="1"/>
    <col min="8705" max="8705" width="20.85546875" style="5" customWidth="1"/>
    <col min="8706" max="8706" width="25" style="5" customWidth="1"/>
    <col min="8707" max="8707" width="18.7109375" style="5" customWidth="1"/>
    <col min="8708" max="8708" width="29.7109375" style="5" customWidth="1"/>
    <col min="8709" max="8709" width="13.42578125" style="5" customWidth="1"/>
    <col min="8710" max="8710" width="13.85546875" style="5" customWidth="1"/>
    <col min="8711" max="8715" width="16.5703125" style="5" customWidth="1"/>
    <col min="8716" max="8716" width="20.5703125" style="5" customWidth="1"/>
    <col min="8717" max="8717" width="21.140625" style="5" customWidth="1"/>
    <col min="8718" max="8718" width="9.5703125" style="5" customWidth="1"/>
    <col min="8719" max="8719" width="0.42578125" style="5" customWidth="1"/>
    <col min="8720" max="8726" width="6.42578125" style="5" customWidth="1"/>
    <col min="8727" max="8955" width="11.42578125" style="5"/>
    <col min="8956" max="8956" width="1" style="5" customWidth="1"/>
    <col min="8957" max="8957" width="4.28515625" style="5" customWidth="1"/>
    <col min="8958" max="8958" width="34.7109375" style="5" customWidth="1"/>
    <col min="8959" max="8959" width="11.5703125" style="5" customWidth="1"/>
    <col min="8960" max="8960" width="20" style="5" customWidth="1"/>
    <col min="8961" max="8961" width="20.85546875" style="5" customWidth="1"/>
    <col min="8962" max="8962" width="25" style="5" customWidth="1"/>
    <col min="8963" max="8963" width="18.7109375" style="5" customWidth="1"/>
    <col min="8964" max="8964" width="29.7109375" style="5" customWidth="1"/>
    <col min="8965" max="8965" width="13.42578125" style="5" customWidth="1"/>
    <col min="8966" max="8966" width="13.85546875" style="5" customWidth="1"/>
    <col min="8967" max="8971" width="16.5703125" style="5" customWidth="1"/>
    <col min="8972" max="8972" width="20.5703125" style="5" customWidth="1"/>
    <col min="8973" max="8973" width="21.140625" style="5" customWidth="1"/>
    <col min="8974" max="8974" width="9.5703125" style="5" customWidth="1"/>
    <col min="8975" max="8975" width="0.42578125" style="5" customWidth="1"/>
    <col min="8976" max="8982" width="6.42578125" style="5" customWidth="1"/>
    <col min="8983" max="9211" width="11.42578125" style="5"/>
    <col min="9212" max="9212" width="1" style="5" customWidth="1"/>
    <col min="9213" max="9213" width="4.28515625" style="5" customWidth="1"/>
    <col min="9214" max="9214" width="34.7109375" style="5" customWidth="1"/>
    <col min="9215" max="9215" width="11.5703125" style="5" customWidth="1"/>
    <col min="9216" max="9216" width="20" style="5" customWidth="1"/>
    <col min="9217" max="9217" width="20.85546875" style="5" customWidth="1"/>
    <col min="9218" max="9218" width="25" style="5" customWidth="1"/>
    <col min="9219" max="9219" width="18.7109375" style="5" customWidth="1"/>
    <col min="9220" max="9220" width="29.7109375" style="5" customWidth="1"/>
    <col min="9221" max="9221" width="13.42578125" style="5" customWidth="1"/>
    <col min="9222" max="9222" width="13.85546875" style="5" customWidth="1"/>
    <col min="9223" max="9227" width="16.5703125" style="5" customWidth="1"/>
    <col min="9228" max="9228" width="20.5703125" style="5" customWidth="1"/>
    <col min="9229" max="9229" width="21.140625" style="5" customWidth="1"/>
    <col min="9230" max="9230" width="9.5703125" style="5" customWidth="1"/>
    <col min="9231" max="9231" width="0.42578125" style="5" customWidth="1"/>
    <col min="9232" max="9238" width="6.42578125" style="5" customWidth="1"/>
    <col min="9239" max="9467" width="11.42578125" style="5"/>
    <col min="9468" max="9468" width="1" style="5" customWidth="1"/>
    <col min="9469" max="9469" width="4.28515625" style="5" customWidth="1"/>
    <col min="9470" max="9470" width="34.7109375" style="5" customWidth="1"/>
    <col min="9471" max="9471" width="11.5703125" style="5" customWidth="1"/>
    <col min="9472" max="9472" width="20" style="5" customWidth="1"/>
    <col min="9473" max="9473" width="20.85546875" style="5" customWidth="1"/>
    <col min="9474" max="9474" width="25" style="5" customWidth="1"/>
    <col min="9475" max="9475" width="18.7109375" style="5" customWidth="1"/>
    <col min="9476" max="9476" width="29.7109375" style="5" customWidth="1"/>
    <col min="9477" max="9477" width="13.42578125" style="5" customWidth="1"/>
    <col min="9478" max="9478" width="13.85546875" style="5" customWidth="1"/>
    <col min="9479" max="9483" width="16.5703125" style="5" customWidth="1"/>
    <col min="9484" max="9484" width="20.5703125" style="5" customWidth="1"/>
    <col min="9485" max="9485" width="21.140625" style="5" customWidth="1"/>
    <col min="9486" max="9486" width="9.5703125" style="5" customWidth="1"/>
    <col min="9487" max="9487" width="0.42578125" style="5" customWidth="1"/>
    <col min="9488" max="9494" width="6.42578125" style="5" customWidth="1"/>
    <col min="9495" max="9723" width="11.42578125" style="5"/>
    <col min="9724" max="9724" width="1" style="5" customWidth="1"/>
    <col min="9725" max="9725" width="4.28515625" style="5" customWidth="1"/>
    <col min="9726" max="9726" width="34.7109375" style="5" customWidth="1"/>
    <col min="9727" max="9727" width="11.5703125" style="5" customWidth="1"/>
    <col min="9728" max="9728" width="20" style="5" customWidth="1"/>
    <col min="9729" max="9729" width="20.85546875" style="5" customWidth="1"/>
    <col min="9730" max="9730" width="25" style="5" customWidth="1"/>
    <col min="9731" max="9731" width="18.7109375" style="5" customWidth="1"/>
    <col min="9732" max="9732" width="29.7109375" style="5" customWidth="1"/>
    <col min="9733" max="9733" width="13.42578125" style="5" customWidth="1"/>
    <col min="9734" max="9734" width="13.85546875" style="5" customWidth="1"/>
    <col min="9735" max="9739" width="16.5703125" style="5" customWidth="1"/>
    <col min="9740" max="9740" width="20.5703125" style="5" customWidth="1"/>
    <col min="9741" max="9741" width="21.140625" style="5" customWidth="1"/>
    <col min="9742" max="9742" width="9.5703125" style="5" customWidth="1"/>
    <col min="9743" max="9743" width="0.42578125" style="5" customWidth="1"/>
    <col min="9744" max="9750" width="6.42578125" style="5" customWidth="1"/>
    <col min="9751" max="9979" width="11.42578125" style="5"/>
    <col min="9980" max="9980" width="1" style="5" customWidth="1"/>
    <col min="9981" max="9981" width="4.28515625" style="5" customWidth="1"/>
    <col min="9982" max="9982" width="34.7109375" style="5" customWidth="1"/>
    <col min="9983" max="9983" width="11.5703125" style="5" customWidth="1"/>
    <col min="9984" max="9984" width="20" style="5" customWidth="1"/>
    <col min="9985" max="9985" width="20.85546875" style="5" customWidth="1"/>
    <col min="9986" max="9986" width="25" style="5" customWidth="1"/>
    <col min="9987" max="9987" width="18.7109375" style="5" customWidth="1"/>
    <col min="9988" max="9988" width="29.7109375" style="5" customWidth="1"/>
    <col min="9989" max="9989" width="13.42578125" style="5" customWidth="1"/>
    <col min="9990" max="9990" width="13.85546875" style="5" customWidth="1"/>
    <col min="9991" max="9995" width="16.5703125" style="5" customWidth="1"/>
    <col min="9996" max="9996" width="20.5703125" style="5" customWidth="1"/>
    <col min="9997" max="9997" width="21.140625" style="5" customWidth="1"/>
    <col min="9998" max="9998" width="9.5703125" style="5" customWidth="1"/>
    <col min="9999" max="9999" width="0.42578125" style="5" customWidth="1"/>
    <col min="10000" max="10006" width="6.42578125" style="5" customWidth="1"/>
    <col min="10007" max="10235" width="11.42578125" style="5"/>
    <col min="10236" max="10236" width="1" style="5" customWidth="1"/>
    <col min="10237" max="10237" width="4.28515625" style="5" customWidth="1"/>
    <col min="10238" max="10238" width="34.7109375" style="5" customWidth="1"/>
    <col min="10239" max="10239" width="11.5703125" style="5" customWidth="1"/>
    <col min="10240" max="10240" width="20" style="5" customWidth="1"/>
    <col min="10241" max="10241" width="20.85546875" style="5" customWidth="1"/>
    <col min="10242" max="10242" width="25" style="5" customWidth="1"/>
    <col min="10243" max="10243" width="18.7109375" style="5" customWidth="1"/>
    <col min="10244" max="10244" width="29.7109375" style="5" customWidth="1"/>
    <col min="10245" max="10245" width="13.42578125" style="5" customWidth="1"/>
    <col min="10246" max="10246" width="13.85546875" style="5" customWidth="1"/>
    <col min="10247" max="10251" width="16.5703125" style="5" customWidth="1"/>
    <col min="10252" max="10252" width="20.5703125" style="5" customWidth="1"/>
    <col min="10253" max="10253" width="21.140625" style="5" customWidth="1"/>
    <col min="10254" max="10254" width="9.5703125" style="5" customWidth="1"/>
    <col min="10255" max="10255" width="0.42578125" style="5" customWidth="1"/>
    <col min="10256" max="10262" width="6.42578125" style="5" customWidth="1"/>
    <col min="10263" max="10491" width="11.42578125" style="5"/>
    <col min="10492" max="10492" width="1" style="5" customWidth="1"/>
    <col min="10493" max="10493" width="4.28515625" style="5" customWidth="1"/>
    <col min="10494" max="10494" width="34.7109375" style="5" customWidth="1"/>
    <col min="10495" max="10495" width="11.5703125" style="5" customWidth="1"/>
    <col min="10496" max="10496" width="20" style="5" customWidth="1"/>
    <col min="10497" max="10497" width="20.85546875" style="5" customWidth="1"/>
    <col min="10498" max="10498" width="25" style="5" customWidth="1"/>
    <col min="10499" max="10499" width="18.7109375" style="5" customWidth="1"/>
    <col min="10500" max="10500" width="29.7109375" style="5" customWidth="1"/>
    <col min="10501" max="10501" width="13.42578125" style="5" customWidth="1"/>
    <col min="10502" max="10502" width="13.85546875" style="5" customWidth="1"/>
    <col min="10503" max="10507" width="16.5703125" style="5" customWidth="1"/>
    <col min="10508" max="10508" width="20.5703125" style="5" customWidth="1"/>
    <col min="10509" max="10509" width="21.140625" style="5" customWidth="1"/>
    <col min="10510" max="10510" width="9.5703125" style="5" customWidth="1"/>
    <col min="10511" max="10511" width="0.42578125" style="5" customWidth="1"/>
    <col min="10512" max="10518" width="6.42578125" style="5" customWidth="1"/>
    <col min="10519" max="10747" width="11.42578125" style="5"/>
    <col min="10748" max="10748" width="1" style="5" customWidth="1"/>
    <col min="10749" max="10749" width="4.28515625" style="5" customWidth="1"/>
    <col min="10750" max="10750" width="34.7109375" style="5" customWidth="1"/>
    <col min="10751" max="10751" width="11.5703125" style="5" customWidth="1"/>
    <col min="10752" max="10752" width="20" style="5" customWidth="1"/>
    <col min="10753" max="10753" width="20.85546875" style="5" customWidth="1"/>
    <col min="10754" max="10754" width="25" style="5" customWidth="1"/>
    <col min="10755" max="10755" width="18.7109375" style="5" customWidth="1"/>
    <col min="10756" max="10756" width="29.7109375" style="5" customWidth="1"/>
    <col min="10757" max="10757" width="13.42578125" style="5" customWidth="1"/>
    <col min="10758" max="10758" width="13.85546875" style="5" customWidth="1"/>
    <col min="10759" max="10763" width="16.5703125" style="5" customWidth="1"/>
    <col min="10764" max="10764" width="20.5703125" style="5" customWidth="1"/>
    <col min="10765" max="10765" width="21.140625" style="5" customWidth="1"/>
    <col min="10766" max="10766" width="9.5703125" style="5" customWidth="1"/>
    <col min="10767" max="10767" width="0.42578125" style="5" customWidth="1"/>
    <col min="10768" max="10774" width="6.42578125" style="5" customWidth="1"/>
    <col min="10775" max="11003" width="11.42578125" style="5"/>
    <col min="11004" max="11004" width="1" style="5" customWidth="1"/>
    <col min="11005" max="11005" width="4.28515625" style="5" customWidth="1"/>
    <col min="11006" max="11006" width="34.7109375" style="5" customWidth="1"/>
    <col min="11007" max="11007" width="11.5703125" style="5" customWidth="1"/>
    <col min="11008" max="11008" width="20" style="5" customWidth="1"/>
    <col min="11009" max="11009" width="20.85546875" style="5" customWidth="1"/>
    <col min="11010" max="11010" width="25" style="5" customWidth="1"/>
    <col min="11011" max="11011" width="18.7109375" style="5" customWidth="1"/>
    <col min="11012" max="11012" width="29.7109375" style="5" customWidth="1"/>
    <col min="11013" max="11013" width="13.42578125" style="5" customWidth="1"/>
    <col min="11014" max="11014" width="13.85546875" style="5" customWidth="1"/>
    <col min="11015" max="11019" width="16.5703125" style="5" customWidth="1"/>
    <col min="11020" max="11020" width="20.5703125" style="5" customWidth="1"/>
    <col min="11021" max="11021" width="21.140625" style="5" customWidth="1"/>
    <col min="11022" max="11022" width="9.5703125" style="5" customWidth="1"/>
    <col min="11023" max="11023" width="0.42578125" style="5" customWidth="1"/>
    <col min="11024" max="11030" width="6.42578125" style="5" customWidth="1"/>
    <col min="11031" max="11259" width="11.42578125" style="5"/>
    <col min="11260" max="11260" width="1" style="5" customWidth="1"/>
    <col min="11261" max="11261" width="4.28515625" style="5" customWidth="1"/>
    <col min="11262" max="11262" width="34.7109375" style="5" customWidth="1"/>
    <col min="11263" max="11263" width="11.5703125" style="5" customWidth="1"/>
    <col min="11264" max="11264" width="20" style="5" customWidth="1"/>
    <col min="11265" max="11265" width="20.85546875" style="5" customWidth="1"/>
    <col min="11266" max="11266" width="25" style="5" customWidth="1"/>
    <col min="11267" max="11267" width="18.7109375" style="5" customWidth="1"/>
    <col min="11268" max="11268" width="29.7109375" style="5" customWidth="1"/>
    <col min="11269" max="11269" width="13.42578125" style="5" customWidth="1"/>
    <col min="11270" max="11270" width="13.85546875" style="5" customWidth="1"/>
    <col min="11271" max="11275" width="16.5703125" style="5" customWidth="1"/>
    <col min="11276" max="11276" width="20.5703125" style="5" customWidth="1"/>
    <col min="11277" max="11277" width="21.140625" style="5" customWidth="1"/>
    <col min="11278" max="11278" width="9.5703125" style="5" customWidth="1"/>
    <col min="11279" max="11279" width="0.42578125" style="5" customWidth="1"/>
    <col min="11280" max="11286" width="6.42578125" style="5" customWidth="1"/>
    <col min="11287" max="11515" width="11.42578125" style="5"/>
    <col min="11516" max="11516" width="1" style="5" customWidth="1"/>
    <col min="11517" max="11517" width="4.28515625" style="5" customWidth="1"/>
    <col min="11518" max="11518" width="34.7109375" style="5" customWidth="1"/>
    <col min="11519" max="11519" width="11.5703125" style="5" customWidth="1"/>
    <col min="11520" max="11520" width="20" style="5" customWidth="1"/>
    <col min="11521" max="11521" width="20.85546875" style="5" customWidth="1"/>
    <col min="11522" max="11522" width="25" style="5" customWidth="1"/>
    <col min="11523" max="11523" width="18.7109375" style="5" customWidth="1"/>
    <col min="11524" max="11524" width="29.7109375" style="5" customWidth="1"/>
    <col min="11525" max="11525" width="13.42578125" style="5" customWidth="1"/>
    <col min="11526" max="11526" width="13.85546875" style="5" customWidth="1"/>
    <col min="11527" max="11531" width="16.5703125" style="5" customWidth="1"/>
    <col min="11532" max="11532" width="20.5703125" style="5" customWidth="1"/>
    <col min="11533" max="11533" width="21.140625" style="5" customWidth="1"/>
    <col min="11534" max="11534" width="9.5703125" style="5" customWidth="1"/>
    <col min="11535" max="11535" width="0.42578125" style="5" customWidth="1"/>
    <col min="11536" max="11542" width="6.42578125" style="5" customWidth="1"/>
    <col min="11543" max="11771" width="11.42578125" style="5"/>
    <col min="11772" max="11772" width="1" style="5" customWidth="1"/>
    <col min="11773" max="11773" width="4.28515625" style="5" customWidth="1"/>
    <col min="11774" max="11774" width="34.7109375" style="5" customWidth="1"/>
    <col min="11775" max="11775" width="11.5703125" style="5" customWidth="1"/>
    <col min="11776" max="11776" width="20" style="5" customWidth="1"/>
    <col min="11777" max="11777" width="20.85546875" style="5" customWidth="1"/>
    <col min="11778" max="11778" width="25" style="5" customWidth="1"/>
    <col min="11779" max="11779" width="18.7109375" style="5" customWidth="1"/>
    <col min="11780" max="11780" width="29.7109375" style="5" customWidth="1"/>
    <col min="11781" max="11781" width="13.42578125" style="5" customWidth="1"/>
    <col min="11782" max="11782" width="13.85546875" style="5" customWidth="1"/>
    <col min="11783" max="11787" width="16.5703125" style="5" customWidth="1"/>
    <col min="11788" max="11788" width="20.5703125" style="5" customWidth="1"/>
    <col min="11789" max="11789" width="21.140625" style="5" customWidth="1"/>
    <col min="11790" max="11790" width="9.5703125" style="5" customWidth="1"/>
    <col min="11791" max="11791" width="0.42578125" style="5" customWidth="1"/>
    <col min="11792" max="11798" width="6.42578125" style="5" customWidth="1"/>
    <col min="11799" max="12027" width="11.42578125" style="5"/>
    <col min="12028" max="12028" width="1" style="5" customWidth="1"/>
    <col min="12029" max="12029" width="4.28515625" style="5" customWidth="1"/>
    <col min="12030" max="12030" width="34.7109375" style="5" customWidth="1"/>
    <col min="12031" max="12031" width="11.5703125" style="5" customWidth="1"/>
    <col min="12032" max="12032" width="20" style="5" customWidth="1"/>
    <col min="12033" max="12033" width="20.85546875" style="5" customWidth="1"/>
    <col min="12034" max="12034" width="25" style="5" customWidth="1"/>
    <col min="12035" max="12035" width="18.7109375" style="5" customWidth="1"/>
    <col min="12036" max="12036" width="29.7109375" style="5" customWidth="1"/>
    <col min="12037" max="12037" width="13.42578125" style="5" customWidth="1"/>
    <col min="12038" max="12038" width="13.85546875" style="5" customWidth="1"/>
    <col min="12039" max="12043" width="16.5703125" style="5" customWidth="1"/>
    <col min="12044" max="12044" width="20.5703125" style="5" customWidth="1"/>
    <col min="12045" max="12045" width="21.140625" style="5" customWidth="1"/>
    <col min="12046" max="12046" width="9.5703125" style="5" customWidth="1"/>
    <col min="12047" max="12047" width="0.42578125" style="5" customWidth="1"/>
    <col min="12048" max="12054" width="6.42578125" style="5" customWidth="1"/>
    <col min="12055" max="12283" width="11.42578125" style="5"/>
    <col min="12284" max="12284" width="1" style="5" customWidth="1"/>
    <col min="12285" max="12285" width="4.28515625" style="5" customWidth="1"/>
    <col min="12286" max="12286" width="34.7109375" style="5" customWidth="1"/>
    <col min="12287" max="12287" width="11.5703125" style="5" customWidth="1"/>
    <col min="12288" max="12288" width="20" style="5" customWidth="1"/>
    <col min="12289" max="12289" width="20.85546875" style="5" customWidth="1"/>
    <col min="12290" max="12290" width="25" style="5" customWidth="1"/>
    <col min="12291" max="12291" width="18.7109375" style="5" customWidth="1"/>
    <col min="12292" max="12292" width="29.7109375" style="5" customWidth="1"/>
    <col min="12293" max="12293" width="13.42578125" style="5" customWidth="1"/>
    <col min="12294" max="12294" width="13.85546875" style="5" customWidth="1"/>
    <col min="12295" max="12299" width="16.5703125" style="5" customWidth="1"/>
    <col min="12300" max="12300" width="20.5703125" style="5" customWidth="1"/>
    <col min="12301" max="12301" width="21.140625" style="5" customWidth="1"/>
    <col min="12302" max="12302" width="9.5703125" style="5" customWidth="1"/>
    <col min="12303" max="12303" width="0.42578125" style="5" customWidth="1"/>
    <col min="12304" max="12310" width="6.42578125" style="5" customWidth="1"/>
    <col min="12311" max="12539" width="11.42578125" style="5"/>
    <col min="12540" max="12540" width="1" style="5" customWidth="1"/>
    <col min="12541" max="12541" width="4.28515625" style="5" customWidth="1"/>
    <col min="12542" max="12542" width="34.7109375" style="5" customWidth="1"/>
    <col min="12543" max="12543" width="11.5703125" style="5" customWidth="1"/>
    <col min="12544" max="12544" width="20" style="5" customWidth="1"/>
    <col min="12545" max="12545" width="20.85546875" style="5" customWidth="1"/>
    <col min="12546" max="12546" width="25" style="5" customWidth="1"/>
    <col min="12547" max="12547" width="18.7109375" style="5" customWidth="1"/>
    <col min="12548" max="12548" width="29.7109375" style="5" customWidth="1"/>
    <col min="12549" max="12549" width="13.42578125" style="5" customWidth="1"/>
    <col min="12550" max="12550" width="13.85546875" style="5" customWidth="1"/>
    <col min="12551" max="12555" width="16.5703125" style="5" customWidth="1"/>
    <col min="12556" max="12556" width="20.5703125" style="5" customWidth="1"/>
    <col min="12557" max="12557" width="21.140625" style="5" customWidth="1"/>
    <col min="12558" max="12558" width="9.5703125" style="5" customWidth="1"/>
    <col min="12559" max="12559" width="0.42578125" style="5" customWidth="1"/>
    <col min="12560" max="12566" width="6.42578125" style="5" customWidth="1"/>
    <col min="12567" max="12795" width="11.42578125" style="5"/>
    <col min="12796" max="12796" width="1" style="5" customWidth="1"/>
    <col min="12797" max="12797" width="4.28515625" style="5" customWidth="1"/>
    <col min="12798" max="12798" width="34.7109375" style="5" customWidth="1"/>
    <col min="12799" max="12799" width="11.5703125" style="5" customWidth="1"/>
    <col min="12800" max="12800" width="20" style="5" customWidth="1"/>
    <col min="12801" max="12801" width="20.85546875" style="5" customWidth="1"/>
    <col min="12802" max="12802" width="25" style="5" customWidth="1"/>
    <col min="12803" max="12803" width="18.7109375" style="5" customWidth="1"/>
    <col min="12804" max="12804" width="29.7109375" style="5" customWidth="1"/>
    <col min="12805" max="12805" width="13.42578125" style="5" customWidth="1"/>
    <col min="12806" max="12806" width="13.85546875" style="5" customWidth="1"/>
    <col min="12807" max="12811" width="16.5703125" style="5" customWidth="1"/>
    <col min="12812" max="12812" width="20.5703125" style="5" customWidth="1"/>
    <col min="12813" max="12813" width="21.140625" style="5" customWidth="1"/>
    <col min="12814" max="12814" width="9.5703125" style="5" customWidth="1"/>
    <col min="12815" max="12815" width="0.42578125" style="5" customWidth="1"/>
    <col min="12816" max="12822" width="6.42578125" style="5" customWidth="1"/>
    <col min="12823" max="13051" width="11.42578125" style="5"/>
    <col min="13052" max="13052" width="1" style="5" customWidth="1"/>
    <col min="13053" max="13053" width="4.28515625" style="5" customWidth="1"/>
    <col min="13054" max="13054" width="34.7109375" style="5" customWidth="1"/>
    <col min="13055" max="13055" width="11.5703125" style="5" customWidth="1"/>
    <col min="13056" max="13056" width="20" style="5" customWidth="1"/>
    <col min="13057" max="13057" width="20.85546875" style="5" customWidth="1"/>
    <col min="13058" max="13058" width="25" style="5" customWidth="1"/>
    <col min="13059" max="13059" width="18.7109375" style="5" customWidth="1"/>
    <col min="13060" max="13060" width="29.7109375" style="5" customWidth="1"/>
    <col min="13061" max="13061" width="13.42578125" style="5" customWidth="1"/>
    <col min="13062" max="13062" width="13.85546875" style="5" customWidth="1"/>
    <col min="13063" max="13067" width="16.5703125" style="5" customWidth="1"/>
    <col min="13068" max="13068" width="20.5703125" style="5" customWidth="1"/>
    <col min="13069" max="13069" width="21.140625" style="5" customWidth="1"/>
    <col min="13070" max="13070" width="9.5703125" style="5" customWidth="1"/>
    <col min="13071" max="13071" width="0.42578125" style="5" customWidth="1"/>
    <col min="13072" max="13078" width="6.42578125" style="5" customWidth="1"/>
    <col min="13079" max="13307" width="11.42578125" style="5"/>
    <col min="13308" max="13308" width="1" style="5" customWidth="1"/>
    <col min="13309" max="13309" width="4.28515625" style="5" customWidth="1"/>
    <col min="13310" max="13310" width="34.7109375" style="5" customWidth="1"/>
    <col min="13311" max="13311" width="11.5703125" style="5" customWidth="1"/>
    <col min="13312" max="13312" width="20" style="5" customWidth="1"/>
    <col min="13313" max="13313" width="20.85546875" style="5" customWidth="1"/>
    <col min="13314" max="13314" width="25" style="5" customWidth="1"/>
    <col min="13315" max="13315" width="18.7109375" style="5" customWidth="1"/>
    <col min="13316" max="13316" width="29.7109375" style="5" customWidth="1"/>
    <col min="13317" max="13317" width="13.42578125" style="5" customWidth="1"/>
    <col min="13318" max="13318" width="13.85546875" style="5" customWidth="1"/>
    <col min="13319" max="13323" width="16.5703125" style="5" customWidth="1"/>
    <col min="13324" max="13324" width="20.5703125" style="5" customWidth="1"/>
    <col min="13325" max="13325" width="21.140625" style="5" customWidth="1"/>
    <col min="13326" max="13326" width="9.5703125" style="5" customWidth="1"/>
    <col min="13327" max="13327" width="0.42578125" style="5" customWidth="1"/>
    <col min="13328" max="13334" width="6.42578125" style="5" customWidth="1"/>
    <col min="13335" max="13563" width="11.42578125" style="5"/>
    <col min="13564" max="13564" width="1" style="5" customWidth="1"/>
    <col min="13565" max="13565" width="4.28515625" style="5" customWidth="1"/>
    <col min="13566" max="13566" width="34.7109375" style="5" customWidth="1"/>
    <col min="13567" max="13567" width="11.5703125" style="5" customWidth="1"/>
    <col min="13568" max="13568" width="20" style="5" customWidth="1"/>
    <col min="13569" max="13569" width="20.85546875" style="5" customWidth="1"/>
    <col min="13570" max="13570" width="25" style="5" customWidth="1"/>
    <col min="13571" max="13571" width="18.7109375" style="5" customWidth="1"/>
    <col min="13572" max="13572" width="29.7109375" style="5" customWidth="1"/>
    <col min="13573" max="13573" width="13.42578125" style="5" customWidth="1"/>
    <col min="13574" max="13574" width="13.85546875" style="5" customWidth="1"/>
    <col min="13575" max="13579" width="16.5703125" style="5" customWidth="1"/>
    <col min="13580" max="13580" width="20.5703125" style="5" customWidth="1"/>
    <col min="13581" max="13581" width="21.140625" style="5" customWidth="1"/>
    <col min="13582" max="13582" width="9.5703125" style="5" customWidth="1"/>
    <col min="13583" max="13583" width="0.42578125" style="5" customWidth="1"/>
    <col min="13584" max="13590" width="6.42578125" style="5" customWidth="1"/>
    <col min="13591" max="13819" width="11.42578125" style="5"/>
    <col min="13820" max="13820" width="1" style="5" customWidth="1"/>
    <col min="13821" max="13821" width="4.28515625" style="5" customWidth="1"/>
    <col min="13822" max="13822" width="34.7109375" style="5" customWidth="1"/>
    <col min="13823" max="13823" width="11.5703125" style="5" customWidth="1"/>
    <col min="13824" max="13824" width="20" style="5" customWidth="1"/>
    <col min="13825" max="13825" width="20.85546875" style="5" customWidth="1"/>
    <col min="13826" max="13826" width="25" style="5" customWidth="1"/>
    <col min="13827" max="13827" width="18.7109375" style="5" customWidth="1"/>
    <col min="13828" max="13828" width="29.7109375" style="5" customWidth="1"/>
    <col min="13829" max="13829" width="13.42578125" style="5" customWidth="1"/>
    <col min="13830" max="13830" width="13.85546875" style="5" customWidth="1"/>
    <col min="13831" max="13835" width="16.5703125" style="5" customWidth="1"/>
    <col min="13836" max="13836" width="20.5703125" style="5" customWidth="1"/>
    <col min="13837" max="13837" width="21.140625" style="5" customWidth="1"/>
    <col min="13838" max="13838" width="9.5703125" style="5" customWidth="1"/>
    <col min="13839" max="13839" width="0.42578125" style="5" customWidth="1"/>
    <col min="13840" max="13846" width="6.42578125" style="5" customWidth="1"/>
    <col min="13847" max="14075" width="11.42578125" style="5"/>
    <col min="14076" max="14076" width="1" style="5" customWidth="1"/>
    <col min="14077" max="14077" width="4.28515625" style="5" customWidth="1"/>
    <col min="14078" max="14078" width="34.7109375" style="5" customWidth="1"/>
    <col min="14079" max="14079" width="11.5703125" style="5" customWidth="1"/>
    <col min="14080" max="14080" width="20" style="5" customWidth="1"/>
    <col min="14081" max="14081" width="20.85546875" style="5" customWidth="1"/>
    <col min="14082" max="14082" width="25" style="5" customWidth="1"/>
    <col min="14083" max="14083" width="18.7109375" style="5" customWidth="1"/>
    <col min="14084" max="14084" width="29.7109375" style="5" customWidth="1"/>
    <col min="14085" max="14085" width="13.42578125" style="5" customWidth="1"/>
    <col min="14086" max="14086" width="13.85546875" style="5" customWidth="1"/>
    <col min="14087" max="14091" width="16.5703125" style="5" customWidth="1"/>
    <col min="14092" max="14092" width="20.5703125" style="5" customWidth="1"/>
    <col min="14093" max="14093" width="21.140625" style="5" customWidth="1"/>
    <col min="14094" max="14094" width="9.5703125" style="5" customWidth="1"/>
    <col min="14095" max="14095" width="0.42578125" style="5" customWidth="1"/>
    <col min="14096" max="14102" width="6.42578125" style="5" customWidth="1"/>
    <col min="14103" max="14331" width="11.42578125" style="5"/>
    <col min="14332" max="14332" width="1" style="5" customWidth="1"/>
    <col min="14333" max="14333" width="4.28515625" style="5" customWidth="1"/>
    <col min="14334" max="14334" width="34.7109375" style="5" customWidth="1"/>
    <col min="14335" max="14335" width="11.5703125" style="5" customWidth="1"/>
    <col min="14336" max="14336" width="20" style="5" customWidth="1"/>
    <col min="14337" max="14337" width="20.85546875" style="5" customWidth="1"/>
    <col min="14338" max="14338" width="25" style="5" customWidth="1"/>
    <col min="14339" max="14339" width="18.7109375" style="5" customWidth="1"/>
    <col min="14340" max="14340" width="29.7109375" style="5" customWidth="1"/>
    <col min="14341" max="14341" width="13.42578125" style="5" customWidth="1"/>
    <col min="14342" max="14342" width="13.85546875" style="5" customWidth="1"/>
    <col min="14343" max="14347" width="16.5703125" style="5" customWidth="1"/>
    <col min="14348" max="14348" width="20.5703125" style="5" customWidth="1"/>
    <col min="14349" max="14349" width="21.140625" style="5" customWidth="1"/>
    <col min="14350" max="14350" width="9.5703125" style="5" customWidth="1"/>
    <col min="14351" max="14351" width="0.42578125" style="5" customWidth="1"/>
    <col min="14352" max="14358" width="6.42578125" style="5" customWidth="1"/>
    <col min="14359" max="14587" width="11.42578125" style="5"/>
    <col min="14588" max="14588" width="1" style="5" customWidth="1"/>
    <col min="14589" max="14589" width="4.28515625" style="5" customWidth="1"/>
    <col min="14590" max="14590" width="34.7109375" style="5" customWidth="1"/>
    <col min="14591" max="14591" width="11.5703125" style="5" customWidth="1"/>
    <col min="14592" max="14592" width="20" style="5" customWidth="1"/>
    <col min="14593" max="14593" width="20.85546875" style="5" customWidth="1"/>
    <col min="14594" max="14594" width="25" style="5" customWidth="1"/>
    <col min="14595" max="14595" width="18.7109375" style="5" customWidth="1"/>
    <col min="14596" max="14596" width="29.7109375" style="5" customWidth="1"/>
    <col min="14597" max="14597" width="13.42578125" style="5" customWidth="1"/>
    <col min="14598" max="14598" width="13.85546875" style="5" customWidth="1"/>
    <col min="14599" max="14603" width="16.5703125" style="5" customWidth="1"/>
    <col min="14604" max="14604" width="20.5703125" style="5" customWidth="1"/>
    <col min="14605" max="14605" width="21.140625" style="5" customWidth="1"/>
    <col min="14606" max="14606" width="9.5703125" style="5" customWidth="1"/>
    <col min="14607" max="14607" width="0.42578125" style="5" customWidth="1"/>
    <col min="14608" max="14614" width="6.42578125" style="5" customWidth="1"/>
    <col min="14615" max="14843" width="11.42578125" style="5"/>
    <col min="14844" max="14844" width="1" style="5" customWidth="1"/>
    <col min="14845" max="14845" width="4.28515625" style="5" customWidth="1"/>
    <col min="14846" max="14846" width="34.7109375" style="5" customWidth="1"/>
    <col min="14847" max="14847" width="11.5703125" style="5" customWidth="1"/>
    <col min="14848" max="14848" width="20" style="5" customWidth="1"/>
    <col min="14849" max="14849" width="20.85546875" style="5" customWidth="1"/>
    <col min="14850" max="14850" width="25" style="5" customWidth="1"/>
    <col min="14851" max="14851" width="18.7109375" style="5" customWidth="1"/>
    <col min="14852" max="14852" width="29.7109375" style="5" customWidth="1"/>
    <col min="14853" max="14853" width="13.42578125" style="5" customWidth="1"/>
    <col min="14854" max="14854" width="13.85546875" style="5" customWidth="1"/>
    <col min="14855" max="14859" width="16.5703125" style="5" customWidth="1"/>
    <col min="14860" max="14860" width="20.5703125" style="5" customWidth="1"/>
    <col min="14861" max="14861" width="21.140625" style="5" customWidth="1"/>
    <col min="14862" max="14862" width="9.5703125" style="5" customWidth="1"/>
    <col min="14863" max="14863" width="0.42578125" style="5" customWidth="1"/>
    <col min="14864" max="14870" width="6.42578125" style="5" customWidth="1"/>
    <col min="14871" max="15099" width="11.42578125" style="5"/>
    <col min="15100" max="15100" width="1" style="5" customWidth="1"/>
    <col min="15101" max="15101" width="4.28515625" style="5" customWidth="1"/>
    <col min="15102" max="15102" width="34.7109375" style="5" customWidth="1"/>
    <col min="15103" max="15103" width="11.5703125" style="5" customWidth="1"/>
    <col min="15104" max="15104" width="20" style="5" customWidth="1"/>
    <col min="15105" max="15105" width="20.85546875" style="5" customWidth="1"/>
    <col min="15106" max="15106" width="25" style="5" customWidth="1"/>
    <col min="15107" max="15107" width="18.7109375" style="5" customWidth="1"/>
    <col min="15108" max="15108" width="29.7109375" style="5" customWidth="1"/>
    <col min="15109" max="15109" width="13.42578125" style="5" customWidth="1"/>
    <col min="15110" max="15110" width="13.85546875" style="5" customWidth="1"/>
    <col min="15111" max="15115" width="16.5703125" style="5" customWidth="1"/>
    <col min="15116" max="15116" width="20.5703125" style="5" customWidth="1"/>
    <col min="15117" max="15117" width="21.140625" style="5" customWidth="1"/>
    <col min="15118" max="15118" width="9.5703125" style="5" customWidth="1"/>
    <col min="15119" max="15119" width="0.42578125" style="5" customWidth="1"/>
    <col min="15120" max="15126" width="6.42578125" style="5" customWidth="1"/>
    <col min="15127" max="15355" width="11.42578125" style="5"/>
    <col min="15356" max="15356" width="1" style="5" customWidth="1"/>
    <col min="15357" max="15357" width="4.28515625" style="5" customWidth="1"/>
    <col min="15358" max="15358" width="34.7109375" style="5" customWidth="1"/>
    <col min="15359" max="15359" width="11.5703125" style="5" customWidth="1"/>
    <col min="15360" max="15360" width="20" style="5" customWidth="1"/>
    <col min="15361" max="15361" width="20.85546875" style="5" customWidth="1"/>
    <col min="15362" max="15362" width="25" style="5" customWidth="1"/>
    <col min="15363" max="15363" width="18.7109375" style="5" customWidth="1"/>
    <col min="15364" max="15364" width="29.7109375" style="5" customWidth="1"/>
    <col min="15365" max="15365" width="13.42578125" style="5" customWidth="1"/>
    <col min="15366" max="15366" width="13.85546875" style="5" customWidth="1"/>
    <col min="15367" max="15371" width="16.5703125" style="5" customWidth="1"/>
    <col min="15372" max="15372" width="20.5703125" style="5" customWidth="1"/>
    <col min="15373" max="15373" width="21.140625" style="5" customWidth="1"/>
    <col min="15374" max="15374" width="9.5703125" style="5" customWidth="1"/>
    <col min="15375" max="15375" width="0.42578125" style="5" customWidth="1"/>
    <col min="15376" max="15382" width="6.42578125" style="5" customWidth="1"/>
    <col min="15383" max="15611" width="11.42578125" style="5"/>
    <col min="15612" max="15612" width="1" style="5" customWidth="1"/>
    <col min="15613" max="15613" width="4.28515625" style="5" customWidth="1"/>
    <col min="15614" max="15614" width="34.7109375" style="5" customWidth="1"/>
    <col min="15615" max="15615" width="11.5703125" style="5" customWidth="1"/>
    <col min="15616" max="15616" width="20" style="5" customWidth="1"/>
    <col min="15617" max="15617" width="20.85546875" style="5" customWidth="1"/>
    <col min="15618" max="15618" width="25" style="5" customWidth="1"/>
    <col min="15619" max="15619" width="18.7109375" style="5" customWidth="1"/>
    <col min="15620" max="15620" width="29.7109375" style="5" customWidth="1"/>
    <col min="15621" max="15621" width="13.42578125" style="5" customWidth="1"/>
    <col min="15622" max="15622" width="13.85546875" style="5" customWidth="1"/>
    <col min="15623" max="15627" width="16.5703125" style="5" customWidth="1"/>
    <col min="15628" max="15628" width="20.5703125" style="5" customWidth="1"/>
    <col min="15629" max="15629" width="21.140625" style="5" customWidth="1"/>
    <col min="15630" max="15630" width="9.5703125" style="5" customWidth="1"/>
    <col min="15631" max="15631" width="0.42578125" style="5" customWidth="1"/>
    <col min="15632" max="15638" width="6.42578125" style="5" customWidth="1"/>
    <col min="15639" max="15867" width="11.42578125" style="5"/>
    <col min="15868" max="15868" width="1" style="5" customWidth="1"/>
    <col min="15869" max="15869" width="4.28515625" style="5" customWidth="1"/>
    <col min="15870" max="15870" width="34.7109375" style="5" customWidth="1"/>
    <col min="15871" max="15871" width="11.5703125" style="5" customWidth="1"/>
    <col min="15872" max="15872" width="20" style="5" customWidth="1"/>
    <col min="15873" max="15873" width="20.85546875" style="5" customWidth="1"/>
    <col min="15874" max="15874" width="25" style="5" customWidth="1"/>
    <col min="15875" max="15875" width="18.7109375" style="5" customWidth="1"/>
    <col min="15876" max="15876" width="29.7109375" style="5" customWidth="1"/>
    <col min="15877" max="15877" width="13.42578125" style="5" customWidth="1"/>
    <col min="15878" max="15878" width="13.85546875" style="5" customWidth="1"/>
    <col min="15879" max="15883" width="16.5703125" style="5" customWidth="1"/>
    <col min="15884" max="15884" width="20.5703125" style="5" customWidth="1"/>
    <col min="15885" max="15885" width="21.140625" style="5" customWidth="1"/>
    <col min="15886" max="15886" width="9.5703125" style="5" customWidth="1"/>
    <col min="15887" max="15887" width="0.42578125" style="5" customWidth="1"/>
    <col min="15888" max="15894" width="6.42578125" style="5" customWidth="1"/>
    <col min="15895" max="16123" width="11.42578125" style="5"/>
    <col min="16124" max="16124" width="1" style="5" customWidth="1"/>
    <col min="16125" max="16125" width="4.28515625" style="5" customWidth="1"/>
    <col min="16126" max="16126" width="34.7109375" style="5" customWidth="1"/>
    <col min="16127" max="16127" width="11.5703125" style="5" customWidth="1"/>
    <col min="16128" max="16128" width="20" style="5" customWidth="1"/>
    <col min="16129" max="16129" width="20.85546875" style="5" customWidth="1"/>
    <col min="16130" max="16130" width="25" style="5" customWidth="1"/>
    <col min="16131" max="16131" width="18.7109375" style="5" customWidth="1"/>
    <col min="16132" max="16132" width="29.7109375" style="5" customWidth="1"/>
    <col min="16133" max="16133" width="13.42578125" style="5" customWidth="1"/>
    <col min="16134" max="16134" width="13.85546875" style="5" customWidth="1"/>
    <col min="16135" max="16139" width="16.5703125" style="5" customWidth="1"/>
    <col min="16140" max="16140" width="20.5703125" style="5" customWidth="1"/>
    <col min="16141" max="16141" width="21.140625" style="5" customWidth="1"/>
    <col min="16142" max="16142" width="9.5703125" style="5" customWidth="1"/>
    <col min="16143" max="16143" width="0.42578125" style="5" customWidth="1"/>
    <col min="16144" max="16150" width="6.42578125" style="5" customWidth="1"/>
    <col min="16151" max="16371" width="11.42578125" style="5"/>
    <col min="16372" max="16384" width="11.42578125" style="5" customWidth="1"/>
  </cols>
  <sheetData>
    <row r="1" spans="2:16" hidden="1" x14ac:dyDescent="0.25"/>
    <row r="2" spans="2:16" ht="26.25" x14ac:dyDescent="0.25">
      <c r="B2" s="285" t="s">
        <v>62</v>
      </c>
      <c r="C2" s="286"/>
      <c r="D2" s="286"/>
      <c r="E2" s="286"/>
      <c r="F2" s="286"/>
      <c r="G2" s="286"/>
      <c r="H2" s="286"/>
      <c r="I2" s="286"/>
      <c r="J2" s="286"/>
      <c r="K2" s="286"/>
      <c r="L2" s="286"/>
      <c r="M2" s="286"/>
      <c r="N2" s="286"/>
      <c r="O2" s="286"/>
      <c r="P2" s="286"/>
    </row>
    <row r="4" spans="2:16" ht="26.25" x14ac:dyDescent="0.25">
      <c r="B4" s="285" t="s">
        <v>47</v>
      </c>
      <c r="C4" s="286"/>
      <c r="D4" s="286"/>
      <c r="E4" s="286"/>
      <c r="F4" s="286"/>
      <c r="G4" s="286"/>
      <c r="H4" s="286"/>
      <c r="I4" s="286"/>
      <c r="J4" s="286"/>
      <c r="K4" s="286"/>
      <c r="L4" s="286"/>
      <c r="M4" s="286"/>
      <c r="N4" s="286"/>
      <c r="O4" s="286"/>
      <c r="P4" s="286"/>
    </row>
    <row r="5" spans="2:16" ht="15.75" thickBot="1" x14ac:dyDescent="0.3"/>
    <row r="6" spans="2:16" ht="21.75" thickBot="1" x14ac:dyDescent="0.3">
      <c r="B6" s="7" t="s">
        <v>4</v>
      </c>
      <c r="C6" s="283" t="s">
        <v>154</v>
      </c>
      <c r="D6" s="283"/>
      <c r="E6" s="283"/>
      <c r="F6" s="283"/>
      <c r="G6" s="283"/>
      <c r="H6" s="283"/>
      <c r="I6" s="283"/>
      <c r="J6" s="283"/>
      <c r="K6" s="283"/>
      <c r="L6" s="283"/>
      <c r="M6" s="283"/>
      <c r="N6" s="284"/>
    </row>
    <row r="7" spans="2:16" ht="16.5" thickBot="1" x14ac:dyDescent="0.3">
      <c r="B7" s="8" t="s">
        <v>5</v>
      </c>
      <c r="C7" s="283"/>
      <c r="D7" s="283"/>
      <c r="E7" s="283"/>
      <c r="F7" s="283"/>
      <c r="G7" s="283"/>
      <c r="H7" s="283"/>
      <c r="I7" s="283"/>
      <c r="J7" s="283"/>
      <c r="K7" s="283"/>
      <c r="L7" s="283"/>
      <c r="M7" s="283"/>
      <c r="N7" s="284"/>
    </row>
    <row r="8" spans="2:16" ht="16.5" thickBot="1" x14ac:dyDescent="0.3">
      <c r="B8" s="8" t="s">
        <v>6</v>
      </c>
      <c r="C8" s="283"/>
      <c r="D8" s="283"/>
      <c r="E8" s="283"/>
      <c r="F8" s="283"/>
      <c r="G8" s="283"/>
      <c r="H8" s="283"/>
      <c r="I8" s="283"/>
      <c r="J8" s="283"/>
      <c r="K8" s="283"/>
      <c r="L8" s="283"/>
      <c r="M8" s="283"/>
      <c r="N8" s="284"/>
    </row>
    <row r="9" spans="2:16" ht="16.5" thickBot="1" x14ac:dyDescent="0.3">
      <c r="B9" s="8" t="s">
        <v>7</v>
      </c>
      <c r="C9" s="283"/>
      <c r="D9" s="283"/>
      <c r="E9" s="283"/>
      <c r="F9" s="283"/>
      <c r="G9" s="283"/>
      <c r="H9" s="283"/>
      <c r="I9" s="283"/>
      <c r="J9" s="283"/>
      <c r="K9" s="283"/>
      <c r="L9" s="283"/>
      <c r="M9" s="283"/>
      <c r="N9" s="284"/>
    </row>
    <row r="10" spans="2:16" ht="16.5" thickBot="1" x14ac:dyDescent="0.3">
      <c r="B10" s="8" t="s">
        <v>8</v>
      </c>
      <c r="C10" s="291" t="s">
        <v>1057</v>
      </c>
      <c r="D10" s="291"/>
      <c r="E10" s="324"/>
      <c r="F10" s="141"/>
      <c r="G10" s="24"/>
      <c r="H10" s="24"/>
      <c r="I10" s="24"/>
      <c r="J10" s="24"/>
      <c r="K10" s="24"/>
      <c r="L10" s="24"/>
      <c r="M10" s="24"/>
      <c r="N10" s="25"/>
    </row>
    <row r="11" spans="2:16" ht="16.5" thickBot="1" x14ac:dyDescent="0.3">
      <c r="B11" s="10" t="s">
        <v>9</v>
      </c>
      <c r="C11" s="11">
        <v>41969</v>
      </c>
      <c r="D11" s="12"/>
      <c r="E11" s="169"/>
      <c r="F11" s="12"/>
      <c r="G11" s="12"/>
      <c r="H11" s="12"/>
      <c r="I11" s="12"/>
      <c r="J11" s="12"/>
      <c r="K11" s="12"/>
      <c r="L11" s="12"/>
      <c r="M11" s="12"/>
      <c r="N11" s="13"/>
    </row>
    <row r="12" spans="2:16" x14ac:dyDescent="0.25">
      <c r="I12" s="81"/>
      <c r="J12" s="81"/>
      <c r="K12" s="81"/>
      <c r="L12" s="81"/>
      <c r="M12" s="81"/>
      <c r="N12" s="82"/>
    </row>
    <row r="13" spans="2:16" ht="45.75" customHeight="1" x14ac:dyDescent="0.25">
      <c r="B13" s="294" t="s">
        <v>96</v>
      </c>
      <c r="C13" s="294"/>
      <c r="D13" s="139" t="s">
        <v>12</v>
      </c>
      <c r="E13" s="139" t="s">
        <v>13</v>
      </c>
      <c r="F13" s="153" t="s">
        <v>29</v>
      </c>
      <c r="G13" s="66"/>
      <c r="I13" s="27"/>
      <c r="J13" s="27"/>
      <c r="K13" s="27"/>
      <c r="L13" s="27"/>
      <c r="M13" s="27"/>
      <c r="N13" s="82"/>
    </row>
    <row r="14" spans="2:16" x14ac:dyDescent="0.25">
      <c r="B14" s="294"/>
      <c r="C14" s="294"/>
      <c r="D14" s="139"/>
      <c r="E14" s="26"/>
      <c r="F14" s="154"/>
      <c r="G14" s="67"/>
      <c r="I14" s="28"/>
      <c r="J14" s="28"/>
      <c r="K14" s="28"/>
      <c r="L14" s="28"/>
      <c r="M14" s="28"/>
      <c r="N14" s="82"/>
    </row>
    <row r="15" spans="2:16" x14ac:dyDescent="0.25">
      <c r="B15" s="294"/>
      <c r="C15" s="294"/>
      <c r="D15" s="139"/>
      <c r="E15" s="26"/>
      <c r="F15" s="154"/>
      <c r="G15" s="67"/>
      <c r="I15" s="28"/>
      <c r="J15" s="28"/>
      <c r="K15" s="28"/>
      <c r="L15" s="28"/>
      <c r="M15" s="28"/>
      <c r="N15" s="82"/>
    </row>
    <row r="16" spans="2:16" x14ac:dyDescent="0.25">
      <c r="B16" s="294"/>
      <c r="C16" s="294"/>
      <c r="D16" s="139">
        <v>3</v>
      </c>
      <c r="E16" s="26">
        <v>1209614941</v>
      </c>
      <c r="F16" s="203">
        <f>377+78+72</f>
        <v>527</v>
      </c>
      <c r="G16" s="67"/>
      <c r="I16" s="28"/>
      <c r="J16" s="28"/>
      <c r="K16" s="28"/>
      <c r="L16" s="28"/>
      <c r="M16" s="28"/>
      <c r="N16" s="82"/>
    </row>
    <row r="17" spans="1:14" x14ac:dyDescent="0.25">
      <c r="B17" s="294"/>
      <c r="C17" s="294"/>
      <c r="D17" s="139"/>
      <c r="E17" s="26"/>
      <c r="F17" s="203"/>
      <c r="G17" s="67"/>
      <c r="H17" s="17"/>
      <c r="I17" s="28"/>
      <c r="J17" s="28"/>
      <c r="K17" s="28"/>
      <c r="L17" s="28"/>
      <c r="M17" s="28"/>
      <c r="N17" s="16"/>
    </row>
    <row r="18" spans="1:14" x14ac:dyDescent="0.25">
      <c r="B18" s="294"/>
      <c r="C18" s="294"/>
      <c r="D18" s="139"/>
      <c r="E18" s="26"/>
      <c r="F18" s="203"/>
      <c r="G18" s="67"/>
      <c r="H18" s="17"/>
      <c r="I18" s="30"/>
      <c r="J18" s="30"/>
      <c r="K18" s="30"/>
      <c r="L18" s="30"/>
      <c r="M18" s="30"/>
      <c r="N18" s="16"/>
    </row>
    <row r="19" spans="1:14" x14ac:dyDescent="0.25">
      <c r="B19" s="294"/>
      <c r="C19" s="294"/>
      <c r="D19" s="139"/>
      <c r="E19" s="26"/>
      <c r="F19" s="203"/>
      <c r="G19" s="67"/>
      <c r="H19" s="17"/>
      <c r="I19" s="81"/>
      <c r="J19" s="81"/>
      <c r="K19" s="81"/>
      <c r="L19" s="81"/>
      <c r="M19" s="81"/>
      <c r="N19" s="16"/>
    </row>
    <row r="20" spans="1:14" x14ac:dyDescent="0.25">
      <c r="B20" s="294"/>
      <c r="C20" s="294"/>
      <c r="D20" s="139"/>
      <c r="E20" s="26"/>
      <c r="F20" s="203"/>
      <c r="G20" s="67"/>
      <c r="H20" s="17"/>
      <c r="I20" s="81"/>
      <c r="J20" s="81"/>
      <c r="K20" s="81"/>
      <c r="L20" s="81"/>
      <c r="M20" s="81"/>
      <c r="N20" s="16"/>
    </row>
    <row r="21" spans="1:14" x14ac:dyDescent="0.25">
      <c r="B21" s="294"/>
      <c r="C21" s="294"/>
      <c r="D21" s="139"/>
      <c r="E21" s="26"/>
      <c r="F21" s="203"/>
      <c r="G21" s="67"/>
      <c r="H21" s="17"/>
      <c r="I21" s="81"/>
      <c r="J21" s="81"/>
      <c r="K21" s="81"/>
      <c r="L21" s="81"/>
      <c r="M21" s="81"/>
      <c r="N21" s="16"/>
    </row>
    <row r="22" spans="1:14" x14ac:dyDescent="0.25">
      <c r="B22" s="294"/>
      <c r="C22" s="294"/>
      <c r="D22" s="139"/>
      <c r="E22" s="26"/>
      <c r="F22" s="203"/>
      <c r="G22" s="67"/>
      <c r="H22" s="17"/>
      <c r="I22" s="81"/>
      <c r="J22" s="81"/>
      <c r="K22" s="81"/>
      <c r="L22" s="81"/>
      <c r="M22" s="81"/>
      <c r="N22" s="16"/>
    </row>
    <row r="23" spans="1:14" ht="15" customHeight="1" thickBot="1" x14ac:dyDescent="0.3">
      <c r="B23" s="295" t="s">
        <v>14</v>
      </c>
      <c r="C23" s="296"/>
      <c r="D23" s="139"/>
      <c r="E23" s="26">
        <f>SUM(E14:E22)</f>
        <v>1209614941</v>
      </c>
      <c r="F23" s="203">
        <f>SUM(F14:F22)</f>
        <v>527</v>
      </c>
      <c r="G23" s="67"/>
      <c r="H23" s="17"/>
      <c r="I23" s="81"/>
      <c r="J23" s="81"/>
      <c r="K23" s="81"/>
      <c r="L23" s="81"/>
      <c r="M23" s="81"/>
      <c r="N23" s="16"/>
    </row>
    <row r="24" spans="1:14" ht="45.75" thickBot="1" x14ac:dyDescent="0.3">
      <c r="A24" s="32"/>
      <c r="B24" s="38" t="s">
        <v>15</v>
      </c>
      <c r="C24" s="38" t="s">
        <v>97</v>
      </c>
      <c r="E24" s="170"/>
      <c r="F24" s="155"/>
      <c r="G24" s="27"/>
      <c r="H24" s="27"/>
      <c r="I24" s="6"/>
      <c r="J24" s="6"/>
      <c r="K24" s="6"/>
      <c r="L24" s="6"/>
      <c r="M24" s="6"/>
    </row>
    <row r="25" spans="1:14" ht="15.75" thickBot="1" x14ac:dyDescent="0.3">
      <c r="A25" s="33">
        <v>1</v>
      </c>
      <c r="C25" s="35">
        <f>+F23*80%</f>
        <v>421.6</v>
      </c>
      <c r="D25" s="31"/>
      <c r="E25" s="171">
        <f>E23</f>
        <v>1209614941</v>
      </c>
      <c r="F25" s="156"/>
      <c r="G25" s="29"/>
      <c r="H25" s="29"/>
      <c r="I25" s="18"/>
      <c r="J25" s="18"/>
      <c r="K25" s="18"/>
      <c r="L25" s="18"/>
      <c r="M25" s="18"/>
    </row>
    <row r="26" spans="1:14" x14ac:dyDescent="0.25">
      <c r="A26" s="73"/>
      <c r="B26" s="96" t="s">
        <v>1036</v>
      </c>
      <c r="C26" s="78"/>
      <c r="D26" s="78"/>
      <c r="E26" s="172"/>
      <c r="F26" s="157"/>
      <c r="G26" s="78"/>
      <c r="H26" s="78"/>
      <c r="I26" s="81"/>
      <c r="J26" s="81"/>
      <c r="K26" s="81"/>
      <c r="L26" s="81"/>
      <c r="M26" s="81"/>
      <c r="N26" s="82"/>
    </row>
    <row r="27" spans="1:14" x14ac:dyDescent="0.25">
      <c r="A27" s="73"/>
      <c r="B27" s="98" t="s">
        <v>33</v>
      </c>
      <c r="C27" s="98" t="s">
        <v>132</v>
      </c>
      <c r="D27" s="98" t="s">
        <v>133</v>
      </c>
      <c r="E27" s="172"/>
      <c r="F27" s="157"/>
      <c r="G27" s="78"/>
      <c r="H27" s="78"/>
      <c r="I27" s="81"/>
      <c r="J27" s="81"/>
      <c r="K27" s="81"/>
      <c r="L27" s="81"/>
      <c r="M27" s="81"/>
      <c r="N27" s="82"/>
    </row>
    <row r="28" spans="1:14" x14ac:dyDescent="0.25">
      <c r="A28" s="73"/>
      <c r="B28" s="95" t="s">
        <v>134</v>
      </c>
      <c r="C28" s="198"/>
      <c r="D28" s="198" t="s">
        <v>162</v>
      </c>
      <c r="E28" s="172"/>
      <c r="F28" s="157"/>
      <c r="G28" s="78"/>
      <c r="H28" s="78"/>
      <c r="I28" s="81"/>
      <c r="J28" s="81"/>
      <c r="K28" s="81"/>
      <c r="L28" s="81"/>
      <c r="M28" s="81"/>
      <c r="N28" s="82"/>
    </row>
    <row r="29" spans="1:14" x14ac:dyDescent="0.25">
      <c r="A29" s="73"/>
      <c r="B29" s="95" t="s">
        <v>135</v>
      </c>
      <c r="C29" s="198" t="s">
        <v>162</v>
      </c>
      <c r="D29" s="198"/>
      <c r="E29" s="172"/>
      <c r="F29" s="157"/>
      <c r="G29" s="78"/>
      <c r="H29" s="78"/>
      <c r="I29" s="81"/>
      <c r="J29" s="81"/>
      <c r="K29" s="81"/>
      <c r="L29" s="81"/>
      <c r="M29" s="81"/>
      <c r="N29" s="82"/>
    </row>
    <row r="30" spans="1:14" x14ac:dyDescent="0.25">
      <c r="A30" s="73"/>
      <c r="B30" s="95" t="s">
        <v>136</v>
      </c>
      <c r="C30" s="198" t="s">
        <v>162</v>
      </c>
      <c r="D30" s="198"/>
      <c r="E30" s="172"/>
      <c r="F30" s="157"/>
      <c r="G30" s="78"/>
      <c r="H30" s="78"/>
      <c r="I30" s="81"/>
      <c r="J30" s="81"/>
      <c r="K30" s="81"/>
      <c r="L30" s="81"/>
      <c r="M30" s="81"/>
      <c r="N30" s="82"/>
    </row>
    <row r="31" spans="1:14" x14ac:dyDescent="0.25">
      <c r="A31" s="73"/>
      <c r="B31" s="95" t="s">
        <v>137</v>
      </c>
      <c r="C31" s="198"/>
      <c r="D31" s="198" t="s">
        <v>162</v>
      </c>
      <c r="E31" s="172"/>
      <c r="F31" s="157"/>
      <c r="G31" s="78"/>
      <c r="H31" s="78"/>
      <c r="I31" s="81"/>
      <c r="J31" s="81"/>
      <c r="K31" s="81"/>
      <c r="L31" s="81"/>
      <c r="M31" s="81"/>
      <c r="N31" s="82"/>
    </row>
    <row r="32" spans="1:14" x14ac:dyDescent="0.25">
      <c r="A32" s="73"/>
      <c r="B32" s="96"/>
      <c r="C32" s="78"/>
      <c r="D32" s="78"/>
      <c r="E32" s="172"/>
      <c r="F32" s="157"/>
      <c r="G32" s="78"/>
      <c r="H32" s="78"/>
      <c r="I32" s="81"/>
      <c r="J32" s="81"/>
      <c r="K32" s="81"/>
      <c r="L32" s="81"/>
      <c r="M32" s="81"/>
      <c r="N32" s="82"/>
    </row>
    <row r="33" spans="1:26" x14ac:dyDescent="0.25">
      <c r="A33" s="73"/>
      <c r="B33" s="78"/>
      <c r="C33" s="78"/>
      <c r="D33" s="78"/>
      <c r="E33" s="172"/>
      <c r="F33" s="157"/>
      <c r="G33" s="78"/>
      <c r="H33" s="78"/>
      <c r="I33" s="81"/>
      <c r="J33" s="81"/>
      <c r="K33" s="81"/>
      <c r="L33" s="81"/>
      <c r="M33" s="81"/>
      <c r="N33" s="82"/>
    </row>
    <row r="34" spans="1:26" x14ac:dyDescent="0.25">
      <c r="A34" s="73"/>
      <c r="B34" s="96" t="s">
        <v>138</v>
      </c>
      <c r="C34" s="78"/>
      <c r="D34" s="78"/>
      <c r="E34" s="172"/>
      <c r="F34" s="157"/>
      <c r="G34" s="78"/>
      <c r="H34" s="78"/>
      <c r="I34" s="81"/>
      <c r="J34" s="81"/>
      <c r="K34" s="81"/>
      <c r="L34" s="81"/>
      <c r="M34" s="81"/>
      <c r="N34" s="82"/>
    </row>
    <row r="35" spans="1:26" x14ac:dyDescent="0.25">
      <c r="B35" s="98" t="s">
        <v>33</v>
      </c>
      <c r="C35" s="98" t="s">
        <v>57</v>
      </c>
      <c r="D35" s="97" t="s">
        <v>50</v>
      </c>
      <c r="E35" s="173" t="s">
        <v>16</v>
      </c>
      <c r="F35" s="157"/>
      <c r="G35" s="78"/>
      <c r="H35" s="78"/>
      <c r="I35" s="81"/>
      <c r="J35" s="81"/>
      <c r="K35" s="81"/>
      <c r="L35" s="81"/>
      <c r="M35" s="81"/>
      <c r="N35" s="82"/>
    </row>
    <row r="36" spans="1:26" ht="28.5" x14ac:dyDescent="0.25">
      <c r="B36" s="79" t="s">
        <v>139</v>
      </c>
      <c r="C36" s="80">
        <v>40</v>
      </c>
      <c r="D36" s="138">
        <v>0</v>
      </c>
      <c r="E36" s="297">
        <f>+D36+D37</f>
        <v>0</v>
      </c>
      <c r="F36" s="157"/>
      <c r="G36" s="78"/>
      <c r="H36" s="78"/>
      <c r="I36" s="81"/>
      <c r="J36" s="81"/>
      <c r="K36" s="81"/>
      <c r="L36" s="81"/>
      <c r="M36" s="81"/>
      <c r="N36" s="82"/>
    </row>
    <row r="37" spans="1:26" s="81" customFormat="1" ht="109.5" customHeight="1" x14ac:dyDescent="0.25">
      <c r="B37" s="79" t="s">
        <v>140</v>
      </c>
      <c r="C37" s="80">
        <v>60</v>
      </c>
      <c r="D37" s="138">
        <f>+F133</f>
        <v>0</v>
      </c>
      <c r="E37" s="298"/>
      <c r="F37" s="157"/>
      <c r="G37" s="78"/>
      <c r="H37" s="78"/>
      <c r="N37" s="82"/>
      <c r="O37" s="5"/>
      <c r="P37" s="5"/>
      <c r="Q37" s="5"/>
    </row>
    <row r="38" spans="1:26" s="87" customFormat="1" ht="24" thickBot="1" x14ac:dyDescent="0.3">
      <c r="A38" s="36" t="e">
        <f>+#REF!+1</f>
        <v>#REF!</v>
      </c>
      <c r="B38" s="147" t="s">
        <v>30</v>
      </c>
      <c r="C38" s="5"/>
      <c r="D38" s="5"/>
      <c r="E38" s="168"/>
      <c r="F38" s="152"/>
      <c r="G38" s="5"/>
      <c r="H38" s="5"/>
      <c r="I38" s="5"/>
      <c r="J38" s="5"/>
      <c r="K38" s="5"/>
      <c r="L38" s="5"/>
      <c r="M38" s="45"/>
      <c r="N38" s="45"/>
      <c r="O38" s="5"/>
      <c r="P38" s="5"/>
      <c r="Q38" s="5"/>
      <c r="R38" s="86"/>
      <c r="S38" s="86"/>
      <c r="T38" s="86"/>
      <c r="U38" s="86"/>
      <c r="V38" s="86"/>
      <c r="W38" s="86"/>
      <c r="X38" s="86"/>
      <c r="Y38" s="86"/>
      <c r="Z38" s="86"/>
    </row>
    <row r="39" spans="1:26" s="87" customFormat="1" ht="60" x14ac:dyDescent="0.25">
      <c r="A39" s="36" t="e">
        <f>+#REF!+1</f>
        <v>#REF!</v>
      </c>
      <c r="B39" s="92" t="s">
        <v>141</v>
      </c>
      <c r="C39" s="92" t="s">
        <v>142</v>
      </c>
      <c r="D39" s="92" t="s">
        <v>143</v>
      </c>
      <c r="E39" s="174" t="s">
        <v>44</v>
      </c>
      <c r="F39" s="158" t="s">
        <v>22</v>
      </c>
      <c r="G39" s="92" t="s">
        <v>98</v>
      </c>
      <c r="H39" s="92" t="s">
        <v>17</v>
      </c>
      <c r="I39" s="92" t="s">
        <v>10</v>
      </c>
      <c r="J39" s="92" t="s">
        <v>31</v>
      </c>
      <c r="K39" s="92" t="s">
        <v>60</v>
      </c>
      <c r="L39" s="92" t="s">
        <v>20</v>
      </c>
      <c r="M39" s="77" t="s">
        <v>26</v>
      </c>
      <c r="N39" s="92" t="s">
        <v>144</v>
      </c>
      <c r="O39" s="92" t="s">
        <v>36</v>
      </c>
      <c r="P39" s="93" t="s">
        <v>11</v>
      </c>
      <c r="Q39" s="93" t="s">
        <v>19</v>
      </c>
      <c r="R39" s="86"/>
      <c r="S39" s="86"/>
      <c r="T39" s="86"/>
      <c r="U39" s="86"/>
      <c r="V39" s="86"/>
      <c r="W39" s="86"/>
      <c r="X39" s="86"/>
      <c r="Y39" s="86"/>
      <c r="Z39" s="86"/>
    </row>
    <row r="40" spans="1:26" s="20" customFormat="1" ht="49.5" customHeight="1" x14ac:dyDescent="0.25">
      <c r="B40" s="88" t="s">
        <v>154</v>
      </c>
      <c r="C40" s="88" t="s">
        <v>154</v>
      </c>
      <c r="D40" s="88" t="s">
        <v>164</v>
      </c>
      <c r="E40" s="206" t="s">
        <v>551</v>
      </c>
      <c r="F40" s="145" t="s">
        <v>132</v>
      </c>
      <c r="G40" s="84">
        <v>100</v>
      </c>
      <c r="H40" s="91">
        <v>41867</v>
      </c>
      <c r="I40" s="91">
        <v>41851</v>
      </c>
      <c r="J40" s="85" t="s">
        <v>24</v>
      </c>
      <c r="K40" s="116">
        <v>2</v>
      </c>
      <c r="L40" s="76">
        <v>0</v>
      </c>
      <c r="M40" s="116">
        <v>488</v>
      </c>
      <c r="N40" s="76">
        <v>484</v>
      </c>
      <c r="O40" s="19">
        <v>286726060</v>
      </c>
      <c r="P40" s="19" t="s">
        <v>175</v>
      </c>
      <c r="Q40" s="102" t="s">
        <v>1072</v>
      </c>
    </row>
    <row r="41" spans="1:26" s="20" customFormat="1" ht="45" x14ac:dyDescent="0.25">
      <c r="B41" s="88" t="s">
        <v>154</v>
      </c>
      <c r="C41" s="88" t="s">
        <v>154</v>
      </c>
      <c r="D41" s="88" t="s">
        <v>164</v>
      </c>
      <c r="E41" s="206" t="s">
        <v>463</v>
      </c>
      <c r="F41" s="145" t="s">
        <v>132</v>
      </c>
      <c r="G41" s="84">
        <v>100</v>
      </c>
      <c r="H41" s="91" t="s">
        <v>1004</v>
      </c>
      <c r="I41" s="91">
        <v>41943</v>
      </c>
      <c r="J41" s="85" t="s">
        <v>24</v>
      </c>
      <c r="K41" s="116">
        <v>6</v>
      </c>
      <c r="L41" s="76">
        <v>0</v>
      </c>
      <c r="M41" s="76">
        <v>753</v>
      </c>
      <c r="N41" s="76">
        <v>43</v>
      </c>
      <c r="O41" s="19">
        <v>592142238</v>
      </c>
      <c r="P41" s="19"/>
      <c r="Q41" s="102" t="s">
        <v>1071</v>
      </c>
    </row>
    <row r="42" spans="1:26" ht="28.15" customHeight="1" x14ac:dyDescent="0.25">
      <c r="B42" s="37" t="s">
        <v>16</v>
      </c>
      <c r="C42" s="89"/>
      <c r="D42" s="88"/>
      <c r="E42" s="175"/>
      <c r="F42" s="145"/>
      <c r="G42" s="84"/>
      <c r="H42" s="84"/>
      <c r="I42" s="85"/>
      <c r="J42" s="85"/>
      <c r="K42" s="90">
        <f>SUM(K40:K41)</f>
        <v>8</v>
      </c>
      <c r="L42" s="90">
        <f>SUM(L40:L41)</f>
        <v>0</v>
      </c>
      <c r="M42" s="100">
        <f>SUM(M40:M41)</f>
        <v>1241</v>
      </c>
      <c r="N42" s="90">
        <f>SUM(N40:N41)</f>
        <v>527</v>
      </c>
      <c r="O42" s="19"/>
      <c r="P42" s="19"/>
      <c r="Q42" s="103"/>
    </row>
    <row r="43" spans="1:26" x14ac:dyDescent="0.25">
      <c r="B43" s="20"/>
      <c r="C43" s="20"/>
      <c r="D43" s="20"/>
      <c r="E43" s="176"/>
      <c r="F43" s="159"/>
      <c r="G43" s="20"/>
      <c r="H43" s="20"/>
      <c r="I43" s="20"/>
      <c r="J43" s="20"/>
      <c r="K43" s="20"/>
      <c r="L43" s="20"/>
      <c r="M43" s="20"/>
      <c r="N43" s="20"/>
      <c r="O43" s="20"/>
      <c r="P43" s="20"/>
      <c r="Q43" s="20"/>
    </row>
    <row r="44" spans="1:26" ht="14.45" customHeight="1" x14ac:dyDescent="0.25">
      <c r="B44" s="299" t="s">
        <v>28</v>
      </c>
      <c r="C44" s="299" t="s">
        <v>27</v>
      </c>
      <c r="D44" s="301" t="s">
        <v>34</v>
      </c>
      <c r="E44" s="301"/>
      <c r="F44" s="159"/>
      <c r="G44" s="20"/>
      <c r="H44" s="20"/>
      <c r="I44" s="20"/>
      <c r="J44" s="20"/>
      <c r="K44" s="20"/>
      <c r="L44" s="20"/>
      <c r="M44" s="20"/>
      <c r="N44" s="20"/>
      <c r="O44" s="20"/>
      <c r="P44" s="20"/>
      <c r="Q44" s="20"/>
    </row>
    <row r="45" spans="1:26" ht="14.45" customHeight="1" x14ac:dyDescent="0.25">
      <c r="B45" s="300"/>
      <c r="C45" s="300"/>
      <c r="D45" s="140" t="s">
        <v>23</v>
      </c>
      <c r="E45" s="177" t="s">
        <v>24</v>
      </c>
      <c r="F45" s="159"/>
      <c r="G45" s="20"/>
      <c r="H45" s="20"/>
      <c r="I45" s="20"/>
      <c r="J45" s="20"/>
      <c r="K45" s="20"/>
      <c r="L45" s="20"/>
      <c r="M45" s="20"/>
      <c r="N45" s="20"/>
      <c r="O45" s="20"/>
      <c r="P45" s="20"/>
      <c r="Q45" s="20"/>
    </row>
    <row r="46" spans="1:26" ht="109.5" customHeight="1" x14ac:dyDescent="0.25">
      <c r="B46" s="41" t="s">
        <v>21</v>
      </c>
      <c r="C46" s="42">
        <f>+K42</f>
        <v>8</v>
      </c>
      <c r="D46" s="39"/>
      <c r="E46" s="39" t="s">
        <v>162</v>
      </c>
      <c r="F46" s="22"/>
      <c r="G46" s="22"/>
      <c r="H46" s="22"/>
      <c r="I46" s="22"/>
      <c r="J46" s="22"/>
      <c r="K46" s="22"/>
      <c r="L46" s="22"/>
      <c r="M46" s="22"/>
      <c r="N46" s="20"/>
      <c r="O46" s="20"/>
      <c r="P46" s="20"/>
      <c r="Q46" s="20"/>
    </row>
    <row r="47" spans="1:26" x14ac:dyDescent="0.25">
      <c r="B47" s="41" t="s">
        <v>25</v>
      </c>
      <c r="C47" s="42">
        <f>+M42</f>
        <v>1241</v>
      </c>
      <c r="D47" s="39" t="s">
        <v>162</v>
      </c>
      <c r="E47" s="39"/>
      <c r="F47" s="159"/>
      <c r="G47" s="20"/>
      <c r="H47" s="20"/>
      <c r="I47" s="20"/>
      <c r="J47" s="20"/>
      <c r="K47" s="20"/>
      <c r="L47" s="20"/>
      <c r="M47" s="20"/>
      <c r="N47" s="20"/>
      <c r="O47" s="20"/>
      <c r="P47" s="20"/>
      <c r="Q47" s="20"/>
    </row>
    <row r="48" spans="1:26" x14ac:dyDescent="0.25">
      <c r="B48" s="23"/>
      <c r="C48" s="302"/>
      <c r="D48" s="302"/>
      <c r="E48" s="302"/>
      <c r="F48" s="302"/>
      <c r="G48" s="302"/>
      <c r="H48" s="302"/>
      <c r="I48" s="302"/>
      <c r="J48" s="302"/>
      <c r="K48" s="302"/>
      <c r="L48" s="302"/>
      <c r="M48" s="302"/>
      <c r="N48" s="302"/>
      <c r="O48" s="20"/>
      <c r="P48" s="20"/>
      <c r="Q48" s="20"/>
    </row>
    <row r="49" spans="2:17" ht="15.75" thickBot="1" x14ac:dyDescent="0.3"/>
    <row r="50" spans="2:17" ht="27" thickBot="1" x14ac:dyDescent="0.3">
      <c r="B50" s="303" t="s">
        <v>99</v>
      </c>
      <c r="C50" s="304"/>
      <c r="D50" s="304"/>
      <c r="E50" s="304"/>
      <c r="F50" s="304"/>
      <c r="G50" s="304"/>
      <c r="H50" s="304"/>
      <c r="I50" s="304"/>
      <c r="J50" s="304"/>
      <c r="K50" s="304"/>
      <c r="L50" s="304"/>
      <c r="M50" s="304"/>
      <c r="N50" s="305"/>
    </row>
    <row r="52" spans="2:17" ht="105" x14ac:dyDescent="0.25">
      <c r="B52" s="94" t="s">
        <v>555</v>
      </c>
      <c r="C52" s="47" t="s">
        <v>2</v>
      </c>
      <c r="D52" s="47" t="s">
        <v>101</v>
      </c>
      <c r="E52" s="178" t="s">
        <v>100</v>
      </c>
      <c r="F52" s="160" t="s">
        <v>102</v>
      </c>
      <c r="G52" s="47" t="s">
        <v>103</v>
      </c>
      <c r="H52" s="47" t="s">
        <v>465</v>
      </c>
      <c r="I52" s="47" t="s">
        <v>104</v>
      </c>
      <c r="J52" s="47" t="s">
        <v>105</v>
      </c>
      <c r="K52" s="47" t="s">
        <v>106</v>
      </c>
      <c r="L52" s="47" t="s">
        <v>107</v>
      </c>
      <c r="M52" s="70" t="s">
        <v>108</v>
      </c>
      <c r="N52" s="70" t="s">
        <v>109</v>
      </c>
      <c r="O52" s="306" t="s">
        <v>3</v>
      </c>
      <c r="P52" s="307"/>
      <c r="Q52" s="47" t="s">
        <v>18</v>
      </c>
    </row>
    <row r="53" spans="2:17" x14ac:dyDescent="0.25">
      <c r="B53" s="126" t="s">
        <v>556</v>
      </c>
      <c r="C53" s="71" t="s">
        <v>467</v>
      </c>
      <c r="D53" s="126" t="s">
        <v>557</v>
      </c>
      <c r="E53" s="179">
        <v>72</v>
      </c>
      <c r="F53" s="161" t="s">
        <v>133</v>
      </c>
      <c r="G53" s="128" t="s">
        <v>469</v>
      </c>
      <c r="H53" s="128" t="s">
        <v>132</v>
      </c>
      <c r="I53" s="128" t="s">
        <v>469</v>
      </c>
      <c r="J53" s="128" t="s">
        <v>132</v>
      </c>
      <c r="K53" s="39" t="s">
        <v>132</v>
      </c>
      <c r="L53" s="39" t="s">
        <v>132</v>
      </c>
      <c r="M53" s="39" t="s">
        <v>132</v>
      </c>
      <c r="N53" s="39" t="s">
        <v>132</v>
      </c>
      <c r="O53" s="289" t="s">
        <v>165</v>
      </c>
      <c r="P53" s="290"/>
      <c r="Q53" s="40" t="s">
        <v>132</v>
      </c>
    </row>
    <row r="54" spans="2:17" x14ac:dyDescent="0.25">
      <c r="B54" s="126" t="s">
        <v>558</v>
      </c>
      <c r="C54" s="71" t="s">
        <v>467</v>
      </c>
      <c r="D54" s="126" t="s">
        <v>559</v>
      </c>
      <c r="E54" s="179">
        <v>78</v>
      </c>
      <c r="F54" s="161" t="s">
        <v>133</v>
      </c>
      <c r="G54" s="128" t="s">
        <v>469</v>
      </c>
      <c r="H54" s="128" t="s">
        <v>132</v>
      </c>
      <c r="I54" s="128" t="s">
        <v>469</v>
      </c>
      <c r="J54" s="128" t="s">
        <v>132</v>
      </c>
      <c r="K54" s="39" t="s">
        <v>132</v>
      </c>
      <c r="L54" s="39" t="s">
        <v>132</v>
      </c>
      <c r="M54" s="39" t="s">
        <v>132</v>
      </c>
      <c r="N54" s="39" t="s">
        <v>132</v>
      </c>
      <c r="O54" s="289" t="s">
        <v>165</v>
      </c>
      <c r="P54" s="290"/>
      <c r="Q54" s="40" t="s">
        <v>132</v>
      </c>
    </row>
    <row r="55" spans="2:17" x14ac:dyDescent="0.25">
      <c r="B55" s="126" t="s">
        <v>560</v>
      </c>
      <c r="C55" s="129" t="s">
        <v>474</v>
      </c>
      <c r="D55" s="126" t="s">
        <v>561</v>
      </c>
      <c r="E55" s="179">
        <v>20</v>
      </c>
      <c r="F55" s="161" t="s">
        <v>469</v>
      </c>
      <c r="G55" s="128" t="s">
        <v>469</v>
      </c>
      <c r="H55" s="128" t="s">
        <v>469</v>
      </c>
      <c r="I55" s="128" t="s">
        <v>132</v>
      </c>
      <c r="J55" s="128" t="s">
        <v>132</v>
      </c>
      <c r="K55" s="138" t="s">
        <v>132</v>
      </c>
      <c r="L55" s="138" t="s">
        <v>132</v>
      </c>
      <c r="M55" s="138" t="s">
        <v>132</v>
      </c>
      <c r="N55" s="138" t="s">
        <v>132</v>
      </c>
      <c r="O55" s="312" t="s">
        <v>165</v>
      </c>
      <c r="P55" s="313"/>
      <c r="Q55" s="95" t="s">
        <v>132</v>
      </c>
    </row>
    <row r="56" spans="2:17" x14ac:dyDescent="0.25">
      <c r="B56" s="126" t="s">
        <v>562</v>
      </c>
      <c r="C56" s="129" t="s">
        <v>474</v>
      </c>
      <c r="D56" s="126" t="s">
        <v>563</v>
      </c>
      <c r="E56" s="179">
        <v>14</v>
      </c>
      <c r="F56" s="161" t="s">
        <v>469</v>
      </c>
      <c r="G56" s="128" t="s">
        <v>469</v>
      </c>
      <c r="H56" s="128" t="s">
        <v>469</v>
      </c>
      <c r="I56" s="128" t="s">
        <v>132</v>
      </c>
      <c r="J56" s="128" t="s">
        <v>132</v>
      </c>
      <c r="K56" s="138" t="s">
        <v>132</v>
      </c>
      <c r="L56" s="138" t="s">
        <v>132</v>
      </c>
      <c r="M56" s="138" t="s">
        <v>132</v>
      </c>
      <c r="N56" s="138" t="s">
        <v>132</v>
      </c>
      <c r="O56" s="312" t="s">
        <v>165</v>
      </c>
      <c r="P56" s="313"/>
      <c r="Q56" s="95" t="s">
        <v>132</v>
      </c>
    </row>
    <row r="57" spans="2:17" x14ac:dyDescent="0.25">
      <c r="B57" s="126" t="s">
        <v>564</v>
      </c>
      <c r="C57" s="129" t="s">
        <v>474</v>
      </c>
      <c r="D57" s="126" t="s">
        <v>565</v>
      </c>
      <c r="E57" s="179">
        <v>12</v>
      </c>
      <c r="F57" s="161" t="s">
        <v>469</v>
      </c>
      <c r="G57" s="128" t="s">
        <v>469</v>
      </c>
      <c r="H57" s="128" t="s">
        <v>469</v>
      </c>
      <c r="I57" s="128" t="s">
        <v>132</v>
      </c>
      <c r="J57" s="128" t="s">
        <v>132</v>
      </c>
      <c r="K57" s="138" t="s">
        <v>132</v>
      </c>
      <c r="L57" s="138" t="s">
        <v>132</v>
      </c>
      <c r="M57" s="138" t="s">
        <v>132</v>
      </c>
      <c r="N57" s="138" t="s">
        <v>132</v>
      </c>
      <c r="O57" s="312" t="s">
        <v>165</v>
      </c>
      <c r="P57" s="313"/>
      <c r="Q57" s="95" t="s">
        <v>132</v>
      </c>
    </row>
    <row r="58" spans="2:17" x14ac:dyDescent="0.25">
      <c r="B58" s="126" t="s">
        <v>566</v>
      </c>
      <c r="C58" s="129" t="s">
        <v>474</v>
      </c>
      <c r="D58" s="126" t="s">
        <v>567</v>
      </c>
      <c r="E58" s="179">
        <v>14</v>
      </c>
      <c r="F58" s="161" t="s">
        <v>469</v>
      </c>
      <c r="G58" s="128" t="s">
        <v>469</v>
      </c>
      <c r="H58" s="128" t="s">
        <v>469</v>
      </c>
      <c r="I58" s="128" t="s">
        <v>132</v>
      </c>
      <c r="J58" s="128" t="s">
        <v>132</v>
      </c>
      <c r="K58" s="138" t="s">
        <v>132</v>
      </c>
      <c r="L58" s="138" t="s">
        <v>132</v>
      </c>
      <c r="M58" s="138" t="s">
        <v>132</v>
      </c>
      <c r="N58" s="138" t="s">
        <v>132</v>
      </c>
      <c r="O58" s="312" t="s">
        <v>165</v>
      </c>
      <c r="P58" s="313"/>
      <c r="Q58" s="95" t="s">
        <v>132</v>
      </c>
    </row>
    <row r="59" spans="2:17" x14ac:dyDescent="0.25">
      <c r="B59" s="126" t="s">
        <v>568</v>
      </c>
      <c r="C59" s="129" t="s">
        <v>474</v>
      </c>
      <c r="D59" s="126" t="s">
        <v>565</v>
      </c>
      <c r="E59" s="179">
        <v>20</v>
      </c>
      <c r="F59" s="161" t="s">
        <v>469</v>
      </c>
      <c r="G59" s="128" t="s">
        <v>469</v>
      </c>
      <c r="H59" s="128" t="s">
        <v>469</v>
      </c>
      <c r="I59" s="128" t="s">
        <v>132</v>
      </c>
      <c r="J59" s="128" t="s">
        <v>132</v>
      </c>
      <c r="K59" s="138" t="s">
        <v>132</v>
      </c>
      <c r="L59" s="138" t="s">
        <v>132</v>
      </c>
      <c r="M59" s="138" t="s">
        <v>132</v>
      </c>
      <c r="N59" s="138" t="s">
        <v>132</v>
      </c>
      <c r="O59" s="312" t="s">
        <v>165</v>
      </c>
      <c r="P59" s="313"/>
      <c r="Q59" s="95" t="s">
        <v>132</v>
      </c>
    </row>
    <row r="60" spans="2:17" x14ac:dyDescent="0.25">
      <c r="B60" s="126" t="s">
        <v>569</v>
      </c>
      <c r="C60" s="129" t="s">
        <v>474</v>
      </c>
      <c r="D60" s="126" t="s">
        <v>570</v>
      </c>
      <c r="E60" s="179">
        <v>14</v>
      </c>
      <c r="F60" s="161" t="s">
        <v>469</v>
      </c>
      <c r="G60" s="128" t="s">
        <v>469</v>
      </c>
      <c r="H60" s="128" t="s">
        <v>469</v>
      </c>
      <c r="I60" s="128" t="s">
        <v>132</v>
      </c>
      <c r="J60" s="128" t="s">
        <v>132</v>
      </c>
      <c r="K60" s="138" t="s">
        <v>132</v>
      </c>
      <c r="L60" s="138" t="s">
        <v>132</v>
      </c>
      <c r="M60" s="138" t="s">
        <v>132</v>
      </c>
      <c r="N60" s="138" t="s">
        <v>132</v>
      </c>
      <c r="O60" s="312" t="s">
        <v>165</v>
      </c>
      <c r="P60" s="313"/>
      <c r="Q60" s="95" t="s">
        <v>132</v>
      </c>
    </row>
    <row r="61" spans="2:17" x14ac:dyDescent="0.25">
      <c r="B61" s="126" t="s">
        <v>571</v>
      </c>
      <c r="C61" s="129" t="s">
        <v>474</v>
      </c>
      <c r="D61" s="126" t="s">
        <v>572</v>
      </c>
      <c r="E61" s="179">
        <v>16</v>
      </c>
      <c r="F61" s="161" t="s">
        <v>469</v>
      </c>
      <c r="G61" s="128" t="s">
        <v>469</v>
      </c>
      <c r="H61" s="128" t="s">
        <v>469</v>
      </c>
      <c r="I61" s="128" t="s">
        <v>132</v>
      </c>
      <c r="J61" s="128" t="s">
        <v>132</v>
      </c>
      <c r="K61" s="138" t="s">
        <v>132</v>
      </c>
      <c r="L61" s="138" t="s">
        <v>132</v>
      </c>
      <c r="M61" s="138" t="s">
        <v>132</v>
      </c>
      <c r="N61" s="138" t="s">
        <v>132</v>
      </c>
      <c r="O61" s="312" t="s">
        <v>165</v>
      </c>
      <c r="P61" s="313"/>
      <c r="Q61" s="95" t="s">
        <v>132</v>
      </c>
    </row>
    <row r="62" spans="2:17" x14ac:dyDescent="0.25">
      <c r="B62" s="126" t="s">
        <v>573</v>
      </c>
      <c r="C62" s="129" t="s">
        <v>474</v>
      </c>
      <c r="D62" s="126" t="s">
        <v>574</v>
      </c>
      <c r="E62" s="179">
        <v>16</v>
      </c>
      <c r="F62" s="161" t="s">
        <v>469</v>
      </c>
      <c r="G62" s="128" t="s">
        <v>469</v>
      </c>
      <c r="H62" s="128" t="s">
        <v>469</v>
      </c>
      <c r="I62" s="128" t="s">
        <v>132</v>
      </c>
      <c r="J62" s="128" t="s">
        <v>132</v>
      </c>
      <c r="K62" s="138" t="s">
        <v>132</v>
      </c>
      <c r="L62" s="138" t="s">
        <v>132</v>
      </c>
      <c r="M62" s="138" t="s">
        <v>132</v>
      </c>
      <c r="N62" s="138" t="s">
        <v>132</v>
      </c>
      <c r="O62" s="312" t="s">
        <v>165</v>
      </c>
      <c r="P62" s="313"/>
      <c r="Q62" s="95" t="s">
        <v>132</v>
      </c>
    </row>
    <row r="63" spans="2:17" x14ac:dyDescent="0.25">
      <c r="B63" s="126" t="s">
        <v>575</v>
      </c>
      <c r="C63" s="129" t="s">
        <v>474</v>
      </c>
      <c r="D63" s="126" t="s">
        <v>576</v>
      </c>
      <c r="E63" s="179">
        <v>20</v>
      </c>
      <c r="F63" s="161" t="s">
        <v>469</v>
      </c>
      <c r="G63" s="128" t="s">
        <v>469</v>
      </c>
      <c r="H63" s="128" t="s">
        <v>469</v>
      </c>
      <c r="I63" s="128" t="s">
        <v>132</v>
      </c>
      <c r="J63" s="128" t="s">
        <v>132</v>
      </c>
      <c r="K63" s="138" t="s">
        <v>132</v>
      </c>
      <c r="L63" s="138" t="s">
        <v>132</v>
      </c>
      <c r="M63" s="138" t="s">
        <v>132</v>
      </c>
      <c r="N63" s="138" t="s">
        <v>132</v>
      </c>
      <c r="O63" s="312" t="s">
        <v>165</v>
      </c>
      <c r="P63" s="313"/>
      <c r="Q63" s="95" t="s">
        <v>132</v>
      </c>
    </row>
    <row r="64" spans="2:17" x14ac:dyDescent="0.25">
      <c r="B64" s="126" t="s">
        <v>577</v>
      </c>
      <c r="C64" s="129" t="s">
        <v>474</v>
      </c>
      <c r="D64" s="126" t="s">
        <v>578</v>
      </c>
      <c r="E64" s="179">
        <v>17</v>
      </c>
      <c r="F64" s="161" t="s">
        <v>469</v>
      </c>
      <c r="G64" s="128" t="s">
        <v>469</v>
      </c>
      <c r="H64" s="128" t="s">
        <v>469</v>
      </c>
      <c r="I64" s="128" t="s">
        <v>132</v>
      </c>
      <c r="J64" s="128" t="s">
        <v>132</v>
      </c>
      <c r="K64" s="138" t="s">
        <v>132</v>
      </c>
      <c r="L64" s="138" t="s">
        <v>132</v>
      </c>
      <c r="M64" s="138" t="s">
        <v>132</v>
      </c>
      <c r="N64" s="138" t="s">
        <v>132</v>
      </c>
      <c r="O64" s="312" t="s">
        <v>165</v>
      </c>
      <c r="P64" s="313"/>
      <c r="Q64" s="95" t="s">
        <v>132</v>
      </c>
    </row>
    <row r="65" spans="2:17" x14ac:dyDescent="0.25">
      <c r="B65" s="126" t="s">
        <v>579</v>
      </c>
      <c r="C65" s="129" t="s">
        <v>474</v>
      </c>
      <c r="D65" s="126" t="s">
        <v>580</v>
      </c>
      <c r="E65" s="179">
        <v>16</v>
      </c>
      <c r="F65" s="161" t="s">
        <v>469</v>
      </c>
      <c r="G65" s="128" t="s">
        <v>469</v>
      </c>
      <c r="H65" s="128" t="s">
        <v>469</v>
      </c>
      <c r="I65" s="128" t="s">
        <v>132</v>
      </c>
      <c r="J65" s="128" t="s">
        <v>132</v>
      </c>
      <c r="K65" s="138" t="s">
        <v>132</v>
      </c>
      <c r="L65" s="138" t="s">
        <v>132</v>
      </c>
      <c r="M65" s="138" t="s">
        <v>132</v>
      </c>
      <c r="N65" s="138" t="s">
        <v>132</v>
      </c>
      <c r="O65" s="312" t="s">
        <v>165</v>
      </c>
      <c r="P65" s="313"/>
      <c r="Q65" s="95" t="s">
        <v>132</v>
      </c>
    </row>
    <row r="66" spans="2:17" x14ac:dyDescent="0.25">
      <c r="B66" s="126" t="s">
        <v>581</v>
      </c>
      <c r="C66" s="129" t="s">
        <v>474</v>
      </c>
      <c r="D66" s="126" t="s">
        <v>582</v>
      </c>
      <c r="E66" s="179">
        <v>13</v>
      </c>
      <c r="F66" s="161" t="s">
        <v>469</v>
      </c>
      <c r="G66" s="128" t="s">
        <v>469</v>
      </c>
      <c r="H66" s="128" t="s">
        <v>469</v>
      </c>
      <c r="I66" s="128" t="s">
        <v>132</v>
      </c>
      <c r="J66" s="128" t="s">
        <v>132</v>
      </c>
      <c r="K66" s="138" t="s">
        <v>132</v>
      </c>
      <c r="L66" s="138" t="s">
        <v>132</v>
      </c>
      <c r="M66" s="138" t="s">
        <v>132</v>
      </c>
      <c r="N66" s="138" t="s">
        <v>132</v>
      </c>
      <c r="O66" s="312" t="s">
        <v>165</v>
      </c>
      <c r="P66" s="313"/>
      <c r="Q66" s="95" t="s">
        <v>132</v>
      </c>
    </row>
    <row r="67" spans="2:17" x14ac:dyDescent="0.25">
      <c r="B67" s="126" t="s">
        <v>583</v>
      </c>
      <c r="C67" s="129" t="s">
        <v>474</v>
      </c>
      <c r="D67" s="126" t="s">
        <v>584</v>
      </c>
      <c r="E67" s="179">
        <v>16</v>
      </c>
      <c r="F67" s="161" t="s">
        <v>469</v>
      </c>
      <c r="G67" s="128" t="s">
        <v>469</v>
      </c>
      <c r="H67" s="128" t="s">
        <v>469</v>
      </c>
      <c r="I67" s="128" t="s">
        <v>132</v>
      </c>
      <c r="J67" s="128" t="s">
        <v>132</v>
      </c>
      <c r="K67" s="138" t="s">
        <v>132</v>
      </c>
      <c r="L67" s="138" t="s">
        <v>132</v>
      </c>
      <c r="M67" s="138" t="s">
        <v>132</v>
      </c>
      <c r="N67" s="138" t="s">
        <v>132</v>
      </c>
      <c r="O67" s="312" t="s">
        <v>165</v>
      </c>
      <c r="P67" s="313"/>
      <c r="Q67" s="95" t="s">
        <v>132</v>
      </c>
    </row>
    <row r="68" spans="2:17" x14ac:dyDescent="0.25">
      <c r="B68" s="126" t="s">
        <v>585</v>
      </c>
      <c r="C68" s="129" t="s">
        <v>474</v>
      </c>
      <c r="D68" s="126" t="s">
        <v>586</v>
      </c>
      <c r="E68" s="179">
        <v>17</v>
      </c>
      <c r="F68" s="161" t="s">
        <v>469</v>
      </c>
      <c r="G68" s="128" t="s">
        <v>469</v>
      </c>
      <c r="H68" s="128" t="s">
        <v>469</v>
      </c>
      <c r="I68" s="128" t="s">
        <v>132</v>
      </c>
      <c r="J68" s="128" t="s">
        <v>132</v>
      </c>
      <c r="K68" s="138" t="s">
        <v>132</v>
      </c>
      <c r="L68" s="138" t="s">
        <v>132</v>
      </c>
      <c r="M68" s="138" t="s">
        <v>132</v>
      </c>
      <c r="N68" s="138" t="s">
        <v>132</v>
      </c>
      <c r="O68" s="312" t="s">
        <v>165</v>
      </c>
      <c r="P68" s="313"/>
      <c r="Q68" s="95" t="s">
        <v>132</v>
      </c>
    </row>
    <row r="69" spans="2:17" x14ac:dyDescent="0.25">
      <c r="B69" s="126" t="s">
        <v>587</v>
      </c>
      <c r="C69" s="129" t="s">
        <v>474</v>
      </c>
      <c r="D69" s="126" t="s">
        <v>588</v>
      </c>
      <c r="E69" s="179">
        <v>17</v>
      </c>
      <c r="F69" s="161" t="s">
        <v>469</v>
      </c>
      <c r="G69" s="128" t="s">
        <v>469</v>
      </c>
      <c r="H69" s="128" t="s">
        <v>469</v>
      </c>
      <c r="I69" s="128" t="s">
        <v>132</v>
      </c>
      <c r="J69" s="128" t="s">
        <v>132</v>
      </c>
      <c r="K69" s="138" t="s">
        <v>132</v>
      </c>
      <c r="L69" s="138" t="s">
        <v>132</v>
      </c>
      <c r="M69" s="138" t="s">
        <v>132</v>
      </c>
      <c r="N69" s="138" t="s">
        <v>132</v>
      </c>
      <c r="O69" s="312" t="s">
        <v>165</v>
      </c>
      <c r="P69" s="313"/>
      <c r="Q69" s="95" t="s">
        <v>132</v>
      </c>
    </row>
    <row r="70" spans="2:17" x14ac:dyDescent="0.25">
      <c r="B70" s="126" t="s">
        <v>589</v>
      </c>
      <c r="C70" s="129" t="s">
        <v>474</v>
      </c>
      <c r="D70" s="126" t="s">
        <v>590</v>
      </c>
      <c r="E70" s="179">
        <v>14</v>
      </c>
      <c r="F70" s="161" t="s">
        <v>469</v>
      </c>
      <c r="G70" s="128" t="s">
        <v>469</v>
      </c>
      <c r="H70" s="128" t="s">
        <v>469</v>
      </c>
      <c r="I70" s="128" t="s">
        <v>132</v>
      </c>
      <c r="J70" s="128" t="s">
        <v>132</v>
      </c>
      <c r="K70" s="138" t="s">
        <v>132</v>
      </c>
      <c r="L70" s="138" t="s">
        <v>132</v>
      </c>
      <c r="M70" s="138" t="s">
        <v>132</v>
      </c>
      <c r="N70" s="138" t="s">
        <v>132</v>
      </c>
      <c r="O70" s="312" t="s">
        <v>165</v>
      </c>
      <c r="P70" s="313"/>
      <c r="Q70" s="95" t="s">
        <v>132</v>
      </c>
    </row>
    <row r="71" spans="2:17" x14ac:dyDescent="0.25">
      <c r="B71" s="126" t="s">
        <v>591</v>
      </c>
      <c r="C71" s="129" t="s">
        <v>474</v>
      </c>
      <c r="D71" s="126" t="s">
        <v>592</v>
      </c>
      <c r="E71" s="179">
        <v>15</v>
      </c>
      <c r="F71" s="161" t="s">
        <v>469</v>
      </c>
      <c r="G71" s="128" t="s">
        <v>469</v>
      </c>
      <c r="H71" s="128" t="s">
        <v>469</v>
      </c>
      <c r="I71" s="128" t="s">
        <v>132</v>
      </c>
      <c r="J71" s="128" t="s">
        <v>132</v>
      </c>
      <c r="K71" s="138" t="s">
        <v>132</v>
      </c>
      <c r="L71" s="138" t="s">
        <v>132</v>
      </c>
      <c r="M71" s="138" t="s">
        <v>132</v>
      </c>
      <c r="N71" s="138" t="s">
        <v>132</v>
      </c>
      <c r="O71" s="312" t="s">
        <v>165</v>
      </c>
      <c r="P71" s="313"/>
      <c r="Q71" s="95" t="s">
        <v>132</v>
      </c>
    </row>
    <row r="72" spans="2:17" x14ac:dyDescent="0.25">
      <c r="B72" s="126" t="s">
        <v>593</v>
      </c>
      <c r="C72" s="129" t="s">
        <v>474</v>
      </c>
      <c r="D72" s="126" t="s">
        <v>594</v>
      </c>
      <c r="E72" s="179">
        <v>16</v>
      </c>
      <c r="F72" s="161" t="s">
        <v>469</v>
      </c>
      <c r="G72" s="128" t="s">
        <v>469</v>
      </c>
      <c r="H72" s="128" t="s">
        <v>469</v>
      </c>
      <c r="I72" s="128" t="s">
        <v>132</v>
      </c>
      <c r="J72" s="128" t="s">
        <v>132</v>
      </c>
      <c r="K72" s="138" t="s">
        <v>132</v>
      </c>
      <c r="L72" s="138" t="s">
        <v>132</v>
      </c>
      <c r="M72" s="138" t="s">
        <v>132</v>
      </c>
      <c r="N72" s="138" t="s">
        <v>132</v>
      </c>
      <c r="O72" s="312" t="s">
        <v>165</v>
      </c>
      <c r="P72" s="313"/>
      <c r="Q72" s="95" t="s">
        <v>132</v>
      </c>
    </row>
    <row r="73" spans="2:17" x14ac:dyDescent="0.25">
      <c r="B73" s="126" t="s">
        <v>528</v>
      </c>
      <c r="C73" s="129" t="s">
        <v>474</v>
      </c>
      <c r="D73" s="126" t="s">
        <v>572</v>
      </c>
      <c r="E73" s="179">
        <v>14</v>
      </c>
      <c r="F73" s="161" t="s">
        <v>469</v>
      </c>
      <c r="G73" s="128" t="s">
        <v>469</v>
      </c>
      <c r="H73" s="128" t="s">
        <v>469</v>
      </c>
      <c r="I73" s="128" t="s">
        <v>132</v>
      </c>
      <c r="J73" s="128" t="s">
        <v>132</v>
      </c>
      <c r="K73" s="138" t="s">
        <v>132</v>
      </c>
      <c r="L73" s="138" t="s">
        <v>132</v>
      </c>
      <c r="M73" s="138" t="s">
        <v>132</v>
      </c>
      <c r="N73" s="138" t="s">
        <v>132</v>
      </c>
      <c r="O73" s="312" t="s">
        <v>165</v>
      </c>
      <c r="P73" s="313"/>
      <c r="Q73" s="95" t="s">
        <v>132</v>
      </c>
    </row>
    <row r="74" spans="2:17" x14ac:dyDescent="0.25">
      <c r="B74" s="126" t="s">
        <v>595</v>
      </c>
      <c r="C74" s="129" t="s">
        <v>474</v>
      </c>
      <c r="D74" s="126" t="s">
        <v>592</v>
      </c>
      <c r="E74" s="179">
        <v>15</v>
      </c>
      <c r="F74" s="161" t="s">
        <v>469</v>
      </c>
      <c r="G74" s="128" t="s">
        <v>469</v>
      </c>
      <c r="H74" s="128" t="s">
        <v>469</v>
      </c>
      <c r="I74" s="128" t="s">
        <v>132</v>
      </c>
      <c r="J74" s="128" t="s">
        <v>132</v>
      </c>
      <c r="K74" s="138" t="s">
        <v>132</v>
      </c>
      <c r="L74" s="138" t="s">
        <v>132</v>
      </c>
      <c r="M74" s="138" t="s">
        <v>132</v>
      </c>
      <c r="N74" s="138" t="s">
        <v>132</v>
      </c>
      <c r="O74" s="312" t="s">
        <v>165</v>
      </c>
      <c r="P74" s="313"/>
      <c r="Q74" s="95" t="s">
        <v>132</v>
      </c>
    </row>
    <row r="75" spans="2:17" x14ac:dyDescent="0.25">
      <c r="B75" s="126" t="s">
        <v>596</v>
      </c>
      <c r="C75" s="129" t="s">
        <v>474</v>
      </c>
      <c r="D75" s="126" t="s">
        <v>597</v>
      </c>
      <c r="E75" s="179">
        <v>16</v>
      </c>
      <c r="F75" s="161" t="s">
        <v>469</v>
      </c>
      <c r="G75" s="128" t="s">
        <v>469</v>
      </c>
      <c r="H75" s="128" t="s">
        <v>469</v>
      </c>
      <c r="I75" s="128" t="s">
        <v>132</v>
      </c>
      <c r="J75" s="128" t="s">
        <v>132</v>
      </c>
      <c r="K75" s="138" t="s">
        <v>132</v>
      </c>
      <c r="L75" s="138" t="s">
        <v>132</v>
      </c>
      <c r="M75" s="138" t="s">
        <v>132</v>
      </c>
      <c r="N75" s="138" t="s">
        <v>132</v>
      </c>
      <c r="O75" s="312" t="s">
        <v>165</v>
      </c>
      <c r="P75" s="313"/>
      <c r="Q75" s="95" t="s">
        <v>132</v>
      </c>
    </row>
    <row r="76" spans="2:17" x14ac:dyDescent="0.25">
      <c r="B76" s="126" t="s">
        <v>538</v>
      </c>
      <c r="C76" s="129" t="s">
        <v>474</v>
      </c>
      <c r="D76" s="126" t="s">
        <v>592</v>
      </c>
      <c r="E76" s="179">
        <v>15</v>
      </c>
      <c r="F76" s="161" t="s">
        <v>469</v>
      </c>
      <c r="G76" s="128" t="s">
        <v>469</v>
      </c>
      <c r="H76" s="128" t="s">
        <v>469</v>
      </c>
      <c r="I76" s="128" t="s">
        <v>132</v>
      </c>
      <c r="J76" s="128" t="s">
        <v>132</v>
      </c>
      <c r="K76" s="138" t="s">
        <v>132</v>
      </c>
      <c r="L76" s="138" t="s">
        <v>132</v>
      </c>
      <c r="M76" s="138" t="s">
        <v>132</v>
      </c>
      <c r="N76" s="138" t="s">
        <v>132</v>
      </c>
      <c r="O76" s="312" t="s">
        <v>165</v>
      </c>
      <c r="P76" s="313"/>
      <c r="Q76" s="95" t="s">
        <v>132</v>
      </c>
    </row>
    <row r="77" spans="2:17" x14ac:dyDescent="0.25">
      <c r="B77" s="126" t="s">
        <v>598</v>
      </c>
      <c r="C77" s="129" t="s">
        <v>474</v>
      </c>
      <c r="D77" s="126" t="s">
        <v>599</v>
      </c>
      <c r="E77" s="179">
        <v>14</v>
      </c>
      <c r="F77" s="161" t="s">
        <v>469</v>
      </c>
      <c r="G77" s="128" t="s">
        <v>469</v>
      </c>
      <c r="H77" s="128" t="s">
        <v>469</v>
      </c>
      <c r="I77" s="128" t="s">
        <v>132</v>
      </c>
      <c r="J77" s="128" t="s">
        <v>132</v>
      </c>
      <c r="K77" s="138" t="s">
        <v>132</v>
      </c>
      <c r="L77" s="138" t="s">
        <v>132</v>
      </c>
      <c r="M77" s="138" t="s">
        <v>132</v>
      </c>
      <c r="N77" s="138" t="s">
        <v>132</v>
      </c>
      <c r="O77" s="312" t="s">
        <v>165</v>
      </c>
      <c r="P77" s="313"/>
      <c r="Q77" s="95" t="s">
        <v>132</v>
      </c>
    </row>
    <row r="78" spans="2:17" x14ac:dyDescent="0.25">
      <c r="B78" s="126" t="s">
        <v>600</v>
      </c>
      <c r="C78" s="129" t="s">
        <v>474</v>
      </c>
      <c r="D78" s="126" t="s">
        <v>601</v>
      </c>
      <c r="E78" s="179">
        <v>16</v>
      </c>
      <c r="F78" s="161" t="s">
        <v>469</v>
      </c>
      <c r="G78" s="128" t="s">
        <v>469</v>
      </c>
      <c r="H78" s="128" t="s">
        <v>469</v>
      </c>
      <c r="I78" s="128" t="s">
        <v>132</v>
      </c>
      <c r="J78" s="128" t="s">
        <v>132</v>
      </c>
      <c r="K78" s="138" t="s">
        <v>132</v>
      </c>
      <c r="L78" s="138" t="s">
        <v>132</v>
      </c>
      <c r="M78" s="138" t="s">
        <v>132</v>
      </c>
      <c r="N78" s="138" t="s">
        <v>132</v>
      </c>
      <c r="O78" s="328" t="s">
        <v>165</v>
      </c>
      <c r="P78" s="329"/>
      <c r="Q78" s="95" t="s">
        <v>132</v>
      </c>
    </row>
    <row r="79" spans="2:17" x14ac:dyDescent="0.25">
      <c r="B79" s="5" t="s">
        <v>1</v>
      </c>
    </row>
    <row r="80" spans="2:17" x14ac:dyDescent="0.25">
      <c r="B80" s="5" t="s">
        <v>37</v>
      </c>
    </row>
    <row r="81" spans="2:17" ht="15.75" thickBot="1" x14ac:dyDescent="0.3">
      <c r="B81" s="5" t="s">
        <v>61</v>
      </c>
    </row>
    <row r="82" spans="2:17" ht="33.6" customHeight="1" thickBot="1" x14ac:dyDescent="0.3">
      <c r="B82" s="303" t="s">
        <v>38</v>
      </c>
      <c r="C82" s="304"/>
      <c r="D82" s="304"/>
      <c r="E82" s="304"/>
      <c r="F82" s="304"/>
      <c r="G82" s="304"/>
      <c r="H82" s="304"/>
      <c r="I82" s="304"/>
      <c r="J82" s="304"/>
      <c r="K82" s="304"/>
      <c r="L82" s="304"/>
      <c r="M82" s="304"/>
      <c r="N82" s="305"/>
    </row>
    <row r="85" spans="2:17" ht="75" x14ac:dyDescent="0.25">
      <c r="B85" s="94" t="s">
        <v>0</v>
      </c>
      <c r="C85" s="94" t="s">
        <v>39</v>
      </c>
      <c r="D85" s="94" t="s">
        <v>40</v>
      </c>
      <c r="E85" s="180" t="s">
        <v>110</v>
      </c>
      <c r="F85" s="162" t="s">
        <v>112</v>
      </c>
      <c r="G85" s="94" t="s">
        <v>113</v>
      </c>
      <c r="H85" s="94" t="s">
        <v>114</v>
      </c>
      <c r="I85" s="94" t="s">
        <v>111</v>
      </c>
      <c r="J85" s="306" t="s">
        <v>115</v>
      </c>
      <c r="K85" s="309"/>
      <c r="L85" s="307"/>
      <c r="M85" s="94" t="s">
        <v>119</v>
      </c>
      <c r="N85" s="94" t="s">
        <v>41</v>
      </c>
      <c r="O85" s="94" t="s">
        <v>42</v>
      </c>
      <c r="P85" s="306" t="s">
        <v>3</v>
      </c>
      <c r="Q85" s="307"/>
    </row>
    <row r="86" spans="2:17" s="105" customFormat="1" ht="46.9" customHeight="1" x14ac:dyDescent="0.25">
      <c r="B86" s="142" t="s">
        <v>1073</v>
      </c>
      <c r="C86" s="110" t="s">
        <v>1075</v>
      </c>
      <c r="D86" s="142" t="s">
        <v>220</v>
      </c>
      <c r="E86" s="119">
        <v>41182854</v>
      </c>
      <c r="F86" s="163" t="s">
        <v>221</v>
      </c>
      <c r="G86" s="142" t="s">
        <v>222</v>
      </c>
      <c r="H86" s="114">
        <v>41363</v>
      </c>
      <c r="I86" s="72" t="s">
        <v>133</v>
      </c>
      <c r="J86" s="72"/>
      <c r="K86" s="72"/>
      <c r="L86" s="72"/>
      <c r="M86" s="48" t="s">
        <v>132</v>
      </c>
      <c r="N86" s="48" t="s">
        <v>133</v>
      </c>
      <c r="O86" s="48" t="s">
        <v>133</v>
      </c>
      <c r="P86" s="256" t="s">
        <v>217</v>
      </c>
      <c r="Q86" s="258"/>
    </row>
    <row r="87" spans="2:17" s="105" customFormat="1" ht="46.9" customHeight="1" x14ac:dyDescent="0.25">
      <c r="B87" s="142" t="s">
        <v>168</v>
      </c>
      <c r="C87" s="105" t="s">
        <v>1074</v>
      </c>
      <c r="D87" s="142" t="s">
        <v>223</v>
      </c>
      <c r="E87" s="119">
        <v>34658939</v>
      </c>
      <c r="F87" s="163" t="s">
        <v>166</v>
      </c>
      <c r="G87" s="142" t="s">
        <v>169</v>
      </c>
      <c r="H87" s="114">
        <v>39255</v>
      </c>
      <c r="I87" s="72" t="s">
        <v>132</v>
      </c>
      <c r="J87" s="72" t="s">
        <v>226</v>
      </c>
      <c r="K87" s="72" t="s">
        <v>224</v>
      </c>
      <c r="L87" s="72" t="s">
        <v>225</v>
      </c>
      <c r="M87" s="48" t="s">
        <v>132</v>
      </c>
      <c r="N87" s="48" t="s">
        <v>132</v>
      </c>
      <c r="O87" s="48" t="s">
        <v>23</v>
      </c>
      <c r="P87" s="256" t="s">
        <v>165</v>
      </c>
      <c r="Q87" s="258"/>
    </row>
    <row r="88" spans="2:17" s="105" customFormat="1" ht="46.9" customHeight="1" x14ac:dyDescent="0.25">
      <c r="B88" s="142"/>
      <c r="C88" s="110"/>
      <c r="D88" s="142" t="s">
        <v>227</v>
      </c>
      <c r="E88" s="119">
        <v>69007551</v>
      </c>
      <c r="F88" s="163" t="s">
        <v>166</v>
      </c>
      <c r="G88" s="142" t="s">
        <v>169</v>
      </c>
      <c r="H88" s="114">
        <v>41811</v>
      </c>
      <c r="I88" s="72" t="s">
        <v>132</v>
      </c>
      <c r="J88" s="72"/>
      <c r="K88" s="72"/>
      <c r="L88" s="72"/>
      <c r="M88" s="48" t="s">
        <v>132</v>
      </c>
      <c r="N88" s="48" t="s">
        <v>133</v>
      </c>
      <c r="O88" s="48" t="s">
        <v>133</v>
      </c>
      <c r="P88" s="256" t="s">
        <v>228</v>
      </c>
      <c r="Q88" s="258"/>
    </row>
    <row r="89" spans="2:17" s="105" customFormat="1" ht="46.9" customHeight="1" x14ac:dyDescent="0.25">
      <c r="B89" s="142" t="s">
        <v>43</v>
      </c>
      <c r="C89" s="110" t="s">
        <v>1075</v>
      </c>
      <c r="D89" s="142" t="s">
        <v>213</v>
      </c>
      <c r="E89" s="142">
        <v>16073816</v>
      </c>
      <c r="F89" s="163" t="s">
        <v>214</v>
      </c>
      <c r="G89" s="142" t="s">
        <v>215</v>
      </c>
      <c r="H89" s="114">
        <v>39745</v>
      </c>
      <c r="I89" s="72" t="s">
        <v>133</v>
      </c>
      <c r="J89" s="72" t="s">
        <v>154</v>
      </c>
      <c r="K89" s="72" t="s">
        <v>216</v>
      </c>
      <c r="L89" s="72" t="s">
        <v>43</v>
      </c>
      <c r="M89" s="48" t="s">
        <v>132</v>
      </c>
      <c r="N89" s="48" t="s">
        <v>133</v>
      </c>
      <c r="O89" s="48" t="s">
        <v>133</v>
      </c>
      <c r="P89" s="256" t="s">
        <v>217</v>
      </c>
      <c r="Q89" s="258"/>
    </row>
    <row r="90" spans="2:17" s="105" customFormat="1" ht="46.9" customHeight="1" x14ac:dyDescent="0.25">
      <c r="B90" s="142" t="s">
        <v>168</v>
      </c>
      <c r="C90" s="105" t="s">
        <v>1074</v>
      </c>
      <c r="D90" s="142" t="s">
        <v>218</v>
      </c>
      <c r="E90" s="142">
        <v>53130910</v>
      </c>
      <c r="F90" s="163" t="s">
        <v>192</v>
      </c>
      <c r="G90" s="142" t="s">
        <v>169</v>
      </c>
      <c r="H90" s="114">
        <v>41152</v>
      </c>
      <c r="I90" s="72" t="s">
        <v>132</v>
      </c>
      <c r="J90" s="72" t="s">
        <v>428</v>
      </c>
      <c r="K90" s="72" t="s">
        <v>429</v>
      </c>
      <c r="L90" s="72" t="s">
        <v>430</v>
      </c>
      <c r="M90" s="48" t="s">
        <v>132</v>
      </c>
      <c r="N90" s="48" t="s">
        <v>132</v>
      </c>
      <c r="O90" s="48" t="s">
        <v>23</v>
      </c>
      <c r="P90" s="256" t="s">
        <v>165</v>
      </c>
      <c r="Q90" s="258"/>
    </row>
    <row r="91" spans="2:17" s="109" customFormat="1" ht="46.9" customHeight="1" x14ac:dyDescent="0.25">
      <c r="B91" s="72"/>
      <c r="C91" s="72"/>
      <c r="D91" s="72"/>
      <c r="E91" s="207"/>
      <c r="F91" s="195"/>
      <c r="G91" s="72"/>
      <c r="H91" s="72"/>
      <c r="I91" s="72"/>
      <c r="J91" s="72"/>
      <c r="K91" s="72"/>
      <c r="L91" s="72"/>
      <c r="M91" s="113"/>
      <c r="N91" s="113"/>
      <c r="O91" s="113"/>
      <c r="P91" s="259"/>
      <c r="Q91" s="261"/>
    </row>
    <row r="92" spans="2:17" ht="15.75" thickBot="1" x14ac:dyDescent="0.3">
      <c r="B92" s="106"/>
      <c r="C92" s="106"/>
      <c r="D92" s="106"/>
      <c r="E92" s="181"/>
      <c r="F92" s="165"/>
      <c r="G92" s="106"/>
      <c r="H92" s="106"/>
      <c r="I92" s="107"/>
      <c r="J92" s="107"/>
      <c r="K92" s="107"/>
      <c r="L92" s="107"/>
      <c r="M92" s="108"/>
      <c r="N92" s="108"/>
      <c r="O92" s="108"/>
      <c r="P92" s="73"/>
      <c r="Q92" s="73"/>
    </row>
    <row r="93" spans="2:17" ht="27" thickBot="1" x14ac:dyDescent="0.3">
      <c r="B93" s="303" t="s">
        <v>45</v>
      </c>
      <c r="C93" s="304"/>
      <c r="D93" s="304"/>
      <c r="E93" s="304"/>
      <c r="F93" s="304"/>
      <c r="G93" s="304"/>
      <c r="H93" s="304"/>
      <c r="I93" s="304"/>
      <c r="J93" s="304"/>
      <c r="K93" s="304"/>
      <c r="L93" s="304"/>
      <c r="M93" s="304"/>
      <c r="N93" s="305"/>
    </row>
    <row r="96" spans="2:17" ht="30" x14ac:dyDescent="0.25">
      <c r="B96" s="47" t="s">
        <v>33</v>
      </c>
      <c r="C96" s="47" t="s">
        <v>46</v>
      </c>
      <c r="D96" s="306" t="s">
        <v>3</v>
      </c>
      <c r="E96" s="307"/>
    </row>
    <row r="97" spans="1:26" x14ac:dyDescent="0.25">
      <c r="B97" s="48" t="s">
        <v>120</v>
      </c>
      <c r="C97" s="95" t="s">
        <v>132</v>
      </c>
      <c r="D97" s="325"/>
      <c r="E97" s="325"/>
    </row>
    <row r="99" spans="1:26" s="87" customFormat="1" ht="26.25" x14ac:dyDescent="0.25">
      <c r="A99" s="36"/>
      <c r="B99" s="285" t="s">
        <v>63</v>
      </c>
      <c r="C99" s="286"/>
      <c r="D99" s="286"/>
      <c r="E99" s="286"/>
      <c r="F99" s="286"/>
      <c r="G99" s="286"/>
      <c r="H99" s="286"/>
      <c r="I99" s="286"/>
      <c r="J99" s="286"/>
      <c r="K99" s="286"/>
      <c r="L99" s="286"/>
      <c r="M99" s="286"/>
      <c r="N99" s="286"/>
      <c r="O99" s="286"/>
      <c r="P99" s="286"/>
      <c r="Q99" s="5"/>
      <c r="R99" s="86"/>
      <c r="S99" s="86"/>
      <c r="T99" s="86"/>
      <c r="U99" s="86"/>
      <c r="V99" s="86"/>
      <c r="W99" s="86"/>
      <c r="X99" s="86"/>
      <c r="Y99" s="86"/>
      <c r="Z99" s="86"/>
    </row>
    <row r="100" spans="1:26" s="87" customFormat="1" x14ac:dyDescent="0.25">
      <c r="A100" s="36"/>
      <c r="B100" s="5"/>
      <c r="C100" s="5"/>
      <c r="D100" s="5"/>
      <c r="E100" s="168"/>
      <c r="F100" s="152"/>
      <c r="G100" s="5"/>
      <c r="H100" s="5"/>
      <c r="I100" s="5"/>
      <c r="J100" s="5"/>
      <c r="K100" s="5"/>
      <c r="L100" s="5"/>
      <c r="M100" s="5"/>
      <c r="N100" s="5"/>
      <c r="O100" s="5"/>
      <c r="P100" s="5"/>
      <c r="Q100" s="5"/>
      <c r="R100" s="86"/>
      <c r="S100" s="86"/>
      <c r="T100" s="86"/>
      <c r="U100" s="86"/>
      <c r="V100" s="86"/>
      <c r="W100" s="86"/>
      <c r="X100" s="86"/>
      <c r="Y100" s="86"/>
      <c r="Z100" s="86"/>
    </row>
    <row r="101" spans="1:26" s="87" customFormat="1" ht="15.75" thickBot="1" x14ac:dyDescent="0.3">
      <c r="A101" s="36"/>
      <c r="B101" s="5"/>
      <c r="C101" s="5"/>
      <c r="D101" s="5"/>
      <c r="E101" s="168"/>
      <c r="F101" s="152"/>
      <c r="G101" s="5"/>
      <c r="H101" s="5"/>
      <c r="I101" s="5"/>
      <c r="J101" s="5"/>
      <c r="K101" s="5"/>
      <c r="L101" s="5"/>
      <c r="M101" s="5"/>
      <c r="N101" s="5"/>
      <c r="O101" s="5"/>
      <c r="P101" s="5"/>
      <c r="Q101" s="5"/>
      <c r="R101" s="86"/>
      <c r="S101" s="86"/>
      <c r="T101" s="86"/>
      <c r="U101" s="86"/>
      <c r="V101" s="86"/>
      <c r="W101" s="86"/>
      <c r="X101" s="86"/>
      <c r="Y101" s="86"/>
      <c r="Z101" s="86"/>
    </row>
    <row r="102" spans="1:26" s="87" customFormat="1" ht="27" thickBot="1" x14ac:dyDescent="0.3">
      <c r="A102" s="36"/>
      <c r="B102" s="303" t="s">
        <v>53</v>
      </c>
      <c r="C102" s="304"/>
      <c r="D102" s="304"/>
      <c r="E102" s="304"/>
      <c r="F102" s="304"/>
      <c r="G102" s="304"/>
      <c r="H102" s="304"/>
      <c r="I102" s="304"/>
      <c r="J102" s="304"/>
      <c r="K102" s="304"/>
      <c r="L102" s="304"/>
      <c r="M102" s="304"/>
      <c r="N102" s="305"/>
      <c r="O102" s="5"/>
      <c r="P102" s="5"/>
      <c r="Q102" s="5"/>
      <c r="R102" s="86"/>
      <c r="S102" s="86"/>
      <c r="T102" s="86"/>
      <c r="U102" s="86"/>
      <c r="V102" s="86"/>
      <c r="W102" s="86"/>
      <c r="X102" s="86"/>
      <c r="Y102" s="86"/>
      <c r="Z102" s="86"/>
    </row>
    <row r="103" spans="1:26" s="87" customFormat="1" x14ac:dyDescent="0.25">
      <c r="A103" s="36"/>
      <c r="B103" s="5"/>
      <c r="C103" s="5"/>
      <c r="D103" s="5"/>
      <c r="E103" s="168"/>
      <c r="F103" s="152"/>
      <c r="G103" s="5"/>
      <c r="H103" s="5"/>
      <c r="I103" s="5"/>
      <c r="J103" s="5"/>
      <c r="K103" s="5"/>
      <c r="L103" s="5"/>
      <c r="M103" s="5"/>
      <c r="N103" s="5"/>
      <c r="O103" s="5"/>
      <c r="P103" s="5"/>
      <c r="Q103" s="5"/>
      <c r="R103" s="86"/>
      <c r="S103" s="86"/>
      <c r="T103" s="86"/>
      <c r="U103" s="86"/>
      <c r="V103" s="86"/>
      <c r="W103" s="86"/>
      <c r="X103" s="86"/>
      <c r="Y103" s="86"/>
      <c r="Z103" s="86"/>
    </row>
    <row r="104" spans="1:26" s="87" customFormat="1" ht="15.75" thickBot="1" x14ac:dyDescent="0.3">
      <c r="A104" s="36"/>
      <c r="B104" s="5"/>
      <c r="C104" s="5"/>
      <c r="D104" s="5"/>
      <c r="E104" s="168"/>
      <c r="F104" s="152"/>
      <c r="G104" s="5"/>
      <c r="H104" s="5"/>
      <c r="I104" s="5"/>
      <c r="J104" s="5"/>
      <c r="K104" s="5"/>
      <c r="L104" s="5"/>
      <c r="M104" s="45"/>
      <c r="N104" s="45"/>
      <c r="O104" s="5"/>
      <c r="P104" s="5"/>
      <c r="Q104" s="5"/>
      <c r="R104" s="86"/>
      <c r="S104" s="86"/>
      <c r="T104" s="86"/>
      <c r="U104" s="86"/>
      <c r="V104" s="86"/>
      <c r="W104" s="86"/>
      <c r="X104" s="86"/>
      <c r="Y104" s="86"/>
      <c r="Z104" s="86"/>
    </row>
    <row r="105" spans="1:26" s="87" customFormat="1" ht="60" x14ac:dyDescent="0.25">
      <c r="A105" s="36"/>
      <c r="B105" s="92" t="s">
        <v>141</v>
      </c>
      <c r="C105" s="92" t="s">
        <v>142</v>
      </c>
      <c r="D105" s="92" t="s">
        <v>143</v>
      </c>
      <c r="E105" s="174" t="s">
        <v>44</v>
      </c>
      <c r="F105" s="158" t="s">
        <v>22</v>
      </c>
      <c r="G105" s="92" t="s">
        <v>98</v>
      </c>
      <c r="H105" s="92" t="s">
        <v>17</v>
      </c>
      <c r="I105" s="92" t="s">
        <v>10</v>
      </c>
      <c r="J105" s="92" t="s">
        <v>31</v>
      </c>
      <c r="K105" s="92" t="s">
        <v>60</v>
      </c>
      <c r="L105" s="92" t="s">
        <v>20</v>
      </c>
      <c r="M105" s="77" t="s">
        <v>26</v>
      </c>
      <c r="N105" s="92" t="s">
        <v>144</v>
      </c>
      <c r="O105" s="92" t="s">
        <v>36</v>
      </c>
      <c r="P105" s="93" t="s">
        <v>11</v>
      </c>
      <c r="Q105" s="93" t="s">
        <v>19</v>
      </c>
      <c r="R105" s="86"/>
      <c r="S105" s="86"/>
      <c r="T105" s="86"/>
      <c r="U105" s="86"/>
      <c r="V105" s="86"/>
      <c r="W105" s="86"/>
      <c r="X105" s="86"/>
      <c r="Y105" s="86"/>
      <c r="Z105" s="86"/>
    </row>
    <row r="106" spans="1:26" s="87" customFormat="1" ht="30" customHeight="1" x14ac:dyDescent="0.25">
      <c r="A106" s="208">
        <v>1</v>
      </c>
      <c r="B106" s="185"/>
      <c r="C106" s="185"/>
      <c r="D106" s="185"/>
      <c r="E106" s="209"/>
      <c r="F106" s="210"/>
      <c r="G106" s="185"/>
      <c r="H106" s="185"/>
      <c r="I106" s="185"/>
      <c r="J106" s="185"/>
      <c r="K106" s="185"/>
      <c r="L106" s="185"/>
      <c r="M106" s="211"/>
      <c r="N106" s="185"/>
      <c r="O106" s="185"/>
      <c r="P106" s="185"/>
      <c r="Q106" s="338" t="s">
        <v>1058</v>
      </c>
      <c r="R106" s="86"/>
      <c r="S106" s="86"/>
      <c r="T106" s="86"/>
      <c r="U106" s="86"/>
      <c r="V106" s="86"/>
      <c r="W106" s="86"/>
      <c r="X106" s="86"/>
      <c r="Y106" s="86"/>
      <c r="Z106" s="86"/>
    </row>
    <row r="107" spans="1:26" s="87" customFormat="1" x14ac:dyDescent="0.25">
      <c r="A107" s="208"/>
      <c r="B107" s="185"/>
      <c r="C107" s="185"/>
      <c r="D107" s="185"/>
      <c r="E107" s="209"/>
      <c r="F107" s="210"/>
      <c r="G107" s="185"/>
      <c r="H107" s="185"/>
      <c r="I107" s="185"/>
      <c r="J107" s="185"/>
      <c r="K107" s="185"/>
      <c r="L107" s="185"/>
      <c r="M107" s="211"/>
      <c r="N107" s="185"/>
      <c r="O107" s="185"/>
      <c r="P107" s="185"/>
      <c r="Q107" s="339"/>
      <c r="R107" s="86"/>
      <c r="S107" s="86"/>
      <c r="T107" s="86"/>
      <c r="U107" s="86"/>
      <c r="V107" s="86"/>
      <c r="W107" s="86"/>
      <c r="X107" s="86"/>
      <c r="Y107" s="86"/>
      <c r="Z107" s="86"/>
    </row>
    <row r="108" spans="1:26" s="87" customFormat="1" x14ac:dyDescent="0.25">
      <c r="A108" s="208"/>
      <c r="B108" s="185"/>
      <c r="C108" s="185"/>
      <c r="D108" s="185"/>
      <c r="E108" s="209"/>
      <c r="F108" s="210"/>
      <c r="G108" s="185"/>
      <c r="H108" s="185"/>
      <c r="I108" s="185"/>
      <c r="J108" s="185"/>
      <c r="K108" s="185">
        <f>SUM(K106:K107)</f>
        <v>0</v>
      </c>
      <c r="L108" s="185">
        <f t="shared" ref="L108:M108" si="0">SUM(L106:L107)</f>
        <v>0</v>
      </c>
      <c r="M108" s="185">
        <f t="shared" si="0"/>
        <v>0</v>
      </c>
      <c r="N108" s="185"/>
      <c r="O108" s="185"/>
      <c r="P108" s="185"/>
      <c r="Q108" s="340"/>
      <c r="R108" s="86"/>
      <c r="S108" s="86"/>
      <c r="T108" s="86"/>
      <c r="U108" s="86"/>
      <c r="V108" s="86"/>
      <c r="W108" s="86"/>
      <c r="X108" s="86"/>
      <c r="Y108" s="86"/>
      <c r="Z108" s="86"/>
    </row>
    <row r="109" spans="1:26" x14ac:dyDescent="0.25">
      <c r="B109" s="20"/>
      <c r="C109" s="20"/>
      <c r="D109" s="20"/>
      <c r="E109" s="176"/>
      <c r="F109" s="159"/>
      <c r="G109" s="20"/>
      <c r="H109" s="20"/>
      <c r="I109" s="20"/>
      <c r="J109" s="20"/>
      <c r="K109" s="20"/>
      <c r="L109" s="20"/>
      <c r="M109" s="20"/>
      <c r="N109" s="20"/>
      <c r="O109" s="20"/>
      <c r="P109" s="20"/>
    </row>
    <row r="110" spans="1:26" ht="18.75" x14ac:dyDescent="0.25">
      <c r="B110" s="41" t="s">
        <v>32</v>
      </c>
      <c r="C110" s="341">
        <f>K108</f>
        <v>0</v>
      </c>
      <c r="D110" s="342"/>
      <c r="H110" s="22"/>
      <c r="I110" s="22"/>
      <c r="J110" s="22"/>
      <c r="K110" s="22"/>
      <c r="L110" s="22"/>
      <c r="M110" s="22"/>
      <c r="N110" s="20"/>
      <c r="O110" s="20"/>
      <c r="P110" s="20"/>
    </row>
    <row r="111" spans="1:26" ht="15.75" thickBot="1" x14ac:dyDescent="0.3"/>
    <row r="112" spans="1:26" ht="30.75" thickBot="1" x14ac:dyDescent="0.3">
      <c r="B112" s="53" t="s">
        <v>48</v>
      </c>
      <c r="C112" s="54" t="s">
        <v>49</v>
      </c>
      <c r="D112" s="53" t="s">
        <v>50</v>
      </c>
      <c r="E112" s="182" t="s">
        <v>54</v>
      </c>
    </row>
    <row r="113" spans="2:17" ht="76.5" customHeight="1" x14ac:dyDescent="0.25">
      <c r="B113" s="46" t="s">
        <v>121</v>
      </c>
      <c r="C113" s="49">
        <v>20</v>
      </c>
      <c r="D113" s="49">
        <v>0</v>
      </c>
      <c r="E113" s="326">
        <f>+D113+D114+D115</f>
        <v>0</v>
      </c>
    </row>
    <row r="114" spans="2:17" ht="60.75" customHeight="1" x14ac:dyDescent="0.25">
      <c r="B114" s="46" t="s">
        <v>122</v>
      </c>
      <c r="C114" s="39">
        <v>30</v>
      </c>
      <c r="D114" s="138">
        <v>0</v>
      </c>
      <c r="E114" s="308"/>
    </row>
    <row r="115" spans="2:17" ht="60.75" customHeight="1" thickBot="1" x14ac:dyDescent="0.3">
      <c r="B115" s="46" t="s">
        <v>123</v>
      </c>
      <c r="C115" s="50">
        <v>40</v>
      </c>
      <c r="D115" s="50">
        <v>0</v>
      </c>
      <c r="E115" s="327"/>
    </row>
    <row r="116" spans="2:17" ht="33.6" customHeight="1" x14ac:dyDescent="0.25"/>
    <row r="117" spans="2:17" ht="15.75" thickBot="1" x14ac:dyDescent="0.3"/>
    <row r="118" spans="2:17" ht="27" thickBot="1" x14ac:dyDescent="0.3">
      <c r="B118" s="303" t="s">
        <v>51</v>
      </c>
      <c r="C118" s="304"/>
      <c r="D118" s="304"/>
      <c r="E118" s="304"/>
      <c r="F118" s="304"/>
      <c r="G118" s="304"/>
      <c r="H118" s="304"/>
      <c r="I118" s="304"/>
      <c r="J118" s="304"/>
      <c r="K118" s="304"/>
      <c r="L118" s="304"/>
      <c r="M118" s="304"/>
      <c r="N118" s="305"/>
    </row>
    <row r="120" spans="2:17" ht="54" customHeight="1" x14ac:dyDescent="0.25">
      <c r="B120" s="94" t="s">
        <v>0</v>
      </c>
      <c r="C120" s="94" t="s">
        <v>39</v>
      </c>
      <c r="D120" s="94" t="s">
        <v>40</v>
      </c>
      <c r="E120" s="180" t="s">
        <v>110</v>
      </c>
      <c r="F120" s="162" t="s">
        <v>112</v>
      </c>
      <c r="G120" s="94" t="s">
        <v>113</v>
      </c>
      <c r="H120" s="94" t="s">
        <v>114</v>
      </c>
      <c r="I120" s="94" t="s">
        <v>111</v>
      </c>
      <c r="J120" s="306" t="s">
        <v>115</v>
      </c>
      <c r="K120" s="309"/>
      <c r="L120" s="307"/>
      <c r="M120" s="94" t="s">
        <v>119</v>
      </c>
      <c r="N120" s="94" t="s">
        <v>41</v>
      </c>
      <c r="O120" s="94" t="s">
        <v>42</v>
      </c>
      <c r="P120" s="306" t="s">
        <v>3</v>
      </c>
      <c r="Q120" s="307"/>
    </row>
    <row r="121" spans="2:17" ht="30" x14ac:dyDescent="0.25">
      <c r="B121" s="142" t="s">
        <v>127</v>
      </c>
      <c r="C121" s="142"/>
      <c r="D121" s="2"/>
      <c r="E121" s="183"/>
      <c r="F121" s="166"/>
      <c r="G121" s="2"/>
      <c r="H121" s="2"/>
      <c r="I121" s="3"/>
      <c r="J121" s="1" t="s">
        <v>116</v>
      </c>
      <c r="K121" s="72" t="s">
        <v>117</v>
      </c>
      <c r="L121" s="71" t="s">
        <v>118</v>
      </c>
      <c r="M121" s="95"/>
      <c r="N121" s="95"/>
      <c r="O121" s="95"/>
      <c r="P121" s="325"/>
      <c r="Q121" s="325"/>
    </row>
    <row r="122" spans="2:17" x14ac:dyDescent="0.25">
      <c r="B122" s="142" t="s">
        <v>128</v>
      </c>
      <c r="C122" s="142"/>
      <c r="D122" s="2"/>
      <c r="E122" s="183"/>
      <c r="F122" s="166"/>
      <c r="G122" s="2"/>
      <c r="H122" s="2"/>
      <c r="I122" s="3"/>
      <c r="J122" s="1"/>
      <c r="K122" s="72"/>
      <c r="L122" s="71"/>
      <c r="M122" s="95"/>
      <c r="N122" s="95"/>
      <c r="O122" s="95"/>
      <c r="P122" s="325"/>
      <c r="Q122" s="325"/>
    </row>
    <row r="123" spans="2:17" x14ac:dyDescent="0.25">
      <c r="B123" s="142" t="s">
        <v>129</v>
      </c>
      <c r="C123" s="142"/>
      <c r="D123" s="2"/>
      <c r="E123" s="183"/>
      <c r="F123" s="166"/>
      <c r="G123" s="2"/>
      <c r="H123" s="2"/>
      <c r="I123" s="3"/>
      <c r="J123" s="1"/>
      <c r="K123" s="71"/>
      <c r="L123" s="71"/>
      <c r="M123" s="95"/>
      <c r="N123" s="95"/>
      <c r="O123" s="95"/>
      <c r="P123" s="325"/>
      <c r="Q123" s="325"/>
    </row>
    <row r="126" spans="2:17" ht="15.75" thickBot="1" x14ac:dyDescent="0.3"/>
    <row r="127" spans="2:17" ht="30" x14ac:dyDescent="0.25">
      <c r="B127" s="97" t="s">
        <v>33</v>
      </c>
      <c r="C127" s="97" t="s">
        <v>48</v>
      </c>
      <c r="D127" s="94" t="s">
        <v>49</v>
      </c>
      <c r="E127" s="173" t="s">
        <v>50</v>
      </c>
      <c r="F127" s="167" t="s">
        <v>55</v>
      </c>
      <c r="G127" s="205"/>
    </row>
    <row r="128" spans="2:17" ht="108" x14ac:dyDescent="0.2">
      <c r="B128" s="318" t="s">
        <v>52</v>
      </c>
      <c r="C128" s="4" t="s">
        <v>124</v>
      </c>
      <c r="D128" s="138">
        <v>25</v>
      </c>
      <c r="E128" s="138">
        <v>0</v>
      </c>
      <c r="F128" s="321">
        <f>+E128+E129+E130</f>
        <v>0</v>
      </c>
      <c r="G128" s="69"/>
    </row>
    <row r="129" spans="2:7" ht="96" x14ac:dyDescent="0.2">
      <c r="B129" s="319"/>
      <c r="C129" s="4" t="s">
        <v>125</v>
      </c>
      <c r="D129" s="52">
        <v>25</v>
      </c>
      <c r="E129" s="138">
        <v>0</v>
      </c>
      <c r="F129" s="322"/>
      <c r="G129" s="69"/>
    </row>
    <row r="130" spans="2:7" ht="60" x14ac:dyDescent="0.2">
      <c r="B130" s="320"/>
      <c r="C130" s="4" t="s">
        <v>126</v>
      </c>
      <c r="D130" s="138">
        <v>10</v>
      </c>
      <c r="E130" s="138">
        <v>0</v>
      </c>
      <c r="F130" s="323"/>
      <c r="G130" s="69"/>
    </row>
    <row r="131" spans="2:7" x14ac:dyDescent="0.25">
      <c r="B131" s="96" t="s">
        <v>56</v>
      </c>
    </row>
    <row r="132" spans="2:7" x14ac:dyDescent="0.25">
      <c r="B132" s="98" t="s">
        <v>33</v>
      </c>
      <c r="C132" s="98" t="s">
        <v>57</v>
      </c>
      <c r="D132" s="97" t="s">
        <v>50</v>
      </c>
      <c r="E132" s="173" t="s">
        <v>16</v>
      </c>
    </row>
    <row r="133" spans="2:7" ht="28.5" x14ac:dyDescent="0.25">
      <c r="B133" s="79" t="s">
        <v>58</v>
      </c>
      <c r="C133" s="80">
        <v>40</v>
      </c>
      <c r="D133" s="138">
        <f>+E113</f>
        <v>0</v>
      </c>
      <c r="E133" s="343">
        <f>+D133+D134</f>
        <v>0</v>
      </c>
    </row>
    <row r="134" spans="2:7" ht="42.75" x14ac:dyDescent="0.25">
      <c r="B134" s="79" t="s">
        <v>59</v>
      </c>
      <c r="C134" s="80">
        <v>60</v>
      </c>
      <c r="D134" s="138">
        <f>+F128</f>
        <v>0</v>
      </c>
      <c r="E134" s="344"/>
    </row>
  </sheetData>
  <mergeCells count="68">
    <mergeCell ref="P123:Q123"/>
    <mergeCell ref="B128:B130"/>
    <mergeCell ref="F128:F130"/>
    <mergeCell ref="E133:E134"/>
    <mergeCell ref="P121:Q121"/>
    <mergeCell ref="P122:Q122"/>
    <mergeCell ref="B99:P99"/>
    <mergeCell ref="P86:Q86"/>
    <mergeCell ref="P87:Q87"/>
    <mergeCell ref="P89:Q89"/>
    <mergeCell ref="P88:Q88"/>
    <mergeCell ref="P90:Q90"/>
    <mergeCell ref="B102:N102"/>
    <mergeCell ref="E113:E115"/>
    <mergeCell ref="B118:N118"/>
    <mergeCell ref="J120:L120"/>
    <mergeCell ref="P120:Q120"/>
    <mergeCell ref="Q106:Q108"/>
    <mergeCell ref="C110:D110"/>
    <mergeCell ref="J85:L85"/>
    <mergeCell ref="P85:Q85"/>
    <mergeCell ref="B93:N93"/>
    <mergeCell ref="D96:E96"/>
    <mergeCell ref="D97:E97"/>
    <mergeCell ref="P91:Q91"/>
    <mergeCell ref="B82:N82"/>
    <mergeCell ref="O68:P68"/>
    <mergeCell ref="O69:P69"/>
    <mergeCell ref="O70:P70"/>
    <mergeCell ref="O71:P71"/>
    <mergeCell ref="O72:P72"/>
    <mergeCell ref="O73:P73"/>
    <mergeCell ref="O74:P74"/>
    <mergeCell ref="O75:P75"/>
    <mergeCell ref="O76:P76"/>
    <mergeCell ref="O77:P77"/>
    <mergeCell ref="O78:P78"/>
    <mergeCell ref="O67:P67"/>
    <mergeCell ref="O56:P56"/>
    <mergeCell ref="O57:P57"/>
    <mergeCell ref="O58:P58"/>
    <mergeCell ref="O59:P59"/>
    <mergeCell ref="O60:P60"/>
    <mergeCell ref="O61:P61"/>
    <mergeCell ref="O62:P62"/>
    <mergeCell ref="O63:P63"/>
    <mergeCell ref="O64:P64"/>
    <mergeCell ref="O65:P65"/>
    <mergeCell ref="O66:P66"/>
    <mergeCell ref="O55:P55"/>
    <mergeCell ref="C10:E10"/>
    <mergeCell ref="B13:C22"/>
    <mergeCell ref="B23:C23"/>
    <mergeCell ref="E36:E37"/>
    <mergeCell ref="B44:B45"/>
    <mergeCell ref="C44:C45"/>
    <mergeCell ref="D44:E44"/>
    <mergeCell ref="C48:N48"/>
    <mergeCell ref="B50:N50"/>
    <mergeCell ref="O52:P52"/>
    <mergeCell ref="O53:P53"/>
    <mergeCell ref="O54:P54"/>
    <mergeCell ref="C9:N9"/>
    <mergeCell ref="B2:P2"/>
    <mergeCell ref="B4:P4"/>
    <mergeCell ref="C6:N6"/>
    <mergeCell ref="C7:N7"/>
    <mergeCell ref="C8:N8"/>
  </mergeCells>
  <dataValidations count="2">
    <dataValidation type="decimal" allowBlank="1" showInputMessage="1" showErrorMessage="1" sqref="WVH983043 WLL983043 C65546 IV65539 SR65539 ACN65539 AMJ65539 AWF65539 BGB65539 BPX65539 BZT65539 CJP65539 CTL65539 DDH65539 DND65539 DWZ65539 EGV65539 EQR65539 FAN65539 FKJ65539 FUF65539 GEB65539 GNX65539 GXT65539 HHP65539 HRL65539 IBH65539 ILD65539 IUZ65539 JEV65539 JOR65539 JYN65539 KIJ65539 KSF65539 LCB65539 LLX65539 LVT65539 MFP65539 MPL65539 MZH65539 NJD65539 NSZ65539 OCV65539 OMR65539 OWN65539 PGJ65539 PQF65539 QAB65539 QJX65539 QTT65539 RDP65539 RNL65539 RXH65539 SHD65539 SQZ65539 TAV65539 TKR65539 TUN65539 UEJ65539 UOF65539 UYB65539 VHX65539 VRT65539 WBP65539 WLL65539 WVH65539 C131082 IV131075 SR131075 ACN131075 AMJ131075 AWF131075 BGB131075 BPX131075 BZT131075 CJP131075 CTL131075 DDH131075 DND131075 DWZ131075 EGV131075 EQR131075 FAN131075 FKJ131075 FUF131075 GEB131075 GNX131075 GXT131075 HHP131075 HRL131075 IBH131075 ILD131075 IUZ131075 JEV131075 JOR131075 JYN131075 KIJ131075 KSF131075 LCB131075 LLX131075 LVT131075 MFP131075 MPL131075 MZH131075 NJD131075 NSZ131075 OCV131075 OMR131075 OWN131075 PGJ131075 PQF131075 QAB131075 QJX131075 QTT131075 RDP131075 RNL131075 RXH131075 SHD131075 SQZ131075 TAV131075 TKR131075 TUN131075 UEJ131075 UOF131075 UYB131075 VHX131075 VRT131075 WBP131075 WLL131075 WVH131075 C196618 IV196611 SR196611 ACN196611 AMJ196611 AWF196611 BGB196611 BPX196611 BZT196611 CJP196611 CTL196611 DDH196611 DND196611 DWZ196611 EGV196611 EQR196611 FAN196611 FKJ196611 FUF196611 GEB196611 GNX196611 GXT196611 HHP196611 HRL196611 IBH196611 ILD196611 IUZ196611 JEV196611 JOR196611 JYN196611 KIJ196611 KSF196611 LCB196611 LLX196611 LVT196611 MFP196611 MPL196611 MZH196611 NJD196611 NSZ196611 OCV196611 OMR196611 OWN196611 PGJ196611 PQF196611 QAB196611 QJX196611 QTT196611 RDP196611 RNL196611 RXH196611 SHD196611 SQZ196611 TAV196611 TKR196611 TUN196611 UEJ196611 UOF196611 UYB196611 VHX196611 VRT196611 WBP196611 WLL196611 WVH196611 C262154 IV262147 SR262147 ACN262147 AMJ262147 AWF262147 BGB262147 BPX262147 BZT262147 CJP262147 CTL262147 DDH262147 DND262147 DWZ262147 EGV262147 EQR262147 FAN262147 FKJ262147 FUF262147 GEB262147 GNX262147 GXT262147 HHP262147 HRL262147 IBH262147 ILD262147 IUZ262147 JEV262147 JOR262147 JYN262147 KIJ262147 KSF262147 LCB262147 LLX262147 LVT262147 MFP262147 MPL262147 MZH262147 NJD262147 NSZ262147 OCV262147 OMR262147 OWN262147 PGJ262147 PQF262147 QAB262147 QJX262147 QTT262147 RDP262147 RNL262147 RXH262147 SHD262147 SQZ262147 TAV262147 TKR262147 TUN262147 UEJ262147 UOF262147 UYB262147 VHX262147 VRT262147 WBP262147 WLL262147 WVH262147 C327690 IV327683 SR327683 ACN327683 AMJ327683 AWF327683 BGB327683 BPX327683 BZT327683 CJP327683 CTL327683 DDH327683 DND327683 DWZ327683 EGV327683 EQR327683 FAN327683 FKJ327683 FUF327683 GEB327683 GNX327683 GXT327683 HHP327683 HRL327683 IBH327683 ILD327683 IUZ327683 JEV327683 JOR327683 JYN327683 KIJ327683 KSF327683 LCB327683 LLX327683 LVT327683 MFP327683 MPL327683 MZH327683 NJD327683 NSZ327683 OCV327683 OMR327683 OWN327683 PGJ327683 PQF327683 QAB327683 QJX327683 QTT327683 RDP327683 RNL327683 RXH327683 SHD327683 SQZ327683 TAV327683 TKR327683 TUN327683 UEJ327683 UOF327683 UYB327683 VHX327683 VRT327683 WBP327683 WLL327683 WVH327683 C393226 IV393219 SR393219 ACN393219 AMJ393219 AWF393219 BGB393219 BPX393219 BZT393219 CJP393219 CTL393219 DDH393219 DND393219 DWZ393219 EGV393219 EQR393219 FAN393219 FKJ393219 FUF393219 GEB393219 GNX393219 GXT393219 HHP393219 HRL393219 IBH393219 ILD393219 IUZ393219 JEV393219 JOR393219 JYN393219 KIJ393219 KSF393219 LCB393219 LLX393219 LVT393219 MFP393219 MPL393219 MZH393219 NJD393219 NSZ393219 OCV393219 OMR393219 OWN393219 PGJ393219 PQF393219 QAB393219 QJX393219 QTT393219 RDP393219 RNL393219 RXH393219 SHD393219 SQZ393219 TAV393219 TKR393219 TUN393219 UEJ393219 UOF393219 UYB393219 VHX393219 VRT393219 WBP393219 WLL393219 WVH393219 C458762 IV458755 SR458755 ACN458755 AMJ458755 AWF458755 BGB458755 BPX458755 BZT458755 CJP458755 CTL458755 DDH458755 DND458755 DWZ458755 EGV458755 EQR458755 FAN458755 FKJ458755 FUF458755 GEB458755 GNX458755 GXT458755 HHP458755 HRL458755 IBH458755 ILD458755 IUZ458755 JEV458755 JOR458755 JYN458755 KIJ458755 KSF458755 LCB458755 LLX458755 LVT458755 MFP458755 MPL458755 MZH458755 NJD458755 NSZ458755 OCV458755 OMR458755 OWN458755 PGJ458755 PQF458755 QAB458755 QJX458755 QTT458755 RDP458755 RNL458755 RXH458755 SHD458755 SQZ458755 TAV458755 TKR458755 TUN458755 UEJ458755 UOF458755 UYB458755 VHX458755 VRT458755 WBP458755 WLL458755 WVH458755 C524298 IV524291 SR524291 ACN524291 AMJ524291 AWF524291 BGB524291 BPX524291 BZT524291 CJP524291 CTL524291 DDH524291 DND524291 DWZ524291 EGV524291 EQR524291 FAN524291 FKJ524291 FUF524291 GEB524291 GNX524291 GXT524291 HHP524291 HRL524291 IBH524291 ILD524291 IUZ524291 JEV524291 JOR524291 JYN524291 KIJ524291 KSF524291 LCB524291 LLX524291 LVT524291 MFP524291 MPL524291 MZH524291 NJD524291 NSZ524291 OCV524291 OMR524291 OWN524291 PGJ524291 PQF524291 QAB524291 QJX524291 QTT524291 RDP524291 RNL524291 RXH524291 SHD524291 SQZ524291 TAV524291 TKR524291 TUN524291 UEJ524291 UOF524291 UYB524291 VHX524291 VRT524291 WBP524291 WLL524291 WVH524291 C589834 IV589827 SR589827 ACN589827 AMJ589827 AWF589827 BGB589827 BPX589827 BZT589827 CJP589827 CTL589827 DDH589827 DND589827 DWZ589827 EGV589827 EQR589827 FAN589827 FKJ589827 FUF589827 GEB589827 GNX589827 GXT589827 HHP589827 HRL589827 IBH589827 ILD589827 IUZ589827 JEV589827 JOR589827 JYN589827 KIJ589827 KSF589827 LCB589827 LLX589827 LVT589827 MFP589827 MPL589827 MZH589827 NJD589827 NSZ589827 OCV589827 OMR589827 OWN589827 PGJ589827 PQF589827 QAB589827 QJX589827 QTT589827 RDP589827 RNL589827 RXH589827 SHD589827 SQZ589827 TAV589827 TKR589827 TUN589827 UEJ589827 UOF589827 UYB589827 VHX589827 VRT589827 WBP589827 WLL589827 WVH589827 C655370 IV655363 SR655363 ACN655363 AMJ655363 AWF655363 BGB655363 BPX655363 BZT655363 CJP655363 CTL655363 DDH655363 DND655363 DWZ655363 EGV655363 EQR655363 FAN655363 FKJ655363 FUF655363 GEB655363 GNX655363 GXT655363 HHP655363 HRL655363 IBH655363 ILD655363 IUZ655363 JEV655363 JOR655363 JYN655363 KIJ655363 KSF655363 LCB655363 LLX655363 LVT655363 MFP655363 MPL655363 MZH655363 NJD655363 NSZ655363 OCV655363 OMR655363 OWN655363 PGJ655363 PQF655363 QAB655363 QJX655363 QTT655363 RDP655363 RNL655363 RXH655363 SHD655363 SQZ655363 TAV655363 TKR655363 TUN655363 UEJ655363 UOF655363 UYB655363 VHX655363 VRT655363 WBP655363 WLL655363 WVH655363 C720906 IV720899 SR720899 ACN720899 AMJ720899 AWF720899 BGB720899 BPX720899 BZT720899 CJP720899 CTL720899 DDH720899 DND720899 DWZ720899 EGV720899 EQR720899 FAN720899 FKJ720899 FUF720899 GEB720899 GNX720899 GXT720899 HHP720899 HRL720899 IBH720899 ILD720899 IUZ720899 JEV720899 JOR720899 JYN720899 KIJ720899 KSF720899 LCB720899 LLX720899 LVT720899 MFP720899 MPL720899 MZH720899 NJD720899 NSZ720899 OCV720899 OMR720899 OWN720899 PGJ720899 PQF720899 QAB720899 QJX720899 QTT720899 RDP720899 RNL720899 RXH720899 SHD720899 SQZ720899 TAV720899 TKR720899 TUN720899 UEJ720899 UOF720899 UYB720899 VHX720899 VRT720899 WBP720899 WLL720899 WVH720899 C786442 IV786435 SR786435 ACN786435 AMJ786435 AWF786435 BGB786435 BPX786435 BZT786435 CJP786435 CTL786435 DDH786435 DND786435 DWZ786435 EGV786435 EQR786435 FAN786435 FKJ786435 FUF786435 GEB786435 GNX786435 GXT786435 HHP786435 HRL786435 IBH786435 ILD786435 IUZ786435 JEV786435 JOR786435 JYN786435 KIJ786435 KSF786435 LCB786435 LLX786435 LVT786435 MFP786435 MPL786435 MZH786435 NJD786435 NSZ786435 OCV786435 OMR786435 OWN786435 PGJ786435 PQF786435 QAB786435 QJX786435 QTT786435 RDP786435 RNL786435 RXH786435 SHD786435 SQZ786435 TAV786435 TKR786435 TUN786435 UEJ786435 UOF786435 UYB786435 VHX786435 VRT786435 WBP786435 WLL786435 WVH786435 C851978 IV851971 SR851971 ACN851971 AMJ851971 AWF851971 BGB851971 BPX851971 BZT851971 CJP851971 CTL851971 DDH851971 DND851971 DWZ851971 EGV851971 EQR851971 FAN851971 FKJ851971 FUF851971 GEB851971 GNX851971 GXT851971 HHP851971 HRL851971 IBH851971 ILD851971 IUZ851971 JEV851971 JOR851971 JYN851971 KIJ851971 KSF851971 LCB851971 LLX851971 LVT851971 MFP851971 MPL851971 MZH851971 NJD851971 NSZ851971 OCV851971 OMR851971 OWN851971 PGJ851971 PQF851971 QAB851971 QJX851971 QTT851971 RDP851971 RNL851971 RXH851971 SHD851971 SQZ851971 TAV851971 TKR851971 TUN851971 UEJ851971 UOF851971 UYB851971 VHX851971 VRT851971 WBP851971 WLL851971 WVH851971 C917514 IV917507 SR917507 ACN917507 AMJ917507 AWF917507 BGB917507 BPX917507 BZT917507 CJP917507 CTL917507 DDH917507 DND917507 DWZ917507 EGV917507 EQR917507 FAN917507 FKJ917507 FUF917507 GEB917507 GNX917507 GXT917507 HHP917507 HRL917507 IBH917507 ILD917507 IUZ917507 JEV917507 JOR917507 JYN917507 KIJ917507 KSF917507 LCB917507 LLX917507 LVT917507 MFP917507 MPL917507 MZH917507 NJD917507 NSZ917507 OCV917507 OMR917507 OWN917507 PGJ917507 PQF917507 QAB917507 QJX917507 QTT917507 RDP917507 RNL917507 RXH917507 SHD917507 SQZ917507 TAV917507 TKR917507 TUN917507 UEJ917507 UOF917507 UYB917507 VHX917507 VRT917507 WBP917507 WLL917507 WVH917507 C983050 IV983043 SR983043 ACN983043 AMJ983043 AWF983043 BGB983043 BPX983043 BZT983043 CJP983043 CTL983043 DDH983043 DND983043 DWZ983043 EGV983043 EQR983043 FAN983043 FKJ983043 FUF983043 GEB983043 GNX983043 GXT983043 HHP983043 HRL983043 IBH983043 ILD983043 IUZ983043 JEV983043 JOR983043 JYN983043 KIJ983043 KSF983043 LCB983043 LLX983043 LVT983043 MFP983043 MPL983043 MZH983043 NJD983043 NSZ983043 OCV983043 OMR983043 OWN983043 PGJ983043 PQF983043 QAB983043 QJX983043 QTT983043 RDP983043 RNL983043 RXH983043 SHD983043 SQZ983043 TAV983043 TKR983043 TUN983043 UEJ983043 UOF983043 UYB983043 VHX983043 VRT983043 WBP983043 WVH25:WVH34 WLL25:WLL34 WBP25:WBP34 VRT25:VRT34 VHX25:VHX34 UYB25:UYB34 UOF25:UOF34 UEJ25:UEJ34 TUN25:TUN34 TKR25:TKR34 TAV25:TAV34 SQZ25:SQZ34 SHD25:SHD34 RXH25:RXH34 RNL25:RNL34 RDP25:RDP34 QTT25:QTT34 QJX25:QJX34 QAB25:QAB34 PQF25:PQF34 PGJ25:PGJ34 OWN25:OWN34 OMR25:OMR34 OCV25:OCV34 NSZ25:NSZ34 NJD25:NJD34 MZH25:MZH34 MPL25:MPL34 MFP25:MFP34 LVT25:LVT34 LLX25:LLX34 LCB25:LCB34 KSF25:KSF34 KIJ25:KIJ34 JYN25:JYN34 JOR25:JOR34 JEV25:JEV34 IUZ25:IUZ34 ILD25:ILD34 IBH25:IBH34 HRL25:HRL34 HHP25:HHP34 GXT25:GXT34 GNX25:GNX34 GEB25:GEB34 FUF25:FUF34 FKJ25:FKJ34 FAN25:FAN34 EQR25:EQR34 EGV25:EGV34 DWZ25:DWZ34 DND25:DND34 DDH25:DDH34 CTL25:CTL34 CJP25:CJP34 BZT25:BZT34 BPX25:BPX34 BGB25:BGB34 AWF25:AWF34 AMJ25:AMJ34 ACN25:ACN34 SR25:SR34 IV25:IV34">
      <formula1>0</formula1>
      <formula2>1</formula2>
    </dataValidation>
    <dataValidation type="list" allowBlank="1" showInputMessage="1" showErrorMessage="1" sqref="WVE983043 A65539 IS65539 SO65539 ACK65539 AMG65539 AWC65539 BFY65539 BPU65539 BZQ65539 CJM65539 CTI65539 DDE65539 DNA65539 DWW65539 EGS65539 EQO65539 FAK65539 FKG65539 FUC65539 GDY65539 GNU65539 GXQ65539 HHM65539 HRI65539 IBE65539 ILA65539 IUW65539 JES65539 JOO65539 JYK65539 KIG65539 KSC65539 LBY65539 LLU65539 LVQ65539 MFM65539 MPI65539 MZE65539 NJA65539 NSW65539 OCS65539 OMO65539 OWK65539 PGG65539 PQC65539 PZY65539 QJU65539 QTQ65539 RDM65539 RNI65539 RXE65539 SHA65539 SQW65539 TAS65539 TKO65539 TUK65539 UEG65539 UOC65539 UXY65539 VHU65539 VRQ65539 WBM65539 WLI65539 WVE65539 A131075 IS131075 SO131075 ACK131075 AMG131075 AWC131075 BFY131075 BPU131075 BZQ131075 CJM131075 CTI131075 DDE131075 DNA131075 DWW131075 EGS131075 EQO131075 FAK131075 FKG131075 FUC131075 GDY131075 GNU131075 GXQ131075 HHM131075 HRI131075 IBE131075 ILA131075 IUW131075 JES131075 JOO131075 JYK131075 KIG131075 KSC131075 LBY131075 LLU131075 LVQ131075 MFM131075 MPI131075 MZE131075 NJA131075 NSW131075 OCS131075 OMO131075 OWK131075 PGG131075 PQC131075 PZY131075 QJU131075 QTQ131075 RDM131075 RNI131075 RXE131075 SHA131075 SQW131075 TAS131075 TKO131075 TUK131075 UEG131075 UOC131075 UXY131075 VHU131075 VRQ131075 WBM131075 WLI131075 WVE131075 A196611 IS196611 SO196611 ACK196611 AMG196611 AWC196611 BFY196611 BPU196611 BZQ196611 CJM196611 CTI196611 DDE196611 DNA196611 DWW196611 EGS196611 EQO196611 FAK196611 FKG196611 FUC196611 GDY196611 GNU196611 GXQ196611 HHM196611 HRI196611 IBE196611 ILA196611 IUW196611 JES196611 JOO196611 JYK196611 KIG196611 KSC196611 LBY196611 LLU196611 LVQ196611 MFM196611 MPI196611 MZE196611 NJA196611 NSW196611 OCS196611 OMO196611 OWK196611 PGG196611 PQC196611 PZY196611 QJU196611 QTQ196611 RDM196611 RNI196611 RXE196611 SHA196611 SQW196611 TAS196611 TKO196611 TUK196611 UEG196611 UOC196611 UXY196611 VHU196611 VRQ196611 WBM196611 WLI196611 WVE196611 A262147 IS262147 SO262147 ACK262147 AMG262147 AWC262147 BFY262147 BPU262147 BZQ262147 CJM262147 CTI262147 DDE262147 DNA262147 DWW262147 EGS262147 EQO262147 FAK262147 FKG262147 FUC262147 GDY262147 GNU262147 GXQ262147 HHM262147 HRI262147 IBE262147 ILA262147 IUW262147 JES262147 JOO262147 JYK262147 KIG262147 KSC262147 LBY262147 LLU262147 LVQ262147 MFM262147 MPI262147 MZE262147 NJA262147 NSW262147 OCS262147 OMO262147 OWK262147 PGG262147 PQC262147 PZY262147 QJU262147 QTQ262147 RDM262147 RNI262147 RXE262147 SHA262147 SQW262147 TAS262147 TKO262147 TUK262147 UEG262147 UOC262147 UXY262147 VHU262147 VRQ262147 WBM262147 WLI262147 WVE262147 A327683 IS327683 SO327683 ACK327683 AMG327683 AWC327683 BFY327683 BPU327683 BZQ327683 CJM327683 CTI327683 DDE327683 DNA327683 DWW327683 EGS327683 EQO327683 FAK327683 FKG327683 FUC327683 GDY327683 GNU327683 GXQ327683 HHM327683 HRI327683 IBE327683 ILA327683 IUW327683 JES327683 JOO327683 JYK327683 KIG327683 KSC327683 LBY327683 LLU327683 LVQ327683 MFM327683 MPI327683 MZE327683 NJA327683 NSW327683 OCS327683 OMO327683 OWK327683 PGG327683 PQC327683 PZY327683 QJU327683 QTQ327683 RDM327683 RNI327683 RXE327683 SHA327683 SQW327683 TAS327683 TKO327683 TUK327683 UEG327683 UOC327683 UXY327683 VHU327683 VRQ327683 WBM327683 WLI327683 WVE327683 A393219 IS393219 SO393219 ACK393219 AMG393219 AWC393219 BFY393219 BPU393219 BZQ393219 CJM393219 CTI393219 DDE393219 DNA393219 DWW393219 EGS393219 EQO393219 FAK393219 FKG393219 FUC393219 GDY393219 GNU393219 GXQ393219 HHM393219 HRI393219 IBE393219 ILA393219 IUW393219 JES393219 JOO393219 JYK393219 KIG393219 KSC393219 LBY393219 LLU393219 LVQ393219 MFM393219 MPI393219 MZE393219 NJA393219 NSW393219 OCS393219 OMO393219 OWK393219 PGG393219 PQC393219 PZY393219 QJU393219 QTQ393219 RDM393219 RNI393219 RXE393219 SHA393219 SQW393219 TAS393219 TKO393219 TUK393219 UEG393219 UOC393219 UXY393219 VHU393219 VRQ393219 WBM393219 WLI393219 WVE393219 A458755 IS458755 SO458755 ACK458755 AMG458755 AWC458755 BFY458755 BPU458755 BZQ458755 CJM458755 CTI458755 DDE458755 DNA458755 DWW458755 EGS458755 EQO458755 FAK458755 FKG458755 FUC458755 GDY458755 GNU458755 GXQ458755 HHM458755 HRI458755 IBE458755 ILA458755 IUW458755 JES458755 JOO458755 JYK458755 KIG458755 KSC458755 LBY458755 LLU458755 LVQ458755 MFM458755 MPI458755 MZE458755 NJA458755 NSW458755 OCS458755 OMO458755 OWK458755 PGG458755 PQC458755 PZY458755 QJU458755 QTQ458755 RDM458755 RNI458755 RXE458755 SHA458755 SQW458755 TAS458755 TKO458755 TUK458755 UEG458755 UOC458755 UXY458755 VHU458755 VRQ458755 WBM458755 WLI458755 WVE458755 A524291 IS524291 SO524291 ACK524291 AMG524291 AWC524291 BFY524291 BPU524291 BZQ524291 CJM524291 CTI524291 DDE524291 DNA524291 DWW524291 EGS524291 EQO524291 FAK524291 FKG524291 FUC524291 GDY524291 GNU524291 GXQ524291 HHM524291 HRI524291 IBE524291 ILA524291 IUW524291 JES524291 JOO524291 JYK524291 KIG524291 KSC524291 LBY524291 LLU524291 LVQ524291 MFM524291 MPI524291 MZE524291 NJA524291 NSW524291 OCS524291 OMO524291 OWK524291 PGG524291 PQC524291 PZY524291 QJU524291 QTQ524291 RDM524291 RNI524291 RXE524291 SHA524291 SQW524291 TAS524291 TKO524291 TUK524291 UEG524291 UOC524291 UXY524291 VHU524291 VRQ524291 WBM524291 WLI524291 WVE524291 A589827 IS589827 SO589827 ACK589827 AMG589827 AWC589827 BFY589827 BPU589827 BZQ589827 CJM589827 CTI589827 DDE589827 DNA589827 DWW589827 EGS589827 EQO589827 FAK589827 FKG589827 FUC589827 GDY589827 GNU589827 GXQ589827 HHM589827 HRI589827 IBE589827 ILA589827 IUW589827 JES589827 JOO589827 JYK589827 KIG589827 KSC589827 LBY589827 LLU589827 LVQ589827 MFM589827 MPI589827 MZE589827 NJA589827 NSW589827 OCS589827 OMO589827 OWK589827 PGG589827 PQC589827 PZY589827 QJU589827 QTQ589827 RDM589827 RNI589827 RXE589827 SHA589827 SQW589827 TAS589827 TKO589827 TUK589827 UEG589827 UOC589827 UXY589827 VHU589827 VRQ589827 WBM589827 WLI589827 WVE589827 A655363 IS655363 SO655363 ACK655363 AMG655363 AWC655363 BFY655363 BPU655363 BZQ655363 CJM655363 CTI655363 DDE655363 DNA655363 DWW655363 EGS655363 EQO655363 FAK655363 FKG655363 FUC655363 GDY655363 GNU655363 GXQ655363 HHM655363 HRI655363 IBE655363 ILA655363 IUW655363 JES655363 JOO655363 JYK655363 KIG655363 KSC655363 LBY655363 LLU655363 LVQ655363 MFM655363 MPI655363 MZE655363 NJA655363 NSW655363 OCS655363 OMO655363 OWK655363 PGG655363 PQC655363 PZY655363 QJU655363 QTQ655363 RDM655363 RNI655363 RXE655363 SHA655363 SQW655363 TAS655363 TKO655363 TUK655363 UEG655363 UOC655363 UXY655363 VHU655363 VRQ655363 WBM655363 WLI655363 WVE655363 A720899 IS720899 SO720899 ACK720899 AMG720899 AWC720899 BFY720899 BPU720899 BZQ720899 CJM720899 CTI720899 DDE720899 DNA720899 DWW720899 EGS720899 EQO720899 FAK720899 FKG720899 FUC720899 GDY720899 GNU720899 GXQ720899 HHM720899 HRI720899 IBE720899 ILA720899 IUW720899 JES720899 JOO720899 JYK720899 KIG720899 KSC720899 LBY720899 LLU720899 LVQ720899 MFM720899 MPI720899 MZE720899 NJA720899 NSW720899 OCS720899 OMO720899 OWK720899 PGG720899 PQC720899 PZY720899 QJU720899 QTQ720899 RDM720899 RNI720899 RXE720899 SHA720899 SQW720899 TAS720899 TKO720899 TUK720899 UEG720899 UOC720899 UXY720899 VHU720899 VRQ720899 WBM720899 WLI720899 WVE720899 A786435 IS786435 SO786435 ACK786435 AMG786435 AWC786435 BFY786435 BPU786435 BZQ786435 CJM786435 CTI786435 DDE786435 DNA786435 DWW786435 EGS786435 EQO786435 FAK786435 FKG786435 FUC786435 GDY786435 GNU786435 GXQ786435 HHM786435 HRI786435 IBE786435 ILA786435 IUW786435 JES786435 JOO786435 JYK786435 KIG786435 KSC786435 LBY786435 LLU786435 LVQ786435 MFM786435 MPI786435 MZE786435 NJA786435 NSW786435 OCS786435 OMO786435 OWK786435 PGG786435 PQC786435 PZY786435 QJU786435 QTQ786435 RDM786435 RNI786435 RXE786435 SHA786435 SQW786435 TAS786435 TKO786435 TUK786435 UEG786435 UOC786435 UXY786435 VHU786435 VRQ786435 WBM786435 WLI786435 WVE786435 A851971 IS851971 SO851971 ACK851971 AMG851971 AWC851971 BFY851971 BPU851971 BZQ851971 CJM851971 CTI851971 DDE851971 DNA851971 DWW851971 EGS851971 EQO851971 FAK851971 FKG851971 FUC851971 GDY851971 GNU851971 GXQ851971 HHM851971 HRI851971 IBE851971 ILA851971 IUW851971 JES851971 JOO851971 JYK851971 KIG851971 KSC851971 LBY851971 LLU851971 LVQ851971 MFM851971 MPI851971 MZE851971 NJA851971 NSW851971 OCS851971 OMO851971 OWK851971 PGG851971 PQC851971 PZY851971 QJU851971 QTQ851971 RDM851971 RNI851971 RXE851971 SHA851971 SQW851971 TAS851971 TKO851971 TUK851971 UEG851971 UOC851971 UXY851971 VHU851971 VRQ851971 WBM851971 WLI851971 WVE851971 A917507 IS917507 SO917507 ACK917507 AMG917507 AWC917507 BFY917507 BPU917507 BZQ917507 CJM917507 CTI917507 DDE917507 DNA917507 DWW917507 EGS917507 EQO917507 FAK917507 FKG917507 FUC917507 GDY917507 GNU917507 GXQ917507 HHM917507 HRI917507 IBE917507 ILA917507 IUW917507 JES917507 JOO917507 JYK917507 KIG917507 KSC917507 LBY917507 LLU917507 LVQ917507 MFM917507 MPI917507 MZE917507 NJA917507 NSW917507 OCS917507 OMO917507 OWK917507 PGG917507 PQC917507 PZY917507 QJU917507 QTQ917507 RDM917507 RNI917507 RXE917507 SHA917507 SQW917507 TAS917507 TKO917507 TUK917507 UEG917507 UOC917507 UXY917507 VHU917507 VRQ917507 WBM917507 WLI917507 WVE917507 A983043 IS983043 SO983043 ACK983043 AMG983043 AWC983043 BFY983043 BPU983043 BZQ983043 CJM983043 CTI983043 DDE983043 DNA983043 DWW983043 EGS983043 EQO983043 FAK983043 FKG983043 FUC983043 GDY983043 GNU983043 GXQ983043 HHM983043 HRI983043 IBE983043 ILA983043 IUW983043 JES983043 JOO983043 JYK983043 KIG983043 KSC983043 LBY983043 LLU983043 LVQ983043 MFM983043 MPI983043 MZE983043 NJA983043 NSW983043 OCS983043 OMO983043 OWK983043 PGG983043 PQC983043 PZY983043 QJU983043 QTQ983043 RDM983043 RNI983043 RXE983043 SHA983043 SQW983043 TAS983043 TKO983043 TUK983043 UEG983043 UOC983043 UXY983043 VHU983043 VRQ983043 WBM983043 WLI983043 WVE25:WVE34 WLI25:WLI34 WBM25:WBM34 VRQ25:VRQ34 VHU25:VHU34 UXY25:UXY34 UOC25:UOC34 UEG25:UEG34 TUK25:TUK34 TKO25:TKO34 TAS25:TAS34 SQW25:SQW34 SHA25:SHA34 RXE25:RXE34 RNI25:RNI34 RDM25:RDM34 QTQ25:QTQ34 QJU25:QJU34 PZY25:PZY34 PQC25:PQC34 PGG25:PGG34 OWK25:OWK34 OMO25:OMO34 OCS25:OCS34 NSW25:NSW34 NJA25:NJA34 MZE25:MZE34 MPI25:MPI34 MFM25:MFM34 LVQ25:LVQ34 LLU25:LLU34 LBY25:LBY34 KSC25:KSC34 KIG25:KIG34 JYK25:JYK34 JOO25:JOO34 JES25:JES34 IUW25:IUW34 ILA25:ILA34 IBE25:IBE34 HRI25:HRI34 HHM25:HHM34 GXQ25:GXQ34 GNU25:GNU34 GDY25:GDY34 FUC25:FUC34 FKG25:FKG34 FAK25:FAK34 EQO25:EQO34 EGS25:EGS34 DWW25:DWW34 DNA25:DNA34 DDE25:DDE34 CTI25:CTI34 CJM25:CJM34 BZQ25:BZQ34 BPU25:BPU34 BFY25:BFY34 AWC25:AWC34 AMG25:AMG34 ACK25:ACK34 SO25:SO34 IS25:IS34 A25:A34">
      <formula1>"1,2,3,4,5"</formula1>
    </dataValidation>
  </dataValidation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Z137"/>
  <sheetViews>
    <sheetView topLeftCell="A16" zoomScale="70" zoomScaleNormal="70" workbookViewId="0">
      <selection activeCell="A16" sqref="A16"/>
    </sheetView>
  </sheetViews>
  <sheetFormatPr baseColWidth="10" defaultRowHeight="15" x14ac:dyDescent="0.25"/>
  <cols>
    <col min="1" max="1" width="3.140625" style="5" bestFit="1" customWidth="1"/>
    <col min="2" max="2" width="102.7109375" style="5" bestFit="1" customWidth="1"/>
    <col min="3" max="3" width="31.140625" style="5" customWidth="1"/>
    <col min="4" max="4" width="26.7109375" style="5" customWidth="1"/>
    <col min="5" max="5" width="25" style="5" customWidth="1"/>
    <col min="6" max="7" width="29.7109375" style="5" customWidth="1"/>
    <col min="8" max="8" width="24.5703125" style="5" customWidth="1"/>
    <col min="9" max="9" width="24" style="5" customWidth="1"/>
    <col min="10" max="10" width="20.28515625" style="5" customWidth="1"/>
    <col min="11" max="11" width="16.7109375" style="5" bestFit="1" customWidth="1"/>
    <col min="12" max="13" width="18.7109375" style="5" customWidth="1"/>
    <col min="14" max="14" width="22.140625" style="5" customWidth="1"/>
    <col min="15" max="15" width="26.140625" style="5" customWidth="1"/>
    <col min="16" max="16" width="19.5703125" style="5" bestFit="1" customWidth="1"/>
    <col min="17" max="17" width="22.7109375" style="5" customWidth="1"/>
    <col min="18" max="22" width="6.42578125" style="5" customWidth="1"/>
    <col min="23" max="251" width="11.42578125" style="5"/>
    <col min="252" max="252" width="1" style="5" customWidth="1"/>
    <col min="253" max="253" width="4.28515625" style="5" customWidth="1"/>
    <col min="254" max="254" width="34.7109375" style="5" customWidth="1"/>
    <col min="255" max="255" width="11.5703125" style="5" customWidth="1"/>
    <col min="256" max="256" width="20" style="5" customWidth="1"/>
    <col min="257" max="257" width="20.85546875" style="5" customWidth="1"/>
    <col min="258" max="258" width="25" style="5" customWidth="1"/>
    <col min="259" max="259" width="18.7109375" style="5" customWidth="1"/>
    <col min="260" max="260" width="29.7109375" style="5" customWidth="1"/>
    <col min="261" max="261" width="13.42578125" style="5" customWidth="1"/>
    <col min="262" max="262" width="13.85546875" style="5" customWidth="1"/>
    <col min="263" max="267" width="16.5703125" style="5" customWidth="1"/>
    <col min="268" max="268" width="20.5703125" style="5" customWidth="1"/>
    <col min="269" max="269" width="21.140625" style="5" customWidth="1"/>
    <col min="270" max="270" width="9.5703125" style="5" customWidth="1"/>
    <col min="271" max="271" width="0.42578125" style="5" customWidth="1"/>
    <col min="272" max="278" width="6.42578125" style="5" customWidth="1"/>
    <col min="279" max="507" width="11.42578125" style="5"/>
    <col min="508" max="508" width="1" style="5" customWidth="1"/>
    <col min="509" max="509" width="4.28515625" style="5" customWidth="1"/>
    <col min="510" max="510" width="34.7109375" style="5" customWidth="1"/>
    <col min="511" max="511" width="11.5703125" style="5" customWidth="1"/>
    <col min="512" max="512" width="20" style="5" customWidth="1"/>
    <col min="513" max="513" width="20.85546875" style="5" customWidth="1"/>
    <col min="514" max="514" width="25" style="5" customWidth="1"/>
    <col min="515" max="515" width="18.7109375" style="5" customWidth="1"/>
    <col min="516" max="516" width="29.7109375" style="5" customWidth="1"/>
    <col min="517" max="517" width="13.42578125" style="5" customWidth="1"/>
    <col min="518" max="518" width="13.85546875" style="5" customWidth="1"/>
    <col min="519" max="523" width="16.5703125" style="5" customWidth="1"/>
    <col min="524" max="524" width="20.5703125" style="5" customWidth="1"/>
    <col min="525" max="525" width="21.140625" style="5" customWidth="1"/>
    <col min="526" max="526" width="9.5703125" style="5" customWidth="1"/>
    <col min="527" max="527" width="0.42578125" style="5" customWidth="1"/>
    <col min="528" max="534" width="6.42578125" style="5" customWidth="1"/>
    <col min="535" max="763" width="11.42578125" style="5"/>
    <col min="764" max="764" width="1" style="5" customWidth="1"/>
    <col min="765" max="765" width="4.28515625" style="5" customWidth="1"/>
    <col min="766" max="766" width="34.7109375" style="5" customWidth="1"/>
    <col min="767" max="767" width="11.5703125" style="5" customWidth="1"/>
    <col min="768" max="768" width="20" style="5" customWidth="1"/>
    <col min="769" max="769" width="20.85546875" style="5" customWidth="1"/>
    <col min="770" max="770" width="25" style="5" customWidth="1"/>
    <col min="771" max="771" width="18.7109375" style="5" customWidth="1"/>
    <col min="772" max="772" width="29.7109375" style="5" customWidth="1"/>
    <col min="773" max="773" width="13.42578125" style="5" customWidth="1"/>
    <col min="774" max="774" width="13.85546875" style="5" customWidth="1"/>
    <col min="775" max="779" width="16.5703125" style="5" customWidth="1"/>
    <col min="780" max="780" width="20.5703125" style="5" customWidth="1"/>
    <col min="781" max="781" width="21.140625" style="5" customWidth="1"/>
    <col min="782" max="782" width="9.5703125" style="5" customWidth="1"/>
    <col min="783" max="783" width="0.42578125" style="5" customWidth="1"/>
    <col min="784" max="790" width="6.42578125" style="5" customWidth="1"/>
    <col min="791" max="1019" width="11.42578125" style="5"/>
    <col min="1020" max="1020" width="1" style="5" customWidth="1"/>
    <col min="1021" max="1021" width="4.28515625" style="5" customWidth="1"/>
    <col min="1022" max="1022" width="34.7109375" style="5" customWidth="1"/>
    <col min="1023" max="1023" width="11.5703125" style="5" customWidth="1"/>
    <col min="1024" max="1024" width="20" style="5" customWidth="1"/>
    <col min="1025" max="1025" width="20.85546875" style="5" customWidth="1"/>
    <col min="1026" max="1026" width="25" style="5" customWidth="1"/>
    <col min="1027" max="1027" width="18.7109375" style="5" customWidth="1"/>
    <col min="1028" max="1028" width="29.7109375" style="5" customWidth="1"/>
    <col min="1029" max="1029" width="13.42578125" style="5" customWidth="1"/>
    <col min="1030" max="1030" width="13.85546875" style="5" customWidth="1"/>
    <col min="1031" max="1035" width="16.5703125" style="5" customWidth="1"/>
    <col min="1036" max="1036" width="20.5703125" style="5" customWidth="1"/>
    <col min="1037" max="1037" width="21.140625" style="5" customWidth="1"/>
    <col min="1038" max="1038" width="9.5703125" style="5" customWidth="1"/>
    <col min="1039" max="1039" width="0.42578125" style="5" customWidth="1"/>
    <col min="1040" max="1046" width="6.42578125" style="5" customWidth="1"/>
    <col min="1047" max="1275" width="11.42578125" style="5"/>
    <col min="1276" max="1276" width="1" style="5" customWidth="1"/>
    <col min="1277" max="1277" width="4.28515625" style="5" customWidth="1"/>
    <col min="1278" max="1278" width="34.7109375" style="5" customWidth="1"/>
    <col min="1279" max="1279" width="11.5703125" style="5" customWidth="1"/>
    <col min="1280" max="1280" width="20" style="5" customWidth="1"/>
    <col min="1281" max="1281" width="20.85546875" style="5" customWidth="1"/>
    <col min="1282" max="1282" width="25" style="5" customWidth="1"/>
    <col min="1283" max="1283" width="18.7109375" style="5" customWidth="1"/>
    <col min="1284" max="1284" width="29.7109375" style="5" customWidth="1"/>
    <col min="1285" max="1285" width="13.42578125" style="5" customWidth="1"/>
    <col min="1286" max="1286" width="13.85546875" style="5" customWidth="1"/>
    <col min="1287" max="1291" width="16.5703125" style="5" customWidth="1"/>
    <col min="1292" max="1292" width="20.5703125" style="5" customWidth="1"/>
    <col min="1293" max="1293" width="21.140625" style="5" customWidth="1"/>
    <col min="1294" max="1294" width="9.5703125" style="5" customWidth="1"/>
    <col min="1295" max="1295" width="0.42578125" style="5" customWidth="1"/>
    <col min="1296" max="1302" width="6.42578125" style="5" customWidth="1"/>
    <col min="1303" max="1531" width="11.42578125" style="5"/>
    <col min="1532" max="1532" width="1" style="5" customWidth="1"/>
    <col min="1533" max="1533" width="4.28515625" style="5" customWidth="1"/>
    <col min="1534" max="1534" width="34.7109375" style="5" customWidth="1"/>
    <col min="1535" max="1535" width="11.5703125" style="5" customWidth="1"/>
    <col min="1536" max="1536" width="20" style="5" customWidth="1"/>
    <col min="1537" max="1537" width="20.85546875" style="5" customWidth="1"/>
    <col min="1538" max="1538" width="25" style="5" customWidth="1"/>
    <col min="1539" max="1539" width="18.7109375" style="5" customWidth="1"/>
    <col min="1540" max="1540" width="29.7109375" style="5" customWidth="1"/>
    <col min="1541" max="1541" width="13.42578125" style="5" customWidth="1"/>
    <col min="1542" max="1542" width="13.85546875" style="5" customWidth="1"/>
    <col min="1543" max="1547" width="16.5703125" style="5" customWidth="1"/>
    <col min="1548" max="1548" width="20.5703125" style="5" customWidth="1"/>
    <col min="1549" max="1549" width="21.140625" style="5" customWidth="1"/>
    <col min="1550" max="1550" width="9.5703125" style="5" customWidth="1"/>
    <col min="1551" max="1551" width="0.42578125" style="5" customWidth="1"/>
    <col min="1552" max="1558" width="6.42578125" style="5" customWidth="1"/>
    <col min="1559" max="1787" width="11.42578125" style="5"/>
    <col min="1788" max="1788" width="1" style="5" customWidth="1"/>
    <col min="1789" max="1789" width="4.28515625" style="5" customWidth="1"/>
    <col min="1790" max="1790" width="34.7109375" style="5" customWidth="1"/>
    <col min="1791" max="1791" width="11.5703125" style="5" customWidth="1"/>
    <col min="1792" max="1792" width="20" style="5" customWidth="1"/>
    <col min="1793" max="1793" width="20.85546875" style="5" customWidth="1"/>
    <col min="1794" max="1794" width="25" style="5" customWidth="1"/>
    <col min="1795" max="1795" width="18.7109375" style="5" customWidth="1"/>
    <col min="1796" max="1796" width="29.7109375" style="5" customWidth="1"/>
    <col min="1797" max="1797" width="13.42578125" style="5" customWidth="1"/>
    <col min="1798" max="1798" width="13.85546875" style="5" customWidth="1"/>
    <col min="1799" max="1803" width="16.5703125" style="5" customWidth="1"/>
    <col min="1804" max="1804" width="20.5703125" style="5" customWidth="1"/>
    <col min="1805" max="1805" width="21.140625" style="5" customWidth="1"/>
    <col min="1806" max="1806" width="9.5703125" style="5" customWidth="1"/>
    <col min="1807" max="1807" width="0.42578125" style="5" customWidth="1"/>
    <col min="1808" max="1814" width="6.42578125" style="5" customWidth="1"/>
    <col min="1815" max="2043" width="11.42578125" style="5"/>
    <col min="2044" max="2044" width="1" style="5" customWidth="1"/>
    <col min="2045" max="2045" width="4.28515625" style="5" customWidth="1"/>
    <col min="2046" max="2046" width="34.7109375" style="5" customWidth="1"/>
    <col min="2047" max="2047" width="11.5703125" style="5" customWidth="1"/>
    <col min="2048" max="2048" width="20" style="5" customWidth="1"/>
    <col min="2049" max="2049" width="20.85546875" style="5" customWidth="1"/>
    <col min="2050" max="2050" width="25" style="5" customWidth="1"/>
    <col min="2051" max="2051" width="18.7109375" style="5" customWidth="1"/>
    <col min="2052" max="2052" width="29.7109375" style="5" customWidth="1"/>
    <col min="2053" max="2053" width="13.42578125" style="5" customWidth="1"/>
    <col min="2054" max="2054" width="13.85546875" style="5" customWidth="1"/>
    <col min="2055" max="2059" width="16.5703125" style="5" customWidth="1"/>
    <col min="2060" max="2060" width="20.5703125" style="5" customWidth="1"/>
    <col min="2061" max="2061" width="21.140625" style="5" customWidth="1"/>
    <col min="2062" max="2062" width="9.5703125" style="5" customWidth="1"/>
    <col min="2063" max="2063" width="0.42578125" style="5" customWidth="1"/>
    <col min="2064" max="2070" width="6.42578125" style="5" customWidth="1"/>
    <col min="2071" max="2299" width="11.42578125" style="5"/>
    <col min="2300" max="2300" width="1" style="5" customWidth="1"/>
    <col min="2301" max="2301" width="4.28515625" style="5" customWidth="1"/>
    <col min="2302" max="2302" width="34.7109375" style="5" customWidth="1"/>
    <col min="2303" max="2303" width="11.5703125" style="5" customWidth="1"/>
    <col min="2304" max="2304" width="20" style="5" customWidth="1"/>
    <col min="2305" max="2305" width="20.85546875" style="5" customWidth="1"/>
    <col min="2306" max="2306" width="25" style="5" customWidth="1"/>
    <col min="2307" max="2307" width="18.7109375" style="5" customWidth="1"/>
    <col min="2308" max="2308" width="29.7109375" style="5" customWidth="1"/>
    <col min="2309" max="2309" width="13.42578125" style="5" customWidth="1"/>
    <col min="2310" max="2310" width="13.85546875" style="5" customWidth="1"/>
    <col min="2311" max="2315" width="16.5703125" style="5" customWidth="1"/>
    <col min="2316" max="2316" width="20.5703125" style="5" customWidth="1"/>
    <col min="2317" max="2317" width="21.140625" style="5" customWidth="1"/>
    <col min="2318" max="2318" width="9.5703125" style="5" customWidth="1"/>
    <col min="2319" max="2319" width="0.42578125" style="5" customWidth="1"/>
    <col min="2320" max="2326" width="6.42578125" style="5" customWidth="1"/>
    <col min="2327" max="2555" width="11.42578125" style="5"/>
    <col min="2556" max="2556" width="1" style="5" customWidth="1"/>
    <col min="2557" max="2557" width="4.28515625" style="5" customWidth="1"/>
    <col min="2558" max="2558" width="34.7109375" style="5" customWidth="1"/>
    <col min="2559" max="2559" width="11.5703125" style="5" customWidth="1"/>
    <col min="2560" max="2560" width="20" style="5" customWidth="1"/>
    <col min="2561" max="2561" width="20.85546875" style="5" customWidth="1"/>
    <col min="2562" max="2562" width="25" style="5" customWidth="1"/>
    <col min="2563" max="2563" width="18.7109375" style="5" customWidth="1"/>
    <col min="2564" max="2564" width="29.7109375" style="5" customWidth="1"/>
    <col min="2565" max="2565" width="13.42578125" style="5" customWidth="1"/>
    <col min="2566" max="2566" width="13.85546875" style="5" customWidth="1"/>
    <col min="2567" max="2571" width="16.5703125" style="5" customWidth="1"/>
    <col min="2572" max="2572" width="20.5703125" style="5" customWidth="1"/>
    <col min="2573" max="2573" width="21.140625" style="5" customWidth="1"/>
    <col min="2574" max="2574" width="9.5703125" style="5" customWidth="1"/>
    <col min="2575" max="2575" width="0.42578125" style="5" customWidth="1"/>
    <col min="2576" max="2582" width="6.42578125" style="5" customWidth="1"/>
    <col min="2583" max="2811" width="11.42578125" style="5"/>
    <col min="2812" max="2812" width="1" style="5" customWidth="1"/>
    <col min="2813" max="2813" width="4.28515625" style="5" customWidth="1"/>
    <col min="2814" max="2814" width="34.7109375" style="5" customWidth="1"/>
    <col min="2815" max="2815" width="11.5703125" style="5" customWidth="1"/>
    <col min="2816" max="2816" width="20" style="5" customWidth="1"/>
    <col min="2817" max="2817" width="20.85546875" style="5" customWidth="1"/>
    <col min="2818" max="2818" width="25" style="5" customWidth="1"/>
    <col min="2819" max="2819" width="18.7109375" style="5" customWidth="1"/>
    <col min="2820" max="2820" width="29.7109375" style="5" customWidth="1"/>
    <col min="2821" max="2821" width="13.42578125" style="5" customWidth="1"/>
    <col min="2822" max="2822" width="13.85546875" style="5" customWidth="1"/>
    <col min="2823" max="2827" width="16.5703125" style="5" customWidth="1"/>
    <col min="2828" max="2828" width="20.5703125" style="5" customWidth="1"/>
    <col min="2829" max="2829" width="21.140625" style="5" customWidth="1"/>
    <col min="2830" max="2830" width="9.5703125" style="5" customWidth="1"/>
    <col min="2831" max="2831" width="0.42578125" style="5" customWidth="1"/>
    <col min="2832" max="2838" width="6.42578125" style="5" customWidth="1"/>
    <col min="2839" max="3067" width="11.42578125" style="5"/>
    <col min="3068" max="3068" width="1" style="5" customWidth="1"/>
    <col min="3069" max="3069" width="4.28515625" style="5" customWidth="1"/>
    <col min="3070" max="3070" width="34.7109375" style="5" customWidth="1"/>
    <col min="3071" max="3071" width="11.5703125" style="5" customWidth="1"/>
    <col min="3072" max="3072" width="20" style="5" customWidth="1"/>
    <col min="3073" max="3073" width="20.85546875" style="5" customWidth="1"/>
    <col min="3074" max="3074" width="25" style="5" customWidth="1"/>
    <col min="3075" max="3075" width="18.7109375" style="5" customWidth="1"/>
    <col min="3076" max="3076" width="29.7109375" style="5" customWidth="1"/>
    <col min="3077" max="3077" width="13.42578125" style="5" customWidth="1"/>
    <col min="3078" max="3078" width="13.85546875" style="5" customWidth="1"/>
    <col min="3079" max="3083" width="16.5703125" style="5" customWidth="1"/>
    <col min="3084" max="3084" width="20.5703125" style="5" customWidth="1"/>
    <col min="3085" max="3085" width="21.140625" style="5" customWidth="1"/>
    <col min="3086" max="3086" width="9.5703125" style="5" customWidth="1"/>
    <col min="3087" max="3087" width="0.42578125" style="5" customWidth="1"/>
    <col min="3088" max="3094" width="6.42578125" style="5" customWidth="1"/>
    <col min="3095" max="3323" width="11.42578125" style="5"/>
    <col min="3324" max="3324" width="1" style="5" customWidth="1"/>
    <col min="3325" max="3325" width="4.28515625" style="5" customWidth="1"/>
    <col min="3326" max="3326" width="34.7109375" style="5" customWidth="1"/>
    <col min="3327" max="3327" width="11.5703125" style="5" customWidth="1"/>
    <col min="3328" max="3328" width="20" style="5" customWidth="1"/>
    <col min="3329" max="3329" width="20.85546875" style="5" customWidth="1"/>
    <col min="3330" max="3330" width="25" style="5" customWidth="1"/>
    <col min="3331" max="3331" width="18.7109375" style="5" customWidth="1"/>
    <col min="3332" max="3332" width="29.7109375" style="5" customWidth="1"/>
    <col min="3333" max="3333" width="13.42578125" style="5" customWidth="1"/>
    <col min="3334" max="3334" width="13.85546875" style="5" customWidth="1"/>
    <col min="3335" max="3339" width="16.5703125" style="5" customWidth="1"/>
    <col min="3340" max="3340" width="20.5703125" style="5" customWidth="1"/>
    <col min="3341" max="3341" width="21.140625" style="5" customWidth="1"/>
    <col min="3342" max="3342" width="9.5703125" style="5" customWidth="1"/>
    <col min="3343" max="3343" width="0.42578125" style="5" customWidth="1"/>
    <col min="3344" max="3350" width="6.42578125" style="5" customWidth="1"/>
    <col min="3351" max="3579" width="11.42578125" style="5"/>
    <col min="3580" max="3580" width="1" style="5" customWidth="1"/>
    <col min="3581" max="3581" width="4.28515625" style="5" customWidth="1"/>
    <col min="3582" max="3582" width="34.7109375" style="5" customWidth="1"/>
    <col min="3583" max="3583" width="11.5703125" style="5" customWidth="1"/>
    <col min="3584" max="3584" width="20" style="5" customWidth="1"/>
    <col min="3585" max="3585" width="20.85546875" style="5" customWidth="1"/>
    <col min="3586" max="3586" width="25" style="5" customWidth="1"/>
    <col min="3587" max="3587" width="18.7109375" style="5" customWidth="1"/>
    <col min="3588" max="3588" width="29.7109375" style="5" customWidth="1"/>
    <col min="3589" max="3589" width="13.42578125" style="5" customWidth="1"/>
    <col min="3590" max="3590" width="13.85546875" style="5" customWidth="1"/>
    <col min="3591" max="3595" width="16.5703125" style="5" customWidth="1"/>
    <col min="3596" max="3596" width="20.5703125" style="5" customWidth="1"/>
    <col min="3597" max="3597" width="21.140625" style="5" customWidth="1"/>
    <col min="3598" max="3598" width="9.5703125" style="5" customWidth="1"/>
    <col min="3599" max="3599" width="0.42578125" style="5" customWidth="1"/>
    <col min="3600" max="3606" width="6.42578125" style="5" customWidth="1"/>
    <col min="3607" max="3835" width="11.42578125" style="5"/>
    <col min="3836" max="3836" width="1" style="5" customWidth="1"/>
    <col min="3837" max="3837" width="4.28515625" style="5" customWidth="1"/>
    <col min="3838" max="3838" width="34.7109375" style="5" customWidth="1"/>
    <col min="3839" max="3839" width="11.5703125" style="5" customWidth="1"/>
    <col min="3840" max="3840" width="20" style="5" customWidth="1"/>
    <col min="3841" max="3841" width="20.85546875" style="5" customWidth="1"/>
    <col min="3842" max="3842" width="25" style="5" customWidth="1"/>
    <col min="3843" max="3843" width="18.7109375" style="5" customWidth="1"/>
    <col min="3844" max="3844" width="29.7109375" style="5" customWidth="1"/>
    <col min="3845" max="3845" width="13.42578125" style="5" customWidth="1"/>
    <col min="3846" max="3846" width="13.85546875" style="5" customWidth="1"/>
    <col min="3847" max="3851" width="16.5703125" style="5" customWidth="1"/>
    <col min="3852" max="3852" width="20.5703125" style="5" customWidth="1"/>
    <col min="3853" max="3853" width="21.140625" style="5" customWidth="1"/>
    <col min="3854" max="3854" width="9.5703125" style="5" customWidth="1"/>
    <col min="3855" max="3855" width="0.42578125" style="5" customWidth="1"/>
    <col min="3856" max="3862" width="6.42578125" style="5" customWidth="1"/>
    <col min="3863" max="4091" width="11.42578125" style="5"/>
    <col min="4092" max="4092" width="1" style="5" customWidth="1"/>
    <col min="4093" max="4093" width="4.28515625" style="5" customWidth="1"/>
    <col min="4094" max="4094" width="34.7109375" style="5" customWidth="1"/>
    <col min="4095" max="4095" width="11.5703125" style="5" customWidth="1"/>
    <col min="4096" max="4096" width="20" style="5" customWidth="1"/>
    <col min="4097" max="4097" width="20.85546875" style="5" customWidth="1"/>
    <col min="4098" max="4098" width="25" style="5" customWidth="1"/>
    <col min="4099" max="4099" width="18.7109375" style="5" customWidth="1"/>
    <col min="4100" max="4100" width="29.7109375" style="5" customWidth="1"/>
    <col min="4101" max="4101" width="13.42578125" style="5" customWidth="1"/>
    <col min="4102" max="4102" width="13.85546875" style="5" customWidth="1"/>
    <col min="4103" max="4107" width="16.5703125" style="5" customWidth="1"/>
    <col min="4108" max="4108" width="20.5703125" style="5" customWidth="1"/>
    <col min="4109" max="4109" width="21.140625" style="5" customWidth="1"/>
    <col min="4110" max="4110" width="9.5703125" style="5" customWidth="1"/>
    <col min="4111" max="4111" width="0.42578125" style="5" customWidth="1"/>
    <col min="4112" max="4118" width="6.42578125" style="5" customWidth="1"/>
    <col min="4119" max="4347" width="11.42578125" style="5"/>
    <col min="4348" max="4348" width="1" style="5" customWidth="1"/>
    <col min="4349" max="4349" width="4.28515625" style="5" customWidth="1"/>
    <col min="4350" max="4350" width="34.7109375" style="5" customWidth="1"/>
    <col min="4351" max="4351" width="11.5703125" style="5" customWidth="1"/>
    <col min="4352" max="4352" width="20" style="5" customWidth="1"/>
    <col min="4353" max="4353" width="20.85546875" style="5" customWidth="1"/>
    <col min="4354" max="4354" width="25" style="5" customWidth="1"/>
    <col min="4355" max="4355" width="18.7109375" style="5" customWidth="1"/>
    <col min="4356" max="4356" width="29.7109375" style="5" customWidth="1"/>
    <col min="4357" max="4357" width="13.42578125" style="5" customWidth="1"/>
    <col min="4358" max="4358" width="13.85546875" style="5" customWidth="1"/>
    <col min="4359" max="4363" width="16.5703125" style="5" customWidth="1"/>
    <col min="4364" max="4364" width="20.5703125" style="5" customWidth="1"/>
    <col min="4365" max="4365" width="21.140625" style="5" customWidth="1"/>
    <col min="4366" max="4366" width="9.5703125" style="5" customWidth="1"/>
    <col min="4367" max="4367" width="0.42578125" style="5" customWidth="1"/>
    <col min="4368" max="4374" width="6.42578125" style="5" customWidth="1"/>
    <col min="4375" max="4603" width="11.42578125" style="5"/>
    <col min="4604" max="4604" width="1" style="5" customWidth="1"/>
    <col min="4605" max="4605" width="4.28515625" style="5" customWidth="1"/>
    <col min="4606" max="4606" width="34.7109375" style="5" customWidth="1"/>
    <col min="4607" max="4607" width="11.5703125" style="5" customWidth="1"/>
    <col min="4608" max="4608" width="20" style="5" customWidth="1"/>
    <col min="4609" max="4609" width="20.85546875" style="5" customWidth="1"/>
    <col min="4610" max="4610" width="25" style="5" customWidth="1"/>
    <col min="4611" max="4611" width="18.7109375" style="5" customWidth="1"/>
    <col min="4612" max="4612" width="29.7109375" style="5" customWidth="1"/>
    <col min="4613" max="4613" width="13.42578125" style="5" customWidth="1"/>
    <col min="4614" max="4614" width="13.85546875" style="5" customWidth="1"/>
    <col min="4615" max="4619" width="16.5703125" style="5" customWidth="1"/>
    <col min="4620" max="4620" width="20.5703125" style="5" customWidth="1"/>
    <col min="4621" max="4621" width="21.140625" style="5" customWidth="1"/>
    <col min="4622" max="4622" width="9.5703125" style="5" customWidth="1"/>
    <col min="4623" max="4623" width="0.42578125" style="5" customWidth="1"/>
    <col min="4624" max="4630" width="6.42578125" style="5" customWidth="1"/>
    <col min="4631" max="4859" width="11.42578125" style="5"/>
    <col min="4860" max="4860" width="1" style="5" customWidth="1"/>
    <col min="4861" max="4861" width="4.28515625" style="5" customWidth="1"/>
    <col min="4862" max="4862" width="34.7109375" style="5" customWidth="1"/>
    <col min="4863" max="4863" width="11.5703125" style="5" customWidth="1"/>
    <col min="4864" max="4864" width="20" style="5" customWidth="1"/>
    <col min="4865" max="4865" width="20.85546875" style="5" customWidth="1"/>
    <col min="4866" max="4866" width="25" style="5" customWidth="1"/>
    <col min="4867" max="4867" width="18.7109375" style="5" customWidth="1"/>
    <col min="4868" max="4868" width="29.7109375" style="5" customWidth="1"/>
    <col min="4869" max="4869" width="13.42578125" style="5" customWidth="1"/>
    <col min="4870" max="4870" width="13.85546875" style="5" customWidth="1"/>
    <col min="4871" max="4875" width="16.5703125" style="5" customWidth="1"/>
    <col min="4876" max="4876" width="20.5703125" style="5" customWidth="1"/>
    <col min="4877" max="4877" width="21.140625" style="5" customWidth="1"/>
    <col min="4878" max="4878" width="9.5703125" style="5" customWidth="1"/>
    <col min="4879" max="4879" width="0.42578125" style="5" customWidth="1"/>
    <col min="4880" max="4886" width="6.42578125" style="5" customWidth="1"/>
    <col min="4887" max="5115" width="11.42578125" style="5"/>
    <col min="5116" max="5116" width="1" style="5" customWidth="1"/>
    <col min="5117" max="5117" width="4.28515625" style="5" customWidth="1"/>
    <col min="5118" max="5118" width="34.7109375" style="5" customWidth="1"/>
    <col min="5119" max="5119" width="11.5703125" style="5" customWidth="1"/>
    <col min="5120" max="5120" width="20" style="5" customWidth="1"/>
    <col min="5121" max="5121" width="20.85546875" style="5" customWidth="1"/>
    <col min="5122" max="5122" width="25" style="5" customWidth="1"/>
    <col min="5123" max="5123" width="18.7109375" style="5" customWidth="1"/>
    <col min="5124" max="5124" width="29.7109375" style="5" customWidth="1"/>
    <col min="5125" max="5125" width="13.42578125" style="5" customWidth="1"/>
    <col min="5126" max="5126" width="13.85546875" style="5" customWidth="1"/>
    <col min="5127" max="5131" width="16.5703125" style="5" customWidth="1"/>
    <col min="5132" max="5132" width="20.5703125" style="5" customWidth="1"/>
    <col min="5133" max="5133" width="21.140625" style="5" customWidth="1"/>
    <col min="5134" max="5134" width="9.5703125" style="5" customWidth="1"/>
    <col min="5135" max="5135" width="0.42578125" style="5" customWidth="1"/>
    <col min="5136" max="5142" width="6.42578125" style="5" customWidth="1"/>
    <col min="5143" max="5371" width="11.42578125" style="5"/>
    <col min="5372" max="5372" width="1" style="5" customWidth="1"/>
    <col min="5373" max="5373" width="4.28515625" style="5" customWidth="1"/>
    <col min="5374" max="5374" width="34.7109375" style="5" customWidth="1"/>
    <col min="5375" max="5375" width="11.5703125" style="5" customWidth="1"/>
    <col min="5376" max="5376" width="20" style="5" customWidth="1"/>
    <col min="5377" max="5377" width="20.85546875" style="5" customWidth="1"/>
    <col min="5378" max="5378" width="25" style="5" customWidth="1"/>
    <col min="5379" max="5379" width="18.7109375" style="5" customWidth="1"/>
    <col min="5380" max="5380" width="29.7109375" style="5" customWidth="1"/>
    <col min="5381" max="5381" width="13.42578125" style="5" customWidth="1"/>
    <col min="5382" max="5382" width="13.85546875" style="5" customWidth="1"/>
    <col min="5383" max="5387" width="16.5703125" style="5" customWidth="1"/>
    <col min="5388" max="5388" width="20.5703125" style="5" customWidth="1"/>
    <col min="5389" max="5389" width="21.140625" style="5" customWidth="1"/>
    <col min="5390" max="5390" width="9.5703125" style="5" customWidth="1"/>
    <col min="5391" max="5391" width="0.42578125" style="5" customWidth="1"/>
    <col min="5392" max="5398" width="6.42578125" style="5" customWidth="1"/>
    <col min="5399" max="5627" width="11.42578125" style="5"/>
    <col min="5628" max="5628" width="1" style="5" customWidth="1"/>
    <col min="5629" max="5629" width="4.28515625" style="5" customWidth="1"/>
    <col min="5630" max="5630" width="34.7109375" style="5" customWidth="1"/>
    <col min="5631" max="5631" width="11.5703125" style="5" customWidth="1"/>
    <col min="5632" max="5632" width="20" style="5" customWidth="1"/>
    <col min="5633" max="5633" width="20.85546875" style="5" customWidth="1"/>
    <col min="5634" max="5634" width="25" style="5" customWidth="1"/>
    <col min="5635" max="5635" width="18.7109375" style="5" customWidth="1"/>
    <col min="5636" max="5636" width="29.7109375" style="5" customWidth="1"/>
    <col min="5637" max="5637" width="13.42578125" style="5" customWidth="1"/>
    <col min="5638" max="5638" width="13.85546875" style="5" customWidth="1"/>
    <col min="5639" max="5643" width="16.5703125" style="5" customWidth="1"/>
    <col min="5644" max="5644" width="20.5703125" style="5" customWidth="1"/>
    <col min="5645" max="5645" width="21.140625" style="5" customWidth="1"/>
    <col min="5646" max="5646" width="9.5703125" style="5" customWidth="1"/>
    <col min="5647" max="5647" width="0.42578125" style="5" customWidth="1"/>
    <col min="5648" max="5654" width="6.42578125" style="5" customWidth="1"/>
    <col min="5655" max="5883" width="11.42578125" style="5"/>
    <col min="5884" max="5884" width="1" style="5" customWidth="1"/>
    <col min="5885" max="5885" width="4.28515625" style="5" customWidth="1"/>
    <col min="5886" max="5886" width="34.7109375" style="5" customWidth="1"/>
    <col min="5887" max="5887" width="11.5703125" style="5" customWidth="1"/>
    <col min="5888" max="5888" width="20" style="5" customWidth="1"/>
    <col min="5889" max="5889" width="20.85546875" style="5" customWidth="1"/>
    <col min="5890" max="5890" width="25" style="5" customWidth="1"/>
    <col min="5891" max="5891" width="18.7109375" style="5" customWidth="1"/>
    <col min="5892" max="5892" width="29.7109375" style="5" customWidth="1"/>
    <col min="5893" max="5893" width="13.42578125" style="5" customWidth="1"/>
    <col min="5894" max="5894" width="13.85546875" style="5" customWidth="1"/>
    <col min="5895" max="5899" width="16.5703125" style="5" customWidth="1"/>
    <col min="5900" max="5900" width="20.5703125" style="5" customWidth="1"/>
    <col min="5901" max="5901" width="21.140625" style="5" customWidth="1"/>
    <col min="5902" max="5902" width="9.5703125" style="5" customWidth="1"/>
    <col min="5903" max="5903" width="0.42578125" style="5" customWidth="1"/>
    <col min="5904" max="5910" width="6.42578125" style="5" customWidth="1"/>
    <col min="5911" max="6139" width="11.42578125" style="5"/>
    <col min="6140" max="6140" width="1" style="5" customWidth="1"/>
    <col min="6141" max="6141" width="4.28515625" style="5" customWidth="1"/>
    <col min="6142" max="6142" width="34.7109375" style="5" customWidth="1"/>
    <col min="6143" max="6143" width="11.5703125" style="5" customWidth="1"/>
    <col min="6144" max="6144" width="20" style="5" customWidth="1"/>
    <col min="6145" max="6145" width="20.85546875" style="5" customWidth="1"/>
    <col min="6146" max="6146" width="25" style="5" customWidth="1"/>
    <col min="6147" max="6147" width="18.7109375" style="5" customWidth="1"/>
    <col min="6148" max="6148" width="29.7109375" style="5" customWidth="1"/>
    <col min="6149" max="6149" width="13.42578125" style="5" customWidth="1"/>
    <col min="6150" max="6150" width="13.85546875" style="5" customWidth="1"/>
    <col min="6151" max="6155" width="16.5703125" style="5" customWidth="1"/>
    <col min="6156" max="6156" width="20.5703125" style="5" customWidth="1"/>
    <col min="6157" max="6157" width="21.140625" style="5" customWidth="1"/>
    <col min="6158" max="6158" width="9.5703125" style="5" customWidth="1"/>
    <col min="6159" max="6159" width="0.42578125" style="5" customWidth="1"/>
    <col min="6160" max="6166" width="6.42578125" style="5" customWidth="1"/>
    <col min="6167" max="6395" width="11.42578125" style="5"/>
    <col min="6396" max="6396" width="1" style="5" customWidth="1"/>
    <col min="6397" max="6397" width="4.28515625" style="5" customWidth="1"/>
    <col min="6398" max="6398" width="34.7109375" style="5" customWidth="1"/>
    <col min="6399" max="6399" width="11.5703125" style="5" customWidth="1"/>
    <col min="6400" max="6400" width="20" style="5" customWidth="1"/>
    <col min="6401" max="6401" width="20.85546875" style="5" customWidth="1"/>
    <col min="6402" max="6402" width="25" style="5" customWidth="1"/>
    <col min="6403" max="6403" width="18.7109375" style="5" customWidth="1"/>
    <col min="6404" max="6404" width="29.7109375" style="5" customWidth="1"/>
    <col min="6405" max="6405" width="13.42578125" style="5" customWidth="1"/>
    <col min="6406" max="6406" width="13.85546875" style="5" customWidth="1"/>
    <col min="6407" max="6411" width="16.5703125" style="5" customWidth="1"/>
    <col min="6412" max="6412" width="20.5703125" style="5" customWidth="1"/>
    <col min="6413" max="6413" width="21.140625" style="5" customWidth="1"/>
    <col min="6414" max="6414" width="9.5703125" style="5" customWidth="1"/>
    <col min="6415" max="6415" width="0.42578125" style="5" customWidth="1"/>
    <col min="6416" max="6422" width="6.42578125" style="5" customWidth="1"/>
    <col min="6423" max="6651" width="11.42578125" style="5"/>
    <col min="6652" max="6652" width="1" style="5" customWidth="1"/>
    <col min="6653" max="6653" width="4.28515625" style="5" customWidth="1"/>
    <col min="6654" max="6654" width="34.7109375" style="5" customWidth="1"/>
    <col min="6655" max="6655" width="11.5703125" style="5" customWidth="1"/>
    <col min="6656" max="6656" width="20" style="5" customWidth="1"/>
    <col min="6657" max="6657" width="20.85546875" style="5" customWidth="1"/>
    <col min="6658" max="6658" width="25" style="5" customWidth="1"/>
    <col min="6659" max="6659" width="18.7109375" style="5" customWidth="1"/>
    <col min="6660" max="6660" width="29.7109375" style="5" customWidth="1"/>
    <col min="6661" max="6661" width="13.42578125" style="5" customWidth="1"/>
    <col min="6662" max="6662" width="13.85546875" style="5" customWidth="1"/>
    <col min="6663" max="6667" width="16.5703125" style="5" customWidth="1"/>
    <col min="6668" max="6668" width="20.5703125" style="5" customWidth="1"/>
    <col min="6669" max="6669" width="21.140625" style="5" customWidth="1"/>
    <col min="6670" max="6670" width="9.5703125" style="5" customWidth="1"/>
    <col min="6671" max="6671" width="0.42578125" style="5" customWidth="1"/>
    <col min="6672" max="6678" width="6.42578125" style="5" customWidth="1"/>
    <col min="6679" max="6907" width="11.42578125" style="5"/>
    <col min="6908" max="6908" width="1" style="5" customWidth="1"/>
    <col min="6909" max="6909" width="4.28515625" style="5" customWidth="1"/>
    <col min="6910" max="6910" width="34.7109375" style="5" customWidth="1"/>
    <col min="6911" max="6911" width="11.5703125" style="5" customWidth="1"/>
    <col min="6912" max="6912" width="20" style="5" customWidth="1"/>
    <col min="6913" max="6913" width="20.85546875" style="5" customWidth="1"/>
    <col min="6914" max="6914" width="25" style="5" customWidth="1"/>
    <col min="6915" max="6915" width="18.7109375" style="5" customWidth="1"/>
    <col min="6916" max="6916" width="29.7109375" style="5" customWidth="1"/>
    <col min="6917" max="6917" width="13.42578125" style="5" customWidth="1"/>
    <col min="6918" max="6918" width="13.85546875" style="5" customWidth="1"/>
    <col min="6919" max="6923" width="16.5703125" style="5" customWidth="1"/>
    <col min="6924" max="6924" width="20.5703125" style="5" customWidth="1"/>
    <col min="6925" max="6925" width="21.140625" style="5" customWidth="1"/>
    <col min="6926" max="6926" width="9.5703125" style="5" customWidth="1"/>
    <col min="6927" max="6927" width="0.42578125" style="5" customWidth="1"/>
    <col min="6928" max="6934" width="6.42578125" style="5" customWidth="1"/>
    <col min="6935" max="7163" width="11.42578125" style="5"/>
    <col min="7164" max="7164" width="1" style="5" customWidth="1"/>
    <col min="7165" max="7165" width="4.28515625" style="5" customWidth="1"/>
    <col min="7166" max="7166" width="34.7109375" style="5" customWidth="1"/>
    <col min="7167" max="7167" width="11.5703125" style="5" customWidth="1"/>
    <col min="7168" max="7168" width="20" style="5" customWidth="1"/>
    <col min="7169" max="7169" width="20.85546875" style="5" customWidth="1"/>
    <col min="7170" max="7170" width="25" style="5" customWidth="1"/>
    <col min="7171" max="7171" width="18.7109375" style="5" customWidth="1"/>
    <col min="7172" max="7172" width="29.7109375" style="5" customWidth="1"/>
    <col min="7173" max="7173" width="13.42578125" style="5" customWidth="1"/>
    <col min="7174" max="7174" width="13.85546875" style="5" customWidth="1"/>
    <col min="7175" max="7179" width="16.5703125" style="5" customWidth="1"/>
    <col min="7180" max="7180" width="20.5703125" style="5" customWidth="1"/>
    <col min="7181" max="7181" width="21.140625" style="5" customWidth="1"/>
    <col min="7182" max="7182" width="9.5703125" style="5" customWidth="1"/>
    <col min="7183" max="7183" width="0.42578125" style="5" customWidth="1"/>
    <col min="7184" max="7190" width="6.42578125" style="5" customWidth="1"/>
    <col min="7191" max="7419" width="11.42578125" style="5"/>
    <col min="7420" max="7420" width="1" style="5" customWidth="1"/>
    <col min="7421" max="7421" width="4.28515625" style="5" customWidth="1"/>
    <col min="7422" max="7422" width="34.7109375" style="5" customWidth="1"/>
    <col min="7423" max="7423" width="11.5703125" style="5" customWidth="1"/>
    <col min="7424" max="7424" width="20" style="5" customWidth="1"/>
    <col min="7425" max="7425" width="20.85546875" style="5" customWidth="1"/>
    <col min="7426" max="7426" width="25" style="5" customWidth="1"/>
    <col min="7427" max="7427" width="18.7109375" style="5" customWidth="1"/>
    <col min="7428" max="7428" width="29.7109375" style="5" customWidth="1"/>
    <col min="7429" max="7429" width="13.42578125" style="5" customWidth="1"/>
    <col min="7430" max="7430" width="13.85546875" style="5" customWidth="1"/>
    <col min="7431" max="7435" width="16.5703125" style="5" customWidth="1"/>
    <col min="7436" max="7436" width="20.5703125" style="5" customWidth="1"/>
    <col min="7437" max="7437" width="21.140625" style="5" customWidth="1"/>
    <col min="7438" max="7438" width="9.5703125" style="5" customWidth="1"/>
    <col min="7439" max="7439" width="0.42578125" style="5" customWidth="1"/>
    <col min="7440" max="7446" width="6.42578125" style="5" customWidth="1"/>
    <col min="7447" max="7675" width="11.42578125" style="5"/>
    <col min="7676" max="7676" width="1" style="5" customWidth="1"/>
    <col min="7677" max="7677" width="4.28515625" style="5" customWidth="1"/>
    <col min="7678" max="7678" width="34.7109375" style="5" customWidth="1"/>
    <col min="7679" max="7679" width="11.5703125" style="5" customWidth="1"/>
    <col min="7680" max="7680" width="20" style="5" customWidth="1"/>
    <col min="7681" max="7681" width="20.85546875" style="5" customWidth="1"/>
    <col min="7682" max="7682" width="25" style="5" customWidth="1"/>
    <col min="7683" max="7683" width="18.7109375" style="5" customWidth="1"/>
    <col min="7684" max="7684" width="29.7109375" style="5" customWidth="1"/>
    <col min="7685" max="7685" width="13.42578125" style="5" customWidth="1"/>
    <col min="7686" max="7686" width="13.85546875" style="5" customWidth="1"/>
    <col min="7687" max="7691" width="16.5703125" style="5" customWidth="1"/>
    <col min="7692" max="7692" width="20.5703125" style="5" customWidth="1"/>
    <col min="7693" max="7693" width="21.140625" style="5" customWidth="1"/>
    <col min="7694" max="7694" width="9.5703125" style="5" customWidth="1"/>
    <col min="7695" max="7695" width="0.42578125" style="5" customWidth="1"/>
    <col min="7696" max="7702" width="6.42578125" style="5" customWidth="1"/>
    <col min="7703" max="7931" width="11.42578125" style="5"/>
    <col min="7932" max="7932" width="1" style="5" customWidth="1"/>
    <col min="7933" max="7933" width="4.28515625" style="5" customWidth="1"/>
    <col min="7934" max="7934" width="34.7109375" style="5" customWidth="1"/>
    <col min="7935" max="7935" width="11.5703125" style="5" customWidth="1"/>
    <col min="7936" max="7936" width="20" style="5" customWidth="1"/>
    <col min="7937" max="7937" width="20.85546875" style="5" customWidth="1"/>
    <col min="7938" max="7938" width="25" style="5" customWidth="1"/>
    <col min="7939" max="7939" width="18.7109375" style="5" customWidth="1"/>
    <col min="7940" max="7940" width="29.7109375" style="5" customWidth="1"/>
    <col min="7941" max="7941" width="13.42578125" style="5" customWidth="1"/>
    <col min="7942" max="7942" width="13.85546875" style="5" customWidth="1"/>
    <col min="7943" max="7947" width="16.5703125" style="5" customWidth="1"/>
    <col min="7948" max="7948" width="20.5703125" style="5" customWidth="1"/>
    <col min="7949" max="7949" width="21.140625" style="5" customWidth="1"/>
    <col min="7950" max="7950" width="9.5703125" style="5" customWidth="1"/>
    <col min="7951" max="7951" width="0.42578125" style="5" customWidth="1"/>
    <col min="7952" max="7958" width="6.42578125" style="5" customWidth="1"/>
    <col min="7959" max="8187" width="11.42578125" style="5"/>
    <col min="8188" max="8188" width="1" style="5" customWidth="1"/>
    <col min="8189" max="8189" width="4.28515625" style="5" customWidth="1"/>
    <col min="8190" max="8190" width="34.7109375" style="5" customWidth="1"/>
    <col min="8191" max="8191" width="11.5703125" style="5" customWidth="1"/>
    <col min="8192" max="8192" width="20" style="5" customWidth="1"/>
    <col min="8193" max="8193" width="20.85546875" style="5" customWidth="1"/>
    <col min="8194" max="8194" width="25" style="5" customWidth="1"/>
    <col min="8195" max="8195" width="18.7109375" style="5" customWidth="1"/>
    <col min="8196" max="8196" width="29.7109375" style="5" customWidth="1"/>
    <col min="8197" max="8197" width="13.42578125" style="5" customWidth="1"/>
    <col min="8198" max="8198" width="13.85546875" style="5" customWidth="1"/>
    <col min="8199" max="8203" width="16.5703125" style="5" customWidth="1"/>
    <col min="8204" max="8204" width="20.5703125" style="5" customWidth="1"/>
    <col min="8205" max="8205" width="21.140625" style="5" customWidth="1"/>
    <col min="8206" max="8206" width="9.5703125" style="5" customWidth="1"/>
    <col min="8207" max="8207" width="0.42578125" style="5" customWidth="1"/>
    <col min="8208" max="8214" width="6.42578125" style="5" customWidth="1"/>
    <col min="8215" max="8443" width="11.42578125" style="5"/>
    <col min="8444" max="8444" width="1" style="5" customWidth="1"/>
    <col min="8445" max="8445" width="4.28515625" style="5" customWidth="1"/>
    <col min="8446" max="8446" width="34.7109375" style="5" customWidth="1"/>
    <col min="8447" max="8447" width="11.5703125" style="5" customWidth="1"/>
    <col min="8448" max="8448" width="20" style="5" customWidth="1"/>
    <col min="8449" max="8449" width="20.85546875" style="5" customWidth="1"/>
    <col min="8450" max="8450" width="25" style="5" customWidth="1"/>
    <col min="8451" max="8451" width="18.7109375" style="5" customWidth="1"/>
    <col min="8452" max="8452" width="29.7109375" style="5" customWidth="1"/>
    <col min="8453" max="8453" width="13.42578125" style="5" customWidth="1"/>
    <col min="8454" max="8454" width="13.85546875" style="5" customWidth="1"/>
    <col min="8455" max="8459" width="16.5703125" style="5" customWidth="1"/>
    <col min="8460" max="8460" width="20.5703125" style="5" customWidth="1"/>
    <col min="8461" max="8461" width="21.140625" style="5" customWidth="1"/>
    <col min="8462" max="8462" width="9.5703125" style="5" customWidth="1"/>
    <col min="8463" max="8463" width="0.42578125" style="5" customWidth="1"/>
    <col min="8464" max="8470" width="6.42578125" style="5" customWidth="1"/>
    <col min="8471" max="8699" width="11.42578125" style="5"/>
    <col min="8700" max="8700" width="1" style="5" customWidth="1"/>
    <col min="8701" max="8701" width="4.28515625" style="5" customWidth="1"/>
    <col min="8702" max="8702" width="34.7109375" style="5" customWidth="1"/>
    <col min="8703" max="8703" width="11.5703125" style="5" customWidth="1"/>
    <col min="8704" max="8704" width="20" style="5" customWidth="1"/>
    <col min="8705" max="8705" width="20.85546875" style="5" customWidth="1"/>
    <col min="8706" max="8706" width="25" style="5" customWidth="1"/>
    <col min="8707" max="8707" width="18.7109375" style="5" customWidth="1"/>
    <col min="8708" max="8708" width="29.7109375" style="5" customWidth="1"/>
    <col min="8709" max="8709" width="13.42578125" style="5" customWidth="1"/>
    <col min="8710" max="8710" width="13.85546875" style="5" customWidth="1"/>
    <col min="8711" max="8715" width="16.5703125" style="5" customWidth="1"/>
    <col min="8716" max="8716" width="20.5703125" style="5" customWidth="1"/>
    <col min="8717" max="8717" width="21.140625" style="5" customWidth="1"/>
    <col min="8718" max="8718" width="9.5703125" style="5" customWidth="1"/>
    <col min="8719" max="8719" width="0.42578125" style="5" customWidth="1"/>
    <col min="8720" max="8726" width="6.42578125" style="5" customWidth="1"/>
    <col min="8727" max="8955" width="11.42578125" style="5"/>
    <col min="8956" max="8956" width="1" style="5" customWidth="1"/>
    <col min="8957" max="8957" width="4.28515625" style="5" customWidth="1"/>
    <col min="8958" max="8958" width="34.7109375" style="5" customWidth="1"/>
    <col min="8959" max="8959" width="11.5703125" style="5" customWidth="1"/>
    <col min="8960" max="8960" width="20" style="5" customWidth="1"/>
    <col min="8961" max="8961" width="20.85546875" style="5" customWidth="1"/>
    <col min="8962" max="8962" width="25" style="5" customWidth="1"/>
    <col min="8963" max="8963" width="18.7109375" style="5" customWidth="1"/>
    <col min="8964" max="8964" width="29.7109375" style="5" customWidth="1"/>
    <col min="8965" max="8965" width="13.42578125" style="5" customWidth="1"/>
    <col min="8966" max="8966" width="13.85546875" style="5" customWidth="1"/>
    <col min="8967" max="8971" width="16.5703125" style="5" customWidth="1"/>
    <col min="8972" max="8972" width="20.5703125" style="5" customWidth="1"/>
    <col min="8973" max="8973" width="21.140625" style="5" customWidth="1"/>
    <col min="8974" max="8974" width="9.5703125" style="5" customWidth="1"/>
    <col min="8975" max="8975" width="0.42578125" style="5" customWidth="1"/>
    <col min="8976" max="8982" width="6.42578125" style="5" customWidth="1"/>
    <col min="8983" max="9211" width="11.42578125" style="5"/>
    <col min="9212" max="9212" width="1" style="5" customWidth="1"/>
    <col min="9213" max="9213" width="4.28515625" style="5" customWidth="1"/>
    <col min="9214" max="9214" width="34.7109375" style="5" customWidth="1"/>
    <col min="9215" max="9215" width="11.5703125" style="5" customWidth="1"/>
    <col min="9216" max="9216" width="20" style="5" customWidth="1"/>
    <col min="9217" max="9217" width="20.85546875" style="5" customWidth="1"/>
    <col min="9218" max="9218" width="25" style="5" customWidth="1"/>
    <col min="9219" max="9219" width="18.7109375" style="5" customWidth="1"/>
    <col min="9220" max="9220" width="29.7109375" style="5" customWidth="1"/>
    <col min="9221" max="9221" width="13.42578125" style="5" customWidth="1"/>
    <col min="9222" max="9222" width="13.85546875" style="5" customWidth="1"/>
    <col min="9223" max="9227" width="16.5703125" style="5" customWidth="1"/>
    <col min="9228" max="9228" width="20.5703125" style="5" customWidth="1"/>
    <col min="9229" max="9229" width="21.140625" style="5" customWidth="1"/>
    <col min="9230" max="9230" width="9.5703125" style="5" customWidth="1"/>
    <col min="9231" max="9231" width="0.42578125" style="5" customWidth="1"/>
    <col min="9232" max="9238" width="6.42578125" style="5" customWidth="1"/>
    <col min="9239" max="9467" width="11.42578125" style="5"/>
    <col min="9468" max="9468" width="1" style="5" customWidth="1"/>
    <col min="9469" max="9469" width="4.28515625" style="5" customWidth="1"/>
    <col min="9470" max="9470" width="34.7109375" style="5" customWidth="1"/>
    <col min="9471" max="9471" width="11.5703125" style="5" customWidth="1"/>
    <col min="9472" max="9472" width="20" style="5" customWidth="1"/>
    <col min="9473" max="9473" width="20.85546875" style="5" customWidth="1"/>
    <col min="9474" max="9474" width="25" style="5" customWidth="1"/>
    <col min="9475" max="9475" width="18.7109375" style="5" customWidth="1"/>
    <col min="9476" max="9476" width="29.7109375" style="5" customWidth="1"/>
    <col min="9477" max="9477" width="13.42578125" style="5" customWidth="1"/>
    <col min="9478" max="9478" width="13.85546875" style="5" customWidth="1"/>
    <col min="9479" max="9483" width="16.5703125" style="5" customWidth="1"/>
    <col min="9484" max="9484" width="20.5703125" style="5" customWidth="1"/>
    <col min="9485" max="9485" width="21.140625" style="5" customWidth="1"/>
    <col min="9486" max="9486" width="9.5703125" style="5" customWidth="1"/>
    <col min="9487" max="9487" width="0.42578125" style="5" customWidth="1"/>
    <col min="9488" max="9494" width="6.42578125" style="5" customWidth="1"/>
    <col min="9495" max="9723" width="11.42578125" style="5"/>
    <col min="9724" max="9724" width="1" style="5" customWidth="1"/>
    <col min="9725" max="9725" width="4.28515625" style="5" customWidth="1"/>
    <col min="9726" max="9726" width="34.7109375" style="5" customWidth="1"/>
    <col min="9727" max="9727" width="11.5703125" style="5" customWidth="1"/>
    <col min="9728" max="9728" width="20" style="5" customWidth="1"/>
    <col min="9729" max="9729" width="20.85546875" style="5" customWidth="1"/>
    <col min="9730" max="9730" width="25" style="5" customWidth="1"/>
    <col min="9731" max="9731" width="18.7109375" style="5" customWidth="1"/>
    <col min="9732" max="9732" width="29.7109375" style="5" customWidth="1"/>
    <col min="9733" max="9733" width="13.42578125" style="5" customWidth="1"/>
    <col min="9734" max="9734" width="13.85546875" style="5" customWidth="1"/>
    <col min="9735" max="9739" width="16.5703125" style="5" customWidth="1"/>
    <col min="9740" max="9740" width="20.5703125" style="5" customWidth="1"/>
    <col min="9741" max="9741" width="21.140625" style="5" customWidth="1"/>
    <col min="9742" max="9742" width="9.5703125" style="5" customWidth="1"/>
    <col min="9743" max="9743" width="0.42578125" style="5" customWidth="1"/>
    <col min="9744" max="9750" width="6.42578125" style="5" customWidth="1"/>
    <col min="9751" max="9979" width="11.42578125" style="5"/>
    <col min="9980" max="9980" width="1" style="5" customWidth="1"/>
    <col min="9981" max="9981" width="4.28515625" style="5" customWidth="1"/>
    <col min="9982" max="9982" width="34.7109375" style="5" customWidth="1"/>
    <col min="9983" max="9983" width="11.5703125" style="5" customWidth="1"/>
    <col min="9984" max="9984" width="20" style="5" customWidth="1"/>
    <col min="9985" max="9985" width="20.85546875" style="5" customWidth="1"/>
    <col min="9986" max="9986" width="25" style="5" customWidth="1"/>
    <col min="9987" max="9987" width="18.7109375" style="5" customWidth="1"/>
    <col min="9988" max="9988" width="29.7109375" style="5" customWidth="1"/>
    <col min="9989" max="9989" width="13.42578125" style="5" customWidth="1"/>
    <col min="9990" max="9990" width="13.85546875" style="5" customWidth="1"/>
    <col min="9991" max="9995" width="16.5703125" style="5" customWidth="1"/>
    <col min="9996" max="9996" width="20.5703125" style="5" customWidth="1"/>
    <col min="9997" max="9997" width="21.140625" style="5" customWidth="1"/>
    <col min="9998" max="9998" width="9.5703125" style="5" customWidth="1"/>
    <col min="9999" max="9999" width="0.42578125" style="5" customWidth="1"/>
    <col min="10000" max="10006" width="6.42578125" style="5" customWidth="1"/>
    <col min="10007" max="10235" width="11.42578125" style="5"/>
    <col min="10236" max="10236" width="1" style="5" customWidth="1"/>
    <col min="10237" max="10237" width="4.28515625" style="5" customWidth="1"/>
    <col min="10238" max="10238" width="34.7109375" style="5" customWidth="1"/>
    <col min="10239" max="10239" width="11.5703125" style="5" customWidth="1"/>
    <col min="10240" max="10240" width="20" style="5" customWidth="1"/>
    <col min="10241" max="10241" width="20.85546875" style="5" customWidth="1"/>
    <col min="10242" max="10242" width="25" style="5" customWidth="1"/>
    <col min="10243" max="10243" width="18.7109375" style="5" customWidth="1"/>
    <col min="10244" max="10244" width="29.7109375" style="5" customWidth="1"/>
    <col min="10245" max="10245" width="13.42578125" style="5" customWidth="1"/>
    <col min="10246" max="10246" width="13.85546875" style="5" customWidth="1"/>
    <col min="10247" max="10251" width="16.5703125" style="5" customWidth="1"/>
    <col min="10252" max="10252" width="20.5703125" style="5" customWidth="1"/>
    <col min="10253" max="10253" width="21.140625" style="5" customWidth="1"/>
    <col min="10254" max="10254" width="9.5703125" style="5" customWidth="1"/>
    <col min="10255" max="10255" width="0.42578125" style="5" customWidth="1"/>
    <col min="10256" max="10262" width="6.42578125" style="5" customWidth="1"/>
    <col min="10263" max="10491" width="11.42578125" style="5"/>
    <col min="10492" max="10492" width="1" style="5" customWidth="1"/>
    <col min="10493" max="10493" width="4.28515625" style="5" customWidth="1"/>
    <col min="10494" max="10494" width="34.7109375" style="5" customWidth="1"/>
    <col min="10495" max="10495" width="11.5703125" style="5" customWidth="1"/>
    <col min="10496" max="10496" width="20" style="5" customWidth="1"/>
    <col min="10497" max="10497" width="20.85546875" style="5" customWidth="1"/>
    <col min="10498" max="10498" width="25" style="5" customWidth="1"/>
    <col min="10499" max="10499" width="18.7109375" style="5" customWidth="1"/>
    <col min="10500" max="10500" width="29.7109375" style="5" customWidth="1"/>
    <col min="10501" max="10501" width="13.42578125" style="5" customWidth="1"/>
    <col min="10502" max="10502" width="13.85546875" style="5" customWidth="1"/>
    <col min="10503" max="10507" width="16.5703125" style="5" customWidth="1"/>
    <col min="10508" max="10508" width="20.5703125" style="5" customWidth="1"/>
    <col min="10509" max="10509" width="21.140625" style="5" customWidth="1"/>
    <col min="10510" max="10510" width="9.5703125" style="5" customWidth="1"/>
    <col min="10511" max="10511" width="0.42578125" style="5" customWidth="1"/>
    <col min="10512" max="10518" width="6.42578125" style="5" customWidth="1"/>
    <col min="10519" max="10747" width="11.42578125" style="5"/>
    <col min="10748" max="10748" width="1" style="5" customWidth="1"/>
    <col min="10749" max="10749" width="4.28515625" style="5" customWidth="1"/>
    <col min="10750" max="10750" width="34.7109375" style="5" customWidth="1"/>
    <col min="10751" max="10751" width="11.5703125" style="5" customWidth="1"/>
    <col min="10752" max="10752" width="20" style="5" customWidth="1"/>
    <col min="10753" max="10753" width="20.85546875" style="5" customWidth="1"/>
    <col min="10754" max="10754" width="25" style="5" customWidth="1"/>
    <col min="10755" max="10755" width="18.7109375" style="5" customWidth="1"/>
    <col min="10756" max="10756" width="29.7109375" style="5" customWidth="1"/>
    <col min="10757" max="10757" width="13.42578125" style="5" customWidth="1"/>
    <col min="10758" max="10758" width="13.85546875" style="5" customWidth="1"/>
    <col min="10759" max="10763" width="16.5703125" style="5" customWidth="1"/>
    <col min="10764" max="10764" width="20.5703125" style="5" customWidth="1"/>
    <col min="10765" max="10765" width="21.140625" style="5" customWidth="1"/>
    <col min="10766" max="10766" width="9.5703125" style="5" customWidth="1"/>
    <col min="10767" max="10767" width="0.42578125" style="5" customWidth="1"/>
    <col min="10768" max="10774" width="6.42578125" style="5" customWidth="1"/>
    <col min="10775" max="11003" width="11.42578125" style="5"/>
    <col min="11004" max="11004" width="1" style="5" customWidth="1"/>
    <col min="11005" max="11005" width="4.28515625" style="5" customWidth="1"/>
    <col min="11006" max="11006" width="34.7109375" style="5" customWidth="1"/>
    <col min="11007" max="11007" width="11.5703125" style="5" customWidth="1"/>
    <col min="11008" max="11008" width="20" style="5" customWidth="1"/>
    <col min="11009" max="11009" width="20.85546875" style="5" customWidth="1"/>
    <col min="11010" max="11010" width="25" style="5" customWidth="1"/>
    <col min="11011" max="11011" width="18.7109375" style="5" customWidth="1"/>
    <col min="11012" max="11012" width="29.7109375" style="5" customWidth="1"/>
    <col min="11013" max="11013" width="13.42578125" style="5" customWidth="1"/>
    <col min="11014" max="11014" width="13.85546875" style="5" customWidth="1"/>
    <col min="11015" max="11019" width="16.5703125" style="5" customWidth="1"/>
    <col min="11020" max="11020" width="20.5703125" style="5" customWidth="1"/>
    <col min="11021" max="11021" width="21.140625" style="5" customWidth="1"/>
    <col min="11022" max="11022" width="9.5703125" style="5" customWidth="1"/>
    <col min="11023" max="11023" width="0.42578125" style="5" customWidth="1"/>
    <col min="11024" max="11030" width="6.42578125" style="5" customWidth="1"/>
    <col min="11031" max="11259" width="11.42578125" style="5"/>
    <col min="11260" max="11260" width="1" style="5" customWidth="1"/>
    <col min="11261" max="11261" width="4.28515625" style="5" customWidth="1"/>
    <col min="11262" max="11262" width="34.7109375" style="5" customWidth="1"/>
    <col min="11263" max="11263" width="11.5703125" style="5" customWidth="1"/>
    <col min="11264" max="11264" width="20" style="5" customWidth="1"/>
    <col min="11265" max="11265" width="20.85546875" style="5" customWidth="1"/>
    <col min="11266" max="11266" width="25" style="5" customWidth="1"/>
    <col min="11267" max="11267" width="18.7109375" style="5" customWidth="1"/>
    <col min="11268" max="11268" width="29.7109375" style="5" customWidth="1"/>
    <col min="11269" max="11269" width="13.42578125" style="5" customWidth="1"/>
    <col min="11270" max="11270" width="13.85546875" style="5" customWidth="1"/>
    <col min="11271" max="11275" width="16.5703125" style="5" customWidth="1"/>
    <col min="11276" max="11276" width="20.5703125" style="5" customWidth="1"/>
    <col min="11277" max="11277" width="21.140625" style="5" customWidth="1"/>
    <col min="11278" max="11278" width="9.5703125" style="5" customWidth="1"/>
    <col min="11279" max="11279" width="0.42578125" style="5" customWidth="1"/>
    <col min="11280" max="11286" width="6.42578125" style="5" customWidth="1"/>
    <col min="11287" max="11515" width="11.42578125" style="5"/>
    <col min="11516" max="11516" width="1" style="5" customWidth="1"/>
    <col min="11517" max="11517" width="4.28515625" style="5" customWidth="1"/>
    <col min="11518" max="11518" width="34.7109375" style="5" customWidth="1"/>
    <col min="11519" max="11519" width="11.5703125" style="5" customWidth="1"/>
    <col min="11520" max="11520" width="20" style="5" customWidth="1"/>
    <col min="11521" max="11521" width="20.85546875" style="5" customWidth="1"/>
    <col min="11522" max="11522" width="25" style="5" customWidth="1"/>
    <col min="11523" max="11523" width="18.7109375" style="5" customWidth="1"/>
    <col min="11524" max="11524" width="29.7109375" style="5" customWidth="1"/>
    <col min="11525" max="11525" width="13.42578125" style="5" customWidth="1"/>
    <col min="11526" max="11526" width="13.85546875" style="5" customWidth="1"/>
    <col min="11527" max="11531" width="16.5703125" style="5" customWidth="1"/>
    <col min="11532" max="11532" width="20.5703125" style="5" customWidth="1"/>
    <col min="11533" max="11533" width="21.140625" style="5" customWidth="1"/>
    <col min="11534" max="11534" width="9.5703125" style="5" customWidth="1"/>
    <col min="11535" max="11535" width="0.42578125" style="5" customWidth="1"/>
    <col min="11536" max="11542" width="6.42578125" style="5" customWidth="1"/>
    <col min="11543" max="11771" width="11.42578125" style="5"/>
    <col min="11772" max="11772" width="1" style="5" customWidth="1"/>
    <col min="11773" max="11773" width="4.28515625" style="5" customWidth="1"/>
    <col min="11774" max="11774" width="34.7109375" style="5" customWidth="1"/>
    <col min="11775" max="11775" width="11.5703125" style="5" customWidth="1"/>
    <col min="11776" max="11776" width="20" style="5" customWidth="1"/>
    <col min="11777" max="11777" width="20.85546875" style="5" customWidth="1"/>
    <col min="11778" max="11778" width="25" style="5" customWidth="1"/>
    <col min="11779" max="11779" width="18.7109375" style="5" customWidth="1"/>
    <col min="11780" max="11780" width="29.7109375" style="5" customWidth="1"/>
    <col min="11781" max="11781" width="13.42578125" style="5" customWidth="1"/>
    <col min="11782" max="11782" width="13.85546875" style="5" customWidth="1"/>
    <col min="11783" max="11787" width="16.5703125" style="5" customWidth="1"/>
    <col min="11788" max="11788" width="20.5703125" style="5" customWidth="1"/>
    <col min="11789" max="11789" width="21.140625" style="5" customWidth="1"/>
    <col min="11790" max="11790" width="9.5703125" style="5" customWidth="1"/>
    <col min="11791" max="11791" width="0.42578125" style="5" customWidth="1"/>
    <col min="11792" max="11798" width="6.42578125" style="5" customWidth="1"/>
    <col min="11799" max="12027" width="11.42578125" style="5"/>
    <col min="12028" max="12028" width="1" style="5" customWidth="1"/>
    <col min="12029" max="12029" width="4.28515625" style="5" customWidth="1"/>
    <col min="12030" max="12030" width="34.7109375" style="5" customWidth="1"/>
    <col min="12031" max="12031" width="11.5703125" style="5" customWidth="1"/>
    <col min="12032" max="12032" width="20" style="5" customWidth="1"/>
    <col min="12033" max="12033" width="20.85546875" style="5" customWidth="1"/>
    <col min="12034" max="12034" width="25" style="5" customWidth="1"/>
    <col min="12035" max="12035" width="18.7109375" style="5" customWidth="1"/>
    <col min="12036" max="12036" width="29.7109375" style="5" customWidth="1"/>
    <col min="12037" max="12037" width="13.42578125" style="5" customWidth="1"/>
    <col min="12038" max="12038" width="13.85546875" style="5" customWidth="1"/>
    <col min="12039" max="12043" width="16.5703125" style="5" customWidth="1"/>
    <col min="12044" max="12044" width="20.5703125" style="5" customWidth="1"/>
    <col min="12045" max="12045" width="21.140625" style="5" customWidth="1"/>
    <col min="12046" max="12046" width="9.5703125" style="5" customWidth="1"/>
    <col min="12047" max="12047" width="0.42578125" style="5" customWidth="1"/>
    <col min="12048" max="12054" width="6.42578125" style="5" customWidth="1"/>
    <col min="12055" max="12283" width="11.42578125" style="5"/>
    <col min="12284" max="12284" width="1" style="5" customWidth="1"/>
    <col min="12285" max="12285" width="4.28515625" style="5" customWidth="1"/>
    <col min="12286" max="12286" width="34.7109375" style="5" customWidth="1"/>
    <col min="12287" max="12287" width="11.5703125" style="5" customWidth="1"/>
    <col min="12288" max="12288" width="20" style="5" customWidth="1"/>
    <col min="12289" max="12289" width="20.85546875" style="5" customWidth="1"/>
    <col min="12290" max="12290" width="25" style="5" customWidth="1"/>
    <col min="12291" max="12291" width="18.7109375" style="5" customWidth="1"/>
    <col min="12292" max="12292" width="29.7109375" style="5" customWidth="1"/>
    <col min="12293" max="12293" width="13.42578125" style="5" customWidth="1"/>
    <col min="12294" max="12294" width="13.85546875" style="5" customWidth="1"/>
    <col min="12295" max="12299" width="16.5703125" style="5" customWidth="1"/>
    <col min="12300" max="12300" width="20.5703125" style="5" customWidth="1"/>
    <col min="12301" max="12301" width="21.140625" style="5" customWidth="1"/>
    <col min="12302" max="12302" width="9.5703125" style="5" customWidth="1"/>
    <col min="12303" max="12303" width="0.42578125" style="5" customWidth="1"/>
    <col min="12304" max="12310" width="6.42578125" style="5" customWidth="1"/>
    <col min="12311" max="12539" width="11.42578125" style="5"/>
    <col min="12540" max="12540" width="1" style="5" customWidth="1"/>
    <col min="12541" max="12541" width="4.28515625" style="5" customWidth="1"/>
    <col min="12542" max="12542" width="34.7109375" style="5" customWidth="1"/>
    <col min="12543" max="12543" width="11.5703125" style="5" customWidth="1"/>
    <col min="12544" max="12544" width="20" style="5" customWidth="1"/>
    <col min="12545" max="12545" width="20.85546875" style="5" customWidth="1"/>
    <col min="12546" max="12546" width="25" style="5" customWidth="1"/>
    <col min="12547" max="12547" width="18.7109375" style="5" customWidth="1"/>
    <col min="12548" max="12548" width="29.7109375" style="5" customWidth="1"/>
    <col min="12549" max="12549" width="13.42578125" style="5" customWidth="1"/>
    <col min="12550" max="12550" width="13.85546875" style="5" customWidth="1"/>
    <col min="12551" max="12555" width="16.5703125" style="5" customWidth="1"/>
    <col min="12556" max="12556" width="20.5703125" style="5" customWidth="1"/>
    <col min="12557" max="12557" width="21.140625" style="5" customWidth="1"/>
    <col min="12558" max="12558" width="9.5703125" style="5" customWidth="1"/>
    <col min="12559" max="12559" width="0.42578125" style="5" customWidth="1"/>
    <col min="12560" max="12566" width="6.42578125" style="5" customWidth="1"/>
    <col min="12567" max="12795" width="11.42578125" style="5"/>
    <col min="12796" max="12796" width="1" style="5" customWidth="1"/>
    <col min="12797" max="12797" width="4.28515625" style="5" customWidth="1"/>
    <col min="12798" max="12798" width="34.7109375" style="5" customWidth="1"/>
    <col min="12799" max="12799" width="11.5703125" style="5" customWidth="1"/>
    <col min="12800" max="12800" width="20" style="5" customWidth="1"/>
    <col min="12801" max="12801" width="20.85546875" style="5" customWidth="1"/>
    <col min="12802" max="12802" width="25" style="5" customWidth="1"/>
    <col min="12803" max="12803" width="18.7109375" style="5" customWidth="1"/>
    <col min="12804" max="12804" width="29.7109375" style="5" customWidth="1"/>
    <col min="12805" max="12805" width="13.42578125" style="5" customWidth="1"/>
    <col min="12806" max="12806" width="13.85546875" style="5" customWidth="1"/>
    <col min="12807" max="12811" width="16.5703125" style="5" customWidth="1"/>
    <col min="12812" max="12812" width="20.5703125" style="5" customWidth="1"/>
    <col min="12813" max="12813" width="21.140625" style="5" customWidth="1"/>
    <col min="12814" max="12814" width="9.5703125" style="5" customWidth="1"/>
    <col min="12815" max="12815" width="0.42578125" style="5" customWidth="1"/>
    <col min="12816" max="12822" width="6.42578125" style="5" customWidth="1"/>
    <col min="12823" max="13051" width="11.42578125" style="5"/>
    <col min="13052" max="13052" width="1" style="5" customWidth="1"/>
    <col min="13053" max="13053" width="4.28515625" style="5" customWidth="1"/>
    <col min="13054" max="13054" width="34.7109375" style="5" customWidth="1"/>
    <col min="13055" max="13055" width="11.5703125" style="5" customWidth="1"/>
    <col min="13056" max="13056" width="20" style="5" customWidth="1"/>
    <col min="13057" max="13057" width="20.85546875" style="5" customWidth="1"/>
    <col min="13058" max="13058" width="25" style="5" customWidth="1"/>
    <col min="13059" max="13059" width="18.7109375" style="5" customWidth="1"/>
    <col min="13060" max="13060" width="29.7109375" style="5" customWidth="1"/>
    <col min="13061" max="13061" width="13.42578125" style="5" customWidth="1"/>
    <col min="13062" max="13062" width="13.85546875" style="5" customWidth="1"/>
    <col min="13063" max="13067" width="16.5703125" style="5" customWidth="1"/>
    <col min="13068" max="13068" width="20.5703125" style="5" customWidth="1"/>
    <col min="13069" max="13069" width="21.140625" style="5" customWidth="1"/>
    <col min="13070" max="13070" width="9.5703125" style="5" customWidth="1"/>
    <col min="13071" max="13071" width="0.42578125" style="5" customWidth="1"/>
    <col min="13072" max="13078" width="6.42578125" style="5" customWidth="1"/>
    <col min="13079" max="13307" width="11.42578125" style="5"/>
    <col min="13308" max="13308" width="1" style="5" customWidth="1"/>
    <col min="13309" max="13309" width="4.28515625" style="5" customWidth="1"/>
    <col min="13310" max="13310" width="34.7109375" style="5" customWidth="1"/>
    <col min="13311" max="13311" width="11.5703125" style="5" customWidth="1"/>
    <col min="13312" max="13312" width="20" style="5" customWidth="1"/>
    <col min="13313" max="13313" width="20.85546875" style="5" customWidth="1"/>
    <col min="13314" max="13314" width="25" style="5" customWidth="1"/>
    <col min="13315" max="13315" width="18.7109375" style="5" customWidth="1"/>
    <col min="13316" max="13316" width="29.7109375" style="5" customWidth="1"/>
    <col min="13317" max="13317" width="13.42578125" style="5" customWidth="1"/>
    <col min="13318" max="13318" width="13.85546875" style="5" customWidth="1"/>
    <col min="13319" max="13323" width="16.5703125" style="5" customWidth="1"/>
    <col min="13324" max="13324" width="20.5703125" style="5" customWidth="1"/>
    <col min="13325" max="13325" width="21.140625" style="5" customWidth="1"/>
    <col min="13326" max="13326" width="9.5703125" style="5" customWidth="1"/>
    <col min="13327" max="13327" width="0.42578125" style="5" customWidth="1"/>
    <col min="13328" max="13334" width="6.42578125" style="5" customWidth="1"/>
    <col min="13335" max="13563" width="11.42578125" style="5"/>
    <col min="13564" max="13564" width="1" style="5" customWidth="1"/>
    <col min="13565" max="13565" width="4.28515625" style="5" customWidth="1"/>
    <col min="13566" max="13566" width="34.7109375" style="5" customWidth="1"/>
    <col min="13567" max="13567" width="11.5703125" style="5" customWidth="1"/>
    <col min="13568" max="13568" width="20" style="5" customWidth="1"/>
    <col min="13569" max="13569" width="20.85546875" style="5" customWidth="1"/>
    <col min="13570" max="13570" width="25" style="5" customWidth="1"/>
    <col min="13571" max="13571" width="18.7109375" style="5" customWidth="1"/>
    <col min="13572" max="13572" width="29.7109375" style="5" customWidth="1"/>
    <col min="13573" max="13573" width="13.42578125" style="5" customWidth="1"/>
    <col min="13574" max="13574" width="13.85546875" style="5" customWidth="1"/>
    <col min="13575" max="13579" width="16.5703125" style="5" customWidth="1"/>
    <col min="13580" max="13580" width="20.5703125" style="5" customWidth="1"/>
    <col min="13581" max="13581" width="21.140625" style="5" customWidth="1"/>
    <col min="13582" max="13582" width="9.5703125" style="5" customWidth="1"/>
    <col min="13583" max="13583" width="0.42578125" style="5" customWidth="1"/>
    <col min="13584" max="13590" width="6.42578125" style="5" customWidth="1"/>
    <col min="13591" max="13819" width="11.42578125" style="5"/>
    <col min="13820" max="13820" width="1" style="5" customWidth="1"/>
    <col min="13821" max="13821" width="4.28515625" style="5" customWidth="1"/>
    <col min="13822" max="13822" width="34.7109375" style="5" customWidth="1"/>
    <col min="13823" max="13823" width="11.5703125" style="5" customWidth="1"/>
    <col min="13824" max="13824" width="20" style="5" customWidth="1"/>
    <col min="13825" max="13825" width="20.85546875" style="5" customWidth="1"/>
    <col min="13826" max="13826" width="25" style="5" customWidth="1"/>
    <col min="13827" max="13827" width="18.7109375" style="5" customWidth="1"/>
    <col min="13828" max="13828" width="29.7109375" style="5" customWidth="1"/>
    <col min="13829" max="13829" width="13.42578125" style="5" customWidth="1"/>
    <col min="13830" max="13830" width="13.85546875" style="5" customWidth="1"/>
    <col min="13831" max="13835" width="16.5703125" style="5" customWidth="1"/>
    <col min="13836" max="13836" width="20.5703125" style="5" customWidth="1"/>
    <col min="13837" max="13837" width="21.140625" style="5" customWidth="1"/>
    <col min="13838" max="13838" width="9.5703125" style="5" customWidth="1"/>
    <col min="13839" max="13839" width="0.42578125" style="5" customWidth="1"/>
    <col min="13840" max="13846" width="6.42578125" style="5" customWidth="1"/>
    <col min="13847" max="14075" width="11.42578125" style="5"/>
    <col min="14076" max="14076" width="1" style="5" customWidth="1"/>
    <col min="14077" max="14077" width="4.28515625" style="5" customWidth="1"/>
    <col min="14078" max="14078" width="34.7109375" style="5" customWidth="1"/>
    <col min="14079" max="14079" width="11.5703125" style="5" customWidth="1"/>
    <col min="14080" max="14080" width="20" style="5" customWidth="1"/>
    <col min="14081" max="14081" width="20.85546875" style="5" customWidth="1"/>
    <col min="14082" max="14082" width="25" style="5" customWidth="1"/>
    <col min="14083" max="14083" width="18.7109375" style="5" customWidth="1"/>
    <col min="14084" max="14084" width="29.7109375" style="5" customWidth="1"/>
    <col min="14085" max="14085" width="13.42578125" style="5" customWidth="1"/>
    <col min="14086" max="14086" width="13.85546875" style="5" customWidth="1"/>
    <col min="14087" max="14091" width="16.5703125" style="5" customWidth="1"/>
    <col min="14092" max="14092" width="20.5703125" style="5" customWidth="1"/>
    <col min="14093" max="14093" width="21.140625" style="5" customWidth="1"/>
    <col min="14094" max="14094" width="9.5703125" style="5" customWidth="1"/>
    <col min="14095" max="14095" width="0.42578125" style="5" customWidth="1"/>
    <col min="14096" max="14102" width="6.42578125" style="5" customWidth="1"/>
    <col min="14103" max="14331" width="11.42578125" style="5"/>
    <col min="14332" max="14332" width="1" style="5" customWidth="1"/>
    <col min="14333" max="14333" width="4.28515625" style="5" customWidth="1"/>
    <col min="14334" max="14334" width="34.7109375" style="5" customWidth="1"/>
    <col min="14335" max="14335" width="11.5703125" style="5" customWidth="1"/>
    <col min="14336" max="14336" width="20" style="5" customWidth="1"/>
    <col min="14337" max="14337" width="20.85546875" style="5" customWidth="1"/>
    <col min="14338" max="14338" width="25" style="5" customWidth="1"/>
    <col min="14339" max="14339" width="18.7109375" style="5" customWidth="1"/>
    <col min="14340" max="14340" width="29.7109375" style="5" customWidth="1"/>
    <col min="14341" max="14341" width="13.42578125" style="5" customWidth="1"/>
    <col min="14342" max="14342" width="13.85546875" style="5" customWidth="1"/>
    <col min="14343" max="14347" width="16.5703125" style="5" customWidth="1"/>
    <col min="14348" max="14348" width="20.5703125" style="5" customWidth="1"/>
    <col min="14349" max="14349" width="21.140625" style="5" customWidth="1"/>
    <col min="14350" max="14350" width="9.5703125" style="5" customWidth="1"/>
    <col min="14351" max="14351" width="0.42578125" style="5" customWidth="1"/>
    <col min="14352" max="14358" width="6.42578125" style="5" customWidth="1"/>
    <col min="14359" max="14587" width="11.42578125" style="5"/>
    <col min="14588" max="14588" width="1" style="5" customWidth="1"/>
    <col min="14589" max="14589" width="4.28515625" style="5" customWidth="1"/>
    <col min="14590" max="14590" width="34.7109375" style="5" customWidth="1"/>
    <col min="14591" max="14591" width="11.5703125" style="5" customWidth="1"/>
    <col min="14592" max="14592" width="20" style="5" customWidth="1"/>
    <col min="14593" max="14593" width="20.85546875" style="5" customWidth="1"/>
    <col min="14594" max="14594" width="25" style="5" customWidth="1"/>
    <col min="14595" max="14595" width="18.7109375" style="5" customWidth="1"/>
    <col min="14596" max="14596" width="29.7109375" style="5" customWidth="1"/>
    <col min="14597" max="14597" width="13.42578125" style="5" customWidth="1"/>
    <col min="14598" max="14598" width="13.85546875" style="5" customWidth="1"/>
    <col min="14599" max="14603" width="16.5703125" style="5" customWidth="1"/>
    <col min="14604" max="14604" width="20.5703125" style="5" customWidth="1"/>
    <col min="14605" max="14605" width="21.140625" style="5" customWidth="1"/>
    <col min="14606" max="14606" width="9.5703125" style="5" customWidth="1"/>
    <col min="14607" max="14607" width="0.42578125" style="5" customWidth="1"/>
    <col min="14608" max="14614" width="6.42578125" style="5" customWidth="1"/>
    <col min="14615" max="14843" width="11.42578125" style="5"/>
    <col min="14844" max="14844" width="1" style="5" customWidth="1"/>
    <col min="14845" max="14845" width="4.28515625" style="5" customWidth="1"/>
    <col min="14846" max="14846" width="34.7109375" style="5" customWidth="1"/>
    <col min="14847" max="14847" width="11.5703125" style="5" customWidth="1"/>
    <col min="14848" max="14848" width="20" style="5" customWidth="1"/>
    <col min="14849" max="14849" width="20.85546875" style="5" customWidth="1"/>
    <col min="14850" max="14850" width="25" style="5" customWidth="1"/>
    <col min="14851" max="14851" width="18.7109375" style="5" customWidth="1"/>
    <col min="14852" max="14852" width="29.7109375" style="5" customWidth="1"/>
    <col min="14853" max="14853" width="13.42578125" style="5" customWidth="1"/>
    <col min="14854" max="14854" width="13.85546875" style="5" customWidth="1"/>
    <col min="14855" max="14859" width="16.5703125" style="5" customWidth="1"/>
    <col min="14860" max="14860" width="20.5703125" style="5" customWidth="1"/>
    <col min="14861" max="14861" width="21.140625" style="5" customWidth="1"/>
    <col min="14862" max="14862" width="9.5703125" style="5" customWidth="1"/>
    <col min="14863" max="14863" width="0.42578125" style="5" customWidth="1"/>
    <col min="14864" max="14870" width="6.42578125" style="5" customWidth="1"/>
    <col min="14871" max="15099" width="11.42578125" style="5"/>
    <col min="15100" max="15100" width="1" style="5" customWidth="1"/>
    <col min="15101" max="15101" width="4.28515625" style="5" customWidth="1"/>
    <col min="15102" max="15102" width="34.7109375" style="5" customWidth="1"/>
    <col min="15103" max="15103" width="11.5703125" style="5" customWidth="1"/>
    <col min="15104" max="15104" width="20" style="5" customWidth="1"/>
    <col min="15105" max="15105" width="20.85546875" style="5" customWidth="1"/>
    <col min="15106" max="15106" width="25" style="5" customWidth="1"/>
    <col min="15107" max="15107" width="18.7109375" style="5" customWidth="1"/>
    <col min="15108" max="15108" width="29.7109375" style="5" customWidth="1"/>
    <col min="15109" max="15109" width="13.42578125" style="5" customWidth="1"/>
    <col min="15110" max="15110" width="13.85546875" style="5" customWidth="1"/>
    <col min="15111" max="15115" width="16.5703125" style="5" customWidth="1"/>
    <col min="15116" max="15116" width="20.5703125" style="5" customWidth="1"/>
    <col min="15117" max="15117" width="21.140625" style="5" customWidth="1"/>
    <col min="15118" max="15118" width="9.5703125" style="5" customWidth="1"/>
    <col min="15119" max="15119" width="0.42578125" style="5" customWidth="1"/>
    <col min="15120" max="15126" width="6.42578125" style="5" customWidth="1"/>
    <col min="15127" max="15355" width="11.42578125" style="5"/>
    <col min="15356" max="15356" width="1" style="5" customWidth="1"/>
    <col min="15357" max="15357" width="4.28515625" style="5" customWidth="1"/>
    <col min="15358" max="15358" width="34.7109375" style="5" customWidth="1"/>
    <col min="15359" max="15359" width="11.5703125" style="5" customWidth="1"/>
    <col min="15360" max="15360" width="20" style="5" customWidth="1"/>
    <col min="15361" max="15361" width="20.85546875" style="5" customWidth="1"/>
    <col min="15362" max="15362" width="25" style="5" customWidth="1"/>
    <col min="15363" max="15363" width="18.7109375" style="5" customWidth="1"/>
    <col min="15364" max="15364" width="29.7109375" style="5" customWidth="1"/>
    <col min="15365" max="15365" width="13.42578125" style="5" customWidth="1"/>
    <col min="15366" max="15366" width="13.85546875" style="5" customWidth="1"/>
    <col min="15367" max="15371" width="16.5703125" style="5" customWidth="1"/>
    <col min="15372" max="15372" width="20.5703125" style="5" customWidth="1"/>
    <col min="15373" max="15373" width="21.140625" style="5" customWidth="1"/>
    <col min="15374" max="15374" width="9.5703125" style="5" customWidth="1"/>
    <col min="15375" max="15375" width="0.42578125" style="5" customWidth="1"/>
    <col min="15376" max="15382" width="6.42578125" style="5" customWidth="1"/>
    <col min="15383" max="15611" width="11.42578125" style="5"/>
    <col min="15612" max="15612" width="1" style="5" customWidth="1"/>
    <col min="15613" max="15613" width="4.28515625" style="5" customWidth="1"/>
    <col min="15614" max="15614" width="34.7109375" style="5" customWidth="1"/>
    <col min="15615" max="15615" width="11.5703125" style="5" customWidth="1"/>
    <col min="15616" max="15616" width="20" style="5" customWidth="1"/>
    <col min="15617" max="15617" width="20.85546875" style="5" customWidth="1"/>
    <col min="15618" max="15618" width="25" style="5" customWidth="1"/>
    <col min="15619" max="15619" width="18.7109375" style="5" customWidth="1"/>
    <col min="15620" max="15620" width="29.7109375" style="5" customWidth="1"/>
    <col min="15621" max="15621" width="13.42578125" style="5" customWidth="1"/>
    <col min="15622" max="15622" width="13.85546875" style="5" customWidth="1"/>
    <col min="15623" max="15627" width="16.5703125" style="5" customWidth="1"/>
    <col min="15628" max="15628" width="20.5703125" style="5" customWidth="1"/>
    <col min="15629" max="15629" width="21.140625" style="5" customWidth="1"/>
    <col min="15630" max="15630" width="9.5703125" style="5" customWidth="1"/>
    <col min="15631" max="15631" width="0.42578125" style="5" customWidth="1"/>
    <col min="15632" max="15638" width="6.42578125" style="5" customWidth="1"/>
    <col min="15639" max="15867" width="11.42578125" style="5"/>
    <col min="15868" max="15868" width="1" style="5" customWidth="1"/>
    <col min="15869" max="15869" width="4.28515625" style="5" customWidth="1"/>
    <col min="15870" max="15870" width="34.7109375" style="5" customWidth="1"/>
    <col min="15871" max="15871" width="11.5703125" style="5" customWidth="1"/>
    <col min="15872" max="15872" width="20" style="5" customWidth="1"/>
    <col min="15873" max="15873" width="20.85546875" style="5" customWidth="1"/>
    <col min="15874" max="15874" width="25" style="5" customWidth="1"/>
    <col min="15875" max="15875" width="18.7109375" style="5" customWidth="1"/>
    <col min="15876" max="15876" width="29.7109375" style="5" customWidth="1"/>
    <col min="15877" max="15877" width="13.42578125" style="5" customWidth="1"/>
    <col min="15878" max="15878" width="13.85546875" style="5" customWidth="1"/>
    <col min="15879" max="15883" width="16.5703125" style="5" customWidth="1"/>
    <col min="15884" max="15884" width="20.5703125" style="5" customWidth="1"/>
    <col min="15885" max="15885" width="21.140625" style="5" customWidth="1"/>
    <col min="15886" max="15886" width="9.5703125" style="5" customWidth="1"/>
    <col min="15887" max="15887" width="0.42578125" style="5" customWidth="1"/>
    <col min="15888" max="15894" width="6.42578125" style="5" customWidth="1"/>
    <col min="15895" max="16123" width="11.42578125" style="5"/>
    <col min="16124" max="16124" width="1" style="5" customWidth="1"/>
    <col min="16125" max="16125" width="4.28515625" style="5" customWidth="1"/>
    <col min="16126" max="16126" width="34.7109375" style="5" customWidth="1"/>
    <col min="16127" max="16127" width="11.5703125" style="5" customWidth="1"/>
    <col min="16128" max="16128" width="20" style="5" customWidth="1"/>
    <col min="16129" max="16129" width="20.85546875" style="5" customWidth="1"/>
    <col min="16130" max="16130" width="25" style="5" customWidth="1"/>
    <col min="16131" max="16131" width="18.7109375" style="5" customWidth="1"/>
    <col min="16132" max="16132" width="29.7109375" style="5" customWidth="1"/>
    <col min="16133" max="16133" width="13.42578125" style="5" customWidth="1"/>
    <col min="16134" max="16134" width="13.85546875" style="5" customWidth="1"/>
    <col min="16135" max="16139" width="16.5703125" style="5" customWidth="1"/>
    <col min="16140" max="16140" width="20.5703125" style="5" customWidth="1"/>
    <col min="16141" max="16141" width="21.140625" style="5" customWidth="1"/>
    <col min="16142" max="16142" width="9.5703125" style="5" customWidth="1"/>
    <col min="16143" max="16143" width="0.42578125" style="5" customWidth="1"/>
    <col min="16144" max="16150" width="6.42578125" style="5" customWidth="1"/>
    <col min="16151" max="16371" width="11.42578125" style="5"/>
    <col min="16372" max="16384" width="11.42578125" style="5" customWidth="1"/>
  </cols>
  <sheetData>
    <row r="1" spans="2:16" hidden="1" x14ac:dyDescent="0.25"/>
    <row r="2" spans="2:16" ht="26.25" x14ac:dyDescent="0.25">
      <c r="B2" s="285" t="s">
        <v>62</v>
      </c>
      <c r="C2" s="286"/>
      <c r="D2" s="286"/>
      <c r="E2" s="286"/>
      <c r="F2" s="286"/>
      <c r="G2" s="286"/>
      <c r="H2" s="286"/>
      <c r="I2" s="286"/>
      <c r="J2" s="286"/>
      <c r="K2" s="286"/>
      <c r="L2" s="286"/>
      <c r="M2" s="286"/>
      <c r="N2" s="286"/>
      <c r="O2" s="286"/>
      <c r="P2" s="286"/>
    </row>
    <row r="4" spans="2:16" ht="26.25" x14ac:dyDescent="0.25">
      <c r="B4" s="285" t="s">
        <v>47</v>
      </c>
      <c r="C4" s="286"/>
      <c r="D4" s="286"/>
      <c r="E4" s="286"/>
      <c r="F4" s="286"/>
      <c r="G4" s="286"/>
      <c r="H4" s="286"/>
      <c r="I4" s="286"/>
      <c r="J4" s="286"/>
      <c r="K4" s="286"/>
      <c r="L4" s="286"/>
      <c r="M4" s="286"/>
      <c r="N4" s="286"/>
      <c r="O4" s="286"/>
      <c r="P4" s="286"/>
    </row>
    <row r="5" spans="2:16" ht="15.75" thickBot="1" x14ac:dyDescent="0.3"/>
    <row r="6" spans="2:16" ht="21.75" thickBot="1" x14ac:dyDescent="0.3">
      <c r="B6" s="7" t="s">
        <v>4</v>
      </c>
      <c r="C6" s="283" t="s">
        <v>154</v>
      </c>
      <c r="D6" s="283"/>
      <c r="E6" s="283"/>
      <c r="F6" s="283"/>
      <c r="G6" s="283"/>
      <c r="H6" s="283"/>
      <c r="I6" s="283"/>
      <c r="J6" s="283"/>
      <c r="K6" s="283"/>
      <c r="L6" s="283"/>
      <c r="M6" s="283"/>
      <c r="N6" s="284"/>
    </row>
    <row r="7" spans="2:16" ht="16.5" thickBot="1" x14ac:dyDescent="0.3">
      <c r="B7" s="8" t="s">
        <v>5</v>
      </c>
      <c r="C7" s="283"/>
      <c r="D7" s="283"/>
      <c r="E7" s="283"/>
      <c r="F7" s="283"/>
      <c r="G7" s="283"/>
      <c r="H7" s="283"/>
      <c r="I7" s="283"/>
      <c r="J7" s="283"/>
      <c r="K7" s="283"/>
      <c r="L7" s="283"/>
      <c r="M7" s="283"/>
      <c r="N7" s="284"/>
    </row>
    <row r="8" spans="2:16" ht="16.5" thickBot="1" x14ac:dyDescent="0.3">
      <c r="B8" s="8" t="s">
        <v>6</v>
      </c>
      <c r="C8" s="283"/>
      <c r="D8" s="283"/>
      <c r="E8" s="283"/>
      <c r="F8" s="283"/>
      <c r="G8" s="283"/>
      <c r="H8" s="283"/>
      <c r="I8" s="283"/>
      <c r="J8" s="283"/>
      <c r="K8" s="283"/>
      <c r="L8" s="283"/>
      <c r="M8" s="283"/>
      <c r="N8" s="284"/>
    </row>
    <row r="9" spans="2:16" ht="16.5" thickBot="1" x14ac:dyDescent="0.3">
      <c r="B9" s="8" t="s">
        <v>7</v>
      </c>
      <c r="C9" s="283"/>
      <c r="D9" s="283"/>
      <c r="E9" s="283"/>
      <c r="F9" s="283"/>
      <c r="G9" s="283"/>
      <c r="H9" s="283"/>
      <c r="I9" s="283"/>
      <c r="J9" s="283"/>
      <c r="K9" s="283"/>
      <c r="L9" s="283"/>
      <c r="M9" s="283"/>
      <c r="N9" s="284"/>
    </row>
    <row r="10" spans="2:16" ht="16.5" thickBot="1" x14ac:dyDescent="0.3">
      <c r="B10" s="8" t="s">
        <v>8</v>
      </c>
      <c r="C10" s="291" t="s">
        <v>1059</v>
      </c>
      <c r="D10" s="292"/>
      <c r="E10" s="293"/>
      <c r="F10" s="24"/>
      <c r="G10" s="24"/>
      <c r="H10" s="24"/>
      <c r="I10" s="24"/>
      <c r="J10" s="24"/>
      <c r="K10" s="24"/>
      <c r="L10" s="24"/>
      <c r="M10" s="24"/>
      <c r="N10" s="25"/>
    </row>
    <row r="11" spans="2:16" ht="16.5" thickBot="1" x14ac:dyDescent="0.3">
      <c r="B11" s="10" t="s">
        <v>9</v>
      </c>
      <c r="C11" s="11">
        <v>41969</v>
      </c>
      <c r="D11" s="12"/>
      <c r="E11" s="12"/>
      <c r="F11" s="12"/>
      <c r="G11" s="12"/>
      <c r="H11" s="12"/>
      <c r="I11" s="12"/>
      <c r="J11" s="12"/>
      <c r="K11" s="12"/>
      <c r="L11" s="12"/>
      <c r="M11" s="12"/>
      <c r="N11" s="13"/>
    </row>
    <row r="12" spans="2:16" ht="15.75" x14ac:dyDescent="0.25">
      <c r="B12" s="9"/>
      <c r="C12" s="14"/>
      <c r="D12" s="15"/>
      <c r="E12" s="15"/>
      <c r="F12" s="15"/>
      <c r="G12" s="15"/>
      <c r="H12" s="15"/>
      <c r="I12" s="81"/>
      <c r="J12" s="81"/>
      <c r="K12" s="81"/>
      <c r="L12" s="81"/>
      <c r="M12" s="81"/>
      <c r="N12" s="15"/>
    </row>
    <row r="13" spans="2:16" x14ac:dyDescent="0.25">
      <c r="I13" s="81"/>
      <c r="J13" s="81"/>
      <c r="K13" s="81"/>
      <c r="L13" s="81"/>
      <c r="M13" s="81"/>
      <c r="N13" s="82"/>
    </row>
    <row r="14" spans="2:16" ht="45.75" customHeight="1" x14ac:dyDescent="0.25">
      <c r="B14" s="294" t="s">
        <v>96</v>
      </c>
      <c r="C14" s="294"/>
      <c r="D14" s="139" t="s">
        <v>12</v>
      </c>
      <c r="E14" s="139" t="s">
        <v>13</v>
      </c>
      <c r="F14" s="139" t="s">
        <v>29</v>
      </c>
      <c r="G14" s="66"/>
      <c r="I14" s="27"/>
      <c r="J14" s="27"/>
      <c r="K14" s="27"/>
      <c r="L14" s="27"/>
      <c r="M14" s="27"/>
      <c r="N14" s="82"/>
    </row>
    <row r="15" spans="2:16" x14ac:dyDescent="0.25">
      <c r="B15" s="294"/>
      <c r="C15" s="294"/>
      <c r="D15" s="139"/>
      <c r="E15" s="26"/>
      <c r="F15" s="104"/>
      <c r="G15" s="67"/>
      <c r="I15" s="28"/>
      <c r="J15" s="28"/>
      <c r="K15" s="28"/>
      <c r="L15" s="28"/>
      <c r="M15" s="28"/>
      <c r="N15" s="82"/>
    </row>
    <row r="16" spans="2:16" x14ac:dyDescent="0.25">
      <c r="B16" s="294"/>
      <c r="C16" s="294"/>
      <c r="D16" s="139"/>
      <c r="E16" s="26"/>
      <c r="F16" s="104"/>
      <c r="G16" s="67"/>
      <c r="I16" s="28"/>
      <c r="J16" s="28"/>
      <c r="K16" s="28"/>
      <c r="L16" s="28"/>
      <c r="M16" s="28"/>
      <c r="N16" s="82"/>
    </row>
    <row r="17" spans="1:14" x14ac:dyDescent="0.25">
      <c r="B17" s="294"/>
      <c r="C17" s="294"/>
      <c r="D17" s="139"/>
      <c r="E17" s="26"/>
      <c r="F17" s="104"/>
      <c r="G17" s="67"/>
      <c r="I17" s="28"/>
      <c r="J17" s="28"/>
      <c r="K17" s="28"/>
      <c r="L17" s="28"/>
      <c r="M17" s="28"/>
      <c r="N17" s="82"/>
    </row>
    <row r="18" spans="1:14" x14ac:dyDescent="0.25">
      <c r="B18" s="294"/>
      <c r="C18" s="294"/>
      <c r="D18" s="139">
        <v>4</v>
      </c>
      <c r="E18" s="26">
        <v>1226951016</v>
      </c>
      <c r="F18" s="104">
        <f>336+180</f>
        <v>516</v>
      </c>
      <c r="G18" s="67"/>
      <c r="H18" s="17"/>
      <c r="I18" s="28"/>
      <c r="J18" s="28"/>
      <c r="K18" s="28"/>
      <c r="L18" s="28"/>
      <c r="M18" s="28"/>
      <c r="N18" s="16"/>
    </row>
    <row r="19" spans="1:14" x14ac:dyDescent="0.25">
      <c r="B19" s="294"/>
      <c r="C19" s="294"/>
      <c r="D19" s="139"/>
      <c r="E19" s="26"/>
      <c r="F19" s="104"/>
      <c r="G19" s="67"/>
      <c r="H19" s="17"/>
      <c r="I19" s="30"/>
      <c r="J19" s="30"/>
      <c r="K19" s="30"/>
      <c r="L19" s="30"/>
      <c r="M19" s="30"/>
      <c r="N19" s="16"/>
    </row>
    <row r="20" spans="1:14" x14ac:dyDescent="0.25">
      <c r="B20" s="294"/>
      <c r="C20" s="294"/>
      <c r="D20" s="139"/>
      <c r="E20" s="26"/>
      <c r="F20" s="104"/>
      <c r="G20" s="67"/>
      <c r="H20" s="17"/>
      <c r="I20" s="81"/>
      <c r="J20" s="81"/>
      <c r="K20" s="81"/>
      <c r="L20" s="81"/>
      <c r="M20" s="81"/>
      <c r="N20" s="16"/>
    </row>
    <row r="21" spans="1:14" x14ac:dyDescent="0.25">
      <c r="B21" s="294"/>
      <c r="C21" s="294"/>
      <c r="D21" s="139"/>
      <c r="E21" s="26"/>
      <c r="F21" s="104"/>
      <c r="G21" s="67"/>
      <c r="H21" s="17"/>
      <c r="I21" s="81"/>
      <c r="J21" s="81"/>
      <c r="K21" s="81"/>
      <c r="L21" s="81"/>
      <c r="M21" s="81"/>
      <c r="N21" s="16"/>
    </row>
    <row r="22" spans="1:14" x14ac:dyDescent="0.25">
      <c r="B22" s="294"/>
      <c r="C22" s="294"/>
      <c r="D22" s="139"/>
      <c r="E22" s="26"/>
      <c r="F22" s="104"/>
      <c r="G22" s="67"/>
      <c r="H22" s="17"/>
      <c r="I22" s="81"/>
      <c r="J22" s="81"/>
      <c r="K22" s="81"/>
      <c r="L22" s="81"/>
      <c r="M22" s="81"/>
      <c r="N22" s="16"/>
    </row>
    <row r="23" spans="1:14" x14ac:dyDescent="0.25">
      <c r="B23" s="294"/>
      <c r="C23" s="294"/>
      <c r="D23" s="139"/>
      <c r="E23" s="26"/>
      <c r="F23" s="104"/>
      <c r="G23" s="67"/>
      <c r="H23" s="17"/>
      <c r="I23" s="81"/>
      <c r="J23" s="81"/>
      <c r="K23" s="81"/>
      <c r="L23" s="81"/>
      <c r="M23" s="81"/>
      <c r="N23" s="16"/>
    </row>
    <row r="24" spans="1:14" ht="15" customHeight="1" thickBot="1" x14ac:dyDescent="0.3">
      <c r="B24" s="295" t="s">
        <v>14</v>
      </c>
      <c r="C24" s="296"/>
      <c r="D24" s="139"/>
      <c r="E24" s="44">
        <f>SUM(E15:E23)</f>
        <v>1226951016</v>
      </c>
      <c r="F24" s="104">
        <f>SUM(F15:F23)</f>
        <v>516</v>
      </c>
      <c r="G24" s="67"/>
      <c r="H24" s="17"/>
      <c r="I24" s="81"/>
      <c r="J24" s="81"/>
      <c r="K24" s="81"/>
      <c r="L24" s="81"/>
      <c r="M24" s="81"/>
      <c r="N24" s="16"/>
    </row>
    <row r="25" spans="1:14" ht="45.75" thickBot="1" x14ac:dyDescent="0.3">
      <c r="A25" s="32"/>
      <c r="B25" s="38" t="s">
        <v>15</v>
      </c>
      <c r="C25" s="38" t="s">
        <v>97</v>
      </c>
      <c r="E25" s="27"/>
      <c r="F25" s="27"/>
      <c r="G25" s="27"/>
      <c r="H25" s="27"/>
      <c r="I25" s="6"/>
      <c r="J25" s="6"/>
      <c r="K25" s="6"/>
      <c r="L25" s="6"/>
      <c r="M25" s="6"/>
    </row>
    <row r="26" spans="1:14" ht="15.75" thickBot="1" x14ac:dyDescent="0.3">
      <c r="A26" s="33">
        <v>1</v>
      </c>
      <c r="C26" s="35">
        <f>+F24*80%</f>
        <v>412.8</v>
      </c>
      <c r="D26" s="31"/>
      <c r="E26" s="34">
        <f>E24</f>
        <v>1226951016</v>
      </c>
      <c r="F26" s="29"/>
      <c r="G26" s="29"/>
      <c r="H26" s="29"/>
      <c r="I26" s="18"/>
      <c r="J26" s="18"/>
      <c r="K26" s="18"/>
      <c r="L26" s="18"/>
      <c r="M26" s="18"/>
    </row>
    <row r="27" spans="1:14" x14ac:dyDescent="0.25">
      <c r="A27" s="73"/>
      <c r="B27" s="96" t="s">
        <v>1037</v>
      </c>
      <c r="C27" s="78"/>
      <c r="D27" s="78"/>
      <c r="E27" s="78"/>
      <c r="F27" s="78"/>
      <c r="G27" s="78"/>
      <c r="H27" s="78"/>
      <c r="I27" s="81"/>
      <c r="J27" s="81"/>
      <c r="K27" s="81"/>
      <c r="L27" s="81"/>
      <c r="M27" s="81"/>
      <c r="N27" s="82"/>
    </row>
    <row r="28" spans="1:14" x14ac:dyDescent="0.25">
      <c r="A28" s="73"/>
      <c r="B28" s="98" t="s">
        <v>33</v>
      </c>
      <c r="C28" s="98" t="s">
        <v>132</v>
      </c>
      <c r="D28" s="98" t="s">
        <v>133</v>
      </c>
      <c r="E28" s="78"/>
      <c r="F28" s="78"/>
      <c r="G28" s="78"/>
      <c r="H28" s="78"/>
      <c r="I28" s="81"/>
      <c r="J28" s="81"/>
      <c r="K28" s="81"/>
      <c r="L28" s="81"/>
      <c r="M28" s="81"/>
      <c r="N28" s="82"/>
    </row>
    <row r="29" spans="1:14" x14ac:dyDescent="0.25">
      <c r="A29" s="73"/>
      <c r="B29" s="95" t="s">
        <v>134</v>
      </c>
      <c r="C29" s="198"/>
      <c r="D29" s="198" t="s">
        <v>162</v>
      </c>
      <c r="E29" s="78"/>
      <c r="F29" s="78"/>
      <c r="G29" s="78"/>
      <c r="H29" s="78"/>
      <c r="I29" s="81"/>
      <c r="J29" s="81"/>
      <c r="K29" s="81"/>
      <c r="L29" s="81"/>
      <c r="M29" s="81"/>
      <c r="N29" s="82"/>
    </row>
    <row r="30" spans="1:14" x14ac:dyDescent="0.25">
      <c r="A30" s="73"/>
      <c r="B30" s="95" t="s">
        <v>135</v>
      </c>
      <c r="C30" s="198" t="s">
        <v>162</v>
      </c>
      <c r="D30" s="198"/>
      <c r="E30" s="78"/>
      <c r="F30" s="78"/>
      <c r="G30" s="78"/>
      <c r="H30" s="78"/>
      <c r="I30" s="81"/>
      <c r="J30" s="81"/>
      <c r="K30" s="81"/>
      <c r="L30" s="81"/>
      <c r="M30" s="81"/>
      <c r="N30" s="82"/>
    </row>
    <row r="31" spans="1:14" x14ac:dyDescent="0.25">
      <c r="A31" s="73"/>
      <c r="B31" s="95" t="s">
        <v>136</v>
      </c>
      <c r="C31" s="198" t="s">
        <v>162</v>
      </c>
      <c r="D31" s="198"/>
      <c r="E31" s="78"/>
      <c r="F31" s="78"/>
      <c r="G31" s="78"/>
      <c r="H31" s="78"/>
      <c r="I31" s="81"/>
      <c r="J31" s="81"/>
      <c r="K31" s="81"/>
      <c r="L31" s="81"/>
      <c r="M31" s="81"/>
      <c r="N31" s="82"/>
    </row>
    <row r="32" spans="1:14" x14ac:dyDescent="0.25">
      <c r="A32" s="73"/>
      <c r="B32" s="95" t="s">
        <v>137</v>
      </c>
      <c r="C32" s="198"/>
      <c r="D32" s="198" t="s">
        <v>162</v>
      </c>
      <c r="E32" s="78"/>
      <c r="F32" s="78"/>
      <c r="G32" s="78"/>
      <c r="H32" s="78"/>
      <c r="I32" s="81"/>
      <c r="J32" s="81"/>
      <c r="K32" s="81"/>
      <c r="L32" s="81"/>
      <c r="M32" s="81"/>
      <c r="N32" s="82"/>
    </row>
    <row r="33" spans="1:26" x14ac:dyDescent="0.25">
      <c r="A33" s="73"/>
      <c r="B33" s="78"/>
      <c r="C33" s="78"/>
      <c r="D33" s="78"/>
      <c r="E33" s="78"/>
      <c r="F33" s="78"/>
      <c r="G33" s="78"/>
      <c r="H33" s="78"/>
      <c r="I33" s="81"/>
      <c r="J33" s="81"/>
      <c r="K33" s="81"/>
      <c r="L33" s="81"/>
      <c r="M33" s="81"/>
      <c r="N33" s="82"/>
    </row>
    <row r="34" spans="1:26" x14ac:dyDescent="0.25">
      <c r="A34" s="73"/>
      <c r="B34" s="78"/>
      <c r="C34" s="78"/>
      <c r="D34" s="78"/>
      <c r="E34" s="78"/>
      <c r="F34" s="78"/>
      <c r="G34" s="78"/>
      <c r="H34" s="78"/>
      <c r="I34" s="81"/>
      <c r="J34" s="81"/>
      <c r="K34" s="81"/>
      <c r="L34" s="81"/>
      <c r="M34" s="81"/>
      <c r="N34" s="82"/>
    </row>
    <row r="35" spans="1:26" x14ac:dyDescent="0.25">
      <c r="A35" s="73"/>
      <c r="B35" s="96" t="s">
        <v>138</v>
      </c>
      <c r="C35" s="78"/>
      <c r="D35" s="78"/>
      <c r="E35" s="78"/>
      <c r="F35" s="78"/>
      <c r="G35" s="78"/>
      <c r="H35" s="78"/>
      <c r="I35" s="81"/>
      <c r="J35" s="81"/>
      <c r="K35" s="81"/>
      <c r="L35" s="81"/>
      <c r="M35" s="81"/>
      <c r="N35" s="82"/>
    </row>
    <row r="36" spans="1:26" x14ac:dyDescent="0.25">
      <c r="B36" s="98" t="s">
        <v>33</v>
      </c>
      <c r="C36" s="98" t="s">
        <v>57</v>
      </c>
      <c r="D36" s="97" t="s">
        <v>50</v>
      </c>
      <c r="E36" s="97" t="s">
        <v>16</v>
      </c>
      <c r="F36" s="78"/>
      <c r="G36" s="78"/>
      <c r="H36" s="78"/>
      <c r="I36" s="81"/>
      <c r="J36" s="81"/>
      <c r="K36" s="81"/>
      <c r="L36" s="81"/>
      <c r="M36" s="81"/>
      <c r="N36" s="82"/>
    </row>
    <row r="37" spans="1:26" ht="28.5" x14ac:dyDescent="0.25">
      <c r="B37" s="79" t="s">
        <v>139</v>
      </c>
      <c r="C37" s="80">
        <v>40</v>
      </c>
      <c r="D37" s="138">
        <v>0</v>
      </c>
      <c r="E37" s="297">
        <f>+D37+D38</f>
        <v>0</v>
      </c>
      <c r="F37" s="78"/>
      <c r="G37" s="78"/>
      <c r="H37" s="78"/>
      <c r="I37" s="81"/>
      <c r="J37" s="81"/>
      <c r="K37" s="81"/>
      <c r="L37" s="81"/>
      <c r="M37" s="81"/>
      <c r="N37" s="82"/>
    </row>
    <row r="38" spans="1:26" s="81" customFormat="1" ht="109.5" customHeight="1" x14ac:dyDescent="0.25">
      <c r="B38" s="79" t="s">
        <v>140</v>
      </c>
      <c r="C38" s="80">
        <v>60</v>
      </c>
      <c r="D38" s="138">
        <f>+F136</f>
        <v>0</v>
      </c>
      <c r="E38" s="298"/>
      <c r="F38" s="78"/>
      <c r="G38" s="78"/>
      <c r="H38" s="78"/>
      <c r="N38" s="82"/>
      <c r="O38" s="5"/>
      <c r="P38" s="5"/>
      <c r="Q38" s="5"/>
    </row>
    <row r="39" spans="1:26" s="87" customFormat="1" ht="15.75" thickBot="1" x14ac:dyDescent="0.3">
      <c r="A39" s="36" t="e">
        <f>+#REF!+1</f>
        <v>#REF!</v>
      </c>
      <c r="B39" s="96" t="s">
        <v>30</v>
      </c>
      <c r="C39" s="5"/>
      <c r="D39" s="5"/>
      <c r="E39" s="5"/>
      <c r="F39" s="5"/>
      <c r="G39" s="5"/>
      <c r="H39" s="5"/>
      <c r="I39" s="5"/>
      <c r="J39" s="5"/>
      <c r="K39" s="5"/>
      <c r="L39" s="5"/>
      <c r="M39" s="45"/>
      <c r="N39" s="45"/>
      <c r="O39" s="5"/>
      <c r="P39" s="5"/>
      <c r="Q39" s="5"/>
      <c r="R39" s="86"/>
      <c r="S39" s="86"/>
      <c r="T39" s="86"/>
      <c r="U39" s="86"/>
      <c r="V39" s="86"/>
      <c r="W39" s="86"/>
      <c r="X39" s="86"/>
      <c r="Y39" s="86"/>
      <c r="Z39" s="86"/>
    </row>
    <row r="40" spans="1:26" s="87" customFormat="1" ht="60" x14ac:dyDescent="0.25">
      <c r="A40" s="36" t="e">
        <f>+#REF!+1</f>
        <v>#REF!</v>
      </c>
      <c r="B40" s="92" t="s">
        <v>141</v>
      </c>
      <c r="C40" s="92" t="s">
        <v>142</v>
      </c>
      <c r="D40" s="92" t="s">
        <v>143</v>
      </c>
      <c r="E40" s="92" t="s">
        <v>44</v>
      </c>
      <c r="F40" s="92" t="s">
        <v>22</v>
      </c>
      <c r="G40" s="92" t="s">
        <v>98</v>
      </c>
      <c r="H40" s="92" t="s">
        <v>17</v>
      </c>
      <c r="I40" s="92" t="s">
        <v>10</v>
      </c>
      <c r="J40" s="92" t="s">
        <v>31</v>
      </c>
      <c r="K40" s="92" t="s">
        <v>60</v>
      </c>
      <c r="L40" s="92" t="s">
        <v>20</v>
      </c>
      <c r="M40" s="77" t="s">
        <v>26</v>
      </c>
      <c r="N40" s="92" t="s">
        <v>144</v>
      </c>
      <c r="O40" s="92" t="s">
        <v>36</v>
      </c>
      <c r="P40" s="93" t="s">
        <v>11</v>
      </c>
      <c r="Q40" s="93" t="s">
        <v>19</v>
      </c>
      <c r="R40" s="86"/>
      <c r="S40" s="86"/>
      <c r="T40" s="86"/>
      <c r="U40" s="86"/>
      <c r="V40" s="86"/>
      <c r="W40" s="86"/>
      <c r="X40" s="86"/>
      <c r="Y40" s="86"/>
      <c r="Z40" s="86"/>
    </row>
    <row r="41" spans="1:26" s="20" customFormat="1" ht="38.25" customHeight="1" x14ac:dyDescent="0.25">
      <c r="B41" s="88" t="s">
        <v>154</v>
      </c>
      <c r="C41" s="88" t="s">
        <v>154</v>
      </c>
      <c r="D41" s="88" t="s">
        <v>164</v>
      </c>
      <c r="E41" s="200" t="s">
        <v>551</v>
      </c>
      <c r="F41" s="84" t="s">
        <v>132</v>
      </c>
      <c r="G41" s="84">
        <v>100</v>
      </c>
      <c r="H41" s="91">
        <v>41872</v>
      </c>
      <c r="I41" s="91">
        <v>41943</v>
      </c>
      <c r="J41" s="85" t="s">
        <v>24</v>
      </c>
      <c r="K41" s="197">
        <v>1</v>
      </c>
      <c r="L41" s="85" t="s">
        <v>1005</v>
      </c>
      <c r="M41" s="197">
        <v>488</v>
      </c>
      <c r="N41" s="116">
        <v>4</v>
      </c>
      <c r="O41" s="19">
        <v>370625284</v>
      </c>
      <c r="P41" s="19" t="s">
        <v>1006</v>
      </c>
      <c r="Q41" s="102" t="s">
        <v>1017</v>
      </c>
    </row>
    <row r="42" spans="1:26" s="20" customFormat="1" ht="38.25" customHeight="1" x14ac:dyDescent="0.25">
      <c r="B42" s="88" t="s">
        <v>154</v>
      </c>
      <c r="C42" s="88" t="s">
        <v>154</v>
      </c>
      <c r="D42" s="88" t="s">
        <v>164</v>
      </c>
      <c r="E42" s="200" t="s">
        <v>552</v>
      </c>
      <c r="F42" s="84" t="s">
        <v>132</v>
      </c>
      <c r="G42" s="84">
        <v>100</v>
      </c>
      <c r="H42" s="91">
        <v>41323</v>
      </c>
      <c r="I42" s="91">
        <v>41639</v>
      </c>
      <c r="J42" s="85" t="s">
        <v>24</v>
      </c>
      <c r="K42" s="197">
        <v>10</v>
      </c>
      <c r="L42" s="85" t="s">
        <v>1005</v>
      </c>
      <c r="M42" s="197">
        <v>311</v>
      </c>
      <c r="N42" s="116">
        <v>311</v>
      </c>
      <c r="O42" s="19">
        <v>592142238</v>
      </c>
      <c r="P42" s="19" t="s">
        <v>1006</v>
      </c>
      <c r="Q42" s="102"/>
    </row>
    <row r="43" spans="1:26" s="20" customFormat="1" ht="38.25" customHeight="1" x14ac:dyDescent="0.25">
      <c r="B43" s="88" t="s">
        <v>154</v>
      </c>
      <c r="C43" s="88" t="s">
        <v>154</v>
      </c>
      <c r="D43" s="88" t="s">
        <v>164</v>
      </c>
      <c r="E43" s="200" t="s">
        <v>553</v>
      </c>
      <c r="F43" s="84" t="s">
        <v>132</v>
      </c>
      <c r="G43" s="84">
        <v>100</v>
      </c>
      <c r="H43" s="202">
        <v>41842</v>
      </c>
      <c r="I43" s="202">
        <v>41851</v>
      </c>
      <c r="J43" s="85" t="s">
        <v>24</v>
      </c>
      <c r="K43" s="117">
        <v>0.3</v>
      </c>
      <c r="L43" s="85" t="s">
        <v>1005</v>
      </c>
      <c r="M43" s="116">
        <v>200</v>
      </c>
      <c r="N43" s="116">
        <v>200</v>
      </c>
      <c r="O43" s="19">
        <v>36318348</v>
      </c>
      <c r="P43" s="19" t="s">
        <v>1006</v>
      </c>
      <c r="Q43" s="102" t="s">
        <v>174</v>
      </c>
    </row>
    <row r="44" spans="1:26" s="20" customFormat="1" ht="38.25" customHeight="1" x14ac:dyDescent="0.25">
      <c r="B44" s="88" t="s">
        <v>154</v>
      </c>
      <c r="C44" s="88" t="s">
        <v>154</v>
      </c>
      <c r="D44" s="88" t="s">
        <v>164</v>
      </c>
      <c r="E44" s="200" t="s">
        <v>554</v>
      </c>
      <c r="F44" s="84" t="s">
        <v>132</v>
      </c>
      <c r="G44" s="84">
        <v>100</v>
      </c>
      <c r="H44" s="91">
        <v>41897</v>
      </c>
      <c r="I44" s="91">
        <v>41943</v>
      </c>
      <c r="J44" s="85" t="s">
        <v>24</v>
      </c>
      <c r="K44" s="117">
        <v>0.86</v>
      </c>
      <c r="L44" s="85" t="s">
        <v>1005</v>
      </c>
      <c r="M44" s="116">
        <v>25</v>
      </c>
      <c r="N44" s="116">
        <v>1</v>
      </c>
      <c r="O44" s="19">
        <v>7304483</v>
      </c>
      <c r="P44" s="19" t="s">
        <v>1006</v>
      </c>
      <c r="Q44" s="102" t="s">
        <v>174</v>
      </c>
    </row>
    <row r="45" spans="1:26" ht="28.15" customHeight="1" x14ac:dyDescent="0.25">
      <c r="B45" s="37" t="s">
        <v>16</v>
      </c>
      <c r="C45" s="89"/>
      <c r="D45" s="88"/>
      <c r="E45" s="83"/>
      <c r="F45" s="84"/>
      <c r="G45" s="84"/>
      <c r="H45" s="84"/>
      <c r="I45" s="85"/>
      <c r="J45" s="85"/>
      <c r="K45" s="90">
        <f>SUM(K41:K44)</f>
        <v>12.16</v>
      </c>
      <c r="L45" s="90">
        <f>SUM(L41:L44)</f>
        <v>0</v>
      </c>
      <c r="M45" s="100">
        <f>SUM(M41:M44)</f>
        <v>1024</v>
      </c>
      <c r="N45" s="90">
        <f>SUM(N41:N44)</f>
        <v>516</v>
      </c>
      <c r="O45" s="19"/>
      <c r="P45" s="19"/>
      <c r="Q45" s="103"/>
    </row>
    <row r="46" spans="1:26" x14ac:dyDescent="0.25">
      <c r="B46" s="20"/>
      <c r="C46" s="20"/>
      <c r="D46" s="20"/>
      <c r="E46" s="21"/>
      <c r="F46" s="20"/>
      <c r="G46" s="20"/>
      <c r="H46" s="20"/>
      <c r="I46" s="20"/>
      <c r="J46" s="20"/>
      <c r="K46" s="20"/>
      <c r="L46" s="20"/>
      <c r="M46" s="20"/>
      <c r="N46" s="20"/>
      <c r="O46" s="20"/>
      <c r="P46" s="20"/>
      <c r="Q46" s="20"/>
    </row>
    <row r="47" spans="1:26" ht="14.45" customHeight="1" x14ac:dyDescent="0.25">
      <c r="B47" s="299" t="s">
        <v>28</v>
      </c>
      <c r="C47" s="299" t="s">
        <v>27</v>
      </c>
      <c r="D47" s="301" t="s">
        <v>34</v>
      </c>
      <c r="E47" s="301"/>
      <c r="F47" s="20"/>
      <c r="G47" s="20"/>
      <c r="H47" s="20"/>
      <c r="I47" s="20"/>
      <c r="J47" s="20"/>
      <c r="K47" s="20"/>
      <c r="L47" s="20"/>
      <c r="M47" s="20"/>
      <c r="N47" s="20"/>
      <c r="O47" s="20"/>
      <c r="P47" s="20"/>
      <c r="Q47" s="20"/>
    </row>
    <row r="48" spans="1:26" ht="14.45" customHeight="1" x14ac:dyDescent="0.25">
      <c r="B48" s="300"/>
      <c r="C48" s="300"/>
      <c r="D48" s="140" t="s">
        <v>23</v>
      </c>
      <c r="E48" s="43" t="s">
        <v>24</v>
      </c>
      <c r="F48" s="20"/>
      <c r="G48" s="20"/>
      <c r="H48" s="20"/>
      <c r="I48" s="20"/>
      <c r="J48" s="20"/>
      <c r="K48" s="20"/>
      <c r="L48" s="20"/>
      <c r="M48" s="20"/>
      <c r="N48" s="20"/>
      <c r="O48" s="20"/>
      <c r="P48" s="20"/>
      <c r="Q48" s="20"/>
    </row>
    <row r="49" spans="2:17" ht="109.5" customHeight="1" x14ac:dyDescent="0.25">
      <c r="B49" s="41" t="s">
        <v>21</v>
      </c>
      <c r="C49" s="42">
        <f>+K45</f>
        <v>12.16</v>
      </c>
      <c r="D49" s="140"/>
      <c r="E49" s="140" t="s">
        <v>162</v>
      </c>
      <c r="F49" s="22"/>
      <c r="G49" s="22"/>
      <c r="H49" s="22"/>
      <c r="I49" s="22"/>
      <c r="J49" s="22"/>
      <c r="K49" s="22"/>
      <c r="L49" s="22"/>
      <c r="M49" s="22"/>
      <c r="N49" s="20"/>
      <c r="O49" s="20"/>
      <c r="P49" s="20"/>
      <c r="Q49" s="20"/>
    </row>
    <row r="50" spans="2:17" x14ac:dyDescent="0.25">
      <c r="B50" s="41" t="s">
        <v>25</v>
      </c>
      <c r="C50" s="42">
        <f>+M45</f>
        <v>1024</v>
      </c>
      <c r="D50" s="140" t="s">
        <v>162</v>
      </c>
      <c r="E50" s="140"/>
      <c r="F50" s="20"/>
      <c r="G50" s="20"/>
      <c r="H50" s="20"/>
      <c r="I50" s="20"/>
      <c r="J50" s="20"/>
      <c r="K50" s="20"/>
      <c r="L50" s="20"/>
      <c r="M50" s="20"/>
      <c r="N50" s="20"/>
      <c r="O50" s="20"/>
      <c r="P50" s="20"/>
      <c r="Q50" s="20"/>
    </row>
    <row r="51" spans="2:17" x14ac:dyDescent="0.25">
      <c r="B51" s="23"/>
      <c r="C51" s="302"/>
      <c r="D51" s="302"/>
      <c r="E51" s="302"/>
      <c r="F51" s="302"/>
      <c r="G51" s="302"/>
      <c r="H51" s="302"/>
      <c r="I51" s="302"/>
      <c r="J51" s="302"/>
      <c r="K51" s="302"/>
      <c r="L51" s="302"/>
      <c r="M51" s="302"/>
      <c r="N51" s="302"/>
      <c r="O51" s="20"/>
      <c r="P51" s="20"/>
      <c r="Q51" s="20"/>
    </row>
    <row r="52" spans="2:17" ht="15.75" thickBot="1" x14ac:dyDescent="0.3"/>
    <row r="53" spans="2:17" ht="27" thickBot="1" x14ac:dyDescent="0.3">
      <c r="B53" s="303" t="s">
        <v>99</v>
      </c>
      <c r="C53" s="304"/>
      <c r="D53" s="304"/>
      <c r="E53" s="304"/>
      <c r="F53" s="304"/>
      <c r="G53" s="304"/>
      <c r="H53" s="304"/>
      <c r="I53" s="304"/>
      <c r="J53" s="304"/>
      <c r="K53" s="304"/>
      <c r="L53" s="304"/>
      <c r="M53" s="304"/>
      <c r="N53" s="305"/>
    </row>
    <row r="55" spans="2:17" ht="54" customHeight="1" x14ac:dyDescent="0.25">
      <c r="B55" s="94" t="s">
        <v>602</v>
      </c>
      <c r="C55" s="47" t="s">
        <v>2</v>
      </c>
      <c r="D55" s="47" t="s">
        <v>101</v>
      </c>
      <c r="E55" s="47" t="s">
        <v>100</v>
      </c>
      <c r="F55" s="47" t="s">
        <v>102</v>
      </c>
      <c r="G55" s="47" t="s">
        <v>103</v>
      </c>
      <c r="H55" s="47" t="s">
        <v>465</v>
      </c>
      <c r="I55" s="47" t="s">
        <v>104</v>
      </c>
      <c r="J55" s="47" t="s">
        <v>105</v>
      </c>
      <c r="K55" s="47" t="s">
        <v>106</v>
      </c>
      <c r="L55" s="47" t="s">
        <v>107</v>
      </c>
      <c r="M55" s="70" t="s">
        <v>108</v>
      </c>
      <c r="N55" s="70" t="s">
        <v>109</v>
      </c>
      <c r="O55" s="306" t="s">
        <v>3</v>
      </c>
      <c r="P55" s="307"/>
      <c r="Q55" s="47" t="s">
        <v>18</v>
      </c>
    </row>
    <row r="56" spans="2:17" ht="15" customHeight="1" x14ac:dyDescent="0.25">
      <c r="B56" s="126" t="s">
        <v>603</v>
      </c>
      <c r="C56" s="2" t="s">
        <v>467</v>
      </c>
      <c r="D56" s="126" t="s">
        <v>604</v>
      </c>
      <c r="E56" s="127">
        <v>60</v>
      </c>
      <c r="F56" s="128" t="s">
        <v>133</v>
      </c>
      <c r="G56" s="128" t="s">
        <v>469</v>
      </c>
      <c r="H56" s="128" t="s">
        <v>132</v>
      </c>
      <c r="I56" s="128" t="s">
        <v>469</v>
      </c>
      <c r="J56" s="128" t="s">
        <v>132</v>
      </c>
      <c r="K56" s="138" t="s">
        <v>132</v>
      </c>
      <c r="L56" s="138" t="s">
        <v>132</v>
      </c>
      <c r="M56" s="138" t="s">
        <v>132</v>
      </c>
      <c r="N56" s="138" t="s">
        <v>132</v>
      </c>
      <c r="O56" s="312" t="s">
        <v>165</v>
      </c>
      <c r="P56" s="313"/>
      <c r="Q56" s="95" t="s">
        <v>132</v>
      </c>
    </row>
    <row r="57" spans="2:17" ht="15" customHeight="1" x14ac:dyDescent="0.25">
      <c r="B57" s="126" t="s">
        <v>605</v>
      </c>
      <c r="C57" s="2" t="s">
        <v>467</v>
      </c>
      <c r="D57" s="126" t="s">
        <v>606</v>
      </c>
      <c r="E57" s="127">
        <v>60</v>
      </c>
      <c r="F57" s="128" t="s">
        <v>133</v>
      </c>
      <c r="G57" s="128" t="s">
        <v>469</v>
      </c>
      <c r="H57" s="128" t="s">
        <v>132</v>
      </c>
      <c r="I57" s="128" t="s">
        <v>469</v>
      </c>
      <c r="J57" s="128" t="s">
        <v>132</v>
      </c>
      <c r="K57" s="138" t="s">
        <v>132</v>
      </c>
      <c r="L57" s="138" t="s">
        <v>132</v>
      </c>
      <c r="M57" s="138" t="s">
        <v>132</v>
      </c>
      <c r="N57" s="138" t="s">
        <v>132</v>
      </c>
      <c r="O57" s="312" t="s">
        <v>165</v>
      </c>
      <c r="P57" s="313"/>
      <c r="Q57" s="95" t="s">
        <v>132</v>
      </c>
    </row>
    <row r="58" spans="2:17" ht="15" customHeight="1" x14ac:dyDescent="0.25">
      <c r="B58" s="126" t="s">
        <v>607</v>
      </c>
      <c r="C58" s="2" t="s">
        <v>467</v>
      </c>
      <c r="D58" s="126" t="s">
        <v>608</v>
      </c>
      <c r="E58" s="127">
        <v>60</v>
      </c>
      <c r="F58" s="128" t="s">
        <v>133</v>
      </c>
      <c r="G58" s="128" t="s">
        <v>469</v>
      </c>
      <c r="H58" s="128" t="s">
        <v>132</v>
      </c>
      <c r="I58" s="128" t="s">
        <v>469</v>
      </c>
      <c r="J58" s="128" t="s">
        <v>132</v>
      </c>
      <c r="K58" s="138" t="s">
        <v>132</v>
      </c>
      <c r="L58" s="138" t="s">
        <v>132</v>
      </c>
      <c r="M58" s="138" t="s">
        <v>132</v>
      </c>
      <c r="N58" s="138" t="s">
        <v>132</v>
      </c>
      <c r="O58" s="312" t="s">
        <v>165</v>
      </c>
      <c r="P58" s="313"/>
      <c r="Q58" s="95" t="s">
        <v>132</v>
      </c>
    </row>
    <row r="59" spans="2:17" x14ac:dyDescent="0.25">
      <c r="B59" s="126" t="s">
        <v>609</v>
      </c>
      <c r="C59" s="129" t="s">
        <v>474</v>
      </c>
      <c r="D59" s="126" t="s">
        <v>610</v>
      </c>
      <c r="E59" s="127">
        <v>15</v>
      </c>
      <c r="F59" s="128" t="s">
        <v>469</v>
      </c>
      <c r="G59" s="128" t="s">
        <v>469</v>
      </c>
      <c r="H59" s="128" t="s">
        <v>469</v>
      </c>
      <c r="I59" s="128" t="s">
        <v>132</v>
      </c>
      <c r="J59" s="128" t="s">
        <v>132</v>
      </c>
      <c r="K59" s="138" t="s">
        <v>132</v>
      </c>
      <c r="L59" s="138" t="s">
        <v>132</v>
      </c>
      <c r="M59" s="138" t="s">
        <v>132</v>
      </c>
      <c r="N59" s="138" t="s">
        <v>132</v>
      </c>
      <c r="O59" s="312" t="s">
        <v>165</v>
      </c>
      <c r="P59" s="313"/>
      <c r="Q59" s="95" t="s">
        <v>132</v>
      </c>
    </row>
    <row r="60" spans="2:17" x14ac:dyDescent="0.25">
      <c r="B60" s="126" t="s">
        <v>611</v>
      </c>
      <c r="C60" s="129" t="s">
        <v>474</v>
      </c>
      <c r="D60" s="126" t="s">
        <v>612</v>
      </c>
      <c r="E60" s="127">
        <v>15</v>
      </c>
      <c r="F60" s="128" t="s">
        <v>469</v>
      </c>
      <c r="G60" s="128" t="s">
        <v>469</v>
      </c>
      <c r="H60" s="128" t="s">
        <v>469</v>
      </c>
      <c r="I60" s="128" t="s">
        <v>132</v>
      </c>
      <c r="J60" s="128" t="s">
        <v>132</v>
      </c>
      <c r="K60" s="138" t="s">
        <v>132</v>
      </c>
      <c r="L60" s="138" t="s">
        <v>132</v>
      </c>
      <c r="M60" s="138" t="s">
        <v>132</v>
      </c>
      <c r="N60" s="138" t="s">
        <v>132</v>
      </c>
      <c r="O60" s="312" t="s">
        <v>165</v>
      </c>
      <c r="P60" s="313"/>
      <c r="Q60" s="95" t="s">
        <v>132</v>
      </c>
    </row>
    <row r="61" spans="2:17" x14ac:dyDescent="0.25">
      <c r="B61" s="126" t="s">
        <v>613</v>
      </c>
      <c r="C61" s="129" t="s">
        <v>474</v>
      </c>
      <c r="D61" s="126" t="s">
        <v>614</v>
      </c>
      <c r="E61" s="127">
        <v>14</v>
      </c>
      <c r="F61" s="128" t="s">
        <v>469</v>
      </c>
      <c r="G61" s="128" t="s">
        <v>469</v>
      </c>
      <c r="H61" s="128" t="s">
        <v>469</v>
      </c>
      <c r="I61" s="128" t="s">
        <v>132</v>
      </c>
      <c r="J61" s="128" t="s">
        <v>132</v>
      </c>
      <c r="K61" s="138" t="s">
        <v>132</v>
      </c>
      <c r="L61" s="138" t="s">
        <v>132</v>
      </c>
      <c r="M61" s="138" t="s">
        <v>132</v>
      </c>
      <c r="N61" s="138" t="s">
        <v>132</v>
      </c>
      <c r="O61" s="312" t="s">
        <v>165</v>
      </c>
      <c r="P61" s="313"/>
      <c r="Q61" s="95" t="s">
        <v>132</v>
      </c>
    </row>
    <row r="62" spans="2:17" x14ac:dyDescent="0.25">
      <c r="B62" s="126" t="s">
        <v>562</v>
      </c>
      <c r="C62" s="129" t="s">
        <v>474</v>
      </c>
      <c r="D62" s="126" t="s">
        <v>615</v>
      </c>
      <c r="E62" s="127">
        <v>16</v>
      </c>
      <c r="F62" s="128" t="s">
        <v>469</v>
      </c>
      <c r="G62" s="128" t="s">
        <v>469</v>
      </c>
      <c r="H62" s="128" t="s">
        <v>469</v>
      </c>
      <c r="I62" s="128" t="s">
        <v>132</v>
      </c>
      <c r="J62" s="128" t="s">
        <v>132</v>
      </c>
      <c r="K62" s="138" t="s">
        <v>132</v>
      </c>
      <c r="L62" s="138" t="s">
        <v>132</v>
      </c>
      <c r="M62" s="138" t="s">
        <v>132</v>
      </c>
      <c r="N62" s="138" t="s">
        <v>132</v>
      </c>
      <c r="O62" s="312" t="s">
        <v>165</v>
      </c>
      <c r="P62" s="313"/>
      <c r="Q62" s="95" t="s">
        <v>132</v>
      </c>
    </row>
    <row r="63" spans="2:17" x14ac:dyDescent="0.25">
      <c r="B63" s="126" t="s">
        <v>616</v>
      </c>
      <c r="C63" s="129" t="s">
        <v>474</v>
      </c>
      <c r="D63" s="126" t="s">
        <v>617</v>
      </c>
      <c r="E63" s="127">
        <v>14</v>
      </c>
      <c r="F63" s="128" t="s">
        <v>469</v>
      </c>
      <c r="G63" s="128" t="s">
        <v>469</v>
      </c>
      <c r="H63" s="128" t="s">
        <v>469</v>
      </c>
      <c r="I63" s="128" t="s">
        <v>132</v>
      </c>
      <c r="J63" s="128" t="s">
        <v>132</v>
      </c>
      <c r="K63" s="138" t="s">
        <v>132</v>
      </c>
      <c r="L63" s="138" t="s">
        <v>132</v>
      </c>
      <c r="M63" s="138" t="s">
        <v>132</v>
      </c>
      <c r="N63" s="138" t="s">
        <v>132</v>
      </c>
      <c r="O63" s="312" t="s">
        <v>165</v>
      </c>
      <c r="P63" s="313"/>
      <c r="Q63" s="95" t="s">
        <v>132</v>
      </c>
    </row>
    <row r="64" spans="2:17" x14ac:dyDescent="0.25">
      <c r="B64" s="126" t="s">
        <v>618</v>
      </c>
      <c r="C64" s="129" t="s">
        <v>474</v>
      </c>
      <c r="D64" s="126" t="s">
        <v>619</v>
      </c>
      <c r="E64" s="127">
        <v>14</v>
      </c>
      <c r="F64" s="128" t="s">
        <v>469</v>
      </c>
      <c r="G64" s="128" t="s">
        <v>469</v>
      </c>
      <c r="H64" s="128" t="s">
        <v>469</v>
      </c>
      <c r="I64" s="128" t="s">
        <v>132</v>
      </c>
      <c r="J64" s="128" t="s">
        <v>132</v>
      </c>
      <c r="K64" s="138" t="s">
        <v>132</v>
      </c>
      <c r="L64" s="138" t="s">
        <v>132</v>
      </c>
      <c r="M64" s="138" t="s">
        <v>132</v>
      </c>
      <c r="N64" s="138" t="s">
        <v>132</v>
      </c>
      <c r="O64" s="312" t="s">
        <v>165</v>
      </c>
      <c r="P64" s="313"/>
      <c r="Q64" s="95" t="s">
        <v>132</v>
      </c>
    </row>
    <row r="65" spans="2:17" x14ac:dyDescent="0.25">
      <c r="B65" s="126" t="s">
        <v>620</v>
      </c>
      <c r="C65" s="129" t="s">
        <v>474</v>
      </c>
      <c r="D65" s="126" t="s">
        <v>621</v>
      </c>
      <c r="E65" s="127">
        <v>15</v>
      </c>
      <c r="F65" s="128" t="s">
        <v>469</v>
      </c>
      <c r="G65" s="128" t="s">
        <v>469</v>
      </c>
      <c r="H65" s="128" t="s">
        <v>469</v>
      </c>
      <c r="I65" s="128" t="s">
        <v>132</v>
      </c>
      <c r="J65" s="128" t="s">
        <v>132</v>
      </c>
      <c r="K65" s="138" t="s">
        <v>132</v>
      </c>
      <c r="L65" s="138" t="s">
        <v>132</v>
      </c>
      <c r="M65" s="138" t="s">
        <v>132</v>
      </c>
      <c r="N65" s="138" t="s">
        <v>132</v>
      </c>
      <c r="O65" s="312" t="s">
        <v>165</v>
      </c>
      <c r="P65" s="313"/>
      <c r="Q65" s="95" t="s">
        <v>132</v>
      </c>
    </row>
    <row r="66" spans="2:17" x14ac:dyDescent="0.25">
      <c r="B66" s="126" t="s">
        <v>622</v>
      </c>
      <c r="C66" s="129" t="s">
        <v>474</v>
      </c>
      <c r="D66" s="126" t="s">
        <v>623</v>
      </c>
      <c r="E66" s="127">
        <v>15</v>
      </c>
      <c r="F66" s="128" t="s">
        <v>469</v>
      </c>
      <c r="G66" s="128" t="s">
        <v>469</v>
      </c>
      <c r="H66" s="128" t="s">
        <v>469</v>
      </c>
      <c r="I66" s="128" t="s">
        <v>132</v>
      </c>
      <c r="J66" s="128" t="s">
        <v>132</v>
      </c>
      <c r="K66" s="138" t="s">
        <v>132</v>
      </c>
      <c r="L66" s="138" t="s">
        <v>132</v>
      </c>
      <c r="M66" s="138" t="s">
        <v>132</v>
      </c>
      <c r="N66" s="138" t="s">
        <v>132</v>
      </c>
      <c r="O66" s="312" t="s">
        <v>165</v>
      </c>
      <c r="P66" s="313"/>
      <c r="Q66" s="95" t="s">
        <v>132</v>
      </c>
    </row>
    <row r="67" spans="2:17" x14ac:dyDescent="0.25">
      <c r="B67" s="126" t="s">
        <v>624</v>
      </c>
      <c r="C67" s="129" t="s">
        <v>474</v>
      </c>
      <c r="D67" s="126" t="s">
        <v>625</v>
      </c>
      <c r="E67" s="127">
        <v>14</v>
      </c>
      <c r="F67" s="128" t="s">
        <v>469</v>
      </c>
      <c r="G67" s="128" t="s">
        <v>469</v>
      </c>
      <c r="H67" s="128" t="s">
        <v>469</v>
      </c>
      <c r="I67" s="128" t="s">
        <v>132</v>
      </c>
      <c r="J67" s="128" t="s">
        <v>132</v>
      </c>
      <c r="K67" s="138" t="s">
        <v>132</v>
      </c>
      <c r="L67" s="138" t="s">
        <v>132</v>
      </c>
      <c r="M67" s="138" t="s">
        <v>132</v>
      </c>
      <c r="N67" s="138" t="s">
        <v>132</v>
      </c>
      <c r="O67" s="312" t="s">
        <v>165</v>
      </c>
      <c r="P67" s="313"/>
      <c r="Q67" s="95" t="s">
        <v>132</v>
      </c>
    </row>
    <row r="68" spans="2:17" x14ac:dyDescent="0.25">
      <c r="B68" s="126" t="s">
        <v>626</v>
      </c>
      <c r="C68" s="129" t="s">
        <v>474</v>
      </c>
      <c r="D68" s="126" t="s">
        <v>627</v>
      </c>
      <c r="E68" s="127">
        <v>16</v>
      </c>
      <c r="F68" s="128" t="s">
        <v>469</v>
      </c>
      <c r="G68" s="128" t="s">
        <v>469</v>
      </c>
      <c r="H68" s="128" t="s">
        <v>469</v>
      </c>
      <c r="I68" s="128" t="s">
        <v>132</v>
      </c>
      <c r="J68" s="128" t="s">
        <v>132</v>
      </c>
      <c r="K68" s="138" t="s">
        <v>132</v>
      </c>
      <c r="L68" s="138" t="s">
        <v>132</v>
      </c>
      <c r="M68" s="138" t="s">
        <v>132</v>
      </c>
      <c r="N68" s="138" t="s">
        <v>132</v>
      </c>
      <c r="O68" s="312" t="s">
        <v>165</v>
      </c>
      <c r="P68" s="313"/>
      <c r="Q68" s="95" t="s">
        <v>132</v>
      </c>
    </row>
    <row r="69" spans="2:17" x14ac:dyDescent="0.25">
      <c r="B69" s="126" t="s">
        <v>628</v>
      </c>
      <c r="C69" s="129" t="s">
        <v>474</v>
      </c>
      <c r="D69" s="126" t="s">
        <v>629</v>
      </c>
      <c r="E69" s="127">
        <v>15</v>
      </c>
      <c r="F69" s="128" t="s">
        <v>469</v>
      </c>
      <c r="G69" s="128" t="s">
        <v>469</v>
      </c>
      <c r="H69" s="128" t="s">
        <v>469</v>
      </c>
      <c r="I69" s="128" t="s">
        <v>132</v>
      </c>
      <c r="J69" s="128" t="s">
        <v>132</v>
      </c>
      <c r="K69" s="138" t="s">
        <v>132</v>
      </c>
      <c r="L69" s="138" t="s">
        <v>132</v>
      </c>
      <c r="M69" s="138" t="s">
        <v>132</v>
      </c>
      <c r="N69" s="138" t="s">
        <v>132</v>
      </c>
      <c r="O69" s="312" t="s">
        <v>165</v>
      </c>
      <c r="P69" s="313"/>
      <c r="Q69" s="95" t="s">
        <v>132</v>
      </c>
    </row>
    <row r="70" spans="2:17" x14ac:dyDescent="0.25">
      <c r="B70" s="126" t="s">
        <v>630</v>
      </c>
      <c r="C70" s="129" t="s">
        <v>474</v>
      </c>
      <c r="D70" s="126" t="s">
        <v>631</v>
      </c>
      <c r="E70" s="127">
        <v>15</v>
      </c>
      <c r="F70" s="128" t="s">
        <v>469</v>
      </c>
      <c r="G70" s="128" t="s">
        <v>469</v>
      </c>
      <c r="H70" s="128" t="s">
        <v>469</v>
      </c>
      <c r="I70" s="128" t="s">
        <v>132</v>
      </c>
      <c r="J70" s="128" t="s">
        <v>132</v>
      </c>
      <c r="K70" s="138" t="s">
        <v>132</v>
      </c>
      <c r="L70" s="138" t="s">
        <v>132</v>
      </c>
      <c r="M70" s="138" t="s">
        <v>132</v>
      </c>
      <c r="N70" s="138" t="s">
        <v>132</v>
      </c>
      <c r="O70" s="312" t="s">
        <v>165</v>
      </c>
      <c r="P70" s="313"/>
      <c r="Q70" s="95" t="s">
        <v>132</v>
      </c>
    </row>
    <row r="71" spans="2:17" x14ac:dyDescent="0.25">
      <c r="B71" s="126" t="s">
        <v>632</v>
      </c>
      <c r="C71" s="129" t="s">
        <v>474</v>
      </c>
      <c r="D71" s="126" t="s">
        <v>631</v>
      </c>
      <c r="E71" s="127">
        <v>17</v>
      </c>
      <c r="F71" s="128" t="s">
        <v>469</v>
      </c>
      <c r="G71" s="128" t="s">
        <v>469</v>
      </c>
      <c r="H71" s="128" t="s">
        <v>469</v>
      </c>
      <c r="I71" s="128" t="s">
        <v>132</v>
      </c>
      <c r="J71" s="128" t="s">
        <v>132</v>
      </c>
      <c r="K71" s="138" t="s">
        <v>132</v>
      </c>
      <c r="L71" s="138" t="s">
        <v>132</v>
      </c>
      <c r="M71" s="138" t="s">
        <v>132</v>
      </c>
      <c r="N71" s="138" t="s">
        <v>132</v>
      </c>
      <c r="O71" s="312" t="s">
        <v>165</v>
      </c>
      <c r="P71" s="313"/>
      <c r="Q71" s="95" t="s">
        <v>132</v>
      </c>
    </row>
    <row r="72" spans="2:17" x14ac:dyDescent="0.25">
      <c r="B72" s="126" t="s">
        <v>633</v>
      </c>
      <c r="C72" s="129" t="s">
        <v>474</v>
      </c>
      <c r="D72" s="126" t="s">
        <v>634</v>
      </c>
      <c r="E72" s="127">
        <v>8</v>
      </c>
      <c r="F72" s="128" t="s">
        <v>469</v>
      </c>
      <c r="G72" s="128" t="s">
        <v>469</v>
      </c>
      <c r="H72" s="128" t="s">
        <v>469</v>
      </c>
      <c r="I72" s="128" t="s">
        <v>132</v>
      </c>
      <c r="J72" s="128" t="s">
        <v>132</v>
      </c>
      <c r="K72" s="138" t="s">
        <v>132</v>
      </c>
      <c r="L72" s="138" t="s">
        <v>132</v>
      </c>
      <c r="M72" s="138" t="s">
        <v>132</v>
      </c>
      <c r="N72" s="138" t="s">
        <v>132</v>
      </c>
      <c r="O72" s="312" t="s">
        <v>165</v>
      </c>
      <c r="P72" s="313"/>
      <c r="Q72" s="95" t="s">
        <v>132</v>
      </c>
    </row>
    <row r="73" spans="2:17" x14ac:dyDescent="0.25">
      <c r="B73" s="126" t="s">
        <v>635</v>
      </c>
      <c r="C73" s="129" t="s">
        <v>474</v>
      </c>
      <c r="D73" s="126" t="s">
        <v>636</v>
      </c>
      <c r="E73" s="127">
        <v>14</v>
      </c>
      <c r="F73" s="128" t="s">
        <v>469</v>
      </c>
      <c r="G73" s="128" t="s">
        <v>469</v>
      </c>
      <c r="H73" s="128" t="s">
        <v>469</v>
      </c>
      <c r="I73" s="128" t="s">
        <v>132</v>
      </c>
      <c r="J73" s="128" t="s">
        <v>132</v>
      </c>
      <c r="K73" s="138" t="s">
        <v>132</v>
      </c>
      <c r="L73" s="138" t="s">
        <v>132</v>
      </c>
      <c r="M73" s="138" t="s">
        <v>132</v>
      </c>
      <c r="N73" s="138" t="s">
        <v>132</v>
      </c>
      <c r="O73" s="312" t="s">
        <v>165</v>
      </c>
      <c r="P73" s="313"/>
      <c r="Q73" s="95" t="s">
        <v>132</v>
      </c>
    </row>
    <row r="74" spans="2:17" x14ac:dyDescent="0.25">
      <c r="B74" s="126" t="s">
        <v>577</v>
      </c>
      <c r="C74" s="129" t="s">
        <v>474</v>
      </c>
      <c r="D74" s="126" t="s">
        <v>637</v>
      </c>
      <c r="E74" s="127">
        <v>15</v>
      </c>
      <c r="F74" s="128" t="s">
        <v>469</v>
      </c>
      <c r="G74" s="128" t="s">
        <v>469</v>
      </c>
      <c r="H74" s="128" t="s">
        <v>469</v>
      </c>
      <c r="I74" s="128" t="s">
        <v>132</v>
      </c>
      <c r="J74" s="128" t="s">
        <v>132</v>
      </c>
      <c r="K74" s="138" t="s">
        <v>132</v>
      </c>
      <c r="L74" s="138" t="s">
        <v>132</v>
      </c>
      <c r="M74" s="138" t="s">
        <v>132</v>
      </c>
      <c r="N74" s="138" t="s">
        <v>132</v>
      </c>
      <c r="O74" s="312" t="s">
        <v>165</v>
      </c>
      <c r="P74" s="313"/>
      <c r="Q74" s="95" t="s">
        <v>132</v>
      </c>
    </row>
    <row r="75" spans="2:17" x14ac:dyDescent="0.25">
      <c r="B75" s="126" t="s">
        <v>638</v>
      </c>
      <c r="C75" s="129" t="s">
        <v>474</v>
      </c>
      <c r="D75" s="126" t="s">
        <v>639</v>
      </c>
      <c r="E75" s="127">
        <v>14</v>
      </c>
      <c r="F75" s="128" t="s">
        <v>469</v>
      </c>
      <c r="G75" s="128" t="s">
        <v>469</v>
      </c>
      <c r="H75" s="128" t="s">
        <v>469</v>
      </c>
      <c r="I75" s="128" t="s">
        <v>132</v>
      </c>
      <c r="J75" s="128" t="s">
        <v>132</v>
      </c>
      <c r="K75" s="138" t="s">
        <v>132</v>
      </c>
      <c r="L75" s="138" t="s">
        <v>132</v>
      </c>
      <c r="M75" s="138" t="s">
        <v>132</v>
      </c>
      <c r="N75" s="138" t="s">
        <v>132</v>
      </c>
      <c r="O75" s="312" t="s">
        <v>165</v>
      </c>
      <c r="P75" s="313"/>
      <c r="Q75" s="95" t="s">
        <v>132</v>
      </c>
    </row>
    <row r="76" spans="2:17" x14ac:dyDescent="0.25">
      <c r="B76" s="126" t="s">
        <v>640</v>
      </c>
      <c r="C76" s="129" t="s">
        <v>474</v>
      </c>
      <c r="D76" s="126" t="s">
        <v>641</v>
      </c>
      <c r="E76" s="127">
        <v>15</v>
      </c>
      <c r="F76" s="128" t="s">
        <v>469</v>
      </c>
      <c r="G76" s="128" t="s">
        <v>469</v>
      </c>
      <c r="H76" s="128" t="s">
        <v>469</v>
      </c>
      <c r="I76" s="128" t="s">
        <v>132</v>
      </c>
      <c r="J76" s="128" t="s">
        <v>132</v>
      </c>
      <c r="K76" s="138" t="s">
        <v>132</v>
      </c>
      <c r="L76" s="138" t="s">
        <v>132</v>
      </c>
      <c r="M76" s="138" t="s">
        <v>132</v>
      </c>
      <c r="N76" s="138" t="s">
        <v>132</v>
      </c>
      <c r="O76" s="312" t="s">
        <v>165</v>
      </c>
      <c r="P76" s="313"/>
      <c r="Q76" s="95" t="s">
        <v>132</v>
      </c>
    </row>
    <row r="77" spans="2:17" x14ac:dyDescent="0.25">
      <c r="B77" s="126" t="s">
        <v>642</v>
      </c>
      <c r="C77" s="129" t="s">
        <v>474</v>
      </c>
      <c r="D77" s="126" t="s">
        <v>643</v>
      </c>
      <c r="E77" s="127">
        <v>15</v>
      </c>
      <c r="F77" s="128" t="s">
        <v>469</v>
      </c>
      <c r="G77" s="128" t="s">
        <v>469</v>
      </c>
      <c r="H77" s="128" t="s">
        <v>469</v>
      </c>
      <c r="I77" s="128" t="s">
        <v>132</v>
      </c>
      <c r="J77" s="128" t="s">
        <v>132</v>
      </c>
      <c r="K77" s="138" t="s">
        <v>132</v>
      </c>
      <c r="L77" s="138" t="s">
        <v>132</v>
      </c>
      <c r="M77" s="138" t="s">
        <v>132</v>
      </c>
      <c r="N77" s="138" t="s">
        <v>132</v>
      </c>
      <c r="O77" s="312" t="s">
        <v>165</v>
      </c>
      <c r="P77" s="313"/>
      <c r="Q77" s="95" t="s">
        <v>132</v>
      </c>
    </row>
    <row r="78" spans="2:17" x14ac:dyDescent="0.25">
      <c r="B78" s="126" t="s">
        <v>644</v>
      </c>
      <c r="C78" s="129" t="s">
        <v>474</v>
      </c>
      <c r="D78" s="126" t="s">
        <v>614</v>
      </c>
      <c r="E78" s="127">
        <v>15</v>
      </c>
      <c r="F78" s="128" t="s">
        <v>469</v>
      </c>
      <c r="G78" s="128" t="s">
        <v>469</v>
      </c>
      <c r="H78" s="128" t="s">
        <v>469</v>
      </c>
      <c r="I78" s="128" t="s">
        <v>132</v>
      </c>
      <c r="J78" s="128" t="s">
        <v>132</v>
      </c>
      <c r="K78" s="138" t="s">
        <v>132</v>
      </c>
      <c r="L78" s="138" t="s">
        <v>132</v>
      </c>
      <c r="M78" s="138" t="s">
        <v>132</v>
      </c>
      <c r="N78" s="138" t="s">
        <v>132</v>
      </c>
      <c r="O78" s="312" t="s">
        <v>165</v>
      </c>
      <c r="P78" s="313"/>
      <c r="Q78" s="95" t="s">
        <v>132</v>
      </c>
    </row>
    <row r="79" spans="2:17" x14ac:dyDescent="0.25">
      <c r="B79" s="126" t="s">
        <v>645</v>
      </c>
      <c r="C79" s="129" t="s">
        <v>474</v>
      </c>
      <c r="D79" s="126" t="s">
        <v>646</v>
      </c>
      <c r="E79" s="127">
        <v>15</v>
      </c>
      <c r="F79" s="128" t="s">
        <v>469</v>
      </c>
      <c r="G79" s="128" t="s">
        <v>469</v>
      </c>
      <c r="H79" s="128" t="s">
        <v>469</v>
      </c>
      <c r="I79" s="128" t="s">
        <v>132</v>
      </c>
      <c r="J79" s="128" t="s">
        <v>132</v>
      </c>
      <c r="K79" s="138" t="s">
        <v>132</v>
      </c>
      <c r="L79" s="138" t="s">
        <v>132</v>
      </c>
      <c r="M79" s="138" t="s">
        <v>132</v>
      </c>
      <c r="N79" s="138" t="s">
        <v>132</v>
      </c>
      <c r="O79" s="312" t="s">
        <v>165</v>
      </c>
      <c r="P79" s="313"/>
      <c r="Q79" s="95" t="s">
        <v>132</v>
      </c>
    </row>
    <row r="80" spans="2:17" x14ac:dyDescent="0.25">
      <c r="B80" s="126" t="s">
        <v>647</v>
      </c>
      <c r="C80" s="129" t="s">
        <v>474</v>
      </c>
      <c r="D80" s="126" t="s">
        <v>648</v>
      </c>
      <c r="E80" s="127">
        <v>15</v>
      </c>
      <c r="F80" s="128" t="s">
        <v>469</v>
      </c>
      <c r="G80" s="128" t="s">
        <v>469</v>
      </c>
      <c r="H80" s="128" t="s">
        <v>469</v>
      </c>
      <c r="I80" s="128" t="s">
        <v>132</v>
      </c>
      <c r="J80" s="128" t="s">
        <v>132</v>
      </c>
      <c r="K80" s="138" t="s">
        <v>132</v>
      </c>
      <c r="L80" s="138" t="s">
        <v>132</v>
      </c>
      <c r="M80" s="138" t="s">
        <v>132</v>
      </c>
      <c r="N80" s="138" t="s">
        <v>132</v>
      </c>
      <c r="O80" s="312" t="s">
        <v>165</v>
      </c>
      <c r="P80" s="313"/>
      <c r="Q80" s="95" t="s">
        <v>132</v>
      </c>
    </row>
    <row r="81" spans="2:17" x14ac:dyDescent="0.25">
      <c r="B81" s="126" t="s">
        <v>649</v>
      </c>
      <c r="C81" s="129" t="s">
        <v>474</v>
      </c>
      <c r="D81" s="126" t="s">
        <v>650</v>
      </c>
      <c r="E81" s="127">
        <v>15</v>
      </c>
      <c r="F81" s="128" t="s">
        <v>469</v>
      </c>
      <c r="G81" s="128" t="s">
        <v>469</v>
      </c>
      <c r="H81" s="128" t="s">
        <v>469</v>
      </c>
      <c r="I81" s="128" t="s">
        <v>132</v>
      </c>
      <c r="J81" s="128" t="s">
        <v>132</v>
      </c>
      <c r="K81" s="138" t="s">
        <v>132</v>
      </c>
      <c r="L81" s="138" t="s">
        <v>132</v>
      </c>
      <c r="M81" s="138" t="s">
        <v>132</v>
      </c>
      <c r="N81" s="138" t="s">
        <v>132</v>
      </c>
      <c r="O81" s="328" t="s">
        <v>165</v>
      </c>
      <c r="P81" s="329"/>
      <c r="Q81" s="95" t="s">
        <v>132</v>
      </c>
    </row>
    <row r="82" spans="2:17" x14ac:dyDescent="0.25">
      <c r="B82" s="5" t="s">
        <v>1</v>
      </c>
    </row>
    <row r="83" spans="2:17" x14ac:dyDescent="0.25">
      <c r="B83" s="5" t="s">
        <v>37</v>
      </c>
    </row>
    <row r="84" spans="2:17" x14ac:dyDescent="0.25">
      <c r="B84" s="5" t="s">
        <v>61</v>
      </c>
    </row>
    <row r="85" spans="2:17" ht="21" customHeight="1" thickBot="1" x14ac:dyDescent="0.3"/>
    <row r="86" spans="2:17" ht="33.6" customHeight="1" thickBot="1" x14ac:dyDescent="0.3">
      <c r="B86" s="303" t="s">
        <v>38</v>
      </c>
      <c r="C86" s="304"/>
      <c r="D86" s="304"/>
      <c r="E86" s="304"/>
      <c r="F86" s="304"/>
      <c r="G86" s="304"/>
      <c r="H86" s="304"/>
      <c r="I86" s="304"/>
      <c r="J86" s="304"/>
      <c r="K86" s="304"/>
      <c r="L86" s="304"/>
      <c r="M86" s="304"/>
      <c r="N86" s="305"/>
    </row>
    <row r="89" spans="2:17" ht="75" x14ac:dyDescent="0.25">
      <c r="B89" s="94" t="s">
        <v>0</v>
      </c>
      <c r="C89" s="94" t="s">
        <v>39</v>
      </c>
      <c r="D89" s="94" t="s">
        <v>40</v>
      </c>
      <c r="E89" s="94" t="s">
        <v>110</v>
      </c>
      <c r="F89" s="94" t="s">
        <v>112</v>
      </c>
      <c r="G89" s="94" t="s">
        <v>113</v>
      </c>
      <c r="H89" s="94" t="s">
        <v>114</v>
      </c>
      <c r="I89" s="94" t="s">
        <v>111</v>
      </c>
      <c r="J89" s="306" t="s">
        <v>115</v>
      </c>
      <c r="K89" s="309"/>
      <c r="L89" s="307"/>
      <c r="M89" s="94" t="s">
        <v>119</v>
      </c>
      <c r="N89" s="94" t="s">
        <v>41</v>
      </c>
      <c r="O89" s="94" t="s">
        <v>42</v>
      </c>
      <c r="P89" s="306" t="s">
        <v>3</v>
      </c>
      <c r="Q89" s="307"/>
    </row>
    <row r="90" spans="2:17" s="105" customFormat="1" ht="28.15" customHeight="1" x14ac:dyDescent="0.25">
      <c r="B90" s="142" t="s">
        <v>197</v>
      </c>
      <c r="C90" s="115" t="s">
        <v>1038</v>
      </c>
      <c r="D90" s="142" t="s">
        <v>235</v>
      </c>
      <c r="E90" s="119">
        <v>1124850613</v>
      </c>
      <c r="F90" s="142" t="s">
        <v>201</v>
      </c>
      <c r="G90" s="142" t="s">
        <v>234</v>
      </c>
      <c r="H90" s="114">
        <v>41390</v>
      </c>
      <c r="I90" s="72" t="s">
        <v>132</v>
      </c>
      <c r="J90" s="114" t="s">
        <v>422</v>
      </c>
      <c r="K90" s="72" t="s">
        <v>423</v>
      </c>
      <c r="L90" s="72" t="s">
        <v>424</v>
      </c>
      <c r="M90" s="48" t="s">
        <v>132</v>
      </c>
      <c r="N90" s="48" t="s">
        <v>132</v>
      </c>
      <c r="O90" s="48"/>
      <c r="P90" s="256" t="s">
        <v>165</v>
      </c>
      <c r="Q90" s="258"/>
    </row>
    <row r="91" spans="2:17" s="105" customFormat="1" ht="28.15" customHeight="1" x14ac:dyDescent="0.25">
      <c r="B91" s="142" t="s">
        <v>168</v>
      </c>
      <c r="C91" s="110"/>
      <c r="D91" s="142" t="s">
        <v>236</v>
      </c>
      <c r="E91" s="119">
        <v>36758953</v>
      </c>
      <c r="F91" s="142" t="s">
        <v>201</v>
      </c>
      <c r="G91" s="142" t="s">
        <v>234</v>
      </c>
      <c r="H91" s="114">
        <v>40648</v>
      </c>
      <c r="I91" s="72" t="s">
        <v>132</v>
      </c>
      <c r="J91" s="72" t="s">
        <v>419</v>
      </c>
      <c r="K91" s="72" t="s">
        <v>420</v>
      </c>
      <c r="L91" s="72" t="s">
        <v>421</v>
      </c>
      <c r="M91" s="48" t="s">
        <v>132</v>
      </c>
      <c r="N91" s="48" t="s">
        <v>132</v>
      </c>
      <c r="O91" s="48"/>
      <c r="P91" s="256" t="s">
        <v>165</v>
      </c>
      <c r="Q91" s="258"/>
    </row>
    <row r="92" spans="2:17" s="105" customFormat="1" ht="26.45" customHeight="1" x14ac:dyDescent="0.25">
      <c r="B92" s="142" t="s">
        <v>168</v>
      </c>
      <c r="C92" s="110"/>
      <c r="D92" s="142" t="s">
        <v>237</v>
      </c>
      <c r="E92" s="119">
        <v>27356391</v>
      </c>
      <c r="F92" s="142" t="s">
        <v>166</v>
      </c>
      <c r="G92" s="142" t="s">
        <v>169</v>
      </c>
      <c r="H92" s="114">
        <v>41180</v>
      </c>
      <c r="I92" s="72" t="s">
        <v>132</v>
      </c>
      <c r="J92" s="72" t="s">
        <v>154</v>
      </c>
      <c r="K92" s="72" t="s">
        <v>219</v>
      </c>
      <c r="L92" s="72" t="s">
        <v>238</v>
      </c>
      <c r="M92" s="48" t="s">
        <v>132</v>
      </c>
      <c r="N92" s="48" t="s">
        <v>132</v>
      </c>
      <c r="O92" s="48"/>
      <c r="P92" s="256" t="s">
        <v>165</v>
      </c>
      <c r="Q92" s="258"/>
    </row>
    <row r="93" spans="2:17" s="105" customFormat="1" ht="28.15" customHeight="1" x14ac:dyDescent="0.25">
      <c r="B93" s="142" t="s">
        <v>197</v>
      </c>
      <c r="C93" s="115" t="s">
        <v>1039</v>
      </c>
      <c r="D93" s="142" t="s">
        <v>229</v>
      </c>
      <c r="E93" s="119">
        <v>1120216071</v>
      </c>
      <c r="F93" s="142" t="s">
        <v>230</v>
      </c>
      <c r="G93" s="142" t="s">
        <v>231</v>
      </c>
      <c r="H93" s="114">
        <v>41880</v>
      </c>
      <c r="I93" s="72" t="s">
        <v>133</v>
      </c>
      <c r="J93" s="72" t="s">
        <v>154</v>
      </c>
      <c r="K93" s="72" t="s">
        <v>232</v>
      </c>
      <c r="L93" s="72" t="s">
        <v>1060</v>
      </c>
      <c r="M93" s="48" t="s">
        <v>132</v>
      </c>
      <c r="N93" s="48" t="s">
        <v>132</v>
      </c>
      <c r="O93" s="48"/>
      <c r="P93" s="256" t="s">
        <v>1061</v>
      </c>
      <c r="Q93" s="258"/>
    </row>
    <row r="94" spans="2:17" s="105" customFormat="1" ht="28.15" customHeight="1" x14ac:dyDescent="0.25">
      <c r="B94" s="142" t="s">
        <v>168</v>
      </c>
      <c r="C94" s="110"/>
      <c r="D94" s="142" t="s">
        <v>233</v>
      </c>
      <c r="E94" s="119">
        <v>1124849398</v>
      </c>
      <c r="F94" s="142" t="s">
        <v>201</v>
      </c>
      <c r="G94" s="142" t="s">
        <v>234</v>
      </c>
      <c r="H94" s="114">
        <v>41390</v>
      </c>
      <c r="I94" s="72" t="s">
        <v>133</v>
      </c>
      <c r="J94" s="72" t="s">
        <v>425</v>
      </c>
      <c r="K94" s="72" t="s">
        <v>426</v>
      </c>
      <c r="L94" s="72" t="s">
        <v>427</v>
      </c>
      <c r="M94" s="48" t="s">
        <v>132</v>
      </c>
      <c r="N94" s="48" t="s">
        <v>132</v>
      </c>
      <c r="O94" s="48"/>
      <c r="P94" s="256" t="s">
        <v>165</v>
      </c>
      <c r="Q94" s="258"/>
    </row>
    <row r="95" spans="2:17" s="20" customFormat="1" x14ac:dyDescent="0.25">
      <c r="B95" s="40"/>
      <c r="C95" s="40"/>
      <c r="D95" s="40"/>
      <c r="E95" s="40"/>
      <c r="F95" s="40"/>
      <c r="G95" s="40"/>
      <c r="H95" s="40"/>
      <c r="I95" s="40"/>
      <c r="J95" s="113"/>
      <c r="K95" s="113"/>
      <c r="L95" s="113"/>
      <c r="M95" s="40"/>
      <c r="N95" s="40"/>
      <c r="O95" s="40"/>
      <c r="P95" s="289"/>
      <c r="Q95" s="290"/>
    </row>
    <row r="96" spans="2:17" ht="15.75" thickBot="1" x14ac:dyDescent="0.3">
      <c r="B96" s="106"/>
      <c r="C96" s="106"/>
      <c r="D96" s="106"/>
      <c r="E96" s="106"/>
      <c r="F96" s="106"/>
      <c r="G96" s="106"/>
      <c r="H96" s="106"/>
      <c r="I96" s="107"/>
      <c r="J96" s="107"/>
      <c r="K96" s="107"/>
      <c r="L96" s="107"/>
      <c r="M96" s="108"/>
      <c r="N96" s="108"/>
      <c r="O96" s="108"/>
      <c r="P96" s="73"/>
      <c r="Q96" s="73"/>
    </row>
    <row r="97" spans="1:26" ht="27" thickBot="1" x14ac:dyDescent="0.3">
      <c r="B97" s="303" t="s">
        <v>45</v>
      </c>
      <c r="C97" s="304"/>
      <c r="D97" s="304"/>
      <c r="E97" s="304"/>
      <c r="F97" s="304"/>
      <c r="G97" s="304"/>
      <c r="H97" s="304"/>
      <c r="I97" s="304"/>
      <c r="J97" s="304"/>
      <c r="K97" s="304"/>
      <c r="L97" s="304"/>
      <c r="M97" s="304"/>
      <c r="N97" s="305"/>
    </row>
    <row r="100" spans="1:26" ht="30" x14ac:dyDescent="0.25">
      <c r="B100" s="47" t="s">
        <v>33</v>
      </c>
      <c r="C100" s="47" t="s">
        <v>46</v>
      </c>
      <c r="D100" s="306" t="s">
        <v>3</v>
      </c>
      <c r="E100" s="307"/>
    </row>
    <row r="101" spans="1:26" x14ac:dyDescent="0.25">
      <c r="B101" s="48" t="s">
        <v>120</v>
      </c>
      <c r="C101" s="95" t="s">
        <v>132</v>
      </c>
      <c r="D101" s="325"/>
      <c r="E101" s="325"/>
    </row>
    <row r="103" spans="1:26" s="87" customFormat="1" ht="26.25" x14ac:dyDescent="0.25">
      <c r="A103" s="36">
        <v>1</v>
      </c>
      <c r="B103" s="285" t="s">
        <v>63</v>
      </c>
      <c r="C103" s="286"/>
      <c r="D103" s="286"/>
      <c r="E103" s="286"/>
      <c r="F103" s="286"/>
      <c r="G103" s="286"/>
      <c r="H103" s="286"/>
      <c r="I103" s="286"/>
      <c r="J103" s="286"/>
      <c r="K103" s="286"/>
      <c r="L103" s="286"/>
      <c r="M103" s="286"/>
      <c r="N103" s="286"/>
      <c r="O103" s="286"/>
      <c r="P103" s="286"/>
      <c r="Q103" s="5"/>
      <c r="R103" s="86"/>
      <c r="S103" s="86"/>
      <c r="T103" s="86"/>
      <c r="U103" s="86"/>
      <c r="V103" s="86"/>
      <c r="W103" s="86"/>
      <c r="X103" s="86"/>
      <c r="Y103" s="86"/>
      <c r="Z103" s="86"/>
    </row>
    <row r="104" spans="1:26" s="87" customFormat="1" ht="15.75" thickBot="1" x14ac:dyDescent="0.3">
      <c r="A104" s="36">
        <f>+A103+1</f>
        <v>2</v>
      </c>
      <c r="B104" s="5"/>
      <c r="C104" s="5"/>
      <c r="D104" s="5"/>
      <c r="E104" s="5"/>
      <c r="F104" s="5"/>
      <c r="G104" s="5"/>
      <c r="H104" s="5"/>
      <c r="I104" s="5"/>
      <c r="J104" s="5"/>
      <c r="K104" s="5"/>
      <c r="L104" s="5"/>
      <c r="M104" s="5"/>
      <c r="N104" s="5"/>
      <c r="O104" s="5"/>
      <c r="P104" s="5"/>
      <c r="Q104" s="5"/>
      <c r="R104" s="86"/>
      <c r="S104" s="86"/>
      <c r="T104" s="86"/>
      <c r="U104" s="86"/>
      <c r="V104" s="86"/>
      <c r="W104" s="86"/>
      <c r="X104" s="86"/>
      <c r="Y104" s="86"/>
      <c r="Z104" s="86"/>
    </row>
    <row r="105" spans="1:26" s="87" customFormat="1" ht="27" thickBot="1" x14ac:dyDescent="0.3">
      <c r="A105" s="36" t="e">
        <f>+#REF!+1</f>
        <v>#REF!</v>
      </c>
      <c r="B105" s="303" t="s">
        <v>53</v>
      </c>
      <c r="C105" s="304"/>
      <c r="D105" s="304"/>
      <c r="E105" s="304"/>
      <c r="F105" s="304"/>
      <c r="G105" s="304"/>
      <c r="H105" s="304"/>
      <c r="I105" s="304"/>
      <c r="J105" s="304"/>
      <c r="K105" s="304"/>
      <c r="L105" s="304"/>
      <c r="M105" s="304"/>
      <c r="N105" s="305"/>
      <c r="O105" s="5"/>
      <c r="P105" s="5"/>
      <c r="Q105" s="5"/>
      <c r="R105" s="86"/>
      <c r="S105" s="86"/>
      <c r="T105" s="86"/>
      <c r="U105" s="86"/>
      <c r="V105" s="86"/>
      <c r="W105" s="86"/>
      <c r="X105" s="86"/>
      <c r="Y105" s="86"/>
      <c r="Z105" s="86"/>
    </row>
    <row r="106" spans="1:26" s="87" customFormat="1" x14ac:dyDescent="0.25">
      <c r="A106" s="36" t="e">
        <f t="shared" ref="A106:A108" si="0">+A105+1</f>
        <v>#REF!</v>
      </c>
      <c r="B106" s="5"/>
      <c r="C106" s="5"/>
      <c r="D106" s="5"/>
      <c r="E106" s="5"/>
      <c r="F106" s="5"/>
      <c r="G106" s="5"/>
      <c r="H106" s="5"/>
      <c r="I106" s="5"/>
      <c r="J106" s="5"/>
      <c r="K106" s="5"/>
      <c r="L106" s="5"/>
      <c r="M106" s="5"/>
      <c r="N106" s="5"/>
      <c r="O106" s="5"/>
      <c r="P106" s="5"/>
      <c r="Q106" s="5"/>
      <c r="R106" s="86"/>
      <c r="S106" s="86"/>
      <c r="T106" s="86"/>
      <c r="U106" s="86"/>
      <c r="V106" s="86"/>
      <c r="W106" s="86"/>
      <c r="X106" s="86"/>
      <c r="Y106" s="86"/>
      <c r="Z106" s="86"/>
    </row>
    <row r="107" spans="1:26" s="87" customFormat="1" ht="15.75" thickBot="1" x14ac:dyDescent="0.3">
      <c r="A107" s="36" t="e">
        <f t="shared" si="0"/>
        <v>#REF!</v>
      </c>
      <c r="B107" s="5"/>
      <c r="C107" s="5"/>
      <c r="D107" s="5"/>
      <c r="E107" s="5"/>
      <c r="F107" s="5"/>
      <c r="G107" s="5"/>
      <c r="H107" s="5"/>
      <c r="I107" s="5"/>
      <c r="J107" s="5"/>
      <c r="K107" s="5"/>
      <c r="L107" s="5"/>
      <c r="M107" s="45"/>
      <c r="N107" s="45"/>
      <c r="O107" s="5"/>
      <c r="P107" s="5"/>
      <c r="Q107" s="5"/>
      <c r="R107" s="86"/>
      <c r="S107" s="86"/>
      <c r="T107" s="86"/>
      <c r="U107" s="86"/>
      <c r="V107" s="86"/>
      <c r="W107" s="86"/>
      <c r="X107" s="86"/>
      <c r="Y107" s="86"/>
      <c r="Z107" s="86"/>
    </row>
    <row r="108" spans="1:26" s="87" customFormat="1" ht="60" x14ac:dyDescent="0.25">
      <c r="A108" s="36" t="e">
        <f t="shared" si="0"/>
        <v>#REF!</v>
      </c>
      <c r="B108" s="92" t="s">
        <v>141</v>
      </c>
      <c r="C108" s="92" t="s">
        <v>142</v>
      </c>
      <c r="D108" s="92" t="s">
        <v>143</v>
      </c>
      <c r="E108" s="92" t="s">
        <v>44</v>
      </c>
      <c r="F108" s="92" t="s">
        <v>22</v>
      </c>
      <c r="G108" s="92" t="s">
        <v>98</v>
      </c>
      <c r="H108" s="92" t="s">
        <v>17</v>
      </c>
      <c r="I108" s="92" t="s">
        <v>10</v>
      </c>
      <c r="J108" s="92" t="s">
        <v>31</v>
      </c>
      <c r="K108" s="92" t="s">
        <v>60</v>
      </c>
      <c r="L108" s="92" t="s">
        <v>20</v>
      </c>
      <c r="M108" s="77" t="s">
        <v>26</v>
      </c>
      <c r="N108" s="92" t="s">
        <v>144</v>
      </c>
      <c r="O108" s="92" t="s">
        <v>36</v>
      </c>
      <c r="P108" s="93" t="s">
        <v>11</v>
      </c>
      <c r="Q108" s="93" t="s">
        <v>19</v>
      </c>
      <c r="R108" s="86"/>
      <c r="S108" s="86"/>
      <c r="T108" s="86"/>
      <c r="U108" s="86"/>
      <c r="V108" s="86"/>
      <c r="W108" s="86"/>
      <c r="X108" s="86"/>
      <c r="Y108" s="86"/>
      <c r="Z108" s="86"/>
    </row>
    <row r="109" spans="1:26" s="87" customFormat="1" ht="45" customHeight="1" x14ac:dyDescent="0.25">
      <c r="A109" s="36"/>
      <c r="B109" s="88"/>
      <c r="C109" s="88"/>
      <c r="D109" s="88"/>
      <c r="E109" s="83"/>
      <c r="F109" s="84"/>
      <c r="G109" s="101"/>
      <c r="H109" s="91"/>
      <c r="I109" s="85"/>
      <c r="J109" s="85"/>
      <c r="K109" s="85"/>
      <c r="L109" s="85"/>
      <c r="M109" s="76"/>
      <c r="N109" s="76"/>
      <c r="O109" s="19"/>
      <c r="P109" s="19"/>
      <c r="Q109" s="345" t="s">
        <v>1062</v>
      </c>
      <c r="R109" s="86"/>
      <c r="S109" s="86"/>
      <c r="T109" s="86"/>
      <c r="U109" s="86"/>
      <c r="V109" s="86"/>
      <c r="W109" s="86"/>
      <c r="X109" s="86"/>
      <c r="Y109" s="86"/>
      <c r="Z109" s="86"/>
    </row>
    <row r="110" spans="1:26" x14ac:dyDescent="0.25">
      <c r="B110" s="88"/>
      <c r="C110" s="89"/>
      <c r="D110" s="88"/>
      <c r="E110" s="83"/>
      <c r="F110" s="84"/>
      <c r="G110" s="84"/>
      <c r="H110" s="84"/>
      <c r="I110" s="85"/>
      <c r="J110" s="85"/>
      <c r="K110" s="85"/>
      <c r="L110" s="85"/>
      <c r="M110" s="76"/>
      <c r="N110" s="76"/>
      <c r="O110" s="19"/>
      <c r="P110" s="19"/>
      <c r="Q110" s="346"/>
    </row>
    <row r="111" spans="1:26" x14ac:dyDescent="0.25">
      <c r="B111" s="88"/>
      <c r="C111" s="89"/>
      <c r="D111" s="88"/>
      <c r="E111" s="83"/>
      <c r="F111" s="84"/>
      <c r="G111" s="84"/>
      <c r="H111" s="84"/>
      <c r="I111" s="85"/>
      <c r="J111" s="85"/>
      <c r="K111" s="85"/>
      <c r="L111" s="85"/>
      <c r="M111" s="76"/>
      <c r="N111" s="76"/>
      <c r="O111" s="19"/>
      <c r="P111" s="19"/>
      <c r="Q111" s="347"/>
    </row>
    <row r="112" spans="1:26" x14ac:dyDescent="0.25">
      <c r="B112" s="37" t="s">
        <v>16</v>
      </c>
      <c r="C112" s="89"/>
      <c r="D112" s="88"/>
      <c r="E112" s="83"/>
      <c r="F112" s="84"/>
      <c r="G112" s="84"/>
      <c r="H112" s="84"/>
      <c r="I112" s="85"/>
      <c r="J112" s="85"/>
      <c r="K112" s="90">
        <f>SUM(K109:K111)</f>
        <v>0</v>
      </c>
      <c r="L112" s="90">
        <f t="shared" ref="L112:N112" si="1">SUM(L109:L111)</f>
        <v>0</v>
      </c>
      <c r="M112" s="100">
        <f t="shared" si="1"/>
        <v>0</v>
      </c>
      <c r="N112" s="90">
        <f t="shared" si="1"/>
        <v>0</v>
      </c>
      <c r="O112" s="19"/>
      <c r="P112" s="19"/>
      <c r="Q112" s="103"/>
    </row>
    <row r="113" spans="2:17" x14ac:dyDescent="0.25">
      <c r="B113" s="20"/>
      <c r="C113" s="20"/>
      <c r="D113" s="20"/>
      <c r="E113" s="21"/>
      <c r="F113" s="20"/>
      <c r="G113" s="20"/>
      <c r="H113" s="20"/>
      <c r="I113" s="20"/>
      <c r="J113" s="20"/>
      <c r="K113" s="20"/>
      <c r="L113" s="20"/>
      <c r="M113" s="20"/>
      <c r="N113" s="20"/>
      <c r="O113" s="20"/>
      <c r="P113" s="20"/>
    </row>
    <row r="114" spans="2:17" ht="18.75" x14ac:dyDescent="0.25">
      <c r="B114" s="41" t="s">
        <v>32</v>
      </c>
      <c r="C114" s="51">
        <f>+K112</f>
        <v>0</v>
      </c>
      <c r="H114" s="22"/>
      <c r="I114" s="22"/>
      <c r="J114" s="22"/>
      <c r="K114" s="22"/>
      <c r="L114" s="22"/>
      <c r="M114" s="22"/>
      <c r="N114" s="20"/>
      <c r="O114" s="20"/>
      <c r="P114" s="20"/>
    </row>
    <row r="116" spans="2:17" ht="15.75" thickBot="1" x14ac:dyDescent="0.3"/>
    <row r="117" spans="2:17" ht="30.75" thickBot="1" x14ac:dyDescent="0.3">
      <c r="B117" s="53" t="s">
        <v>48</v>
      </c>
      <c r="C117" s="54" t="s">
        <v>49</v>
      </c>
      <c r="D117" s="53" t="s">
        <v>50</v>
      </c>
      <c r="E117" s="54" t="s">
        <v>54</v>
      </c>
    </row>
    <row r="118" spans="2:17" ht="76.5" customHeight="1" x14ac:dyDescent="0.25">
      <c r="B118" s="46" t="s">
        <v>121</v>
      </c>
      <c r="C118" s="49">
        <v>20</v>
      </c>
      <c r="D118" s="49">
        <v>0</v>
      </c>
      <c r="E118" s="326">
        <f>+D118+D119+D120</f>
        <v>0</v>
      </c>
    </row>
    <row r="119" spans="2:17" ht="60.75" customHeight="1" x14ac:dyDescent="0.25">
      <c r="B119" s="46" t="s">
        <v>122</v>
      </c>
      <c r="C119" s="39">
        <v>30</v>
      </c>
      <c r="D119" s="138">
        <v>0</v>
      </c>
      <c r="E119" s="308"/>
    </row>
    <row r="120" spans="2:17" ht="60.75" customHeight="1" thickBot="1" x14ac:dyDescent="0.3">
      <c r="B120" s="46" t="s">
        <v>123</v>
      </c>
      <c r="C120" s="50">
        <v>40</v>
      </c>
      <c r="D120" s="50">
        <v>0</v>
      </c>
      <c r="E120" s="327"/>
    </row>
    <row r="121" spans="2:17" ht="33.6" customHeight="1" x14ac:dyDescent="0.25"/>
    <row r="122" spans="2:17" ht="15.75" thickBot="1" x14ac:dyDescent="0.3"/>
    <row r="123" spans="2:17" ht="27" thickBot="1" x14ac:dyDescent="0.3">
      <c r="B123" s="303" t="s">
        <v>51</v>
      </c>
      <c r="C123" s="304"/>
      <c r="D123" s="304"/>
      <c r="E123" s="304"/>
      <c r="F123" s="304"/>
      <c r="G123" s="304"/>
      <c r="H123" s="304"/>
      <c r="I123" s="304"/>
      <c r="J123" s="304"/>
      <c r="K123" s="304"/>
      <c r="L123" s="304"/>
      <c r="M123" s="304"/>
      <c r="N123" s="305"/>
    </row>
    <row r="125" spans="2:17" ht="54" customHeight="1" x14ac:dyDescent="0.25">
      <c r="B125" s="94" t="s">
        <v>0</v>
      </c>
      <c r="C125" s="94" t="s">
        <v>39</v>
      </c>
      <c r="D125" s="94" t="s">
        <v>40</v>
      </c>
      <c r="E125" s="94" t="s">
        <v>110</v>
      </c>
      <c r="F125" s="94" t="s">
        <v>112</v>
      </c>
      <c r="G125" s="94" t="s">
        <v>113</v>
      </c>
      <c r="H125" s="94" t="s">
        <v>114</v>
      </c>
      <c r="I125" s="94" t="s">
        <v>111</v>
      </c>
      <c r="J125" s="306" t="s">
        <v>115</v>
      </c>
      <c r="K125" s="309"/>
      <c r="L125" s="307"/>
      <c r="M125" s="94" t="s">
        <v>119</v>
      </c>
      <c r="N125" s="94" t="s">
        <v>41</v>
      </c>
      <c r="O125" s="94" t="s">
        <v>42</v>
      </c>
      <c r="P125" s="306" t="s">
        <v>3</v>
      </c>
      <c r="Q125" s="307"/>
    </row>
    <row r="126" spans="2:17" ht="30" x14ac:dyDescent="0.25">
      <c r="B126" s="142" t="s">
        <v>127</v>
      </c>
      <c r="C126" s="142"/>
      <c r="D126" s="2"/>
      <c r="E126" s="2"/>
      <c r="F126" s="2"/>
      <c r="G126" s="2"/>
      <c r="H126" s="2"/>
      <c r="I126" s="3"/>
      <c r="J126" s="1" t="s">
        <v>116</v>
      </c>
      <c r="K126" s="72" t="s">
        <v>117</v>
      </c>
      <c r="L126" s="71" t="s">
        <v>118</v>
      </c>
      <c r="M126" s="95"/>
      <c r="N126" s="95"/>
      <c r="O126" s="95"/>
      <c r="P126" s="332" t="s">
        <v>1063</v>
      </c>
      <c r="Q126" s="333"/>
    </row>
    <row r="127" spans="2:17" x14ac:dyDescent="0.25">
      <c r="B127" s="142" t="s">
        <v>128</v>
      </c>
      <c r="C127" s="142"/>
      <c r="D127" s="2"/>
      <c r="E127" s="2"/>
      <c r="F127" s="2"/>
      <c r="G127" s="2"/>
      <c r="H127" s="2"/>
      <c r="I127" s="3"/>
      <c r="J127" s="1"/>
      <c r="K127" s="72"/>
      <c r="L127" s="71"/>
      <c r="M127" s="95"/>
      <c r="N127" s="95"/>
      <c r="O127" s="95"/>
      <c r="P127" s="334"/>
      <c r="Q127" s="335"/>
    </row>
    <row r="128" spans="2:17" x14ac:dyDescent="0.25">
      <c r="B128" s="142" t="s">
        <v>129</v>
      </c>
      <c r="C128" s="142"/>
      <c r="D128" s="2"/>
      <c r="E128" s="2"/>
      <c r="F128" s="2"/>
      <c r="G128" s="2"/>
      <c r="H128" s="2"/>
      <c r="I128" s="3"/>
      <c r="J128" s="1"/>
      <c r="K128" s="71"/>
      <c r="L128" s="71"/>
      <c r="M128" s="95"/>
      <c r="N128" s="95"/>
      <c r="O128" s="95"/>
      <c r="P128" s="336"/>
      <c r="Q128" s="337"/>
    </row>
    <row r="129" spans="2:7" ht="15.75" thickBot="1" x14ac:dyDescent="0.3"/>
    <row r="130" spans="2:7" ht="30" x14ac:dyDescent="0.25">
      <c r="B130" s="97" t="s">
        <v>33</v>
      </c>
      <c r="C130" s="97" t="s">
        <v>48</v>
      </c>
      <c r="D130" s="94" t="s">
        <v>49</v>
      </c>
      <c r="E130" s="97" t="s">
        <v>50</v>
      </c>
      <c r="F130" s="54" t="s">
        <v>55</v>
      </c>
      <c r="G130" s="68"/>
    </row>
    <row r="131" spans="2:7" ht="108" x14ac:dyDescent="0.2">
      <c r="B131" s="318" t="s">
        <v>52</v>
      </c>
      <c r="C131" s="4" t="s">
        <v>124</v>
      </c>
      <c r="D131" s="138">
        <v>25</v>
      </c>
      <c r="E131" s="138">
        <v>0</v>
      </c>
      <c r="F131" s="321">
        <f>+E131+E132+E133</f>
        <v>0</v>
      </c>
      <c r="G131" s="69"/>
    </row>
    <row r="132" spans="2:7" ht="96" x14ac:dyDescent="0.2">
      <c r="B132" s="319"/>
      <c r="C132" s="4" t="s">
        <v>125</v>
      </c>
      <c r="D132" s="52">
        <v>25</v>
      </c>
      <c r="E132" s="138">
        <v>0</v>
      </c>
      <c r="F132" s="322"/>
      <c r="G132" s="69"/>
    </row>
    <row r="133" spans="2:7" ht="60" x14ac:dyDescent="0.2">
      <c r="B133" s="320"/>
      <c r="C133" s="4" t="s">
        <v>126</v>
      </c>
      <c r="D133" s="138">
        <v>10</v>
      </c>
      <c r="E133" s="138">
        <v>0</v>
      </c>
      <c r="F133" s="323"/>
      <c r="G133" s="69"/>
    </row>
    <row r="134" spans="2:7" x14ac:dyDescent="0.25">
      <c r="B134" s="96" t="s">
        <v>56</v>
      </c>
    </row>
    <row r="135" spans="2:7" x14ac:dyDescent="0.25">
      <c r="B135" s="98" t="s">
        <v>33</v>
      </c>
      <c r="C135" s="98" t="s">
        <v>57</v>
      </c>
      <c r="D135" s="97" t="s">
        <v>50</v>
      </c>
      <c r="E135" s="97" t="s">
        <v>16</v>
      </c>
    </row>
    <row r="136" spans="2:7" ht="28.5" x14ac:dyDescent="0.25">
      <c r="B136" s="79" t="s">
        <v>58</v>
      </c>
      <c r="C136" s="80">
        <v>40</v>
      </c>
      <c r="D136" s="138">
        <f>+E118</f>
        <v>0</v>
      </c>
      <c r="E136" s="297">
        <f>+D136+D137</f>
        <v>0</v>
      </c>
    </row>
    <row r="137" spans="2:7" ht="42.75" x14ac:dyDescent="0.25">
      <c r="B137" s="79" t="s">
        <v>59</v>
      </c>
      <c r="C137" s="80">
        <v>60</v>
      </c>
      <c r="D137" s="138">
        <f>+F131</f>
        <v>0</v>
      </c>
      <c r="E137" s="298"/>
    </row>
  </sheetData>
  <mergeCells count="65">
    <mergeCell ref="B131:B133"/>
    <mergeCell ref="F131:F133"/>
    <mergeCell ref="E136:E137"/>
    <mergeCell ref="P90:Q90"/>
    <mergeCell ref="P91:Q91"/>
    <mergeCell ref="P92:Q92"/>
    <mergeCell ref="P93:Q93"/>
    <mergeCell ref="P94:Q94"/>
    <mergeCell ref="P95:Q95"/>
    <mergeCell ref="B105:N105"/>
    <mergeCell ref="E118:E120"/>
    <mergeCell ref="B123:N123"/>
    <mergeCell ref="J125:L125"/>
    <mergeCell ref="P125:Q125"/>
    <mergeCell ref="P126:Q128"/>
    <mergeCell ref="B103:P103"/>
    <mergeCell ref="J89:L89"/>
    <mergeCell ref="P89:Q89"/>
    <mergeCell ref="B97:N97"/>
    <mergeCell ref="D100:E100"/>
    <mergeCell ref="D101:E101"/>
    <mergeCell ref="B86:N86"/>
    <mergeCell ref="O71:P71"/>
    <mergeCell ref="O72:P72"/>
    <mergeCell ref="O73:P73"/>
    <mergeCell ref="O74:P74"/>
    <mergeCell ref="O75:P75"/>
    <mergeCell ref="O76:P76"/>
    <mergeCell ref="O77:P77"/>
    <mergeCell ref="O78:P78"/>
    <mergeCell ref="O79:P79"/>
    <mergeCell ref="O80:P80"/>
    <mergeCell ref="O81:P81"/>
    <mergeCell ref="B53:N53"/>
    <mergeCell ref="O55:P55"/>
    <mergeCell ref="O56:P56"/>
    <mergeCell ref="O57:P57"/>
    <mergeCell ref="O70:P70"/>
    <mergeCell ref="O59:P59"/>
    <mergeCell ref="O60:P60"/>
    <mergeCell ref="O61:P61"/>
    <mergeCell ref="O62:P62"/>
    <mergeCell ref="O63:P63"/>
    <mergeCell ref="O64:P64"/>
    <mergeCell ref="O65:P65"/>
    <mergeCell ref="O66:P66"/>
    <mergeCell ref="O67:P67"/>
    <mergeCell ref="O68:P68"/>
    <mergeCell ref="O69:P69"/>
    <mergeCell ref="C9:N9"/>
    <mergeCell ref="Q109:Q111"/>
    <mergeCell ref="B2:P2"/>
    <mergeCell ref="B4:P4"/>
    <mergeCell ref="C6:N6"/>
    <mergeCell ref="C7:N7"/>
    <mergeCell ref="C8:N8"/>
    <mergeCell ref="O58:P58"/>
    <mergeCell ref="C10:E10"/>
    <mergeCell ref="B14:C23"/>
    <mergeCell ref="B24:C24"/>
    <mergeCell ref="E37:E38"/>
    <mergeCell ref="B47:B48"/>
    <mergeCell ref="C47:C48"/>
    <mergeCell ref="D47:E47"/>
    <mergeCell ref="C51:N51"/>
  </mergeCells>
  <dataValidations count="2">
    <dataValidation type="list" allowBlank="1" showInputMessage="1" showErrorMessage="1" sqref="WVE983046 A65542 IS65542 SO65542 ACK65542 AMG65542 AWC65542 BFY65542 BPU65542 BZQ65542 CJM65542 CTI65542 DDE65542 DNA65542 DWW65542 EGS65542 EQO65542 FAK65542 FKG65542 FUC65542 GDY65542 GNU65542 GXQ65542 HHM65542 HRI65542 IBE65542 ILA65542 IUW65542 JES65542 JOO65542 JYK65542 KIG65542 KSC65542 LBY65542 LLU65542 LVQ65542 MFM65542 MPI65542 MZE65542 NJA65542 NSW65542 OCS65542 OMO65542 OWK65542 PGG65542 PQC65542 PZY65542 QJU65542 QTQ65542 RDM65542 RNI65542 RXE65542 SHA65542 SQW65542 TAS65542 TKO65542 TUK65542 UEG65542 UOC65542 UXY65542 VHU65542 VRQ65542 WBM65542 WLI65542 WVE65542 A131078 IS131078 SO131078 ACK131078 AMG131078 AWC131078 BFY131078 BPU131078 BZQ131078 CJM131078 CTI131078 DDE131078 DNA131078 DWW131078 EGS131078 EQO131078 FAK131078 FKG131078 FUC131078 GDY131078 GNU131078 GXQ131078 HHM131078 HRI131078 IBE131078 ILA131078 IUW131078 JES131078 JOO131078 JYK131078 KIG131078 KSC131078 LBY131078 LLU131078 LVQ131078 MFM131078 MPI131078 MZE131078 NJA131078 NSW131078 OCS131078 OMO131078 OWK131078 PGG131078 PQC131078 PZY131078 QJU131078 QTQ131078 RDM131078 RNI131078 RXE131078 SHA131078 SQW131078 TAS131078 TKO131078 TUK131078 UEG131078 UOC131078 UXY131078 VHU131078 VRQ131078 WBM131078 WLI131078 WVE131078 A196614 IS196614 SO196614 ACK196614 AMG196614 AWC196614 BFY196614 BPU196614 BZQ196614 CJM196614 CTI196614 DDE196614 DNA196614 DWW196614 EGS196614 EQO196614 FAK196614 FKG196614 FUC196614 GDY196614 GNU196614 GXQ196614 HHM196614 HRI196614 IBE196614 ILA196614 IUW196614 JES196614 JOO196614 JYK196614 KIG196614 KSC196614 LBY196614 LLU196614 LVQ196614 MFM196614 MPI196614 MZE196614 NJA196614 NSW196614 OCS196614 OMO196614 OWK196614 PGG196614 PQC196614 PZY196614 QJU196614 QTQ196614 RDM196614 RNI196614 RXE196614 SHA196614 SQW196614 TAS196614 TKO196614 TUK196614 UEG196614 UOC196614 UXY196614 VHU196614 VRQ196614 WBM196614 WLI196614 WVE196614 A262150 IS262150 SO262150 ACK262150 AMG262150 AWC262150 BFY262150 BPU262150 BZQ262150 CJM262150 CTI262150 DDE262150 DNA262150 DWW262150 EGS262150 EQO262150 FAK262150 FKG262150 FUC262150 GDY262150 GNU262150 GXQ262150 HHM262150 HRI262150 IBE262150 ILA262150 IUW262150 JES262150 JOO262150 JYK262150 KIG262150 KSC262150 LBY262150 LLU262150 LVQ262150 MFM262150 MPI262150 MZE262150 NJA262150 NSW262150 OCS262150 OMO262150 OWK262150 PGG262150 PQC262150 PZY262150 QJU262150 QTQ262150 RDM262150 RNI262150 RXE262150 SHA262150 SQW262150 TAS262150 TKO262150 TUK262150 UEG262150 UOC262150 UXY262150 VHU262150 VRQ262150 WBM262150 WLI262150 WVE262150 A327686 IS327686 SO327686 ACK327686 AMG327686 AWC327686 BFY327686 BPU327686 BZQ327686 CJM327686 CTI327686 DDE327686 DNA327686 DWW327686 EGS327686 EQO327686 FAK327686 FKG327686 FUC327686 GDY327686 GNU327686 GXQ327686 HHM327686 HRI327686 IBE327686 ILA327686 IUW327686 JES327686 JOO327686 JYK327686 KIG327686 KSC327686 LBY327686 LLU327686 LVQ327686 MFM327686 MPI327686 MZE327686 NJA327686 NSW327686 OCS327686 OMO327686 OWK327686 PGG327686 PQC327686 PZY327686 QJU327686 QTQ327686 RDM327686 RNI327686 RXE327686 SHA327686 SQW327686 TAS327686 TKO327686 TUK327686 UEG327686 UOC327686 UXY327686 VHU327686 VRQ327686 WBM327686 WLI327686 WVE327686 A393222 IS393222 SO393222 ACK393222 AMG393222 AWC393222 BFY393222 BPU393222 BZQ393222 CJM393222 CTI393222 DDE393222 DNA393222 DWW393222 EGS393222 EQO393222 FAK393222 FKG393222 FUC393222 GDY393222 GNU393222 GXQ393222 HHM393222 HRI393222 IBE393222 ILA393222 IUW393222 JES393222 JOO393222 JYK393222 KIG393222 KSC393222 LBY393222 LLU393222 LVQ393222 MFM393222 MPI393222 MZE393222 NJA393222 NSW393222 OCS393222 OMO393222 OWK393222 PGG393222 PQC393222 PZY393222 QJU393222 QTQ393222 RDM393222 RNI393222 RXE393222 SHA393222 SQW393222 TAS393222 TKO393222 TUK393222 UEG393222 UOC393222 UXY393222 VHU393222 VRQ393222 WBM393222 WLI393222 WVE393222 A458758 IS458758 SO458758 ACK458758 AMG458758 AWC458758 BFY458758 BPU458758 BZQ458758 CJM458758 CTI458758 DDE458758 DNA458758 DWW458758 EGS458758 EQO458758 FAK458758 FKG458758 FUC458758 GDY458758 GNU458758 GXQ458758 HHM458758 HRI458758 IBE458758 ILA458758 IUW458758 JES458758 JOO458758 JYK458758 KIG458758 KSC458758 LBY458758 LLU458758 LVQ458758 MFM458758 MPI458758 MZE458758 NJA458758 NSW458758 OCS458758 OMO458758 OWK458758 PGG458758 PQC458758 PZY458758 QJU458758 QTQ458758 RDM458758 RNI458758 RXE458758 SHA458758 SQW458758 TAS458758 TKO458758 TUK458758 UEG458758 UOC458758 UXY458758 VHU458758 VRQ458758 WBM458758 WLI458758 WVE458758 A524294 IS524294 SO524294 ACK524294 AMG524294 AWC524294 BFY524294 BPU524294 BZQ524294 CJM524294 CTI524294 DDE524294 DNA524294 DWW524294 EGS524294 EQO524294 FAK524294 FKG524294 FUC524294 GDY524294 GNU524294 GXQ524294 HHM524294 HRI524294 IBE524294 ILA524294 IUW524294 JES524294 JOO524294 JYK524294 KIG524294 KSC524294 LBY524294 LLU524294 LVQ524294 MFM524294 MPI524294 MZE524294 NJA524294 NSW524294 OCS524294 OMO524294 OWK524294 PGG524294 PQC524294 PZY524294 QJU524294 QTQ524294 RDM524294 RNI524294 RXE524294 SHA524294 SQW524294 TAS524294 TKO524294 TUK524294 UEG524294 UOC524294 UXY524294 VHU524294 VRQ524294 WBM524294 WLI524294 WVE524294 A589830 IS589830 SO589830 ACK589830 AMG589830 AWC589830 BFY589830 BPU589830 BZQ589830 CJM589830 CTI589830 DDE589830 DNA589830 DWW589830 EGS589830 EQO589830 FAK589830 FKG589830 FUC589830 GDY589830 GNU589830 GXQ589830 HHM589830 HRI589830 IBE589830 ILA589830 IUW589830 JES589830 JOO589830 JYK589830 KIG589830 KSC589830 LBY589830 LLU589830 LVQ589830 MFM589830 MPI589830 MZE589830 NJA589830 NSW589830 OCS589830 OMO589830 OWK589830 PGG589830 PQC589830 PZY589830 QJU589830 QTQ589830 RDM589830 RNI589830 RXE589830 SHA589830 SQW589830 TAS589830 TKO589830 TUK589830 UEG589830 UOC589830 UXY589830 VHU589830 VRQ589830 WBM589830 WLI589830 WVE589830 A655366 IS655366 SO655366 ACK655366 AMG655366 AWC655366 BFY655366 BPU655366 BZQ655366 CJM655366 CTI655366 DDE655366 DNA655366 DWW655366 EGS655366 EQO655366 FAK655366 FKG655366 FUC655366 GDY655366 GNU655366 GXQ655366 HHM655366 HRI655366 IBE655366 ILA655366 IUW655366 JES655366 JOO655366 JYK655366 KIG655366 KSC655366 LBY655366 LLU655366 LVQ655366 MFM655366 MPI655366 MZE655366 NJA655366 NSW655366 OCS655366 OMO655366 OWK655366 PGG655366 PQC655366 PZY655366 QJU655366 QTQ655366 RDM655366 RNI655366 RXE655366 SHA655366 SQW655366 TAS655366 TKO655366 TUK655366 UEG655366 UOC655366 UXY655366 VHU655366 VRQ655366 WBM655366 WLI655366 WVE655366 A720902 IS720902 SO720902 ACK720902 AMG720902 AWC720902 BFY720902 BPU720902 BZQ720902 CJM720902 CTI720902 DDE720902 DNA720902 DWW720902 EGS720902 EQO720902 FAK720902 FKG720902 FUC720902 GDY720902 GNU720902 GXQ720902 HHM720902 HRI720902 IBE720902 ILA720902 IUW720902 JES720902 JOO720902 JYK720902 KIG720902 KSC720902 LBY720902 LLU720902 LVQ720902 MFM720902 MPI720902 MZE720902 NJA720902 NSW720902 OCS720902 OMO720902 OWK720902 PGG720902 PQC720902 PZY720902 QJU720902 QTQ720902 RDM720902 RNI720902 RXE720902 SHA720902 SQW720902 TAS720902 TKO720902 TUK720902 UEG720902 UOC720902 UXY720902 VHU720902 VRQ720902 WBM720902 WLI720902 WVE720902 A786438 IS786438 SO786438 ACK786438 AMG786438 AWC786438 BFY786438 BPU786438 BZQ786438 CJM786438 CTI786438 DDE786438 DNA786438 DWW786438 EGS786438 EQO786438 FAK786438 FKG786438 FUC786438 GDY786438 GNU786438 GXQ786438 HHM786438 HRI786438 IBE786438 ILA786438 IUW786438 JES786438 JOO786438 JYK786438 KIG786438 KSC786438 LBY786438 LLU786438 LVQ786438 MFM786438 MPI786438 MZE786438 NJA786438 NSW786438 OCS786438 OMO786438 OWK786438 PGG786438 PQC786438 PZY786438 QJU786438 QTQ786438 RDM786438 RNI786438 RXE786438 SHA786438 SQW786438 TAS786438 TKO786438 TUK786438 UEG786438 UOC786438 UXY786438 VHU786438 VRQ786438 WBM786438 WLI786438 WVE786438 A851974 IS851974 SO851974 ACK851974 AMG851974 AWC851974 BFY851974 BPU851974 BZQ851974 CJM851974 CTI851974 DDE851974 DNA851974 DWW851974 EGS851974 EQO851974 FAK851974 FKG851974 FUC851974 GDY851974 GNU851974 GXQ851974 HHM851974 HRI851974 IBE851974 ILA851974 IUW851974 JES851974 JOO851974 JYK851974 KIG851974 KSC851974 LBY851974 LLU851974 LVQ851974 MFM851974 MPI851974 MZE851974 NJA851974 NSW851974 OCS851974 OMO851974 OWK851974 PGG851974 PQC851974 PZY851974 QJU851974 QTQ851974 RDM851974 RNI851974 RXE851974 SHA851974 SQW851974 TAS851974 TKO851974 TUK851974 UEG851974 UOC851974 UXY851974 VHU851974 VRQ851974 WBM851974 WLI851974 WVE851974 A917510 IS917510 SO917510 ACK917510 AMG917510 AWC917510 BFY917510 BPU917510 BZQ917510 CJM917510 CTI917510 DDE917510 DNA917510 DWW917510 EGS917510 EQO917510 FAK917510 FKG917510 FUC917510 GDY917510 GNU917510 GXQ917510 HHM917510 HRI917510 IBE917510 ILA917510 IUW917510 JES917510 JOO917510 JYK917510 KIG917510 KSC917510 LBY917510 LLU917510 LVQ917510 MFM917510 MPI917510 MZE917510 NJA917510 NSW917510 OCS917510 OMO917510 OWK917510 PGG917510 PQC917510 PZY917510 QJU917510 QTQ917510 RDM917510 RNI917510 RXE917510 SHA917510 SQW917510 TAS917510 TKO917510 TUK917510 UEG917510 UOC917510 UXY917510 VHU917510 VRQ917510 WBM917510 WLI917510 WVE917510 A983046 IS983046 SO983046 ACK983046 AMG983046 AWC983046 BFY983046 BPU983046 BZQ983046 CJM983046 CTI983046 DDE983046 DNA983046 DWW983046 EGS983046 EQO983046 FAK983046 FKG983046 FUC983046 GDY983046 GNU983046 GXQ983046 HHM983046 HRI983046 IBE983046 ILA983046 IUW983046 JES983046 JOO983046 JYK983046 KIG983046 KSC983046 LBY983046 LLU983046 LVQ983046 MFM983046 MPI983046 MZE983046 NJA983046 NSW983046 OCS983046 OMO983046 OWK983046 PGG983046 PQC983046 PZY983046 QJU983046 QTQ983046 RDM983046 RNI983046 RXE983046 SHA983046 SQW983046 TAS983046 TKO983046 TUK983046 UEG983046 UOC983046 UXY983046 VHU983046 VRQ983046 WBM983046 WLI983046 WVE26:WVE35 WLI26:WLI35 WBM26:WBM35 VRQ26:VRQ35 VHU26:VHU35 UXY26:UXY35 UOC26:UOC35 UEG26:UEG35 TUK26:TUK35 TKO26:TKO35 TAS26:TAS35 SQW26:SQW35 SHA26:SHA35 RXE26:RXE35 RNI26:RNI35 RDM26:RDM35 QTQ26:QTQ35 QJU26:QJU35 PZY26:PZY35 PQC26:PQC35 PGG26:PGG35 OWK26:OWK35 OMO26:OMO35 OCS26:OCS35 NSW26:NSW35 NJA26:NJA35 MZE26:MZE35 MPI26:MPI35 MFM26:MFM35 LVQ26:LVQ35 LLU26:LLU35 LBY26:LBY35 KSC26:KSC35 KIG26:KIG35 JYK26:JYK35 JOO26:JOO35 JES26:JES35 IUW26:IUW35 ILA26:ILA35 IBE26:IBE35 HRI26:HRI35 HHM26:HHM35 GXQ26:GXQ35 GNU26:GNU35 GDY26:GDY35 FUC26:FUC35 FKG26:FKG35 FAK26:FAK35 EQO26:EQO35 EGS26:EGS35 DWW26:DWW35 DNA26:DNA35 DDE26:DDE35 CTI26:CTI35 CJM26:CJM35 BZQ26:BZQ35 BPU26:BPU35 BFY26:BFY35 AWC26:AWC35 AMG26:AMG35 ACK26:ACK35 SO26:SO35 IS26:IS35 A26:A35">
      <formula1>"1,2,3,4,5"</formula1>
    </dataValidation>
    <dataValidation type="decimal" allowBlank="1" showInputMessage="1" showErrorMessage="1" sqref="WVH983046 WLL983046 C65549 IV65542 SR65542 ACN65542 AMJ65542 AWF65542 BGB65542 BPX65542 BZT65542 CJP65542 CTL65542 DDH65542 DND65542 DWZ65542 EGV65542 EQR65542 FAN65542 FKJ65542 FUF65542 GEB65542 GNX65542 GXT65542 HHP65542 HRL65542 IBH65542 ILD65542 IUZ65542 JEV65542 JOR65542 JYN65542 KIJ65542 KSF65542 LCB65542 LLX65542 LVT65542 MFP65542 MPL65542 MZH65542 NJD65542 NSZ65542 OCV65542 OMR65542 OWN65542 PGJ65542 PQF65542 QAB65542 QJX65542 QTT65542 RDP65542 RNL65542 RXH65542 SHD65542 SQZ65542 TAV65542 TKR65542 TUN65542 UEJ65542 UOF65542 UYB65542 VHX65542 VRT65542 WBP65542 WLL65542 WVH65542 C131085 IV131078 SR131078 ACN131078 AMJ131078 AWF131078 BGB131078 BPX131078 BZT131078 CJP131078 CTL131078 DDH131078 DND131078 DWZ131078 EGV131078 EQR131078 FAN131078 FKJ131078 FUF131078 GEB131078 GNX131078 GXT131078 HHP131078 HRL131078 IBH131078 ILD131078 IUZ131078 JEV131078 JOR131078 JYN131078 KIJ131078 KSF131078 LCB131078 LLX131078 LVT131078 MFP131078 MPL131078 MZH131078 NJD131078 NSZ131078 OCV131078 OMR131078 OWN131078 PGJ131078 PQF131078 QAB131078 QJX131078 QTT131078 RDP131078 RNL131078 RXH131078 SHD131078 SQZ131078 TAV131078 TKR131078 TUN131078 UEJ131078 UOF131078 UYB131078 VHX131078 VRT131078 WBP131078 WLL131078 WVH131078 C196621 IV196614 SR196614 ACN196614 AMJ196614 AWF196614 BGB196614 BPX196614 BZT196614 CJP196614 CTL196614 DDH196614 DND196614 DWZ196614 EGV196614 EQR196614 FAN196614 FKJ196614 FUF196614 GEB196614 GNX196614 GXT196614 HHP196614 HRL196614 IBH196614 ILD196614 IUZ196614 JEV196614 JOR196614 JYN196614 KIJ196614 KSF196614 LCB196614 LLX196614 LVT196614 MFP196614 MPL196614 MZH196614 NJD196614 NSZ196614 OCV196614 OMR196614 OWN196614 PGJ196614 PQF196614 QAB196614 QJX196614 QTT196614 RDP196614 RNL196614 RXH196614 SHD196614 SQZ196614 TAV196614 TKR196614 TUN196614 UEJ196614 UOF196614 UYB196614 VHX196614 VRT196614 WBP196614 WLL196614 WVH196614 C262157 IV262150 SR262150 ACN262150 AMJ262150 AWF262150 BGB262150 BPX262150 BZT262150 CJP262150 CTL262150 DDH262150 DND262150 DWZ262150 EGV262150 EQR262150 FAN262150 FKJ262150 FUF262150 GEB262150 GNX262150 GXT262150 HHP262150 HRL262150 IBH262150 ILD262150 IUZ262150 JEV262150 JOR262150 JYN262150 KIJ262150 KSF262150 LCB262150 LLX262150 LVT262150 MFP262150 MPL262150 MZH262150 NJD262150 NSZ262150 OCV262150 OMR262150 OWN262150 PGJ262150 PQF262150 QAB262150 QJX262150 QTT262150 RDP262150 RNL262150 RXH262150 SHD262150 SQZ262150 TAV262150 TKR262150 TUN262150 UEJ262150 UOF262150 UYB262150 VHX262150 VRT262150 WBP262150 WLL262150 WVH262150 C327693 IV327686 SR327686 ACN327686 AMJ327686 AWF327686 BGB327686 BPX327686 BZT327686 CJP327686 CTL327686 DDH327686 DND327686 DWZ327686 EGV327686 EQR327686 FAN327686 FKJ327686 FUF327686 GEB327686 GNX327686 GXT327686 HHP327686 HRL327686 IBH327686 ILD327686 IUZ327686 JEV327686 JOR327686 JYN327686 KIJ327686 KSF327686 LCB327686 LLX327686 LVT327686 MFP327686 MPL327686 MZH327686 NJD327686 NSZ327686 OCV327686 OMR327686 OWN327686 PGJ327686 PQF327686 QAB327686 QJX327686 QTT327686 RDP327686 RNL327686 RXH327686 SHD327686 SQZ327686 TAV327686 TKR327686 TUN327686 UEJ327686 UOF327686 UYB327686 VHX327686 VRT327686 WBP327686 WLL327686 WVH327686 C393229 IV393222 SR393222 ACN393222 AMJ393222 AWF393222 BGB393222 BPX393222 BZT393222 CJP393222 CTL393222 DDH393222 DND393222 DWZ393222 EGV393222 EQR393222 FAN393222 FKJ393222 FUF393222 GEB393222 GNX393222 GXT393222 HHP393222 HRL393222 IBH393222 ILD393222 IUZ393222 JEV393222 JOR393222 JYN393222 KIJ393222 KSF393222 LCB393222 LLX393222 LVT393222 MFP393222 MPL393222 MZH393222 NJD393222 NSZ393222 OCV393222 OMR393222 OWN393222 PGJ393222 PQF393222 QAB393222 QJX393222 QTT393222 RDP393222 RNL393222 RXH393222 SHD393222 SQZ393222 TAV393222 TKR393222 TUN393222 UEJ393222 UOF393222 UYB393222 VHX393222 VRT393222 WBP393222 WLL393222 WVH393222 C458765 IV458758 SR458758 ACN458758 AMJ458758 AWF458758 BGB458758 BPX458758 BZT458758 CJP458758 CTL458758 DDH458758 DND458758 DWZ458758 EGV458758 EQR458758 FAN458758 FKJ458758 FUF458758 GEB458758 GNX458758 GXT458758 HHP458758 HRL458758 IBH458758 ILD458758 IUZ458758 JEV458758 JOR458758 JYN458758 KIJ458758 KSF458758 LCB458758 LLX458758 LVT458758 MFP458758 MPL458758 MZH458758 NJD458758 NSZ458758 OCV458758 OMR458758 OWN458758 PGJ458758 PQF458758 QAB458758 QJX458758 QTT458758 RDP458758 RNL458758 RXH458758 SHD458758 SQZ458758 TAV458758 TKR458758 TUN458758 UEJ458758 UOF458758 UYB458758 VHX458758 VRT458758 WBP458758 WLL458758 WVH458758 C524301 IV524294 SR524294 ACN524294 AMJ524294 AWF524294 BGB524294 BPX524294 BZT524294 CJP524294 CTL524294 DDH524294 DND524294 DWZ524294 EGV524294 EQR524294 FAN524294 FKJ524294 FUF524294 GEB524294 GNX524294 GXT524294 HHP524294 HRL524294 IBH524294 ILD524294 IUZ524294 JEV524294 JOR524294 JYN524294 KIJ524294 KSF524294 LCB524294 LLX524294 LVT524294 MFP524294 MPL524294 MZH524294 NJD524294 NSZ524294 OCV524294 OMR524294 OWN524294 PGJ524294 PQF524294 QAB524294 QJX524294 QTT524294 RDP524294 RNL524294 RXH524294 SHD524294 SQZ524294 TAV524294 TKR524294 TUN524294 UEJ524294 UOF524294 UYB524294 VHX524294 VRT524294 WBP524294 WLL524294 WVH524294 C589837 IV589830 SR589830 ACN589830 AMJ589830 AWF589830 BGB589830 BPX589830 BZT589830 CJP589830 CTL589830 DDH589830 DND589830 DWZ589830 EGV589830 EQR589830 FAN589830 FKJ589830 FUF589830 GEB589830 GNX589830 GXT589830 HHP589830 HRL589830 IBH589830 ILD589830 IUZ589830 JEV589830 JOR589830 JYN589830 KIJ589830 KSF589830 LCB589830 LLX589830 LVT589830 MFP589830 MPL589830 MZH589830 NJD589830 NSZ589830 OCV589830 OMR589830 OWN589830 PGJ589830 PQF589830 QAB589830 QJX589830 QTT589830 RDP589830 RNL589830 RXH589830 SHD589830 SQZ589830 TAV589830 TKR589830 TUN589830 UEJ589830 UOF589830 UYB589830 VHX589830 VRT589830 WBP589830 WLL589830 WVH589830 C655373 IV655366 SR655366 ACN655366 AMJ655366 AWF655366 BGB655366 BPX655366 BZT655366 CJP655366 CTL655366 DDH655366 DND655366 DWZ655366 EGV655366 EQR655366 FAN655366 FKJ655366 FUF655366 GEB655366 GNX655366 GXT655366 HHP655366 HRL655366 IBH655366 ILD655366 IUZ655366 JEV655366 JOR655366 JYN655366 KIJ655366 KSF655366 LCB655366 LLX655366 LVT655366 MFP655366 MPL655366 MZH655366 NJD655366 NSZ655366 OCV655366 OMR655366 OWN655366 PGJ655366 PQF655366 QAB655366 QJX655366 QTT655366 RDP655366 RNL655366 RXH655366 SHD655366 SQZ655366 TAV655366 TKR655366 TUN655366 UEJ655366 UOF655366 UYB655366 VHX655366 VRT655366 WBP655366 WLL655366 WVH655366 C720909 IV720902 SR720902 ACN720902 AMJ720902 AWF720902 BGB720902 BPX720902 BZT720902 CJP720902 CTL720902 DDH720902 DND720902 DWZ720902 EGV720902 EQR720902 FAN720902 FKJ720902 FUF720902 GEB720902 GNX720902 GXT720902 HHP720902 HRL720902 IBH720902 ILD720902 IUZ720902 JEV720902 JOR720902 JYN720902 KIJ720902 KSF720902 LCB720902 LLX720902 LVT720902 MFP720902 MPL720902 MZH720902 NJD720902 NSZ720902 OCV720902 OMR720902 OWN720902 PGJ720902 PQF720902 QAB720902 QJX720902 QTT720902 RDP720902 RNL720902 RXH720902 SHD720902 SQZ720902 TAV720902 TKR720902 TUN720902 UEJ720902 UOF720902 UYB720902 VHX720902 VRT720902 WBP720902 WLL720902 WVH720902 C786445 IV786438 SR786438 ACN786438 AMJ786438 AWF786438 BGB786438 BPX786438 BZT786438 CJP786438 CTL786438 DDH786438 DND786438 DWZ786438 EGV786438 EQR786438 FAN786438 FKJ786438 FUF786438 GEB786438 GNX786438 GXT786438 HHP786438 HRL786438 IBH786438 ILD786438 IUZ786438 JEV786438 JOR786438 JYN786438 KIJ786438 KSF786438 LCB786438 LLX786438 LVT786438 MFP786438 MPL786438 MZH786438 NJD786438 NSZ786438 OCV786438 OMR786438 OWN786438 PGJ786438 PQF786438 QAB786438 QJX786438 QTT786438 RDP786438 RNL786438 RXH786438 SHD786438 SQZ786438 TAV786438 TKR786438 TUN786438 UEJ786438 UOF786438 UYB786438 VHX786438 VRT786438 WBP786438 WLL786438 WVH786438 C851981 IV851974 SR851974 ACN851974 AMJ851974 AWF851974 BGB851974 BPX851974 BZT851974 CJP851974 CTL851974 DDH851974 DND851974 DWZ851974 EGV851974 EQR851974 FAN851974 FKJ851974 FUF851974 GEB851974 GNX851974 GXT851974 HHP851974 HRL851974 IBH851974 ILD851974 IUZ851974 JEV851974 JOR851974 JYN851974 KIJ851974 KSF851974 LCB851974 LLX851974 LVT851974 MFP851974 MPL851974 MZH851974 NJD851974 NSZ851974 OCV851974 OMR851974 OWN851974 PGJ851974 PQF851974 QAB851974 QJX851974 QTT851974 RDP851974 RNL851974 RXH851974 SHD851974 SQZ851974 TAV851974 TKR851974 TUN851974 UEJ851974 UOF851974 UYB851974 VHX851974 VRT851974 WBP851974 WLL851974 WVH851974 C917517 IV917510 SR917510 ACN917510 AMJ917510 AWF917510 BGB917510 BPX917510 BZT917510 CJP917510 CTL917510 DDH917510 DND917510 DWZ917510 EGV917510 EQR917510 FAN917510 FKJ917510 FUF917510 GEB917510 GNX917510 GXT917510 HHP917510 HRL917510 IBH917510 ILD917510 IUZ917510 JEV917510 JOR917510 JYN917510 KIJ917510 KSF917510 LCB917510 LLX917510 LVT917510 MFP917510 MPL917510 MZH917510 NJD917510 NSZ917510 OCV917510 OMR917510 OWN917510 PGJ917510 PQF917510 QAB917510 QJX917510 QTT917510 RDP917510 RNL917510 RXH917510 SHD917510 SQZ917510 TAV917510 TKR917510 TUN917510 UEJ917510 UOF917510 UYB917510 VHX917510 VRT917510 WBP917510 WLL917510 WVH917510 C983053 IV983046 SR983046 ACN983046 AMJ983046 AWF983046 BGB983046 BPX983046 BZT983046 CJP983046 CTL983046 DDH983046 DND983046 DWZ983046 EGV983046 EQR983046 FAN983046 FKJ983046 FUF983046 GEB983046 GNX983046 GXT983046 HHP983046 HRL983046 IBH983046 ILD983046 IUZ983046 JEV983046 JOR983046 JYN983046 KIJ983046 KSF983046 LCB983046 LLX983046 LVT983046 MFP983046 MPL983046 MZH983046 NJD983046 NSZ983046 OCV983046 OMR983046 OWN983046 PGJ983046 PQF983046 QAB983046 QJX983046 QTT983046 RDP983046 RNL983046 RXH983046 SHD983046 SQZ983046 TAV983046 TKR983046 TUN983046 UEJ983046 UOF983046 UYB983046 VHX983046 VRT983046 WBP983046 WVH26:WVH35 WLL26:WLL35 WBP26:WBP35 VRT26:VRT35 VHX26:VHX35 UYB26:UYB35 UOF26:UOF35 UEJ26:UEJ35 TUN26:TUN35 TKR26:TKR35 TAV26:TAV35 SQZ26:SQZ35 SHD26:SHD35 RXH26:RXH35 RNL26:RNL35 RDP26:RDP35 QTT26:QTT35 QJX26:QJX35 QAB26:QAB35 PQF26:PQF35 PGJ26:PGJ35 OWN26:OWN35 OMR26:OMR35 OCV26:OCV35 NSZ26:NSZ35 NJD26:NJD35 MZH26:MZH35 MPL26:MPL35 MFP26:MFP35 LVT26:LVT35 LLX26:LLX35 LCB26:LCB35 KSF26:KSF35 KIJ26:KIJ35 JYN26:JYN35 JOR26:JOR35 JEV26:JEV35 IUZ26:IUZ35 ILD26:ILD35 IBH26:IBH35 HRL26:HRL35 HHP26:HHP35 GXT26:GXT35 GNX26:GNX35 GEB26:GEB35 FUF26:FUF35 FKJ26:FKJ35 FAN26:FAN35 EQR26:EQR35 EGV26:EGV35 DWZ26:DWZ35 DND26:DND35 DDH26:DDH35 CTL26:CTL35 CJP26:CJP35 BZT26:BZT35 BPX26:BPX35 BGB26:BGB35 AWF26:AWF35 AMJ26:AMJ35 ACN26:ACN35 SR26:SR35 IV26:IV35">
      <formula1>0</formula1>
      <formula2>1</formula2>
    </dataValidation>
  </dataValidation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3"/>
  <sheetViews>
    <sheetView topLeftCell="A2" zoomScale="55" zoomScaleNormal="55" workbookViewId="0">
      <selection activeCell="J26" sqref="J26"/>
    </sheetView>
  </sheetViews>
  <sheetFormatPr baseColWidth="10" defaultRowHeight="15" x14ac:dyDescent="0.25"/>
  <cols>
    <col min="1" max="1" width="3.140625" style="5" bestFit="1" customWidth="1"/>
    <col min="2" max="2" width="102.7109375" style="5" bestFit="1" customWidth="1"/>
    <col min="3" max="3" width="31.140625" style="5" customWidth="1"/>
    <col min="4" max="4" width="26.7109375" style="5" customWidth="1"/>
    <col min="5" max="5" width="25" style="5" customWidth="1"/>
    <col min="6" max="7" width="29.7109375" style="5" customWidth="1"/>
    <col min="8" max="8" width="24.5703125" style="5" customWidth="1"/>
    <col min="9" max="9" width="24" style="5" customWidth="1"/>
    <col min="10" max="10" width="20.28515625" style="5" customWidth="1"/>
    <col min="11" max="11" width="16.7109375" style="5" bestFit="1" customWidth="1"/>
    <col min="12" max="13" width="18.7109375" style="5" customWidth="1"/>
    <col min="14" max="14" width="22.140625" style="5" customWidth="1"/>
    <col min="15" max="15" width="26.140625" style="5" customWidth="1"/>
    <col min="16" max="16" width="19.5703125" style="5" bestFit="1" customWidth="1"/>
    <col min="17" max="17" width="22.5703125" style="5" customWidth="1"/>
    <col min="18" max="22" width="6.42578125" style="5" customWidth="1"/>
    <col min="23" max="251" width="11.42578125" style="5"/>
    <col min="252" max="252" width="1" style="5" customWidth="1"/>
    <col min="253" max="253" width="4.28515625" style="5" customWidth="1"/>
    <col min="254" max="254" width="34.7109375" style="5" customWidth="1"/>
    <col min="255" max="255" width="11.5703125" style="5" customWidth="1"/>
    <col min="256" max="256" width="20" style="5" customWidth="1"/>
    <col min="257" max="257" width="20.85546875" style="5" customWidth="1"/>
    <col min="258" max="258" width="25" style="5" customWidth="1"/>
    <col min="259" max="259" width="18.7109375" style="5" customWidth="1"/>
    <col min="260" max="260" width="29.7109375" style="5" customWidth="1"/>
    <col min="261" max="261" width="13.42578125" style="5" customWidth="1"/>
    <col min="262" max="262" width="13.85546875" style="5" customWidth="1"/>
    <col min="263" max="267" width="16.5703125" style="5" customWidth="1"/>
    <col min="268" max="268" width="20.5703125" style="5" customWidth="1"/>
    <col min="269" max="269" width="21.140625" style="5" customWidth="1"/>
    <col min="270" max="270" width="9.5703125" style="5" customWidth="1"/>
    <col min="271" max="271" width="0.42578125" style="5" customWidth="1"/>
    <col min="272" max="278" width="6.42578125" style="5" customWidth="1"/>
    <col min="279" max="507" width="11.42578125" style="5"/>
    <col min="508" max="508" width="1" style="5" customWidth="1"/>
    <col min="509" max="509" width="4.28515625" style="5" customWidth="1"/>
    <col min="510" max="510" width="34.7109375" style="5" customWidth="1"/>
    <col min="511" max="511" width="11.5703125" style="5" customWidth="1"/>
    <col min="512" max="512" width="20" style="5" customWidth="1"/>
    <col min="513" max="513" width="20.85546875" style="5" customWidth="1"/>
    <col min="514" max="514" width="25" style="5" customWidth="1"/>
    <col min="515" max="515" width="18.7109375" style="5" customWidth="1"/>
    <col min="516" max="516" width="29.7109375" style="5" customWidth="1"/>
    <col min="517" max="517" width="13.42578125" style="5" customWidth="1"/>
    <col min="518" max="518" width="13.85546875" style="5" customWidth="1"/>
    <col min="519" max="523" width="16.5703125" style="5" customWidth="1"/>
    <col min="524" max="524" width="20.5703125" style="5" customWidth="1"/>
    <col min="525" max="525" width="21.140625" style="5" customWidth="1"/>
    <col min="526" max="526" width="9.5703125" style="5" customWidth="1"/>
    <col min="527" max="527" width="0.42578125" style="5" customWidth="1"/>
    <col min="528" max="534" width="6.42578125" style="5" customWidth="1"/>
    <col min="535" max="763" width="11.42578125" style="5"/>
    <col min="764" max="764" width="1" style="5" customWidth="1"/>
    <col min="765" max="765" width="4.28515625" style="5" customWidth="1"/>
    <col min="766" max="766" width="34.7109375" style="5" customWidth="1"/>
    <col min="767" max="767" width="11.5703125" style="5" customWidth="1"/>
    <col min="768" max="768" width="20" style="5" customWidth="1"/>
    <col min="769" max="769" width="20.85546875" style="5" customWidth="1"/>
    <col min="770" max="770" width="25" style="5" customWidth="1"/>
    <col min="771" max="771" width="18.7109375" style="5" customWidth="1"/>
    <col min="772" max="772" width="29.7109375" style="5" customWidth="1"/>
    <col min="773" max="773" width="13.42578125" style="5" customWidth="1"/>
    <col min="774" max="774" width="13.85546875" style="5" customWidth="1"/>
    <col min="775" max="779" width="16.5703125" style="5" customWidth="1"/>
    <col min="780" max="780" width="20.5703125" style="5" customWidth="1"/>
    <col min="781" max="781" width="21.140625" style="5" customWidth="1"/>
    <col min="782" max="782" width="9.5703125" style="5" customWidth="1"/>
    <col min="783" max="783" width="0.42578125" style="5" customWidth="1"/>
    <col min="784" max="790" width="6.42578125" style="5" customWidth="1"/>
    <col min="791" max="1019" width="11.42578125" style="5"/>
    <col min="1020" max="1020" width="1" style="5" customWidth="1"/>
    <col min="1021" max="1021" width="4.28515625" style="5" customWidth="1"/>
    <col min="1022" max="1022" width="34.7109375" style="5" customWidth="1"/>
    <col min="1023" max="1023" width="11.5703125" style="5" customWidth="1"/>
    <col min="1024" max="1024" width="20" style="5" customWidth="1"/>
    <col min="1025" max="1025" width="20.85546875" style="5" customWidth="1"/>
    <col min="1026" max="1026" width="25" style="5" customWidth="1"/>
    <col min="1027" max="1027" width="18.7109375" style="5" customWidth="1"/>
    <col min="1028" max="1028" width="29.7109375" style="5" customWidth="1"/>
    <col min="1029" max="1029" width="13.42578125" style="5" customWidth="1"/>
    <col min="1030" max="1030" width="13.85546875" style="5" customWidth="1"/>
    <col min="1031" max="1035" width="16.5703125" style="5" customWidth="1"/>
    <col min="1036" max="1036" width="20.5703125" style="5" customWidth="1"/>
    <col min="1037" max="1037" width="21.140625" style="5" customWidth="1"/>
    <col min="1038" max="1038" width="9.5703125" style="5" customWidth="1"/>
    <col min="1039" max="1039" width="0.42578125" style="5" customWidth="1"/>
    <col min="1040" max="1046" width="6.42578125" style="5" customWidth="1"/>
    <col min="1047" max="1275" width="11.42578125" style="5"/>
    <col min="1276" max="1276" width="1" style="5" customWidth="1"/>
    <col min="1277" max="1277" width="4.28515625" style="5" customWidth="1"/>
    <col min="1278" max="1278" width="34.7109375" style="5" customWidth="1"/>
    <col min="1279" max="1279" width="11.5703125" style="5" customWidth="1"/>
    <col min="1280" max="1280" width="20" style="5" customWidth="1"/>
    <col min="1281" max="1281" width="20.85546875" style="5" customWidth="1"/>
    <col min="1282" max="1282" width="25" style="5" customWidth="1"/>
    <col min="1283" max="1283" width="18.7109375" style="5" customWidth="1"/>
    <col min="1284" max="1284" width="29.7109375" style="5" customWidth="1"/>
    <col min="1285" max="1285" width="13.42578125" style="5" customWidth="1"/>
    <col min="1286" max="1286" width="13.85546875" style="5" customWidth="1"/>
    <col min="1287" max="1291" width="16.5703125" style="5" customWidth="1"/>
    <col min="1292" max="1292" width="20.5703125" style="5" customWidth="1"/>
    <col min="1293" max="1293" width="21.140625" style="5" customWidth="1"/>
    <col min="1294" max="1294" width="9.5703125" style="5" customWidth="1"/>
    <col min="1295" max="1295" width="0.42578125" style="5" customWidth="1"/>
    <col min="1296" max="1302" width="6.42578125" style="5" customWidth="1"/>
    <col min="1303" max="1531" width="11.42578125" style="5"/>
    <col min="1532" max="1532" width="1" style="5" customWidth="1"/>
    <col min="1533" max="1533" width="4.28515625" style="5" customWidth="1"/>
    <col min="1534" max="1534" width="34.7109375" style="5" customWidth="1"/>
    <col min="1535" max="1535" width="11.5703125" style="5" customWidth="1"/>
    <col min="1536" max="1536" width="20" style="5" customWidth="1"/>
    <col min="1537" max="1537" width="20.85546875" style="5" customWidth="1"/>
    <col min="1538" max="1538" width="25" style="5" customWidth="1"/>
    <col min="1539" max="1539" width="18.7109375" style="5" customWidth="1"/>
    <col min="1540" max="1540" width="29.7109375" style="5" customWidth="1"/>
    <col min="1541" max="1541" width="13.42578125" style="5" customWidth="1"/>
    <col min="1542" max="1542" width="13.85546875" style="5" customWidth="1"/>
    <col min="1543" max="1547" width="16.5703125" style="5" customWidth="1"/>
    <col min="1548" max="1548" width="20.5703125" style="5" customWidth="1"/>
    <col min="1549" max="1549" width="21.140625" style="5" customWidth="1"/>
    <col min="1550" max="1550" width="9.5703125" style="5" customWidth="1"/>
    <col min="1551" max="1551" width="0.42578125" style="5" customWidth="1"/>
    <col min="1552" max="1558" width="6.42578125" style="5" customWidth="1"/>
    <col min="1559" max="1787" width="11.42578125" style="5"/>
    <col min="1788" max="1788" width="1" style="5" customWidth="1"/>
    <col min="1789" max="1789" width="4.28515625" style="5" customWidth="1"/>
    <col min="1790" max="1790" width="34.7109375" style="5" customWidth="1"/>
    <col min="1791" max="1791" width="11.5703125" style="5" customWidth="1"/>
    <col min="1792" max="1792" width="20" style="5" customWidth="1"/>
    <col min="1793" max="1793" width="20.85546875" style="5" customWidth="1"/>
    <col min="1794" max="1794" width="25" style="5" customWidth="1"/>
    <col min="1795" max="1795" width="18.7109375" style="5" customWidth="1"/>
    <col min="1796" max="1796" width="29.7109375" style="5" customWidth="1"/>
    <col min="1797" max="1797" width="13.42578125" style="5" customWidth="1"/>
    <col min="1798" max="1798" width="13.85546875" style="5" customWidth="1"/>
    <col min="1799" max="1803" width="16.5703125" style="5" customWidth="1"/>
    <col min="1804" max="1804" width="20.5703125" style="5" customWidth="1"/>
    <col min="1805" max="1805" width="21.140625" style="5" customWidth="1"/>
    <col min="1806" max="1806" width="9.5703125" style="5" customWidth="1"/>
    <col min="1807" max="1807" width="0.42578125" style="5" customWidth="1"/>
    <col min="1808" max="1814" width="6.42578125" style="5" customWidth="1"/>
    <col min="1815" max="2043" width="11.42578125" style="5"/>
    <col min="2044" max="2044" width="1" style="5" customWidth="1"/>
    <col min="2045" max="2045" width="4.28515625" style="5" customWidth="1"/>
    <col min="2046" max="2046" width="34.7109375" style="5" customWidth="1"/>
    <col min="2047" max="2047" width="11.5703125" style="5" customWidth="1"/>
    <col min="2048" max="2048" width="20" style="5" customWidth="1"/>
    <col min="2049" max="2049" width="20.85546875" style="5" customWidth="1"/>
    <col min="2050" max="2050" width="25" style="5" customWidth="1"/>
    <col min="2051" max="2051" width="18.7109375" style="5" customWidth="1"/>
    <col min="2052" max="2052" width="29.7109375" style="5" customWidth="1"/>
    <col min="2053" max="2053" width="13.42578125" style="5" customWidth="1"/>
    <col min="2054" max="2054" width="13.85546875" style="5" customWidth="1"/>
    <col min="2055" max="2059" width="16.5703125" style="5" customWidth="1"/>
    <col min="2060" max="2060" width="20.5703125" style="5" customWidth="1"/>
    <col min="2061" max="2061" width="21.140625" style="5" customWidth="1"/>
    <col min="2062" max="2062" width="9.5703125" style="5" customWidth="1"/>
    <col min="2063" max="2063" width="0.42578125" style="5" customWidth="1"/>
    <col min="2064" max="2070" width="6.42578125" style="5" customWidth="1"/>
    <col min="2071" max="2299" width="11.42578125" style="5"/>
    <col min="2300" max="2300" width="1" style="5" customWidth="1"/>
    <col min="2301" max="2301" width="4.28515625" style="5" customWidth="1"/>
    <col min="2302" max="2302" width="34.7109375" style="5" customWidth="1"/>
    <col min="2303" max="2303" width="11.5703125" style="5" customWidth="1"/>
    <col min="2304" max="2304" width="20" style="5" customWidth="1"/>
    <col min="2305" max="2305" width="20.85546875" style="5" customWidth="1"/>
    <col min="2306" max="2306" width="25" style="5" customWidth="1"/>
    <col min="2307" max="2307" width="18.7109375" style="5" customWidth="1"/>
    <col min="2308" max="2308" width="29.7109375" style="5" customWidth="1"/>
    <col min="2309" max="2309" width="13.42578125" style="5" customWidth="1"/>
    <col min="2310" max="2310" width="13.85546875" style="5" customWidth="1"/>
    <col min="2311" max="2315" width="16.5703125" style="5" customWidth="1"/>
    <col min="2316" max="2316" width="20.5703125" style="5" customWidth="1"/>
    <col min="2317" max="2317" width="21.140625" style="5" customWidth="1"/>
    <col min="2318" max="2318" width="9.5703125" style="5" customWidth="1"/>
    <col min="2319" max="2319" width="0.42578125" style="5" customWidth="1"/>
    <col min="2320" max="2326" width="6.42578125" style="5" customWidth="1"/>
    <col min="2327" max="2555" width="11.42578125" style="5"/>
    <col min="2556" max="2556" width="1" style="5" customWidth="1"/>
    <col min="2557" max="2557" width="4.28515625" style="5" customWidth="1"/>
    <col min="2558" max="2558" width="34.7109375" style="5" customWidth="1"/>
    <col min="2559" max="2559" width="11.5703125" style="5" customWidth="1"/>
    <col min="2560" max="2560" width="20" style="5" customWidth="1"/>
    <col min="2561" max="2561" width="20.85546875" style="5" customWidth="1"/>
    <col min="2562" max="2562" width="25" style="5" customWidth="1"/>
    <col min="2563" max="2563" width="18.7109375" style="5" customWidth="1"/>
    <col min="2564" max="2564" width="29.7109375" style="5" customWidth="1"/>
    <col min="2565" max="2565" width="13.42578125" style="5" customWidth="1"/>
    <col min="2566" max="2566" width="13.85546875" style="5" customWidth="1"/>
    <col min="2567" max="2571" width="16.5703125" style="5" customWidth="1"/>
    <col min="2572" max="2572" width="20.5703125" style="5" customWidth="1"/>
    <col min="2573" max="2573" width="21.140625" style="5" customWidth="1"/>
    <col min="2574" max="2574" width="9.5703125" style="5" customWidth="1"/>
    <col min="2575" max="2575" width="0.42578125" style="5" customWidth="1"/>
    <col min="2576" max="2582" width="6.42578125" style="5" customWidth="1"/>
    <col min="2583" max="2811" width="11.42578125" style="5"/>
    <col min="2812" max="2812" width="1" style="5" customWidth="1"/>
    <col min="2813" max="2813" width="4.28515625" style="5" customWidth="1"/>
    <col min="2814" max="2814" width="34.7109375" style="5" customWidth="1"/>
    <col min="2815" max="2815" width="11.5703125" style="5" customWidth="1"/>
    <col min="2816" max="2816" width="20" style="5" customWidth="1"/>
    <col min="2817" max="2817" width="20.85546875" style="5" customWidth="1"/>
    <col min="2818" max="2818" width="25" style="5" customWidth="1"/>
    <col min="2819" max="2819" width="18.7109375" style="5" customWidth="1"/>
    <col min="2820" max="2820" width="29.7109375" style="5" customWidth="1"/>
    <col min="2821" max="2821" width="13.42578125" style="5" customWidth="1"/>
    <col min="2822" max="2822" width="13.85546875" style="5" customWidth="1"/>
    <col min="2823" max="2827" width="16.5703125" style="5" customWidth="1"/>
    <col min="2828" max="2828" width="20.5703125" style="5" customWidth="1"/>
    <col min="2829" max="2829" width="21.140625" style="5" customWidth="1"/>
    <col min="2830" max="2830" width="9.5703125" style="5" customWidth="1"/>
    <col min="2831" max="2831" width="0.42578125" style="5" customWidth="1"/>
    <col min="2832" max="2838" width="6.42578125" style="5" customWidth="1"/>
    <col min="2839" max="3067" width="11.42578125" style="5"/>
    <col min="3068" max="3068" width="1" style="5" customWidth="1"/>
    <col min="3069" max="3069" width="4.28515625" style="5" customWidth="1"/>
    <col min="3070" max="3070" width="34.7109375" style="5" customWidth="1"/>
    <col min="3071" max="3071" width="11.5703125" style="5" customWidth="1"/>
    <col min="3072" max="3072" width="20" style="5" customWidth="1"/>
    <col min="3073" max="3073" width="20.85546875" style="5" customWidth="1"/>
    <col min="3074" max="3074" width="25" style="5" customWidth="1"/>
    <col min="3075" max="3075" width="18.7109375" style="5" customWidth="1"/>
    <col min="3076" max="3076" width="29.7109375" style="5" customWidth="1"/>
    <col min="3077" max="3077" width="13.42578125" style="5" customWidth="1"/>
    <col min="3078" max="3078" width="13.85546875" style="5" customWidth="1"/>
    <col min="3079" max="3083" width="16.5703125" style="5" customWidth="1"/>
    <col min="3084" max="3084" width="20.5703125" style="5" customWidth="1"/>
    <col min="3085" max="3085" width="21.140625" style="5" customWidth="1"/>
    <col min="3086" max="3086" width="9.5703125" style="5" customWidth="1"/>
    <col min="3087" max="3087" width="0.42578125" style="5" customWidth="1"/>
    <col min="3088" max="3094" width="6.42578125" style="5" customWidth="1"/>
    <col min="3095" max="3323" width="11.42578125" style="5"/>
    <col min="3324" max="3324" width="1" style="5" customWidth="1"/>
    <col min="3325" max="3325" width="4.28515625" style="5" customWidth="1"/>
    <col min="3326" max="3326" width="34.7109375" style="5" customWidth="1"/>
    <col min="3327" max="3327" width="11.5703125" style="5" customWidth="1"/>
    <col min="3328" max="3328" width="20" style="5" customWidth="1"/>
    <col min="3329" max="3329" width="20.85546875" style="5" customWidth="1"/>
    <col min="3330" max="3330" width="25" style="5" customWidth="1"/>
    <col min="3331" max="3331" width="18.7109375" style="5" customWidth="1"/>
    <col min="3332" max="3332" width="29.7109375" style="5" customWidth="1"/>
    <col min="3333" max="3333" width="13.42578125" style="5" customWidth="1"/>
    <col min="3334" max="3334" width="13.85546875" style="5" customWidth="1"/>
    <col min="3335" max="3339" width="16.5703125" style="5" customWidth="1"/>
    <col min="3340" max="3340" width="20.5703125" style="5" customWidth="1"/>
    <col min="3341" max="3341" width="21.140625" style="5" customWidth="1"/>
    <col min="3342" max="3342" width="9.5703125" style="5" customWidth="1"/>
    <col min="3343" max="3343" width="0.42578125" style="5" customWidth="1"/>
    <col min="3344" max="3350" width="6.42578125" style="5" customWidth="1"/>
    <col min="3351" max="3579" width="11.42578125" style="5"/>
    <col min="3580" max="3580" width="1" style="5" customWidth="1"/>
    <col min="3581" max="3581" width="4.28515625" style="5" customWidth="1"/>
    <col min="3582" max="3582" width="34.7109375" style="5" customWidth="1"/>
    <col min="3583" max="3583" width="11.5703125" style="5" customWidth="1"/>
    <col min="3584" max="3584" width="20" style="5" customWidth="1"/>
    <col min="3585" max="3585" width="20.85546875" style="5" customWidth="1"/>
    <col min="3586" max="3586" width="25" style="5" customWidth="1"/>
    <col min="3587" max="3587" width="18.7109375" style="5" customWidth="1"/>
    <col min="3588" max="3588" width="29.7109375" style="5" customWidth="1"/>
    <col min="3589" max="3589" width="13.42578125" style="5" customWidth="1"/>
    <col min="3590" max="3590" width="13.85546875" style="5" customWidth="1"/>
    <col min="3591" max="3595" width="16.5703125" style="5" customWidth="1"/>
    <col min="3596" max="3596" width="20.5703125" style="5" customWidth="1"/>
    <col min="3597" max="3597" width="21.140625" style="5" customWidth="1"/>
    <col min="3598" max="3598" width="9.5703125" style="5" customWidth="1"/>
    <col min="3599" max="3599" width="0.42578125" style="5" customWidth="1"/>
    <col min="3600" max="3606" width="6.42578125" style="5" customWidth="1"/>
    <col min="3607" max="3835" width="11.42578125" style="5"/>
    <col min="3836" max="3836" width="1" style="5" customWidth="1"/>
    <col min="3837" max="3837" width="4.28515625" style="5" customWidth="1"/>
    <col min="3838" max="3838" width="34.7109375" style="5" customWidth="1"/>
    <col min="3839" max="3839" width="11.5703125" style="5" customWidth="1"/>
    <col min="3840" max="3840" width="20" style="5" customWidth="1"/>
    <col min="3841" max="3841" width="20.85546875" style="5" customWidth="1"/>
    <col min="3842" max="3842" width="25" style="5" customWidth="1"/>
    <col min="3843" max="3843" width="18.7109375" style="5" customWidth="1"/>
    <col min="3844" max="3844" width="29.7109375" style="5" customWidth="1"/>
    <col min="3845" max="3845" width="13.42578125" style="5" customWidth="1"/>
    <col min="3846" max="3846" width="13.85546875" style="5" customWidth="1"/>
    <col min="3847" max="3851" width="16.5703125" style="5" customWidth="1"/>
    <col min="3852" max="3852" width="20.5703125" style="5" customWidth="1"/>
    <col min="3853" max="3853" width="21.140625" style="5" customWidth="1"/>
    <col min="3854" max="3854" width="9.5703125" style="5" customWidth="1"/>
    <col min="3855" max="3855" width="0.42578125" style="5" customWidth="1"/>
    <col min="3856" max="3862" width="6.42578125" style="5" customWidth="1"/>
    <col min="3863" max="4091" width="11.42578125" style="5"/>
    <col min="4092" max="4092" width="1" style="5" customWidth="1"/>
    <col min="4093" max="4093" width="4.28515625" style="5" customWidth="1"/>
    <col min="4094" max="4094" width="34.7109375" style="5" customWidth="1"/>
    <col min="4095" max="4095" width="11.5703125" style="5" customWidth="1"/>
    <col min="4096" max="4096" width="20" style="5" customWidth="1"/>
    <col min="4097" max="4097" width="20.85546875" style="5" customWidth="1"/>
    <col min="4098" max="4098" width="25" style="5" customWidth="1"/>
    <col min="4099" max="4099" width="18.7109375" style="5" customWidth="1"/>
    <col min="4100" max="4100" width="29.7109375" style="5" customWidth="1"/>
    <col min="4101" max="4101" width="13.42578125" style="5" customWidth="1"/>
    <col min="4102" max="4102" width="13.85546875" style="5" customWidth="1"/>
    <col min="4103" max="4107" width="16.5703125" style="5" customWidth="1"/>
    <col min="4108" max="4108" width="20.5703125" style="5" customWidth="1"/>
    <col min="4109" max="4109" width="21.140625" style="5" customWidth="1"/>
    <col min="4110" max="4110" width="9.5703125" style="5" customWidth="1"/>
    <col min="4111" max="4111" width="0.42578125" style="5" customWidth="1"/>
    <col min="4112" max="4118" width="6.42578125" style="5" customWidth="1"/>
    <col min="4119" max="4347" width="11.42578125" style="5"/>
    <col min="4348" max="4348" width="1" style="5" customWidth="1"/>
    <col min="4349" max="4349" width="4.28515625" style="5" customWidth="1"/>
    <col min="4350" max="4350" width="34.7109375" style="5" customWidth="1"/>
    <col min="4351" max="4351" width="11.5703125" style="5" customWidth="1"/>
    <col min="4352" max="4352" width="20" style="5" customWidth="1"/>
    <col min="4353" max="4353" width="20.85546875" style="5" customWidth="1"/>
    <col min="4354" max="4354" width="25" style="5" customWidth="1"/>
    <col min="4355" max="4355" width="18.7109375" style="5" customWidth="1"/>
    <col min="4356" max="4356" width="29.7109375" style="5" customWidth="1"/>
    <col min="4357" max="4357" width="13.42578125" style="5" customWidth="1"/>
    <col min="4358" max="4358" width="13.85546875" style="5" customWidth="1"/>
    <col min="4359" max="4363" width="16.5703125" style="5" customWidth="1"/>
    <col min="4364" max="4364" width="20.5703125" style="5" customWidth="1"/>
    <col min="4365" max="4365" width="21.140625" style="5" customWidth="1"/>
    <col min="4366" max="4366" width="9.5703125" style="5" customWidth="1"/>
    <col min="4367" max="4367" width="0.42578125" style="5" customWidth="1"/>
    <col min="4368" max="4374" width="6.42578125" style="5" customWidth="1"/>
    <col min="4375" max="4603" width="11.42578125" style="5"/>
    <col min="4604" max="4604" width="1" style="5" customWidth="1"/>
    <col min="4605" max="4605" width="4.28515625" style="5" customWidth="1"/>
    <col min="4606" max="4606" width="34.7109375" style="5" customWidth="1"/>
    <col min="4607" max="4607" width="11.5703125" style="5" customWidth="1"/>
    <col min="4608" max="4608" width="20" style="5" customWidth="1"/>
    <col min="4609" max="4609" width="20.85546875" style="5" customWidth="1"/>
    <col min="4610" max="4610" width="25" style="5" customWidth="1"/>
    <col min="4611" max="4611" width="18.7109375" style="5" customWidth="1"/>
    <col min="4612" max="4612" width="29.7109375" style="5" customWidth="1"/>
    <col min="4613" max="4613" width="13.42578125" style="5" customWidth="1"/>
    <col min="4614" max="4614" width="13.85546875" style="5" customWidth="1"/>
    <col min="4615" max="4619" width="16.5703125" style="5" customWidth="1"/>
    <col min="4620" max="4620" width="20.5703125" style="5" customWidth="1"/>
    <col min="4621" max="4621" width="21.140625" style="5" customWidth="1"/>
    <col min="4622" max="4622" width="9.5703125" style="5" customWidth="1"/>
    <col min="4623" max="4623" width="0.42578125" style="5" customWidth="1"/>
    <col min="4624" max="4630" width="6.42578125" style="5" customWidth="1"/>
    <col min="4631" max="4859" width="11.42578125" style="5"/>
    <col min="4860" max="4860" width="1" style="5" customWidth="1"/>
    <col min="4861" max="4861" width="4.28515625" style="5" customWidth="1"/>
    <col min="4862" max="4862" width="34.7109375" style="5" customWidth="1"/>
    <col min="4863" max="4863" width="11.5703125" style="5" customWidth="1"/>
    <col min="4864" max="4864" width="20" style="5" customWidth="1"/>
    <col min="4865" max="4865" width="20.85546875" style="5" customWidth="1"/>
    <col min="4866" max="4866" width="25" style="5" customWidth="1"/>
    <col min="4867" max="4867" width="18.7109375" style="5" customWidth="1"/>
    <col min="4868" max="4868" width="29.7109375" style="5" customWidth="1"/>
    <col min="4869" max="4869" width="13.42578125" style="5" customWidth="1"/>
    <col min="4870" max="4870" width="13.85546875" style="5" customWidth="1"/>
    <col min="4871" max="4875" width="16.5703125" style="5" customWidth="1"/>
    <col min="4876" max="4876" width="20.5703125" style="5" customWidth="1"/>
    <col min="4877" max="4877" width="21.140625" style="5" customWidth="1"/>
    <col min="4878" max="4878" width="9.5703125" style="5" customWidth="1"/>
    <col min="4879" max="4879" width="0.42578125" style="5" customWidth="1"/>
    <col min="4880" max="4886" width="6.42578125" style="5" customWidth="1"/>
    <col min="4887" max="5115" width="11.42578125" style="5"/>
    <col min="5116" max="5116" width="1" style="5" customWidth="1"/>
    <col min="5117" max="5117" width="4.28515625" style="5" customWidth="1"/>
    <col min="5118" max="5118" width="34.7109375" style="5" customWidth="1"/>
    <col min="5119" max="5119" width="11.5703125" style="5" customWidth="1"/>
    <col min="5120" max="5120" width="20" style="5" customWidth="1"/>
    <col min="5121" max="5121" width="20.85546875" style="5" customWidth="1"/>
    <col min="5122" max="5122" width="25" style="5" customWidth="1"/>
    <col min="5123" max="5123" width="18.7109375" style="5" customWidth="1"/>
    <col min="5124" max="5124" width="29.7109375" style="5" customWidth="1"/>
    <col min="5125" max="5125" width="13.42578125" style="5" customWidth="1"/>
    <col min="5126" max="5126" width="13.85546875" style="5" customWidth="1"/>
    <col min="5127" max="5131" width="16.5703125" style="5" customWidth="1"/>
    <col min="5132" max="5132" width="20.5703125" style="5" customWidth="1"/>
    <col min="5133" max="5133" width="21.140625" style="5" customWidth="1"/>
    <col min="5134" max="5134" width="9.5703125" style="5" customWidth="1"/>
    <col min="5135" max="5135" width="0.42578125" style="5" customWidth="1"/>
    <col min="5136" max="5142" width="6.42578125" style="5" customWidth="1"/>
    <col min="5143" max="5371" width="11.42578125" style="5"/>
    <col min="5372" max="5372" width="1" style="5" customWidth="1"/>
    <col min="5373" max="5373" width="4.28515625" style="5" customWidth="1"/>
    <col min="5374" max="5374" width="34.7109375" style="5" customWidth="1"/>
    <col min="5375" max="5375" width="11.5703125" style="5" customWidth="1"/>
    <col min="5376" max="5376" width="20" style="5" customWidth="1"/>
    <col min="5377" max="5377" width="20.85546875" style="5" customWidth="1"/>
    <col min="5378" max="5378" width="25" style="5" customWidth="1"/>
    <col min="5379" max="5379" width="18.7109375" style="5" customWidth="1"/>
    <col min="5380" max="5380" width="29.7109375" style="5" customWidth="1"/>
    <col min="5381" max="5381" width="13.42578125" style="5" customWidth="1"/>
    <col min="5382" max="5382" width="13.85546875" style="5" customWidth="1"/>
    <col min="5383" max="5387" width="16.5703125" style="5" customWidth="1"/>
    <col min="5388" max="5388" width="20.5703125" style="5" customWidth="1"/>
    <col min="5389" max="5389" width="21.140625" style="5" customWidth="1"/>
    <col min="5390" max="5390" width="9.5703125" style="5" customWidth="1"/>
    <col min="5391" max="5391" width="0.42578125" style="5" customWidth="1"/>
    <col min="5392" max="5398" width="6.42578125" style="5" customWidth="1"/>
    <col min="5399" max="5627" width="11.42578125" style="5"/>
    <col min="5628" max="5628" width="1" style="5" customWidth="1"/>
    <col min="5629" max="5629" width="4.28515625" style="5" customWidth="1"/>
    <col min="5630" max="5630" width="34.7109375" style="5" customWidth="1"/>
    <col min="5631" max="5631" width="11.5703125" style="5" customWidth="1"/>
    <col min="5632" max="5632" width="20" style="5" customWidth="1"/>
    <col min="5633" max="5633" width="20.85546875" style="5" customWidth="1"/>
    <col min="5634" max="5634" width="25" style="5" customWidth="1"/>
    <col min="5635" max="5635" width="18.7109375" style="5" customWidth="1"/>
    <col min="5636" max="5636" width="29.7109375" style="5" customWidth="1"/>
    <col min="5637" max="5637" width="13.42578125" style="5" customWidth="1"/>
    <col min="5638" max="5638" width="13.85546875" style="5" customWidth="1"/>
    <col min="5639" max="5643" width="16.5703125" style="5" customWidth="1"/>
    <col min="5644" max="5644" width="20.5703125" style="5" customWidth="1"/>
    <col min="5645" max="5645" width="21.140625" style="5" customWidth="1"/>
    <col min="5646" max="5646" width="9.5703125" style="5" customWidth="1"/>
    <col min="5647" max="5647" width="0.42578125" style="5" customWidth="1"/>
    <col min="5648" max="5654" width="6.42578125" style="5" customWidth="1"/>
    <col min="5655" max="5883" width="11.42578125" style="5"/>
    <col min="5884" max="5884" width="1" style="5" customWidth="1"/>
    <col min="5885" max="5885" width="4.28515625" style="5" customWidth="1"/>
    <col min="5886" max="5886" width="34.7109375" style="5" customWidth="1"/>
    <col min="5887" max="5887" width="11.5703125" style="5" customWidth="1"/>
    <col min="5888" max="5888" width="20" style="5" customWidth="1"/>
    <col min="5889" max="5889" width="20.85546875" style="5" customWidth="1"/>
    <col min="5890" max="5890" width="25" style="5" customWidth="1"/>
    <col min="5891" max="5891" width="18.7109375" style="5" customWidth="1"/>
    <col min="5892" max="5892" width="29.7109375" style="5" customWidth="1"/>
    <col min="5893" max="5893" width="13.42578125" style="5" customWidth="1"/>
    <col min="5894" max="5894" width="13.85546875" style="5" customWidth="1"/>
    <col min="5895" max="5899" width="16.5703125" style="5" customWidth="1"/>
    <col min="5900" max="5900" width="20.5703125" style="5" customWidth="1"/>
    <col min="5901" max="5901" width="21.140625" style="5" customWidth="1"/>
    <col min="5902" max="5902" width="9.5703125" style="5" customWidth="1"/>
    <col min="5903" max="5903" width="0.42578125" style="5" customWidth="1"/>
    <col min="5904" max="5910" width="6.42578125" style="5" customWidth="1"/>
    <col min="5911" max="6139" width="11.42578125" style="5"/>
    <col min="6140" max="6140" width="1" style="5" customWidth="1"/>
    <col min="6141" max="6141" width="4.28515625" style="5" customWidth="1"/>
    <col min="6142" max="6142" width="34.7109375" style="5" customWidth="1"/>
    <col min="6143" max="6143" width="11.5703125" style="5" customWidth="1"/>
    <col min="6144" max="6144" width="20" style="5" customWidth="1"/>
    <col min="6145" max="6145" width="20.85546875" style="5" customWidth="1"/>
    <col min="6146" max="6146" width="25" style="5" customWidth="1"/>
    <col min="6147" max="6147" width="18.7109375" style="5" customWidth="1"/>
    <col min="6148" max="6148" width="29.7109375" style="5" customWidth="1"/>
    <col min="6149" max="6149" width="13.42578125" style="5" customWidth="1"/>
    <col min="6150" max="6150" width="13.85546875" style="5" customWidth="1"/>
    <col min="6151" max="6155" width="16.5703125" style="5" customWidth="1"/>
    <col min="6156" max="6156" width="20.5703125" style="5" customWidth="1"/>
    <col min="6157" max="6157" width="21.140625" style="5" customWidth="1"/>
    <col min="6158" max="6158" width="9.5703125" style="5" customWidth="1"/>
    <col min="6159" max="6159" width="0.42578125" style="5" customWidth="1"/>
    <col min="6160" max="6166" width="6.42578125" style="5" customWidth="1"/>
    <col min="6167" max="6395" width="11.42578125" style="5"/>
    <col min="6396" max="6396" width="1" style="5" customWidth="1"/>
    <col min="6397" max="6397" width="4.28515625" style="5" customWidth="1"/>
    <col min="6398" max="6398" width="34.7109375" style="5" customWidth="1"/>
    <col min="6399" max="6399" width="11.5703125" style="5" customWidth="1"/>
    <col min="6400" max="6400" width="20" style="5" customWidth="1"/>
    <col min="6401" max="6401" width="20.85546875" style="5" customWidth="1"/>
    <col min="6402" max="6402" width="25" style="5" customWidth="1"/>
    <col min="6403" max="6403" width="18.7109375" style="5" customWidth="1"/>
    <col min="6404" max="6404" width="29.7109375" style="5" customWidth="1"/>
    <col min="6405" max="6405" width="13.42578125" style="5" customWidth="1"/>
    <col min="6406" max="6406" width="13.85546875" style="5" customWidth="1"/>
    <col min="6407" max="6411" width="16.5703125" style="5" customWidth="1"/>
    <col min="6412" max="6412" width="20.5703125" style="5" customWidth="1"/>
    <col min="6413" max="6413" width="21.140625" style="5" customWidth="1"/>
    <col min="6414" max="6414" width="9.5703125" style="5" customWidth="1"/>
    <col min="6415" max="6415" width="0.42578125" style="5" customWidth="1"/>
    <col min="6416" max="6422" width="6.42578125" style="5" customWidth="1"/>
    <col min="6423" max="6651" width="11.42578125" style="5"/>
    <col min="6652" max="6652" width="1" style="5" customWidth="1"/>
    <col min="6653" max="6653" width="4.28515625" style="5" customWidth="1"/>
    <col min="6654" max="6654" width="34.7109375" style="5" customWidth="1"/>
    <col min="6655" max="6655" width="11.5703125" style="5" customWidth="1"/>
    <col min="6656" max="6656" width="20" style="5" customWidth="1"/>
    <col min="6657" max="6657" width="20.85546875" style="5" customWidth="1"/>
    <col min="6658" max="6658" width="25" style="5" customWidth="1"/>
    <col min="6659" max="6659" width="18.7109375" style="5" customWidth="1"/>
    <col min="6660" max="6660" width="29.7109375" style="5" customWidth="1"/>
    <col min="6661" max="6661" width="13.42578125" style="5" customWidth="1"/>
    <col min="6662" max="6662" width="13.85546875" style="5" customWidth="1"/>
    <col min="6663" max="6667" width="16.5703125" style="5" customWidth="1"/>
    <col min="6668" max="6668" width="20.5703125" style="5" customWidth="1"/>
    <col min="6669" max="6669" width="21.140625" style="5" customWidth="1"/>
    <col min="6670" max="6670" width="9.5703125" style="5" customWidth="1"/>
    <col min="6671" max="6671" width="0.42578125" style="5" customWidth="1"/>
    <col min="6672" max="6678" width="6.42578125" style="5" customWidth="1"/>
    <col min="6679" max="6907" width="11.42578125" style="5"/>
    <col min="6908" max="6908" width="1" style="5" customWidth="1"/>
    <col min="6909" max="6909" width="4.28515625" style="5" customWidth="1"/>
    <col min="6910" max="6910" width="34.7109375" style="5" customWidth="1"/>
    <col min="6911" max="6911" width="11.5703125" style="5" customWidth="1"/>
    <col min="6912" max="6912" width="20" style="5" customWidth="1"/>
    <col min="6913" max="6913" width="20.85546875" style="5" customWidth="1"/>
    <col min="6914" max="6914" width="25" style="5" customWidth="1"/>
    <col min="6915" max="6915" width="18.7109375" style="5" customWidth="1"/>
    <col min="6916" max="6916" width="29.7109375" style="5" customWidth="1"/>
    <col min="6917" max="6917" width="13.42578125" style="5" customWidth="1"/>
    <col min="6918" max="6918" width="13.85546875" style="5" customWidth="1"/>
    <col min="6919" max="6923" width="16.5703125" style="5" customWidth="1"/>
    <col min="6924" max="6924" width="20.5703125" style="5" customWidth="1"/>
    <col min="6925" max="6925" width="21.140625" style="5" customWidth="1"/>
    <col min="6926" max="6926" width="9.5703125" style="5" customWidth="1"/>
    <col min="6927" max="6927" width="0.42578125" style="5" customWidth="1"/>
    <col min="6928" max="6934" width="6.42578125" style="5" customWidth="1"/>
    <col min="6935" max="7163" width="11.42578125" style="5"/>
    <col min="7164" max="7164" width="1" style="5" customWidth="1"/>
    <col min="7165" max="7165" width="4.28515625" style="5" customWidth="1"/>
    <col min="7166" max="7166" width="34.7109375" style="5" customWidth="1"/>
    <col min="7167" max="7167" width="11.5703125" style="5" customWidth="1"/>
    <col min="7168" max="7168" width="20" style="5" customWidth="1"/>
    <col min="7169" max="7169" width="20.85546875" style="5" customWidth="1"/>
    <col min="7170" max="7170" width="25" style="5" customWidth="1"/>
    <col min="7171" max="7171" width="18.7109375" style="5" customWidth="1"/>
    <col min="7172" max="7172" width="29.7109375" style="5" customWidth="1"/>
    <col min="7173" max="7173" width="13.42578125" style="5" customWidth="1"/>
    <col min="7174" max="7174" width="13.85546875" style="5" customWidth="1"/>
    <col min="7175" max="7179" width="16.5703125" style="5" customWidth="1"/>
    <col min="7180" max="7180" width="20.5703125" style="5" customWidth="1"/>
    <col min="7181" max="7181" width="21.140625" style="5" customWidth="1"/>
    <col min="7182" max="7182" width="9.5703125" style="5" customWidth="1"/>
    <col min="7183" max="7183" width="0.42578125" style="5" customWidth="1"/>
    <col min="7184" max="7190" width="6.42578125" style="5" customWidth="1"/>
    <col min="7191" max="7419" width="11.42578125" style="5"/>
    <col min="7420" max="7420" width="1" style="5" customWidth="1"/>
    <col min="7421" max="7421" width="4.28515625" style="5" customWidth="1"/>
    <col min="7422" max="7422" width="34.7109375" style="5" customWidth="1"/>
    <col min="7423" max="7423" width="11.5703125" style="5" customWidth="1"/>
    <col min="7424" max="7424" width="20" style="5" customWidth="1"/>
    <col min="7425" max="7425" width="20.85546875" style="5" customWidth="1"/>
    <col min="7426" max="7426" width="25" style="5" customWidth="1"/>
    <col min="7427" max="7427" width="18.7109375" style="5" customWidth="1"/>
    <col min="7428" max="7428" width="29.7109375" style="5" customWidth="1"/>
    <col min="7429" max="7429" width="13.42578125" style="5" customWidth="1"/>
    <col min="7430" max="7430" width="13.85546875" style="5" customWidth="1"/>
    <col min="7431" max="7435" width="16.5703125" style="5" customWidth="1"/>
    <col min="7436" max="7436" width="20.5703125" style="5" customWidth="1"/>
    <col min="7437" max="7437" width="21.140625" style="5" customWidth="1"/>
    <col min="7438" max="7438" width="9.5703125" style="5" customWidth="1"/>
    <col min="7439" max="7439" width="0.42578125" style="5" customWidth="1"/>
    <col min="7440" max="7446" width="6.42578125" style="5" customWidth="1"/>
    <col min="7447" max="7675" width="11.42578125" style="5"/>
    <col min="7676" max="7676" width="1" style="5" customWidth="1"/>
    <col min="7677" max="7677" width="4.28515625" style="5" customWidth="1"/>
    <col min="7678" max="7678" width="34.7109375" style="5" customWidth="1"/>
    <col min="7679" max="7679" width="11.5703125" style="5" customWidth="1"/>
    <col min="7680" max="7680" width="20" style="5" customWidth="1"/>
    <col min="7681" max="7681" width="20.85546875" style="5" customWidth="1"/>
    <col min="7682" max="7682" width="25" style="5" customWidth="1"/>
    <col min="7683" max="7683" width="18.7109375" style="5" customWidth="1"/>
    <col min="7684" max="7684" width="29.7109375" style="5" customWidth="1"/>
    <col min="7685" max="7685" width="13.42578125" style="5" customWidth="1"/>
    <col min="7686" max="7686" width="13.85546875" style="5" customWidth="1"/>
    <col min="7687" max="7691" width="16.5703125" style="5" customWidth="1"/>
    <col min="7692" max="7692" width="20.5703125" style="5" customWidth="1"/>
    <col min="7693" max="7693" width="21.140625" style="5" customWidth="1"/>
    <col min="7694" max="7694" width="9.5703125" style="5" customWidth="1"/>
    <col min="7695" max="7695" width="0.42578125" style="5" customWidth="1"/>
    <col min="7696" max="7702" width="6.42578125" style="5" customWidth="1"/>
    <col min="7703" max="7931" width="11.42578125" style="5"/>
    <col min="7932" max="7932" width="1" style="5" customWidth="1"/>
    <col min="7933" max="7933" width="4.28515625" style="5" customWidth="1"/>
    <col min="7934" max="7934" width="34.7109375" style="5" customWidth="1"/>
    <col min="7935" max="7935" width="11.5703125" style="5" customWidth="1"/>
    <col min="7936" max="7936" width="20" style="5" customWidth="1"/>
    <col min="7937" max="7937" width="20.85546875" style="5" customWidth="1"/>
    <col min="7938" max="7938" width="25" style="5" customWidth="1"/>
    <col min="7939" max="7939" width="18.7109375" style="5" customWidth="1"/>
    <col min="7940" max="7940" width="29.7109375" style="5" customWidth="1"/>
    <col min="7941" max="7941" width="13.42578125" style="5" customWidth="1"/>
    <col min="7942" max="7942" width="13.85546875" style="5" customWidth="1"/>
    <col min="7943" max="7947" width="16.5703125" style="5" customWidth="1"/>
    <col min="7948" max="7948" width="20.5703125" style="5" customWidth="1"/>
    <col min="7949" max="7949" width="21.140625" style="5" customWidth="1"/>
    <col min="7950" max="7950" width="9.5703125" style="5" customWidth="1"/>
    <col min="7951" max="7951" width="0.42578125" style="5" customWidth="1"/>
    <col min="7952" max="7958" width="6.42578125" style="5" customWidth="1"/>
    <col min="7959" max="8187" width="11.42578125" style="5"/>
    <col min="8188" max="8188" width="1" style="5" customWidth="1"/>
    <col min="8189" max="8189" width="4.28515625" style="5" customWidth="1"/>
    <col min="8190" max="8190" width="34.7109375" style="5" customWidth="1"/>
    <col min="8191" max="8191" width="11.5703125" style="5" customWidth="1"/>
    <col min="8192" max="8192" width="20" style="5" customWidth="1"/>
    <col min="8193" max="8193" width="20.85546875" style="5" customWidth="1"/>
    <col min="8194" max="8194" width="25" style="5" customWidth="1"/>
    <col min="8195" max="8195" width="18.7109375" style="5" customWidth="1"/>
    <col min="8196" max="8196" width="29.7109375" style="5" customWidth="1"/>
    <col min="8197" max="8197" width="13.42578125" style="5" customWidth="1"/>
    <col min="8198" max="8198" width="13.85546875" style="5" customWidth="1"/>
    <col min="8199" max="8203" width="16.5703125" style="5" customWidth="1"/>
    <col min="8204" max="8204" width="20.5703125" style="5" customWidth="1"/>
    <col min="8205" max="8205" width="21.140625" style="5" customWidth="1"/>
    <col min="8206" max="8206" width="9.5703125" style="5" customWidth="1"/>
    <col min="8207" max="8207" width="0.42578125" style="5" customWidth="1"/>
    <col min="8208" max="8214" width="6.42578125" style="5" customWidth="1"/>
    <col min="8215" max="8443" width="11.42578125" style="5"/>
    <col min="8444" max="8444" width="1" style="5" customWidth="1"/>
    <col min="8445" max="8445" width="4.28515625" style="5" customWidth="1"/>
    <col min="8446" max="8446" width="34.7109375" style="5" customWidth="1"/>
    <col min="8447" max="8447" width="11.5703125" style="5" customWidth="1"/>
    <col min="8448" max="8448" width="20" style="5" customWidth="1"/>
    <col min="8449" max="8449" width="20.85546875" style="5" customWidth="1"/>
    <col min="8450" max="8450" width="25" style="5" customWidth="1"/>
    <col min="8451" max="8451" width="18.7109375" style="5" customWidth="1"/>
    <col min="8452" max="8452" width="29.7109375" style="5" customWidth="1"/>
    <col min="8453" max="8453" width="13.42578125" style="5" customWidth="1"/>
    <col min="8454" max="8454" width="13.85546875" style="5" customWidth="1"/>
    <col min="8455" max="8459" width="16.5703125" style="5" customWidth="1"/>
    <col min="8460" max="8460" width="20.5703125" style="5" customWidth="1"/>
    <col min="8461" max="8461" width="21.140625" style="5" customWidth="1"/>
    <col min="8462" max="8462" width="9.5703125" style="5" customWidth="1"/>
    <col min="8463" max="8463" width="0.42578125" style="5" customWidth="1"/>
    <col min="8464" max="8470" width="6.42578125" style="5" customWidth="1"/>
    <col min="8471" max="8699" width="11.42578125" style="5"/>
    <col min="8700" max="8700" width="1" style="5" customWidth="1"/>
    <col min="8701" max="8701" width="4.28515625" style="5" customWidth="1"/>
    <col min="8702" max="8702" width="34.7109375" style="5" customWidth="1"/>
    <col min="8703" max="8703" width="11.5703125" style="5" customWidth="1"/>
    <col min="8704" max="8704" width="20" style="5" customWidth="1"/>
    <col min="8705" max="8705" width="20.85546875" style="5" customWidth="1"/>
    <col min="8706" max="8706" width="25" style="5" customWidth="1"/>
    <col min="8707" max="8707" width="18.7109375" style="5" customWidth="1"/>
    <col min="8708" max="8708" width="29.7109375" style="5" customWidth="1"/>
    <col min="8709" max="8709" width="13.42578125" style="5" customWidth="1"/>
    <col min="8710" max="8710" width="13.85546875" style="5" customWidth="1"/>
    <col min="8711" max="8715" width="16.5703125" style="5" customWidth="1"/>
    <col min="8716" max="8716" width="20.5703125" style="5" customWidth="1"/>
    <col min="8717" max="8717" width="21.140625" style="5" customWidth="1"/>
    <col min="8718" max="8718" width="9.5703125" style="5" customWidth="1"/>
    <col min="8719" max="8719" width="0.42578125" style="5" customWidth="1"/>
    <col min="8720" max="8726" width="6.42578125" style="5" customWidth="1"/>
    <col min="8727" max="8955" width="11.42578125" style="5"/>
    <col min="8956" max="8956" width="1" style="5" customWidth="1"/>
    <col min="8957" max="8957" width="4.28515625" style="5" customWidth="1"/>
    <col min="8958" max="8958" width="34.7109375" style="5" customWidth="1"/>
    <col min="8959" max="8959" width="11.5703125" style="5" customWidth="1"/>
    <col min="8960" max="8960" width="20" style="5" customWidth="1"/>
    <col min="8961" max="8961" width="20.85546875" style="5" customWidth="1"/>
    <col min="8962" max="8962" width="25" style="5" customWidth="1"/>
    <col min="8963" max="8963" width="18.7109375" style="5" customWidth="1"/>
    <col min="8964" max="8964" width="29.7109375" style="5" customWidth="1"/>
    <col min="8965" max="8965" width="13.42578125" style="5" customWidth="1"/>
    <col min="8966" max="8966" width="13.85546875" style="5" customWidth="1"/>
    <col min="8967" max="8971" width="16.5703125" style="5" customWidth="1"/>
    <col min="8972" max="8972" width="20.5703125" style="5" customWidth="1"/>
    <col min="8973" max="8973" width="21.140625" style="5" customWidth="1"/>
    <col min="8974" max="8974" width="9.5703125" style="5" customWidth="1"/>
    <col min="8975" max="8975" width="0.42578125" style="5" customWidth="1"/>
    <col min="8976" max="8982" width="6.42578125" style="5" customWidth="1"/>
    <col min="8983" max="9211" width="11.42578125" style="5"/>
    <col min="9212" max="9212" width="1" style="5" customWidth="1"/>
    <col min="9213" max="9213" width="4.28515625" style="5" customWidth="1"/>
    <col min="9214" max="9214" width="34.7109375" style="5" customWidth="1"/>
    <col min="9215" max="9215" width="11.5703125" style="5" customWidth="1"/>
    <col min="9216" max="9216" width="20" style="5" customWidth="1"/>
    <col min="9217" max="9217" width="20.85546875" style="5" customWidth="1"/>
    <col min="9218" max="9218" width="25" style="5" customWidth="1"/>
    <col min="9219" max="9219" width="18.7109375" style="5" customWidth="1"/>
    <col min="9220" max="9220" width="29.7109375" style="5" customWidth="1"/>
    <col min="9221" max="9221" width="13.42578125" style="5" customWidth="1"/>
    <col min="9222" max="9222" width="13.85546875" style="5" customWidth="1"/>
    <col min="9223" max="9227" width="16.5703125" style="5" customWidth="1"/>
    <col min="9228" max="9228" width="20.5703125" style="5" customWidth="1"/>
    <col min="9229" max="9229" width="21.140625" style="5" customWidth="1"/>
    <col min="9230" max="9230" width="9.5703125" style="5" customWidth="1"/>
    <col min="9231" max="9231" width="0.42578125" style="5" customWidth="1"/>
    <col min="9232" max="9238" width="6.42578125" style="5" customWidth="1"/>
    <col min="9239" max="9467" width="11.42578125" style="5"/>
    <col min="9468" max="9468" width="1" style="5" customWidth="1"/>
    <col min="9469" max="9469" width="4.28515625" style="5" customWidth="1"/>
    <col min="9470" max="9470" width="34.7109375" style="5" customWidth="1"/>
    <col min="9471" max="9471" width="11.5703125" style="5" customWidth="1"/>
    <col min="9472" max="9472" width="20" style="5" customWidth="1"/>
    <col min="9473" max="9473" width="20.85546875" style="5" customWidth="1"/>
    <col min="9474" max="9474" width="25" style="5" customWidth="1"/>
    <col min="9475" max="9475" width="18.7109375" style="5" customWidth="1"/>
    <col min="9476" max="9476" width="29.7109375" style="5" customWidth="1"/>
    <col min="9477" max="9477" width="13.42578125" style="5" customWidth="1"/>
    <col min="9478" max="9478" width="13.85546875" style="5" customWidth="1"/>
    <col min="9479" max="9483" width="16.5703125" style="5" customWidth="1"/>
    <col min="9484" max="9484" width="20.5703125" style="5" customWidth="1"/>
    <col min="9485" max="9485" width="21.140625" style="5" customWidth="1"/>
    <col min="9486" max="9486" width="9.5703125" style="5" customWidth="1"/>
    <col min="9487" max="9487" width="0.42578125" style="5" customWidth="1"/>
    <col min="9488" max="9494" width="6.42578125" style="5" customWidth="1"/>
    <col min="9495" max="9723" width="11.42578125" style="5"/>
    <col min="9724" max="9724" width="1" style="5" customWidth="1"/>
    <col min="9725" max="9725" width="4.28515625" style="5" customWidth="1"/>
    <col min="9726" max="9726" width="34.7109375" style="5" customWidth="1"/>
    <col min="9727" max="9727" width="11.5703125" style="5" customWidth="1"/>
    <col min="9728" max="9728" width="20" style="5" customWidth="1"/>
    <col min="9729" max="9729" width="20.85546875" style="5" customWidth="1"/>
    <col min="9730" max="9730" width="25" style="5" customWidth="1"/>
    <col min="9731" max="9731" width="18.7109375" style="5" customWidth="1"/>
    <col min="9732" max="9732" width="29.7109375" style="5" customWidth="1"/>
    <col min="9733" max="9733" width="13.42578125" style="5" customWidth="1"/>
    <col min="9734" max="9734" width="13.85546875" style="5" customWidth="1"/>
    <col min="9735" max="9739" width="16.5703125" style="5" customWidth="1"/>
    <col min="9740" max="9740" width="20.5703125" style="5" customWidth="1"/>
    <col min="9741" max="9741" width="21.140625" style="5" customWidth="1"/>
    <col min="9742" max="9742" width="9.5703125" style="5" customWidth="1"/>
    <col min="9743" max="9743" width="0.42578125" style="5" customWidth="1"/>
    <col min="9744" max="9750" width="6.42578125" style="5" customWidth="1"/>
    <col min="9751" max="9979" width="11.42578125" style="5"/>
    <col min="9980" max="9980" width="1" style="5" customWidth="1"/>
    <col min="9981" max="9981" width="4.28515625" style="5" customWidth="1"/>
    <col min="9982" max="9982" width="34.7109375" style="5" customWidth="1"/>
    <col min="9983" max="9983" width="11.5703125" style="5" customWidth="1"/>
    <col min="9984" max="9984" width="20" style="5" customWidth="1"/>
    <col min="9985" max="9985" width="20.85546875" style="5" customWidth="1"/>
    <col min="9986" max="9986" width="25" style="5" customWidth="1"/>
    <col min="9987" max="9987" width="18.7109375" style="5" customWidth="1"/>
    <col min="9988" max="9988" width="29.7109375" style="5" customWidth="1"/>
    <col min="9989" max="9989" width="13.42578125" style="5" customWidth="1"/>
    <col min="9990" max="9990" width="13.85546875" style="5" customWidth="1"/>
    <col min="9991" max="9995" width="16.5703125" style="5" customWidth="1"/>
    <col min="9996" max="9996" width="20.5703125" style="5" customWidth="1"/>
    <col min="9997" max="9997" width="21.140625" style="5" customWidth="1"/>
    <col min="9998" max="9998" width="9.5703125" style="5" customWidth="1"/>
    <col min="9999" max="9999" width="0.42578125" style="5" customWidth="1"/>
    <col min="10000" max="10006" width="6.42578125" style="5" customWidth="1"/>
    <col min="10007" max="10235" width="11.42578125" style="5"/>
    <col min="10236" max="10236" width="1" style="5" customWidth="1"/>
    <col min="10237" max="10237" width="4.28515625" style="5" customWidth="1"/>
    <col min="10238" max="10238" width="34.7109375" style="5" customWidth="1"/>
    <col min="10239" max="10239" width="11.5703125" style="5" customWidth="1"/>
    <col min="10240" max="10240" width="20" style="5" customWidth="1"/>
    <col min="10241" max="10241" width="20.85546875" style="5" customWidth="1"/>
    <col min="10242" max="10242" width="25" style="5" customWidth="1"/>
    <col min="10243" max="10243" width="18.7109375" style="5" customWidth="1"/>
    <col min="10244" max="10244" width="29.7109375" style="5" customWidth="1"/>
    <col min="10245" max="10245" width="13.42578125" style="5" customWidth="1"/>
    <col min="10246" max="10246" width="13.85546875" style="5" customWidth="1"/>
    <col min="10247" max="10251" width="16.5703125" style="5" customWidth="1"/>
    <col min="10252" max="10252" width="20.5703125" style="5" customWidth="1"/>
    <col min="10253" max="10253" width="21.140625" style="5" customWidth="1"/>
    <col min="10254" max="10254" width="9.5703125" style="5" customWidth="1"/>
    <col min="10255" max="10255" width="0.42578125" style="5" customWidth="1"/>
    <col min="10256" max="10262" width="6.42578125" style="5" customWidth="1"/>
    <col min="10263" max="10491" width="11.42578125" style="5"/>
    <col min="10492" max="10492" width="1" style="5" customWidth="1"/>
    <col min="10493" max="10493" width="4.28515625" style="5" customWidth="1"/>
    <col min="10494" max="10494" width="34.7109375" style="5" customWidth="1"/>
    <col min="10495" max="10495" width="11.5703125" style="5" customWidth="1"/>
    <col min="10496" max="10496" width="20" style="5" customWidth="1"/>
    <col min="10497" max="10497" width="20.85546875" style="5" customWidth="1"/>
    <col min="10498" max="10498" width="25" style="5" customWidth="1"/>
    <col min="10499" max="10499" width="18.7109375" style="5" customWidth="1"/>
    <col min="10500" max="10500" width="29.7109375" style="5" customWidth="1"/>
    <col min="10501" max="10501" width="13.42578125" style="5" customWidth="1"/>
    <col min="10502" max="10502" width="13.85546875" style="5" customWidth="1"/>
    <col min="10503" max="10507" width="16.5703125" style="5" customWidth="1"/>
    <col min="10508" max="10508" width="20.5703125" style="5" customWidth="1"/>
    <col min="10509" max="10509" width="21.140625" style="5" customWidth="1"/>
    <col min="10510" max="10510" width="9.5703125" style="5" customWidth="1"/>
    <col min="10511" max="10511" width="0.42578125" style="5" customWidth="1"/>
    <col min="10512" max="10518" width="6.42578125" style="5" customWidth="1"/>
    <col min="10519" max="10747" width="11.42578125" style="5"/>
    <col min="10748" max="10748" width="1" style="5" customWidth="1"/>
    <col min="10749" max="10749" width="4.28515625" style="5" customWidth="1"/>
    <col min="10750" max="10750" width="34.7109375" style="5" customWidth="1"/>
    <col min="10751" max="10751" width="11.5703125" style="5" customWidth="1"/>
    <col min="10752" max="10752" width="20" style="5" customWidth="1"/>
    <col min="10753" max="10753" width="20.85546875" style="5" customWidth="1"/>
    <col min="10754" max="10754" width="25" style="5" customWidth="1"/>
    <col min="10755" max="10755" width="18.7109375" style="5" customWidth="1"/>
    <col min="10756" max="10756" width="29.7109375" style="5" customWidth="1"/>
    <col min="10757" max="10757" width="13.42578125" style="5" customWidth="1"/>
    <col min="10758" max="10758" width="13.85546875" style="5" customWidth="1"/>
    <col min="10759" max="10763" width="16.5703125" style="5" customWidth="1"/>
    <col min="10764" max="10764" width="20.5703125" style="5" customWidth="1"/>
    <col min="10765" max="10765" width="21.140625" style="5" customWidth="1"/>
    <col min="10766" max="10766" width="9.5703125" style="5" customWidth="1"/>
    <col min="10767" max="10767" width="0.42578125" style="5" customWidth="1"/>
    <col min="10768" max="10774" width="6.42578125" style="5" customWidth="1"/>
    <col min="10775" max="11003" width="11.42578125" style="5"/>
    <col min="11004" max="11004" width="1" style="5" customWidth="1"/>
    <col min="11005" max="11005" width="4.28515625" style="5" customWidth="1"/>
    <col min="11006" max="11006" width="34.7109375" style="5" customWidth="1"/>
    <col min="11007" max="11007" width="11.5703125" style="5" customWidth="1"/>
    <col min="11008" max="11008" width="20" style="5" customWidth="1"/>
    <col min="11009" max="11009" width="20.85546875" style="5" customWidth="1"/>
    <col min="11010" max="11010" width="25" style="5" customWidth="1"/>
    <col min="11011" max="11011" width="18.7109375" style="5" customWidth="1"/>
    <col min="11012" max="11012" width="29.7109375" style="5" customWidth="1"/>
    <col min="11013" max="11013" width="13.42578125" style="5" customWidth="1"/>
    <col min="11014" max="11014" width="13.85546875" style="5" customWidth="1"/>
    <col min="11015" max="11019" width="16.5703125" style="5" customWidth="1"/>
    <col min="11020" max="11020" width="20.5703125" style="5" customWidth="1"/>
    <col min="11021" max="11021" width="21.140625" style="5" customWidth="1"/>
    <col min="11022" max="11022" width="9.5703125" style="5" customWidth="1"/>
    <col min="11023" max="11023" width="0.42578125" style="5" customWidth="1"/>
    <col min="11024" max="11030" width="6.42578125" style="5" customWidth="1"/>
    <col min="11031" max="11259" width="11.42578125" style="5"/>
    <col min="11260" max="11260" width="1" style="5" customWidth="1"/>
    <col min="11261" max="11261" width="4.28515625" style="5" customWidth="1"/>
    <col min="11262" max="11262" width="34.7109375" style="5" customWidth="1"/>
    <col min="11263" max="11263" width="11.5703125" style="5" customWidth="1"/>
    <col min="11264" max="11264" width="20" style="5" customWidth="1"/>
    <col min="11265" max="11265" width="20.85546875" style="5" customWidth="1"/>
    <col min="11266" max="11266" width="25" style="5" customWidth="1"/>
    <col min="11267" max="11267" width="18.7109375" style="5" customWidth="1"/>
    <col min="11268" max="11268" width="29.7109375" style="5" customWidth="1"/>
    <col min="11269" max="11269" width="13.42578125" style="5" customWidth="1"/>
    <col min="11270" max="11270" width="13.85546875" style="5" customWidth="1"/>
    <col min="11271" max="11275" width="16.5703125" style="5" customWidth="1"/>
    <col min="11276" max="11276" width="20.5703125" style="5" customWidth="1"/>
    <col min="11277" max="11277" width="21.140625" style="5" customWidth="1"/>
    <col min="11278" max="11278" width="9.5703125" style="5" customWidth="1"/>
    <col min="11279" max="11279" width="0.42578125" style="5" customWidth="1"/>
    <col min="11280" max="11286" width="6.42578125" style="5" customWidth="1"/>
    <col min="11287" max="11515" width="11.42578125" style="5"/>
    <col min="11516" max="11516" width="1" style="5" customWidth="1"/>
    <col min="11517" max="11517" width="4.28515625" style="5" customWidth="1"/>
    <col min="11518" max="11518" width="34.7109375" style="5" customWidth="1"/>
    <col min="11519" max="11519" width="11.5703125" style="5" customWidth="1"/>
    <col min="11520" max="11520" width="20" style="5" customWidth="1"/>
    <col min="11521" max="11521" width="20.85546875" style="5" customWidth="1"/>
    <col min="11522" max="11522" width="25" style="5" customWidth="1"/>
    <col min="11523" max="11523" width="18.7109375" style="5" customWidth="1"/>
    <col min="11524" max="11524" width="29.7109375" style="5" customWidth="1"/>
    <col min="11525" max="11525" width="13.42578125" style="5" customWidth="1"/>
    <col min="11526" max="11526" width="13.85546875" style="5" customWidth="1"/>
    <col min="11527" max="11531" width="16.5703125" style="5" customWidth="1"/>
    <col min="11532" max="11532" width="20.5703125" style="5" customWidth="1"/>
    <col min="11533" max="11533" width="21.140625" style="5" customWidth="1"/>
    <col min="11534" max="11534" width="9.5703125" style="5" customWidth="1"/>
    <col min="11535" max="11535" width="0.42578125" style="5" customWidth="1"/>
    <col min="11536" max="11542" width="6.42578125" style="5" customWidth="1"/>
    <col min="11543" max="11771" width="11.42578125" style="5"/>
    <col min="11772" max="11772" width="1" style="5" customWidth="1"/>
    <col min="11773" max="11773" width="4.28515625" style="5" customWidth="1"/>
    <col min="11774" max="11774" width="34.7109375" style="5" customWidth="1"/>
    <col min="11775" max="11775" width="11.5703125" style="5" customWidth="1"/>
    <col min="11776" max="11776" width="20" style="5" customWidth="1"/>
    <col min="11777" max="11777" width="20.85546875" style="5" customWidth="1"/>
    <col min="11778" max="11778" width="25" style="5" customWidth="1"/>
    <col min="11779" max="11779" width="18.7109375" style="5" customWidth="1"/>
    <col min="11780" max="11780" width="29.7109375" style="5" customWidth="1"/>
    <col min="11781" max="11781" width="13.42578125" style="5" customWidth="1"/>
    <col min="11782" max="11782" width="13.85546875" style="5" customWidth="1"/>
    <col min="11783" max="11787" width="16.5703125" style="5" customWidth="1"/>
    <col min="11788" max="11788" width="20.5703125" style="5" customWidth="1"/>
    <col min="11789" max="11789" width="21.140625" style="5" customWidth="1"/>
    <col min="11790" max="11790" width="9.5703125" style="5" customWidth="1"/>
    <col min="11791" max="11791" width="0.42578125" style="5" customWidth="1"/>
    <col min="11792" max="11798" width="6.42578125" style="5" customWidth="1"/>
    <col min="11799" max="12027" width="11.42578125" style="5"/>
    <col min="12028" max="12028" width="1" style="5" customWidth="1"/>
    <col min="12029" max="12029" width="4.28515625" style="5" customWidth="1"/>
    <col min="12030" max="12030" width="34.7109375" style="5" customWidth="1"/>
    <col min="12031" max="12031" width="11.5703125" style="5" customWidth="1"/>
    <col min="12032" max="12032" width="20" style="5" customWidth="1"/>
    <col min="12033" max="12033" width="20.85546875" style="5" customWidth="1"/>
    <col min="12034" max="12034" width="25" style="5" customWidth="1"/>
    <col min="12035" max="12035" width="18.7109375" style="5" customWidth="1"/>
    <col min="12036" max="12036" width="29.7109375" style="5" customWidth="1"/>
    <col min="12037" max="12037" width="13.42578125" style="5" customWidth="1"/>
    <col min="12038" max="12038" width="13.85546875" style="5" customWidth="1"/>
    <col min="12039" max="12043" width="16.5703125" style="5" customWidth="1"/>
    <col min="12044" max="12044" width="20.5703125" style="5" customWidth="1"/>
    <col min="12045" max="12045" width="21.140625" style="5" customWidth="1"/>
    <col min="12046" max="12046" width="9.5703125" style="5" customWidth="1"/>
    <col min="12047" max="12047" width="0.42578125" style="5" customWidth="1"/>
    <col min="12048" max="12054" width="6.42578125" style="5" customWidth="1"/>
    <col min="12055" max="12283" width="11.42578125" style="5"/>
    <col min="12284" max="12284" width="1" style="5" customWidth="1"/>
    <col min="12285" max="12285" width="4.28515625" style="5" customWidth="1"/>
    <col min="12286" max="12286" width="34.7109375" style="5" customWidth="1"/>
    <col min="12287" max="12287" width="11.5703125" style="5" customWidth="1"/>
    <col min="12288" max="12288" width="20" style="5" customWidth="1"/>
    <col min="12289" max="12289" width="20.85546875" style="5" customWidth="1"/>
    <col min="12290" max="12290" width="25" style="5" customWidth="1"/>
    <col min="12291" max="12291" width="18.7109375" style="5" customWidth="1"/>
    <col min="12292" max="12292" width="29.7109375" style="5" customWidth="1"/>
    <col min="12293" max="12293" width="13.42578125" style="5" customWidth="1"/>
    <col min="12294" max="12294" width="13.85546875" style="5" customWidth="1"/>
    <col min="12295" max="12299" width="16.5703125" style="5" customWidth="1"/>
    <col min="12300" max="12300" width="20.5703125" style="5" customWidth="1"/>
    <col min="12301" max="12301" width="21.140625" style="5" customWidth="1"/>
    <col min="12302" max="12302" width="9.5703125" style="5" customWidth="1"/>
    <col min="12303" max="12303" width="0.42578125" style="5" customWidth="1"/>
    <col min="12304" max="12310" width="6.42578125" style="5" customWidth="1"/>
    <col min="12311" max="12539" width="11.42578125" style="5"/>
    <col min="12540" max="12540" width="1" style="5" customWidth="1"/>
    <col min="12541" max="12541" width="4.28515625" style="5" customWidth="1"/>
    <col min="12542" max="12542" width="34.7109375" style="5" customWidth="1"/>
    <col min="12543" max="12543" width="11.5703125" style="5" customWidth="1"/>
    <col min="12544" max="12544" width="20" style="5" customWidth="1"/>
    <col min="12545" max="12545" width="20.85546875" style="5" customWidth="1"/>
    <col min="12546" max="12546" width="25" style="5" customWidth="1"/>
    <col min="12547" max="12547" width="18.7109375" style="5" customWidth="1"/>
    <col min="12548" max="12548" width="29.7109375" style="5" customWidth="1"/>
    <col min="12549" max="12549" width="13.42578125" style="5" customWidth="1"/>
    <col min="12550" max="12550" width="13.85546875" style="5" customWidth="1"/>
    <col min="12551" max="12555" width="16.5703125" style="5" customWidth="1"/>
    <col min="12556" max="12556" width="20.5703125" style="5" customWidth="1"/>
    <col min="12557" max="12557" width="21.140625" style="5" customWidth="1"/>
    <col min="12558" max="12558" width="9.5703125" style="5" customWidth="1"/>
    <col min="12559" max="12559" width="0.42578125" style="5" customWidth="1"/>
    <col min="12560" max="12566" width="6.42578125" style="5" customWidth="1"/>
    <col min="12567" max="12795" width="11.42578125" style="5"/>
    <col min="12796" max="12796" width="1" style="5" customWidth="1"/>
    <col min="12797" max="12797" width="4.28515625" style="5" customWidth="1"/>
    <col min="12798" max="12798" width="34.7109375" style="5" customWidth="1"/>
    <col min="12799" max="12799" width="11.5703125" style="5" customWidth="1"/>
    <col min="12800" max="12800" width="20" style="5" customWidth="1"/>
    <col min="12801" max="12801" width="20.85546875" style="5" customWidth="1"/>
    <col min="12802" max="12802" width="25" style="5" customWidth="1"/>
    <col min="12803" max="12803" width="18.7109375" style="5" customWidth="1"/>
    <col min="12804" max="12804" width="29.7109375" style="5" customWidth="1"/>
    <col min="12805" max="12805" width="13.42578125" style="5" customWidth="1"/>
    <col min="12806" max="12806" width="13.85546875" style="5" customWidth="1"/>
    <col min="12807" max="12811" width="16.5703125" style="5" customWidth="1"/>
    <col min="12812" max="12812" width="20.5703125" style="5" customWidth="1"/>
    <col min="12813" max="12813" width="21.140625" style="5" customWidth="1"/>
    <col min="12814" max="12814" width="9.5703125" style="5" customWidth="1"/>
    <col min="12815" max="12815" width="0.42578125" style="5" customWidth="1"/>
    <col min="12816" max="12822" width="6.42578125" style="5" customWidth="1"/>
    <col min="12823" max="13051" width="11.42578125" style="5"/>
    <col min="13052" max="13052" width="1" style="5" customWidth="1"/>
    <col min="13053" max="13053" width="4.28515625" style="5" customWidth="1"/>
    <col min="13054" max="13054" width="34.7109375" style="5" customWidth="1"/>
    <col min="13055" max="13055" width="11.5703125" style="5" customWidth="1"/>
    <col min="13056" max="13056" width="20" style="5" customWidth="1"/>
    <col min="13057" max="13057" width="20.85546875" style="5" customWidth="1"/>
    <col min="13058" max="13058" width="25" style="5" customWidth="1"/>
    <col min="13059" max="13059" width="18.7109375" style="5" customWidth="1"/>
    <col min="13060" max="13060" width="29.7109375" style="5" customWidth="1"/>
    <col min="13061" max="13061" width="13.42578125" style="5" customWidth="1"/>
    <col min="13062" max="13062" width="13.85546875" style="5" customWidth="1"/>
    <col min="13063" max="13067" width="16.5703125" style="5" customWidth="1"/>
    <col min="13068" max="13068" width="20.5703125" style="5" customWidth="1"/>
    <col min="13069" max="13069" width="21.140625" style="5" customWidth="1"/>
    <col min="13070" max="13070" width="9.5703125" style="5" customWidth="1"/>
    <col min="13071" max="13071" width="0.42578125" style="5" customWidth="1"/>
    <col min="13072" max="13078" width="6.42578125" style="5" customWidth="1"/>
    <col min="13079" max="13307" width="11.42578125" style="5"/>
    <col min="13308" max="13308" width="1" style="5" customWidth="1"/>
    <col min="13309" max="13309" width="4.28515625" style="5" customWidth="1"/>
    <col min="13310" max="13310" width="34.7109375" style="5" customWidth="1"/>
    <col min="13311" max="13311" width="11.5703125" style="5" customWidth="1"/>
    <col min="13312" max="13312" width="20" style="5" customWidth="1"/>
    <col min="13313" max="13313" width="20.85546875" style="5" customWidth="1"/>
    <col min="13314" max="13314" width="25" style="5" customWidth="1"/>
    <col min="13315" max="13315" width="18.7109375" style="5" customWidth="1"/>
    <col min="13316" max="13316" width="29.7109375" style="5" customWidth="1"/>
    <col min="13317" max="13317" width="13.42578125" style="5" customWidth="1"/>
    <col min="13318" max="13318" width="13.85546875" style="5" customWidth="1"/>
    <col min="13319" max="13323" width="16.5703125" style="5" customWidth="1"/>
    <col min="13324" max="13324" width="20.5703125" style="5" customWidth="1"/>
    <col min="13325" max="13325" width="21.140625" style="5" customWidth="1"/>
    <col min="13326" max="13326" width="9.5703125" style="5" customWidth="1"/>
    <col min="13327" max="13327" width="0.42578125" style="5" customWidth="1"/>
    <col min="13328" max="13334" width="6.42578125" style="5" customWidth="1"/>
    <col min="13335" max="13563" width="11.42578125" style="5"/>
    <col min="13564" max="13564" width="1" style="5" customWidth="1"/>
    <col min="13565" max="13565" width="4.28515625" style="5" customWidth="1"/>
    <col min="13566" max="13566" width="34.7109375" style="5" customWidth="1"/>
    <col min="13567" max="13567" width="11.5703125" style="5" customWidth="1"/>
    <col min="13568" max="13568" width="20" style="5" customWidth="1"/>
    <col min="13569" max="13569" width="20.85546875" style="5" customWidth="1"/>
    <col min="13570" max="13570" width="25" style="5" customWidth="1"/>
    <col min="13571" max="13571" width="18.7109375" style="5" customWidth="1"/>
    <col min="13572" max="13572" width="29.7109375" style="5" customWidth="1"/>
    <col min="13573" max="13573" width="13.42578125" style="5" customWidth="1"/>
    <col min="13574" max="13574" width="13.85546875" style="5" customWidth="1"/>
    <col min="13575" max="13579" width="16.5703125" style="5" customWidth="1"/>
    <col min="13580" max="13580" width="20.5703125" style="5" customWidth="1"/>
    <col min="13581" max="13581" width="21.140625" style="5" customWidth="1"/>
    <col min="13582" max="13582" width="9.5703125" style="5" customWidth="1"/>
    <col min="13583" max="13583" width="0.42578125" style="5" customWidth="1"/>
    <col min="13584" max="13590" width="6.42578125" style="5" customWidth="1"/>
    <col min="13591" max="13819" width="11.42578125" style="5"/>
    <col min="13820" max="13820" width="1" style="5" customWidth="1"/>
    <col min="13821" max="13821" width="4.28515625" style="5" customWidth="1"/>
    <col min="13822" max="13822" width="34.7109375" style="5" customWidth="1"/>
    <col min="13823" max="13823" width="11.5703125" style="5" customWidth="1"/>
    <col min="13824" max="13824" width="20" style="5" customWidth="1"/>
    <col min="13825" max="13825" width="20.85546875" style="5" customWidth="1"/>
    <col min="13826" max="13826" width="25" style="5" customWidth="1"/>
    <col min="13827" max="13827" width="18.7109375" style="5" customWidth="1"/>
    <col min="13828" max="13828" width="29.7109375" style="5" customWidth="1"/>
    <col min="13829" max="13829" width="13.42578125" style="5" customWidth="1"/>
    <col min="13830" max="13830" width="13.85546875" style="5" customWidth="1"/>
    <col min="13831" max="13835" width="16.5703125" style="5" customWidth="1"/>
    <col min="13836" max="13836" width="20.5703125" style="5" customWidth="1"/>
    <col min="13837" max="13837" width="21.140625" style="5" customWidth="1"/>
    <col min="13838" max="13838" width="9.5703125" style="5" customWidth="1"/>
    <col min="13839" max="13839" width="0.42578125" style="5" customWidth="1"/>
    <col min="13840" max="13846" width="6.42578125" style="5" customWidth="1"/>
    <col min="13847" max="14075" width="11.42578125" style="5"/>
    <col min="14076" max="14076" width="1" style="5" customWidth="1"/>
    <col min="14077" max="14077" width="4.28515625" style="5" customWidth="1"/>
    <col min="14078" max="14078" width="34.7109375" style="5" customWidth="1"/>
    <col min="14079" max="14079" width="11.5703125" style="5" customWidth="1"/>
    <col min="14080" max="14080" width="20" style="5" customWidth="1"/>
    <col min="14081" max="14081" width="20.85546875" style="5" customWidth="1"/>
    <col min="14082" max="14082" width="25" style="5" customWidth="1"/>
    <col min="14083" max="14083" width="18.7109375" style="5" customWidth="1"/>
    <col min="14084" max="14084" width="29.7109375" style="5" customWidth="1"/>
    <col min="14085" max="14085" width="13.42578125" style="5" customWidth="1"/>
    <col min="14086" max="14086" width="13.85546875" style="5" customWidth="1"/>
    <col min="14087" max="14091" width="16.5703125" style="5" customWidth="1"/>
    <col min="14092" max="14092" width="20.5703125" style="5" customWidth="1"/>
    <col min="14093" max="14093" width="21.140625" style="5" customWidth="1"/>
    <col min="14094" max="14094" width="9.5703125" style="5" customWidth="1"/>
    <col min="14095" max="14095" width="0.42578125" style="5" customWidth="1"/>
    <col min="14096" max="14102" width="6.42578125" style="5" customWidth="1"/>
    <col min="14103" max="14331" width="11.42578125" style="5"/>
    <col min="14332" max="14332" width="1" style="5" customWidth="1"/>
    <col min="14333" max="14333" width="4.28515625" style="5" customWidth="1"/>
    <col min="14334" max="14334" width="34.7109375" style="5" customWidth="1"/>
    <col min="14335" max="14335" width="11.5703125" style="5" customWidth="1"/>
    <col min="14336" max="14336" width="20" style="5" customWidth="1"/>
    <col min="14337" max="14337" width="20.85546875" style="5" customWidth="1"/>
    <col min="14338" max="14338" width="25" style="5" customWidth="1"/>
    <col min="14339" max="14339" width="18.7109375" style="5" customWidth="1"/>
    <col min="14340" max="14340" width="29.7109375" style="5" customWidth="1"/>
    <col min="14341" max="14341" width="13.42578125" style="5" customWidth="1"/>
    <col min="14342" max="14342" width="13.85546875" style="5" customWidth="1"/>
    <col min="14343" max="14347" width="16.5703125" style="5" customWidth="1"/>
    <col min="14348" max="14348" width="20.5703125" style="5" customWidth="1"/>
    <col min="14349" max="14349" width="21.140625" style="5" customWidth="1"/>
    <col min="14350" max="14350" width="9.5703125" style="5" customWidth="1"/>
    <col min="14351" max="14351" width="0.42578125" style="5" customWidth="1"/>
    <col min="14352" max="14358" width="6.42578125" style="5" customWidth="1"/>
    <col min="14359" max="14587" width="11.42578125" style="5"/>
    <col min="14588" max="14588" width="1" style="5" customWidth="1"/>
    <col min="14589" max="14589" width="4.28515625" style="5" customWidth="1"/>
    <col min="14590" max="14590" width="34.7109375" style="5" customWidth="1"/>
    <col min="14591" max="14591" width="11.5703125" style="5" customWidth="1"/>
    <col min="14592" max="14592" width="20" style="5" customWidth="1"/>
    <col min="14593" max="14593" width="20.85546875" style="5" customWidth="1"/>
    <col min="14594" max="14594" width="25" style="5" customWidth="1"/>
    <col min="14595" max="14595" width="18.7109375" style="5" customWidth="1"/>
    <col min="14596" max="14596" width="29.7109375" style="5" customWidth="1"/>
    <col min="14597" max="14597" width="13.42578125" style="5" customWidth="1"/>
    <col min="14598" max="14598" width="13.85546875" style="5" customWidth="1"/>
    <col min="14599" max="14603" width="16.5703125" style="5" customWidth="1"/>
    <col min="14604" max="14604" width="20.5703125" style="5" customWidth="1"/>
    <col min="14605" max="14605" width="21.140625" style="5" customWidth="1"/>
    <col min="14606" max="14606" width="9.5703125" style="5" customWidth="1"/>
    <col min="14607" max="14607" width="0.42578125" style="5" customWidth="1"/>
    <col min="14608" max="14614" width="6.42578125" style="5" customWidth="1"/>
    <col min="14615" max="14843" width="11.42578125" style="5"/>
    <col min="14844" max="14844" width="1" style="5" customWidth="1"/>
    <col min="14845" max="14845" width="4.28515625" style="5" customWidth="1"/>
    <col min="14846" max="14846" width="34.7109375" style="5" customWidth="1"/>
    <col min="14847" max="14847" width="11.5703125" style="5" customWidth="1"/>
    <col min="14848" max="14848" width="20" style="5" customWidth="1"/>
    <col min="14849" max="14849" width="20.85546875" style="5" customWidth="1"/>
    <col min="14850" max="14850" width="25" style="5" customWidth="1"/>
    <col min="14851" max="14851" width="18.7109375" style="5" customWidth="1"/>
    <col min="14852" max="14852" width="29.7109375" style="5" customWidth="1"/>
    <col min="14853" max="14853" width="13.42578125" style="5" customWidth="1"/>
    <col min="14854" max="14854" width="13.85546875" style="5" customWidth="1"/>
    <col min="14855" max="14859" width="16.5703125" style="5" customWidth="1"/>
    <col min="14860" max="14860" width="20.5703125" style="5" customWidth="1"/>
    <col min="14861" max="14861" width="21.140625" style="5" customWidth="1"/>
    <col min="14862" max="14862" width="9.5703125" style="5" customWidth="1"/>
    <col min="14863" max="14863" width="0.42578125" style="5" customWidth="1"/>
    <col min="14864" max="14870" width="6.42578125" style="5" customWidth="1"/>
    <col min="14871" max="15099" width="11.42578125" style="5"/>
    <col min="15100" max="15100" width="1" style="5" customWidth="1"/>
    <col min="15101" max="15101" width="4.28515625" style="5" customWidth="1"/>
    <col min="15102" max="15102" width="34.7109375" style="5" customWidth="1"/>
    <col min="15103" max="15103" width="11.5703125" style="5" customWidth="1"/>
    <col min="15104" max="15104" width="20" style="5" customWidth="1"/>
    <col min="15105" max="15105" width="20.85546875" style="5" customWidth="1"/>
    <col min="15106" max="15106" width="25" style="5" customWidth="1"/>
    <col min="15107" max="15107" width="18.7109375" style="5" customWidth="1"/>
    <col min="15108" max="15108" width="29.7109375" style="5" customWidth="1"/>
    <col min="15109" max="15109" width="13.42578125" style="5" customWidth="1"/>
    <col min="15110" max="15110" width="13.85546875" style="5" customWidth="1"/>
    <col min="15111" max="15115" width="16.5703125" style="5" customWidth="1"/>
    <col min="15116" max="15116" width="20.5703125" style="5" customWidth="1"/>
    <col min="15117" max="15117" width="21.140625" style="5" customWidth="1"/>
    <col min="15118" max="15118" width="9.5703125" style="5" customWidth="1"/>
    <col min="15119" max="15119" width="0.42578125" style="5" customWidth="1"/>
    <col min="15120" max="15126" width="6.42578125" style="5" customWidth="1"/>
    <col min="15127" max="15355" width="11.42578125" style="5"/>
    <col min="15356" max="15356" width="1" style="5" customWidth="1"/>
    <col min="15357" max="15357" width="4.28515625" style="5" customWidth="1"/>
    <col min="15358" max="15358" width="34.7109375" style="5" customWidth="1"/>
    <col min="15359" max="15359" width="11.5703125" style="5" customWidth="1"/>
    <col min="15360" max="15360" width="20" style="5" customWidth="1"/>
    <col min="15361" max="15361" width="20.85546875" style="5" customWidth="1"/>
    <col min="15362" max="15362" width="25" style="5" customWidth="1"/>
    <col min="15363" max="15363" width="18.7109375" style="5" customWidth="1"/>
    <col min="15364" max="15364" width="29.7109375" style="5" customWidth="1"/>
    <col min="15365" max="15365" width="13.42578125" style="5" customWidth="1"/>
    <col min="15366" max="15366" width="13.85546875" style="5" customWidth="1"/>
    <col min="15367" max="15371" width="16.5703125" style="5" customWidth="1"/>
    <col min="15372" max="15372" width="20.5703125" style="5" customWidth="1"/>
    <col min="15373" max="15373" width="21.140625" style="5" customWidth="1"/>
    <col min="15374" max="15374" width="9.5703125" style="5" customWidth="1"/>
    <col min="15375" max="15375" width="0.42578125" style="5" customWidth="1"/>
    <col min="15376" max="15382" width="6.42578125" style="5" customWidth="1"/>
    <col min="15383" max="15611" width="11.42578125" style="5"/>
    <col min="15612" max="15612" width="1" style="5" customWidth="1"/>
    <col min="15613" max="15613" width="4.28515625" style="5" customWidth="1"/>
    <col min="15614" max="15614" width="34.7109375" style="5" customWidth="1"/>
    <col min="15615" max="15615" width="11.5703125" style="5" customWidth="1"/>
    <col min="15616" max="15616" width="20" style="5" customWidth="1"/>
    <col min="15617" max="15617" width="20.85546875" style="5" customWidth="1"/>
    <col min="15618" max="15618" width="25" style="5" customWidth="1"/>
    <col min="15619" max="15619" width="18.7109375" style="5" customWidth="1"/>
    <col min="15620" max="15620" width="29.7109375" style="5" customWidth="1"/>
    <col min="15621" max="15621" width="13.42578125" style="5" customWidth="1"/>
    <col min="15622" max="15622" width="13.85546875" style="5" customWidth="1"/>
    <col min="15623" max="15627" width="16.5703125" style="5" customWidth="1"/>
    <col min="15628" max="15628" width="20.5703125" style="5" customWidth="1"/>
    <col min="15629" max="15629" width="21.140625" style="5" customWidth="1"/>
    <col min="15630" max="15630" width="9.5703125" style="5" customWidth="1"/>
    <col min="15631" max="15631" width="0.42578125" style="5" customWidth="1"/>
    <col min="15632" max="15638" width="6.42578125" style="5" customWidth="1"/>
    <col min="15639" max="15867" width="11.42578125" style="5"/>
    <col min="15868" max="15868" width="1" style="5" customWidth="1"/>
    <col min="15869" max="15869" width="4.28515625" style="5" customWidth="1"/>
    <col min="15870" max="15870" width="34.7109375" style="5" customWidth="1"/>
    <col min="15871" max="15871" width="11.5703125" style="5" customWidth="1"/>
    <col min="15872" max="15872" width="20" style="5" customWidth="1"/>
    <col min="15873" max="15873" width="20.85546875" style="5" customWidth="1"/>
    <col min="15874" max="15874" width="25" style="5" customWidth="1"/>
    <col min="15875" max="15875" width="18.7109375" style="5" customWidth="1"/>
    <col min="15876" max="15876" width="29.7109375" style="5" customWidth="1"/>
    <col min="15877" max="15877" width="13.42578125" style="5" customWidth="1"/>
    <col min="15878" max="15878" width="13.85546875" style="5" customWidth="1"/>
    <col min="15879" max="15883" width="16.5703125" style="5" customWidth="1"/>
    <col min="15884" max="15884" width="20.5703125" style="5" customWidth="1"/>
    <col min="15885" max="15885" width="21.140625" style="5" customWidth="1"/>
    <col min="15886" max="15886" width="9.5703125" style="5" customWidth="1"/>
    <col min="15887" max="15887" width="0.42578125" style="5" customWidth="1"/>
    <col min="15888" max="15894" width="6.42578125" style="5" customWidth="1"/>
    <col min="15895" max="16123" width="11.42578125" style="5"/>
    <col min="16124" max="16124" width="1" style="5" customWidth="1"/>
    <col min="16125" max="16125" width="4.28515625" style="5" customWidth="1"/>
    <col min="16126" max="16126" width="34.7109375" style="5" customWidth="1"/>
    <col min="16127" max="16127" width="11.5703125" style="5" customWidth="1"/>
    <col min="16128" max="16128" width="20" style="5" customWidth="1"/>
    <col min="16129" max="16129" width="20.85546875" style="5" customWidth="1"/>
    <col min="16130" max="16130" width="25" style="5" customWidth="1"/>
    <col min="16131" max="16131" width="18.7109375" style="5" customWidth="1"/>
    <col min="16132" max="16132" width="29.7109375" style="5" customWidth="1"/>
    <col min="16133" max="16133" width="13.42578125" style="5" customWidth="1"/>
    <col min="16134" max="16134" width="13.85546875" style="5" customWidth="1"/>
    <col min="16135" max="16139" width="16.5703125" style="5" customWidth="1"/>
    <col min="16140" max="16140" width="20.5703125" style="5" customWidth="1"/>
    <col min="16141" max="16141" width="21.140625" style="5" customWidth="1"/>
    <col min="16142" max="16142" width="9.5703125" style="5" customWidth="1"/>
    <col min="16143" max="16143" width="0.42578125" style="5" customWidth="1"/>
    <col min="16144" max="16150" width="6.42578125" style="5" customWidth="1"/>
    <col min="16151" max="16371" width="11.42578125" style="5"/>
    <col min="16372" max="16384" width="11.42578125" style="5" customWidth="1"/>
  </cols>
  <sheetData>
    <row r="1" spans="2:16" hidden="1" x14ac:dyDescent="0.25"/>
    <row r="2" spans="2:16" ht="26.25" x14ac:dyDescent="0.25">
      <c r="B2" s="285" t="s">
        <v>62</v>
      </c>
      <c r="C2" s="286"/>
      <c r="D2" s="286"/>
      <c r="E2" s="286"/>
      <c r="F2" s="286"/>
      <c r="G2" s="286"/>
      <c r="H2" s="286"/>
      <c r="I2" s="286"/>
      <c r="J2" s="286"/>
      <c r="K2" s="286"/>
      <c r="L2" s="286"/>
      <c r="M2" s="286"/>
      <c r="N2" s="286"/>
      <c r="O2" s="286"/>
      <c r="P2" s="286"/>
    </row>
    <row r="4" spans="2:16" ht="26.25" x14ac:dyDescent="0.25">
      <c r="B4" s="285" t="s">
        <v>47</v>
      </c>
      <c r="C4" s="286"/>
      <c r="D4" s="286"/>
      <c r="E4" s="286"/>
      <c r="F4" s="286"/>
      <c r="G4" s="286"/>
      <c r="H4" s="286"/>
      <c r="I4" s="286"/>
      <c r="J4" s="286"/>
      <c r="K4" s="286"/>
      <c r="L4" s="286"/>
      <c r="M4" s="286"/>
      <c r="N4" s="286"/>
      <c r="O4" s="286"/>
      <c r="P4" s="286"/>
    </row>
    <row r="5" spans="2:16" ht="15.75" thickBot="1" x14ac:dyDescent="0.3"/>
    <row r="6" spans="2:16" ht="21.75" thickBot="1" x14ac:dyDescent="0.3">
      <c r="B6" s="7" t="s">
        <v>4</v>
      </c>
      <c r="C6" s="283" t="s">
        <v>154</v>
      </c>
      <c r="D6" s="283"/>
      <c r="E6" s="283"/>
      <c r="F6" s="283"/>
      <c r="G6" s="283"/>
      <c r="H6" s="283"/>
      <c r="I6" s="283"/>
      <c r="J6" s="283"/>
      <c r="K6" s="283"/>
      <c r="L6" s="283"/>
      <c r="M6" s="283"/>
      <c r="N6" s="284"/>
    </row>
    <row r="7" spans="2:16" ht="16.5" thickBot="1" x14ac:dyDescent="0.3">
      <c r="B7" s="8" t="s">
        <v>5</v>
      </c>
      <c r="C7" s="283"/>
      <c r="D7" s="283"/>
      <c r="E7" s="283"/>
      <c r="F7" s="283"/>
      <c r="G7" s="283"/>
      <c r="H7" s="283"/>
      <c r="I7" s="283"/>
      <c r="J7" s="283"/>
      <c r="K7" s="283"/>
      <c r="L7" s="283"/>
      <c r="M7" s="283"/>
      <c r="N7" s="284"/>
    </row>
    <row r="8" spans="2:16" ht="16.5" thickBot="1" x14ac:dyDescent="0.3">
      <c r="B8" s="8" t="s">
        <v>6</v>
      </c>
      <c r="C8" s="283"/>
      <c r="D8" s="283"/>
      <c r="E8" s="283"/>
      <c r="F8" s="283"/>
      <c r="G8" s="283"/>
      <c r="H8" s="283"/>
      <c r="I8" s="283"/>
      <c r="J8" s="283"/>
      <c r="K8" s="283"/>
      <c r="L8" s="283"/>
      <c r="M8" s="283"/>
      <c r="N8" s="284"/>
    </row>
    <row r="9" spans="2:16" ht="16.5" thickBot="1" x14ac:dyDescent="0.3">
      <c r="B9" s="8" t="s">
        <v>7</v>
      </c>
      <c r="C9" s="283"/>
      <c r="D9" s="283"/>
      <c r="E9" s="283"/>
      <c r="F9" s="283"/>
      <c r="G9" s="283"/>
      <c r="H9" s="283"/>
      <c r="I9" s="283"/>
      <c r="J9" s="283"/>
      <c r="K9" s="283"/>
      <c r="L9" s="283"/>
      <c r="M9" s="283"/>
      <c r="N9" s="284"/>
    </row>
    <row r="10" spans="2:16" ht="16.5" thickBot="1" x14ac:dyDescent="0.3">
      <c r="B10" s="8" t="s">
        <v>8</v>
      </c>
      <c r="C10" s="291" t="s">
        <v>1082</v>
      </c>
      <c r="D10" s="291"/>
      <c r="E10" s="324"/>
      <c r="F10" s="24"/>
      <c r="G10" s="24"/>
      <c r="H10" s="24"/>
      <c r="I10" s="24"/>
      <c r="J10" s="24"/>
      <c r="K10" s="24"/>
      <c r="L10" s="24"/>
      <c r="M10" s="24"/>
      <c r="N10" s="25"/>
    </row>
    <row r="11" spans="2:16" ht="16.5" thickBot="1" x14ac:dyDescent="0.3">
      <c r="B11" s="10" t="s">
        <v>9</v>
      </c>
      <c r="C11" s="11">
        <v>41969</v>
      </c>
      <c r="D11" s="12"/>
      <c r="E11" s="12"/>
      <c r="F11" s="12"/>
      <c r="G11" s="12"/>
      <c r="H11" s="12"/>
      <c r="I11" s="12"/>
      <c r="J11" s="12"/>
      <c r="K11" s="12"/>
      <c r="L11" s="12"/>
      <c r="M11" s="12"/>
      <c r="N11" s="13"/>
    </row>
    <row r="12" spans="2:16" ht="15.75" x14ac:dyDescent="0.25">
      <c r="B12" s="9"/>
      <c r="C12" s="14"/>
      <c r="D12" s="15"/>
      <c r="E12" s="15"/>
      <c r="F12" s="15"/>
      <c r="G12" s="15"/>
      <c r="H12" s="15"/>
      <c r="I12" s="81"/>
      <c r="J12" s="81"/>
      <c r="K12" s="81"/>
      <c r="L12" s="81"/>
      <c r="M12" s="81"/>
      <c r="N12" s="15"/>
    </row>
    <row r="13" spans="2:16" x14ac:dyDescent="0.25">
      <c r="I13" s="81"/>
      <c r="J13" s="81"/>
      <c r="K13" s="81"/>
      <c r="L13" s="81"/>
      <c r="M13" s="81"/>
      <c r="N13" s="82"/>
    </row>
    <row r="14" spans="2:16" ht="45.75" customHeight="1" x14ac:dyDescent="0.25">
      <c r="B14" s="294" t="s">
        <v>96</v>
      </c>
      <c r="C14" s="294"/>
      <c r="D14" s="139" t="s">
        <v>12</v>
      </c>
      <c r="E14" s="139" t="s">
        <v>13</v>
      </c>
      <c r="F14" s="139" t="s">
        <v>29</v>
      </c>
      <c r="G14" s="66"/>
      <c r="I14" s="27"/>
      <c r="J14" s="27"/>
      <c r="K14" s="27"/>
      <c r="L14" s="27"/>
      <c r="M14" s="27"/>
      <c r="N14" s="82"/>
    </row>
    <row r="15" spans="2:16" x14ac:dyDescent="0.25">
      <c r="B15" s="294"/>
      <c r="C15" s="294"/>
      <c r="D15" s="139"/>
      <c r="E15" s="26"/>
      <c r="F15" s="104"/>
      <c r="G15" s="67"/>
      <c r="I15" s="28"/>
      <c r="J15" s="28"/>
      <c r="K15" s="28"/>
      <c r="L15" s="28"/>
      <c r="M15" s="28"/>
      <c r="N15" s="82"/>
    </row>
    <row r="16" spans="2:16" x14ac:dyDescent="0.25">
      <c r="B16" s="294"/>
      <c r="C16" s="294"/>
      <c r="D16" s="139"/>
      <c r="E16" s="26"/>
      <c r="F16" s="104"/>
      <c r="G16" s="67"/>
      <c r="I16" s="28"/>
      <c r="J16" s="28"/>
      <c r="K16" s="28"/>
      <c r="L16" s="28"/>
      <c r="M16" s="28"/>
      <c r="N16" s="82"/>
    </row>
    <row r="17" spans="1:14" x14ac:dyDescent="0.25">
      <c r="B17" s="294"/>
      <c r="C17" s="294"/>
      <c r="D17" s="139"/>
      <c r="E17" s="26"/>
      <c r="F17" s="104"/>
      <c r="G17" s="67"/>
      <c r="I17" s="28"/>
      <c r="J17" s="28"/>
      <c r="K17" s="28"/>
      <c r="L17" s="28"/>
      <c r="M17" s="28"/>
      <c r="N17" s="82"/>
    </row>
    <row r="18" spans="1:14" x14ac:dyDescent="0.25">
      <c r="B18" s="294"/>
      <c r="C18" s="294"/>
      <c r="D18" s="139"/>
      <c r="E18" s="26"/>
      <c r="F18" s="104"/>
      <c r="G18" s="67"/>
      <c r="H18" s="17"/>
      <c r="I18" s="28"/>
      <c r="J18" s="28"/>
      <c r="K18" s="28"/>
      <c r="L18" s="28"/>
      <c r="M18" s="28"/>
      <c r="N18" s="16"/>
    </row>
    <row r="19" spans="1:14" x14ac:dyDescent="0.25">
      <c r="B19" s="294"/>
      <c r="C19" s="294"/>
      <c r="D19" s="139">
        <v>8</v>
      </c>
      <c r="E19" s="26">
        <v>3223311221</v>
      </c>
      <c r="F19" s="104">
        <f>1041+65+299</f>
        <v>1405</v>
      </c>
      <c r="G19" s="67"/>
      <c r="H19" s="17"/>
      <c r="I19" s="30"/>
      <c r="J19" s="30"/>
      <c r="K19" s="30"/>
      <c r="L19" s="30"/>
      <c r="M19" s="30"/>
      <c r="N19" s="16"/>
    </row>
    <row r="20" spans="1:14" x14ac:dyDescent="0.25">
      <c r="B20" s="294"/>
      <c r="C20" s="294"/>
      <c r="D20" s="139"/>
      <c r="E20" s="26"/>
      <c r="F20" s="104"/>
      <c r="G20" s="67"/>
      <c r="H20" s="17"/>
      <c r="I20" s="81"/>
      <c r="J20" s="81"/>
      <c r="K20" s="81"/>
      <c r="L20" s="81"/>
      <c r="M20" s="81"/>
      <c r="N20" s="16"/>
    </row>
    <row r="21" spans="1:14" x14ac:dyDescent="0.25">
      <c r="B21" s="294"/>
      <c r="C21" s="294"/>
      <c r="D21" s="139"/>
      <c r="E21" s="26"/>
      <c r="F21" s="104"/>
      <c r="G21" s="67"/>
      <c r="H21" s="17"/>
      <c r="I21" s="81"/>
      <c r="J21" s="81"/>
      <c r="K21" s="81"/>
      <c r="L21" s="81"/>
      <c r="M21" s="81"/>
      <c r="N21" s="16"/>
    </row>
    <row r="22" spans="1:14" x14ac:dyDescent="0.25">
      <c r="B22" s="294"/>
      <c r="C22" s="294"/>
      <c r="D22" s="139"/>
      <c r="E22" s="26"/>
      <c r="F22" s="104"/>
      <c r="G22" s="67"/>
      <c r="H22" s="17"/>
      <c r="I22" s="81"/>
      <c r="J22" s="81"/>
      <c r="K22" s="81"/>
      <c r="L22" s="81"/>
      <c r="M22" s="81"/>
      <c r="N22" s="16"/>
    </row>
    <row r="23" spans="1:14" x14ac:dyDescent="0.25">
      <c r="B23" s="294"/>
      <c r="C23" s="294"/>
      <c r="D23" s="139"/>
      <c r="E23" s="26"/>
      <c r="F23" s="104"/>
      <c r="G23" s="67"/>
      <c r="H23" s="17"/>
      <c r="I23" s="81"/>
      <c r="J23" s="81"/>
      <c r="K23" s="81"/>
      <c r="L23" s="81"/>
      <c r="M23" s="81"/>
      <c r="N23" s="16"/>
    </row>
    <row r="24" spans="1:14" ht="15" customHeight="1" thickBot="1" x14ac:dyDescent="0.3">
      <c r="B24" s="295" t="s">
        <v>14</v>
      </c>
      <c r="C24" s="296"/>
      <c r="D24" s="139"/>
      <c r="E24" s="44">
        <f>SUM(E15:E23)</f>
        <v>3223311221</v>
      </c>
      <c r="F24" s="104">
        <f>SUM(F15:F23)</f>
        <v>1405</v>
      </c>
      <c r="G24" s="67"/>
      <c r="H24" s="17"/>
      <c r="I24" s="81"/>
      <c r="J24" s="81"/>
      <c r="K24" s="81"/>
      <c r="L24" s="81"/>
      <c r="M24" s="81"/>
      <c r="N24" s="16"/>
    </row>
    <row r="25" spans="1:14" ht="45.75" thickBot="1" x14ac:dyDescent="0.3">
      <c r="A25" s="32"/>
      <c r="B25" s="38" t="s">
        <v>15</v>
      </c>
      <c r="C25" s="38" t="s">
        <v>97</v>
      </c>
      <c r="E25" s="27"/>
      <c r="F25" s="27"/>
      <c r="G25" s="27"/>
      <c r="H25" s="27"/>
      <c r="I25" s="6"/>
      <c r="J25" s="6"/>
      <c r="K25" s="6"/>
      <c r="L25" s="6"/>
      <c r="M25" s="6"/>
    </row>
    <row r="26" spans="1:14" ht="15.75" thickBot="1" x14ac:dyDescent="0.3">
      <c r="A26" s="33">
        <v>1</v>
      </c>
      <c r="C26" s="35">
        <f>+F24*80%</f>
        <v>1124</v>
      </c>
      <c r="D26" s="31"/>
      <c r="E26" s="34">
        <f>E24</f>
        <v>3223311221</v>
      </c>
      <c r="F26" s="29"/>
      <c r="G26" s="29"/>
      <c r="H26" s="29"/>
      <c r="I26" s="18"/>
      <c r="J26" s="18"/>
      <c r="K26" s="18"/>
      <c r="L26" s="18"/>
      <c r="M26" s="18"/>
    </row>
    <row r="27" spans="1:14" x14ac:dyDescent="0.25">
      <c r="A27" s="73"/>
      <c r="B27" s="96" t="s">
        <v>1040</v>
      </c>
      <c r="C27" s="78"/>
      <c r="D27" s="78"/>
      <c r="E27" s="78"/>
      <c r="F27" s="78"/>
      <c r="G27" s="78"/>
      <c r="H27" s="78"/>
      <c r="I27" s="81"/>
      <c r="J27" s="81"/>
      <c r="K27" s="81"/>
      <c r="L27" s="81"/>
      <c r="M27" s="81"/>
      <c r="N27" s="82"/>
    </row>
    <row r="28" spans="1:14" x14ac:dyDescent="0.25">
      <c r="A28" s="73"/>
      <c r="B28" s="78"/>
      <c r="C28" s="78"/>
      <c r="D28" s="78"/>
      <c r="E28" s="78"/>
      <c r="F28" s="78"/>
      <c r="G28" s="78"/>
      <c r="H28" s="78"/>
      <c r="I28" s="81"/>
      <c r="J28" s="81"/>
      <c r="K28" s="81"/>
      <c r="L28" s="81"/>
      <c r="M28" s="81"/>
      <c r="N28" s="82"/>
    </row>
    <row r="29" spans="1:14" x14ac:dyDescent="0.25">
      <c r="A29" s="73"/>
      <c r="B29" s="98" t="s">
        <v>33</v>
      </c>
      <c r="C29" s="98" t="s">
        <v>132</v>
      </c>
      <c r="D29" s="98" t="s">
        <v>133</v>
      </c>
      <c r="E29" s="78"/>
      <c r="F29" s="78"/>
      <c r="G29" s="78"/>
      <c r="H29" s="78"/>
      <c r="I29" s="81"/>
      <c r="J29" s="81"/>
      <c r="K29" s="81"/>
      <c r="L29" s="81"/>
      <c r="M29" s="81"/>
      <c r="N29" s="82"/>
    </row>
    <row r="30" spans="1:14" x14ac:dyDescent="0.25">
      <c r="A30" s="73"/>
      <c r="B30" s="95" t="s">
        <v>134</v>
      </c>
      <c r="C30" s="198"/>
      <c r="D30" s="198" t="s">
        <v>162</v>
      </c>
      <c r="E30" s="78"/>
      <c r="F30" s="78"/>
      <c r="G30" s="78"/>
      <c r="H30" s="78"/>
      <c r="I30" s="81"/>
      <c r="J30" s="81"/>
      <c r="K30" s="81"/>
      <c r="L30" s="81"/>
      <c r="M30" s="81"/>
      <c r="N30" s="82"/>
    </row>
    <row r="31" spans="1:14" x14ac:dyDescent="0.25">
      <c r="A31" s="73"/>
      <c r="B31" s="95" t="s">
        <v>135</v>
      </c>
      <c r="C31" s="198" t="s">
        <v>162</v>
      </c>
      <c r="D31" s="198"/>
      <c r="E31" s="78"/>
      <c r="F31" s="78"/>
      <c r="G31" s="78"/>
      <c r="H31" s="78"/>
      <c r="I31" s="81"/>
      <c r="J31" s="81"/>
      <c r="K31" s="81"/>
      <c r="L31" s="81"/>
      <c r="M31" s="81"/>
      <c r="N31" s="82"/>
    </row>
    <row r="32" spans="1:14" x14ac:dyDescent="0.25">
      <c r="A32" s="73"/>
      <c r="B32" s="95" t="s">
        <v>136</v>
      </c>
      <c r="C32" s="198" t="s">
        <v>162</v>
      </c>
      <c r="D32" s="198"/>
      <c r="E32" s="78"/>
      <c r="F32" s="78"/>
      <c r="G32" s="78"/>
      <c r="H32" s="78"/>
      <c r="I32" s="81"/>
      <c r="J32" s="81"/>
      <c r="K32" s="81"/>
      <c r="L32" s="81"/>
      <c r="M32" s="81"/>
      <c r="N32" s="82"/>
    </row>
    <row r="33" spans="1:26" x14ac:dyDescent="0.25">
      <c r="A33" s="73"/>
      <c r="B33" s="95" t="s">
        <v>137</v>
      </c>
      <c r="C33" s="198"/>
      <c r="D33" s="198" t="s">
        <v>162</v>
      </c>
      <c r="E33" s="78"/>
      <c r="F33" s="78"/>
      <c r="G33" s="78"/>
      <c r="H33" s="78"/>
      <c r="I33" s="81"/>
      <c r="J33" s="81"/>
      <c r="K33" s="81"/>
      <c r="L33" s="81"/>
      <c r="M33" s="81"/>
      <c r="N33" s="82"/>
    </row>
    <row r="34" spans="1:26" x14ac:dyDescent="0.25">
      <c r="A34" s="73"/>
      <c r="B34" s="78"/>
      <c r="C34" s="78"/>
      <c r="D34" s="78"/>
      <c r="E34" s="78"/>
      <c r="F34" s="78"/>
      <c r="G34" s="78"/>
      <c r="H34" s="78"/>
      <c r="I34" s="81"/>
      <c r="J34" s="81"/>
      <c r="K34" s="81"/>
      <c r="L34" s="81"/>
      <c r="M34" s="81"/>
      <c r="N34" s="82"/>
    </row>
    <row r="35" spans="1:26" x14ac:dyDescent="0.25">
      <c r="A35" s="73"/>
      <c r="B35" s="78"/>
      <c r="C35" s="78"/>
      <c r="D35" s="78"/>
      <c r="E35" s="78"/>
      <c r="F35" s="78"/>
      <c r="G35" s="78"/>
      <c r="H35" s="78"/>
      <c r="I35" s="81"/>
      <c r="J35" s="81"/>
      <c r="K35" s="81"/>
      <c r="L35" s="81"/>
      <c r="M35" s="81"/>
      <c r="N35" s="82"/>
    </row>
    <row r="36" spans="1:26" x14ac:dyDescent="0.25">
      <c r="A36" s="73"/>
      <c r="B36" s="96" t="s">
        <v>138</v>
      </c>
      <c r="C36" s="78"/>
      <c r="D36" s="78"/>
      <c r="E36" s="78"/>
      <c r="F36" s="78"/>
      <c r="G36" s="78"/>
      <c r="H36" s="78"/>
      <c r="I36" s="81"/>
      <c r="J36" s="81"/>
      <c r="K36" s="81"/>
      <c r="L36" s="81"/>
      <c r="M36" s="81"/>
      <c r="N36" s="82"/>
    </row>
    <row r="37" spans="1:26" x14ac:dyDescent="0.25">
      <c r="B37" s="98" t="s">
        <v>33</v>
      </c>
      <c r="C37" s="98" t="s">
        <v>57</v>
      </c>
      <c r="D37" s="97" t="s">
        <v>50</v>
      </c>
      <c r="E37" s="97" t="s">
        <v>16</v>
      </c>
      <c r="F37" s="78"/>
      <c r="G37" s="78"/>
      <c r="H37" s="78"/>
      <c r="I37" s="81"/>
      <c r="J37" s="81"/>
      <c r="K37" s="81"/>
      <c r="L37" s="81"/>
      <c r="M37" s="81"/>
      <c r="N37" s="82"/>
    </row>
    <row r="38" spans="1:26" ht="28.5" x14ac:dyDescent="0.25">
      <c r="B38" s="79" t="s">
        <v>139</v>
      </c>
      <c r="C38" s="80">
        <v>40</v>
      </c>
      <c r="D38" s="138">
        <v>0</v>
      </c>
      <c r="E38" s="297">
        <f>+D38+D39</f>
        <v>0</v>
      </c>
      <c r="F38" s="78"/>
      <c r="G38" s="78"/>
      <c r="H38" s="78"/>
      <c r="I38" s="81"/>
      <c r="J38" s="81"/>
      <c r="K38" s="81"/>
      <c r="L38" s="81"/>
      <c r="M38" s="81"/>
      <c r="N38" s="82"/>
    </row>
    <row r="39" spans="1:26" s="81" customFormat="1" ht="109.5" customHeight="1" x14ac:dyDescent="0.25">
      <c r="B39" s="79" t="s">
        <v>140</v>
      </c>
      <c r="C39" s="80">
        <v>60</v>
      </c>
      <c r="D39" s="138">
        <f>+F172</f>
        <v>0</v>
      </c>
      <c r="E39" s="298"/>
      <c r="F39" s="78"/>
      <c r="G39" s="78"/>
      <c r="H39" s="78"/>
      <c r="N39" s="82"/>
      <c r="O39" s="5"/>
      <c r="P39" s="5"/>
      <c r="Q39" s="5"/>
    </row>
    <row r="40" spans="1:26" s="87" customFormat="1" x14ac:dyDescent="0.25">
      <c r="A40" s="36"/>
      <c r="B40" s="96" t="s">
        <v>30</v>
      </c>
      <c r="C40" s="5"/>
      <c r="D40" s="5"/>
      <c r="E40" s="5"/>
      <c r="F40" s="5"/>
      <c r="G40" s="5"/>
      <c r="H40" s="5"/>
      <c r="I40" s="5"/>
      <c r="J40" s="5"/>
      <c r="K40" s="5"/>
      <c r="L40" s="5"/>
      <c r="M40" s="45"/>
      <c r="N40" s="45"/>
      <c r="O40" s="5"/>
      <c r="P40" s="5"/>
      <c r="Q40" s="5"/>
      <c r="R40" s="86"/>
      <c r="S40" s="86"/>
      <c r="T40" s="86"/>
      <c r="U40" s="86"/>
      <c r="V40" s="86"/>
      <c r="W40" s="86"/>
      <c r="X40" s="86"/>
      <c r="Y40" s="86"/>
      <c r="Z40" s="86"/>
    </row>
    <row r="41" spans="1:26" s="87" customFormat="1" ht="15.75" thickBot="1" x14ac:dyDescent="0.3">
      <c r="A41" s="36"/>
      <c r="B41" s="5"/>
      <c r="C41" s="5"/>
      <c r="D41" s="5"/>
      <c r="E41" s="5"/>
      <c r="F41" s="5"/>
      <c r="G41" s="5"/>
      <c r="H41" s="5"/>
      <c r="I41" s="5"/>
      <c r="J41" s="5"/>
      <c r="K41" s="5"/>
      <c r="L41" s="5"/>
      <c r="M41" s="45"/>
      <c r="N41" s="45"/>
      <c r="O41" s="5"/>
      <c r="P41" s="5"/>
      <c r="Q41" s="5"/>
      <c r="R41" s="86"/>
      <c r="S41" s="86"/>
      <c r="T41" s="86"/>
      <c r="U41" s="86"/>
      <c r="V41" s="86"/>
      <c r="W41" s="86"/>
      <c r="X41" s="86"/>
      <c r="Y41" s="86"/>
      <c r="Z41" s="86"/>
    </row>
    <row r="42" spans="1:26" s="87" customFormat="1" ht="60" x14ac:dyDescent="0.25">
      <c r="A42" s="36"/>
      <c r="B42" s="92" t="s">
        <v>141</v>
      </c>
      <c r="C42" s="92" t="s">
        <v>142</v>
      </c>
      <c r="D42" s="92" t="s">
        <v>143</v>
      </c>
      <c r="E42" s="92" t="s">
        <v>44</v>
      </c>
      <c r="F42" s="92" t="s">
        <v>22</v>
      </c>
      <c r="G42" s="92" t="s">
        <v>98</v>
      </c>
      <c r="H42" s="92" t="s">
        <v>17</v>
      </c>
      <c r="I42" s="92" t="s">
        <v>10</v>
      </c>
      <c r="J42" s="92" t="s">
        <v>31</v>
      </c>
      <c r="K42" s="92" t="s">
        <v>60</v>
      </c>
      <c r="L42" s="92" t="s">
        <v>20</v>
      </c>
      <c r="M42" s="77" t="s">
        <v>26</v>
      </c>
      <c r="N42" s="92" t="s">
        <v>144</v>
      </c>
      <c r="O42" s="92" t="s">
        <v>36</v>
      </c>
      <c r="P42" s="93" t="s">
        <v>11</v>
      </c>
      <c r="Q42" s="93" t="s">
        <v>19</v>
      </c>
      <c r="R42" s="86"/>
      <c r="S42" s="86"/>
      <c r="T42" s="86"/>
      <c r="U42" s="86"/>
      <c r="V42" s="86"/>
      <c r="W42" s="86"/>
      <c r="X42" s="86"/>
      <c r="Y42" s="86"/>
      <c r="Z42" s="86"/>
    </row>
    <row r="43" spans="1:26" s="20" customFormat="1" ht="158.25" customHeight="1" x14ac:dyDescent="0.25">
      <c r="B43" s="88" t="s">
        <v>154</v>
      </c>
      <c r="C43" s="88" t="s">
        <v>154</v>
      </c>
      <c r="D43" s="88" t="s">
        <v>164</v>
      </c>
      <c r="E43" s="116">
        <v>42</v>
      </c>
      <c r="F43" s="145" t="s">
        <v>132</v>
      </c>
      <c r="G43" s="84"/>
      <c r="H43" s="91">
        <v>41296</v>
      </c>
      <c r="I43" s="91">
        <v>41639</v>
      </c>
      <c r="J43" s="85" t="s">
        <v>24</v>
      </c>
      <c r="K43" s="197">
        <v>11</v>
      </c>
      <c r="L43" s="85"/>
      <c r="M43" s="116">
        <v>1606</v>
      </c>
      <c r="N43" s="116">
        <v>1405</v>
      </c>
      <c r="O43" s="19">
        <v>1401562821</v>
      </c>
      <c r="P43" s="19" t="s">
        <v>1007</v>
      </c>
      <c r="Q43" s="102"/>
    </row>
    <row r="44" spans="1:26" s="20" customFormat="1" x14ac:dyDescent="0.25">
      <c r="B44" s="88"/>
      <c r="C44" s="89"/>
      <c r="D44" s="88"/>
      <c r="E44" s="83"/>
      <c r="F44" s="84"/>
      <c r="G44" s="84"/>
      <c r="H44" s="84"/>
      <c r="I44" s="85"/>
      <c r="J44" s="85"/>
      <c r="K44" s="76"/>
      <c r="L44" s="76"/>
      <c r="M44" s="76"/>
      <c r="N44" s="76"/>
      <c r="O44" s="19"/>
      <c r="P44" s="19"/>
      <c r="Q44" s="102"/>
    </row>
    <row r="45" spans="1:26" ht="28.15" customHeight="1" x14ac:dyDescent="0.25">
      <c r="B45" s="37" t="s">
        <v>16</v>
      </c>
      <c r="C45" s="89"/>
      <c r="D45" s="88"/>
      <c r="E45" s="83"/>
      <c r="F45" s="84"/>
      <c r="G45" s="84"/>
      <c r="H45" s="84"/>
      <c r="I45" s="85"/>
      <c r="J45" s="85"/>
      <c r="K45" s="90">
        <f>SUM(K43:K44)</f>
        <v>11</v>
      </c>
      <c r="L45" s="90">
        <f>SUM(L43:L44)</f>
        <v>0</v>
      </c>
      <c r="M45" s="100">
        <f>SUM(M43:M44)</f>
        <v>1606</v>
      </c>
      <c r="N45" s="90">
        <f>SUM(N43:N44)</f>
        <v>1405</v>
      </c>
      <c r="O45" s="19"/>
      <c r="P45" s="19"/>
      <c r="Q45" s="103"/>
    </row>
    <row r="46" spans="1:26" x14ac:dyDescent="0.25">
      <c r="B46" s="20"/>
      <c r="C46" s="20"/>
      <c r="D46" s="20"/>
      <c r="E46" s="21"/>
      <c r="F46" s="20"/>
      <c r="G46" s="20"/>
      <c r="H46" s="20"/>
      <c r="I46" s="20"/>
      <c r="J46" s="20"/>
      <c r="K46" s="20"/>
      <c r="L46" s="20"/>
      <c r="M46" s="20"/>
      <c r="N46" s="20"/>
      <c r="O46" s="20"/>
      <c r="P46" s="20"/>
      <c r="Q46" s="20"/>
    </row>
    <row r="47" spans="1:26" ht="14.45" customHeight="1" x14ac:dyDescent="0.25">
      <c r="B47" s="299" t="s">
        <v>28</v>
      </c>
      <c r="C47" s="299" t="s">
        <v>27</v>
      </c>
      <c r="D47" s="301" t="s">
        <v>34</v>
      </c>
      <c r="E47" s="301"/>
      <c r="F47" s="20"/>
      <c r="G47" s="20"/>
      <c r="H47" s="20"/>
      <c r="I47" s="20"/>
      <c r="J47" s="20"/>
      <c r="K47" s="20"/>
      <c r="L47" s="20"/>
      <c r="M47" s="20"/>
      <c r="N47" s="20"/>
      <c r="O47" s="20"/>
      <c r="P47" s="20"/>
      <c r="Q47" s="20"/>
    </row>
    <row r="48" spans="1:26" ht="14.45" customHeight="1" x14ac:dyDescent="0.25">
      <c r="B48" s="300"/>
      <c r="C48" s="300"/>
      <c r="D48" s="140" t="s">
        <v>23</v>
      </c>
      <c r="E48" s="43" t="s">
        <v>24</v>
      </c>
      <c r="F48" s="20"/>
      <c r="G48" s="20"/>
      <c r="H48" s="20"/>
      <c r="I48" s="20"/>
      <c r="J48" s="20"/>
      <c r="K48" s="20"/>
      <c r="L48" s="20"/>
      <c r="M48" s="20"/>
      <c r="N48" s="20"/>
      <c r="O48" s="20"/>
      <c r="P48" s="20"/>
      <c r="Q48" s="20"/>
    </row>
    <row r="49" spans="2:17" ht="42.75" customHeight="1" x14ac:dyDescent="0.25">
      <c r="B49" s="41" t="s">
        <v>21</v>
      </c>
      <c r="C49" s="42">
        <f>+K45</f>
        <v>11</v>
      </c>
      <c r="D49" s="140"/>
      <c r="E49" s="140" t="s">
        <v>162</v>
      </c>
      <c r="F49" s="22"/>
      <c r="G49" s="22"/>
      <c r="H49" s="22"/>
      <c r="I49" s="22"/>
      <c r="J49" s="22"/>
      <c r="K49" s="22"/>
      <c r="L49" s="22"/>
      <c r="M49" s="22"/>
      <c r="N49" s="20"/>
      <c r="O49" s="20"/>
      <c r="P49" s="20"/>
      <c r="Q49" s="20"/>
    </row>
    <row r="50" spans="2:17" x14ac:dyDescent="0.25">
      <c r="B50" s="41" t="s">
        <v>25</v>
      </c>
      <c r="C50" s="42">
        <f>+M45</f>
        <v>1606</v>
      </c>
      <c r="D50" s="140" t="s">
        <v>162</v>
      </c>
      <c r="E50" s="140"/>
      <c r="F50" s="20"/>
      <c r="G50" s="20"/>
      <c r="H50" s="20"/>
      <c r="I50" s="20"/>
      <c r="J50" s="20"/>
      <c r="K50" s="20"/>
      <c r="L50" s="20"/>
      <c r="M50" s="20"/>
      <c r="N50" s="20"/>
      <c r="O50" s="20"/>
      <c r="P50" s="20"/>
      <c r="Q50" s="20"/>
    </row>
    <row r="51" spans="2:17" x14ac:dyDescent="0.25">
      <c r="B51" s="23"/>
      <c r="C51" s="302"/>
      <c r="D51" s="302"/>
      <c r="E51" s="302"/>
      <c r="F51" s="302"/>
      <c r="G51" s="302"/>
      <c r="H51" s="302"/>
      <c r="I51" s="302"/>
      <c r="J51" s="302"/>
      <c r="K51" s="302"/>
      <c r="L51" s="302"/>
      <c r="M51" s="302"/>
      <c r="N51" s="302"/>
      <c r="O51" s="20"/>
      <c r="P51" s="20"/>
      <c r="Q51" s="20"/>
    </row>
    <row r="52" spans="2:17" ht="15.75" thickBot="1" x14ac:dyDescent="0.3"/>
    <row r="53" spans="2:17" ht="27" thickBot="1" x14ac:dyDescent="0.3">
      <c r="B53" s="303" t="s">
        <v>99</v>
      </c>
      <c r="C53" s="304"/>
      <c r="D53" s="304"/>
      <c r="E53" s="304"/>
      <c r="F53" s="304"/>
      <c r="G53" s="304"/>
      <c r="H53" s="304"/>
      <c r="I53" s="304"/>
      <c r="J53" s="304"/>
      <c r="K53" s="304"/>
      <c r="L53" s="304"/>
      <c r="M53" s="304"/>
      <c r="N53" s="305"/>
    </row>
    <row r="54" spans="2:17" s="148" customFormat="1" ht="26.25" x14ac:dyDescent="0.25">
      <c r="B54" s="149"/>
      <c r="C54" s="149"/>
      <c r="D54" s="149"/>
      <c r="E54" s="149"/>
      <c r="F54" s="149"/>
      <c r="G54" s="149"/>
      <c r="H54" s="149"/>
      <c r="I54" s="149"/>
      <c r="J54" s="149"/>
      <c r="K54" s="149"/>
      <c r="L54" s="149"/>
      <c r="M54" s="149"/>
      <c r="N54" s="149"/>
    </row>
    <row r="56" spans="2:17" ht="74.25" customHeight="1" x14ac:dyDescent="0.25">
      <c r="B56" s="94" t="s">
        <v>651</v>
      </c>
      <c r="C56" s="47" t="s">
        <v>2</v>
      </c>
      <c r="D56" s="47" t="s">
        <v>101</v>
      </c>
      <c r="E56" s="47" t="s">
        <v>100</v>
      </c>
      <c r="F56" s="47" t="s">
        <v>102</v>
      </c>
      <c r="G56" s="47" t="s">
        <v>103</v>
      </c>
      <c r="H56" s="47" t="s">
        <v>465</v>
      </c>
      <c r="I56" s="47" t="s">
        <v>104</v>
      </c>
      <c r="J56" s="47" t="s">
        <v>105</v>
      </c>
      <c r="K56" s="47" t="s">
        <v>106</v>
      </c>
      <c r="L56" s="47" t="s">
        <v>107</v>
      </c>
      <c r="M56" s="70" t="s">
        <v>108</v>
      </c>
      <c r="N56" s="70" t="s">
        <v>109</v>
      </c>
      <c r="O56" s="306" t="s">
        <v>3</v>
      </c>
      <c r="P56" s="307"/>
      <c r="Q56" s="47" t="s">
        <v>18</v>
      </c>
    </row>
    <row r="57" spans="2:17" ht="15" customHeight="1" x14ac:dyDescent="0.25">
      <c r="B57" s="126" t="s">
        <v>652</v>
      </c>
      <c r="C57" s="2" t="s">
        <v>467</v>
      </c>
      <c r="D57" s="126" t="s">
        <v>653</v>
      </c>
      <c r="E57" s="127">
        <v>120</v>
      </c>
      <c r="F57" s="128" t="s">
        <v>133</v>
      </c>
      <c r="G57" s="128" t="s">
        <v>469</v>
      </c>
      <c r="H57" s="128" t="s">
        <v>132</v>
      </c>
      <c r="I57" s="128" t="s">
        <v>469</v>
      </c>
      <c r="J57" s="128" t="s">
        <v>132</v>
      </c>
      <c r="K57" s="138" t="s">
        <v>132</v>
      </c>
      <c r="L57" s="138" t="s">
        <v>132</v>
      </c>
      <c r="M57" s="138" t="s">
        <v>132</v>
      </c>
      <c r="N57" s="138" t="s">
        <v>132</v>
      </c>
      <c r="O57" s="312" t="s">
        <v>165</v>
      </c>
      <c r="P57" s="313"/>
      <c r="Q57" s="95" t="s">
        <v>132</v>
      </c>
    </row>
    <row r="58" spans="2:17" ht="15" customHeight="1" x14ac:dyDescent="0.25">
      <c r="B58" s="126" t="s">
        <v>654</v>
      </c>
      <c r="C58" s="2" t="s">
        <v>467</v>
      </c>
      <c r="D58" s="126" t="s">
        <v>655</v>
      </c>
      <c r="E58" s="127">
        <v>89</v>
      </c>
      <c r="F58" s="128" t="s">
        <v>133</v>
      </c>
      <c r="G58" s="128" t="s">
        <v>469</v>
      </c>
      <c r="H58" s="128" t="s">
        <v>132</v>
      </c>
      <c r="I58" s="128" t="s">
        <v>469</v>
      </c>
      <c r="J58" s="128" t="s">
        <v>132</v>
      </c>
      <c r="K58" s="138" t="s">
        <v>132</v>
      </c>
      <c r="L58" s="138" t="s">
        <v>132</v>
      </c>
      <c r="M58" s="138" t="s">
        <v>132</v>
      </c>
      <c r="N58" s="138" t="s">
        <v>132</v>
      </c>
      <c r="O58" s="312" t="s">
        <v>165</v>
      </c>
      <c r="P58" s="313"/>
      <c r="Q58" s="95" t="s">
        <v>132</v>
      </c>
    </row>
    <row r="59" spans="2:17" ht="15" customHeight="1" x14ac:dyDescent="0.25">
      <c r="B59" s="126" t="s">
        <v>656</v>
      </c>
      <c r="C59" s="2" t="s">
        <v>467</v>
      </c>
      <c r="D59" s="126" t="s">
        <v>655</v>
      </c>
      <c r="E59" s="127">
        <v>90</v>
      </c>
      <c r="F59" s="128" t="s">
        <v>133</v>
      </c>
      <c r="G59" s="128" t="s">
        <v>469</v>
      </c>
      <c r="H59" s="128" t="s">
        <v>132</v>
      </c>
      <c r="I59" s="128" t="s">
        <v>469</v>
      </c>
      <c r="J59" s="128" t="s">
        <v>132</v>
      </c>
      <c r="K59" s="138" t="s">
        <v>132</v>
      </c>
      <c r="L59" s="138" t="s">
        <v>132</v>
      </c>
      <c r="M59" s="138" t="s">
        <v>132</v>
      </c>
      <c r="N59" s="138" t="s">
        <v>132</v>
      </c>
      <c r="O59" s="312" t="s">
        <v>165</v>
      </c>
      <c r="P59" s="313"/>
      <c r="Q59" s="95" t="s">
        <v>132</v>
      </c>
    </row>
    <row r="60" spans="2:17" ht="15" customHeight="1" x14ac:dyDescent="0.25">
      <c r="B60" s="126" t="s">
        <v>657</v>
      </c>
      <c r="C60" s="2" t="s">
        <v>467</v>
      </c>
      <c r="D60" s="126" t="s">
        <v>658</v>
      </c>
      <c r="E60" s="127">
        <v>65</v>
      </c>
      <c r="F60" s="128" t="s">
        <v>133</v>
      </c>
      <c r="G60" s="128" t="s">
        <v>469</v>
      </c>
      <c r="H60" s="128" t="s">
        <v>132</v>
      </c>
      <c r="I60" s="128" t="s">
        <v>469</v>
      </c>
      <c r="J60" s="128" t="s">
        <v>132</v>
      </c>
      <c r="K60" s="138" t="s">
        <v>132</v>
      </c>
      <c r="L60" s="138" t="s">
        <v>132</v>
      </c>
      <c r="M60" s="138" t="s">
        <v>132</v>
      </c>
      <c r="N60" s="138" t="s">
        <v>132</v>
      </c>
      <c r="O60" s="312" t="s">
        <v>165</v>
      </c>
      <c r="P60" s="313"/>
      <c r="Q60" s="95" t="s">
        <v>132</v>
      </c>
    </row>
    <row r="61" spans="2:17" x14ac:dyDescent="0.25">
      <c r="B61" s="126" t="s">
        <v>659</v>
      </c>
      <c r="C61" s="129" t="s">
        <v>474</v>
      </c>
      <c r="D61" s="126" t="s">
        <v>660</v>
      </c>
      <c r="E61" s="127">
        <v>17</v>
      </c>
      <c r="F61" s="128" t="s">
        <v>469</v>
      </c>
      <c r="G61" s="128" t="s">
        <v>469</v>
      </c>
      <c r="H61" s="128" t="s">
        <v>469</v>
      </c>
      <c r="I61" s="128" t="s">
        <v>132</v>
      </c>
      <c r="J61" s="128" t="s">
        <v>132</v>
      </c>
      <c r="K61" s="138" t="s">
        <v>132</v>
      </c>
      <c r="L61" s="138" t="s">
        <v>132</v>
      </c>
      <c r="M61" s="138" t="s">
        <v>132</v>
      </c>
      <c r="N61" s="138" t="s">
        <v>132</v>
      </c>
      <c r="O61" s="312" t="s">
        <v>165</v>
      </c>
      <c r="P61" s="313"/>
      <c r="Q61" s="95" t="s">
        <v>132</v>
      </c>
    </row>
    <row r="62" spans="2:17" x14ac:dyDescent="0.25">
      <c r="B62" s="126" t="s">
        <v>661</v>
      </c>
      <c r="C62" s="129" t="s">
        <v>474</v>
      </c>
      <c r="D62" s="126" t="s">
        <v>662</v>
      </c>
      <c r="E62" s="127">
        <v>15</v>
      </c>
      <c r="F62" s="128" t="s">
        <v>469</v>
      </c>
      <c r="G62" s="128" t="s">
        <v>469</v>
      </c>
      <c r="H62" s="128" t="s">
        <v>469</v>
      </c>
      <c r="I62" s="128" t="s">
        <v>132</v>
      </c>
      <c r="J62" s="128" t="s">
        <v>132</v>
      </c>
      <c r="K62" s="138" t="s">
        <v>132</v>
      </c>
      <c r="L62" s="138" t="s">
        <v>132</v>
      </c>
      <c r="M62" s="138" t="s">
        <v>132</v>
      </c>
      <c r="N62" s="138" t="s">
        <v>132</v>
      </c>
      <c r="O62" s="312" t="s">
        <v>165</v>
      </c>
      <c r="P62" s="313"/>
      <c r="Q62" s="95" t="s">
        <v>132</v>
      </c>
    </row>
    <row r="63" spans="2:17" x14ac:dyDescent="0.25">
      <c r="B63" s="126" t="s">
        <v>663</v>
      </c>
      <c r="C63" s="129" t="s">
        <v>474</v>
      </c>
      <c r="D63" s="126" t="s">
        <v>664</v>
      </c>
      <c r="E63" s="127">
        <v>19</v>
      </c>
      <c r="F63" s="128" t="s">
        <v>469</v>
      </c>
      <c r="G63" s="128" t="s">
        <v>469</v>
      </c>
      <c r="H63" s="128" t="s">
        <v>469</v>
      </c>
      <c r="I63" s="128" t="s">
        <v>132</v>
      </c>
      <c r="J63" s="128" t="s">
        <v>132</v>
      </c>
      <c r="K63" s="138" t="s">
        <v>132</v>
      </c>
      <c r="L63" s="138" t="s">
        <v>132</v>
      </c>
      <c r="M63" s="138" t="s">
        <v>132</v>
      </c>
      <c r="N63" s="138" t="s">
        <v>132</v>
      </c>
      <c r="O63" s="312" t="s">
        <v>165</v>
      </c>
      <c r="P63" s="313"/>
      <c r="Q63" s="95" t="s">
        <v>132</v>
      </c>
    </row>
    <row r="64" spans="2:17" x14ac:dyDescent="0.25">
      <c r="B64" s="126" t="s">
        <v>665</v>
      </c>
      <c r="C64" s="129" t="s">
        <v>474</v>
      </c>
      <c r="D64" s="126" t="s">
        <v>666</v>
      </c>
      <c r="E64" s="127">
        <v>41</v>
      </c>
      <c r="F64" s="128" t="s">
        <v>469</v>
      </c>
      <c r="G64" s="128" t="s">
        <v>469</v>
      </c>
      <c r="H64" s="128" t="s">
        <v>469</v>
      </c>
      <c r="I64" s="128" t="s">
        <v>132</v>
      </c>
      <c r="J64" s="128" t="s">
        <v>132</v>
      </c>
      <c r="K64" s="138" t="s">
        <v>132</v>
      </c>
      <c r="L64" s="138" t="s">
        <v>132</v>
      </c>
      <c r="M64" s="138" t="s">
        <v>132</v>
      </c>
      <c r="N64" s="138" t="s">
        <v>132</v>
      </c>
      <c r="O64" s="312" t="s">
        <v>165</v>
      </c>
      <c r="P64" s="313"/>
      <c r="Q64" s="95" t="s">
        <v>132</v>
      </c>
    </row>
    <row r="65" spans="2:17" x14ac:dyDescent="0.25">
      <c r="B65" s="126" t="s">
        <v>667</v>
      </c>
      <c r="C65" s="129" t="s">
        <v>474</v>
      </c>
      <c r="D65" s="126" t="s">
        <v>668</v>
      </c>
      <c r="E65" s="127">
        <v>16</v>
      </c>
      <c r="F65" s="128" t="s">
        <v>469</v>
      </c>
      <c r="G65" s="128" t="s">
        <v>469</v>
      </c>
      <c r="H65" s="128" t="s">
        <v>469</v>
      </c>
      <c r="I65" s="128" t="s">
        <v>132</v>
      </c>
      <c r="J65" s="128" t="s">
        <v>132</v>
      </c>
      <c r="K65" s="138" t="s">
        <v>132</v>
      </c>
      <c r="L65" s="138" t="s">
        <v>132</v>
      </c>
      <c r="M65" s="138" t="s">
        <v>132</v>
      </c>
      <c r="N65" s="138" t="s">
        <v>132</v>
      </c>
      <c r="O65" s="312" t="s">
        <v>165</v>
      </c>
      <c r="P65" s="313"/>
      <c r="Q65" s="95" t="s">
        <v>132</v>
      </c>
    </row>
    <row r="66" spans="2:17" x14ac:dyDescent="0.25">
      <c r="B66" s="126" t="s">
        <v>669</v>
      </c>
      <c r="C66" s="129" t="s">
        <v>474</v>
      </c>
      <c r="D66" s="126" t="s">
        <v>670</v>
      </c>
      <c r="E66" s="127">
        <v>16</v>
      </c>
      <c r="F66" s="128" t="s">
        <v>469</v>
      </c>
      <c r="G66" s="128" t="s">
        <v>469</v>
      </c>
      <c r="H66" s="128" t="s">
        <v>469</v>
      </c>
      <c r="I66" s="128" t="s">
        <v>132</v>
      </c>
      <c r="J66" s="128" t="s">
        <v>132</v>
      </c>
      <c r="K66" s="138" t="s">
        <v>132</v>
      </c>
      <c r="L66" s="138" t="s">
        <v>132</v>
      </c>
      <c r="M66" s="138" t="s">
        <v>132</v>
      </c>
      <c r="N66" s="138" t="s">
        <v>132</v>
      </c>
      <c r="O66" s="312" t="s">
        <v>165</v>
      </c>
      <c r="P66" s="313"/>
      <c r="Q66" s="95" t="s">
        <v>132</v>
      </c>
    </row>
    <row r="67" spans="2:17" x14ac:dyDescent="0.25">
      <c r="B67" s="126" t="s">
        <v>671</v>
      </c>
      <c r="C67" s="129" t="s">
        <v>474</v>
      </c>
      <c r="D67" s="126" t="s">
        <v>672</v>
      </c>
      <c r="E67" s="127">
        <v>16</v>
      </c>
      <c r="F67" s="128" t="s">
        <v>469</v>
      </c>
      <c r="G67" s="128" t="s">
        <v>469</v>
      </c>
      <c r="H67" s="128" t="s">
        <v>469</v>
      </c>
      <c r="I67" s="128" t="s">
        <v>132</v>
      </c>
      <c r="J67" s="128" t="s">
        <v>132</v>
      </c>
      <c r="K67" s="138" t="s">
        <v>132</v>
      </c>
      <c r="L67" s="138" t="s">
        <v>132</v>
      </c>
      <c r="M67" s="138" t="s">
        <v>132</v>
      </c>
      <c r="N67" s="138" t="s">
        <v>132</v>
      </c>
      <c r="O67" s="312" t="s">
        <v>165</v>
      </c>
      <c r="P67" s="313"/>
      <c r="Q67" s="95" t="s">
        <v>132</v>
      </c>
    </row>
    <row r="68" spans="2:17" x14ac:dyDescent="0.25">
      <c r="B68" s="126" t="s">
        <v>673</v>
      </c>
      <c r="C68" s="129" t="s">
        <v>474</v>
      </c>
      <c r="D68" s="126" t="s">
        <v>674</v>
      </c>
      <c r="E68" s="127">
        <v>46</v>
      </c>
      <c r="F68" s="128" t="s">
        <v>469</v>
      </c>
      <c r="G68" s="128" t="s">
        <v>469</v>
      </c>
      <c r="H68" s="128" t="s">
        <v>469</v>
      </c>
      <c r="I68" s="128" t="s">
        <v>132</v>
      </c>
      <c r="J68" s="128" t="s">
        <v>132</v>
      </c>
      <c r="K68" s="138" t="s">
        <v>132</v>
      </c>
      <c r="L68" s="138" t="s">
        <v>132</v>
      </c>
      <c r="M68" s="138" t="s">
        <v>132</v>
      </c>
      <c r="N68" s="138" t="s">
        <v>132</v>
      </c>
      <c r="O68" s="312" t="s">
        <v>165</v>
      </c>
      <c r="P68" s="313"/>
      <c r="Q68" s="95" t="s">
        <v>132</v>
      </c>
    </row>
    <row r="69" spans="2:17" x14ac:dyDescent="0.25">
      <c r="B69" s="126" t="s">
        <v>675</v>
      </c>
      <c r="C69" s="129" t="s">
        <v>474</v>
      </c>
      <c r="D69" s="126" t="s">
        <v>676</v>
      </c>
      <c r="E69" s="127">
        <v>18</v>
      </c>
      <c r="F69" s="128" t="s">
        <v>469</v>
      </c>
      <c r="G69" s="128" t="s">
        <v>469</v>
      </c>
      <c r="H69" s="128" t="s">
        <v>469</v>
      </c>
      <c r="I69" s="128" t="s">
        <v>132</v>
      </c>
      <c r="J69" s="128" t="s">
        <v>132</v>
      </c>
      <c r="K69" s="138" t="s">
        <v>132</v>
      </c>
      <c r="L69" s="138" t="s">
        <v>132</v>
      </c>
      <c r="M69" s="138" t="s">
        <v>132</v>
      </c>
      <c r="N69" s="138" t="s">
        <v>132</v>
      </c>
      <c r="O69" s="312" t="s">
        <v>165</v>
      </c>
      <c r="P69" s="313"/>
      <c r="Q69" s="95" t="s">
        <v>132</v>
      </c>
    </row>
    <row r="70" spans="2:17" x14ac:dyDescent="0.25">
      <c r="B70" s="126" t="s">
        <v>677</v>
      </c>
      <c r="C70" s="129" t="s">
        <v>474</v>
      </c>
      <c r="D70" s="126" t="s">
        <v>678</v>
      </c>
      <c r="E70" s="127">
        <v>18</v>
      </c>
      <c r="F70" s="128" t="s">
        <v>469</v>
      </c>
      <c r="G70" s="128" t="s">
        <v>469</v>
      </c>
      <c r="H70" s="128" t="s">
        <v>469</v>
      </c>
      <c r="I70" s="128" t="s">
        <v>132</v>
      </c>
      <c r="J70" s="128" t="s">
        <v>132</v>
      </c>
      <c r="K70" s="138" t="s">
        <v>132</v>
      </c>
      <c r="L70" s="138" t="s">
        <v>132</v>
      </c>
      <c r="M70" s="138" t="s">
        <v>132</v>
      </c>
      <c r="N70" s="138" t="s">
        <v>132</v>
      </c>
      <c r="O70" s="312" t="s">
        <v>165</v>
      </c>
      <c r="P70" s="313"/>
      <c r="Q70" s="95" t="s">
        <v>132</v>
      </c>
    </row>
    <row r="71" spans="2:17" x14ac:dyDescent="0.25">
      <c r="B71" s="126" t="s">
        <v>679</v>
      </c>
      <c r="C71" s="129" t="s">
        <v>474</v>
      </c>
      <c r="D71" s="126" t="s">
        <v>680</v>
      </c>
      <c r="E71" s="127">
        <v>15</v>
      </c>
      <c r="F71" s="128" t="s">
        <v>469</v>
      </c>
      <c r="G71" s="128" t="s">
        <v>469</v>
      </c>
      <c r="H71" s="128" t="s">
        <v>469</v>
      </c>
      <c r="I71" s="128" t="s">
        <v>132</v>
      </c>
      <c r="J71" s="128" t="s">
        <v>132</v>
      </c>
      <c r="K71" s="138" t="s">
        <v>132</v>
      </c>
      <c r="L71" s="138" t="s">
        <v>132</v>
      </c>
      <c r="M71" s="138" t="s">
        <v>132</v>
      </c>
      <c r="N71" s="138" t="s">
        <v>132</v>
      </c>
      <c r="O71" s="312" t="s">
        <v>165</v>
      </c>
      <c r="P71" s="313"/>
      <c r="Q71" s="95" t="s">
        <v>132</v>
      </c>
    </row>
    <row r="72" spans="2:17" x14ac:dyDescent="0.25">
      <c r="B72" s="126" t="s">
        <v>681</v>
      </c>
      <c r="C72" s="129" t="s">
        <v>474</v>
      </c>
      <c r="D72" s="126" t="s">
        <v>682</v>
      </c>
      <c r="E72" s="127">
        <v>18</v>
      </c>
      <c r="F72" s="128" t="s">
        <v>469</v>
      </c>
      <c r="G72" s="128" t="s">
        <v>469</v>
      </c>
      <c r="H72" s="128" t="s">
        <v>469</v>
      </c>
      <c r="I72" s="128" t="s">
        <v>132</v>
      </c>
      <c r="J72" s="128" t="s">
        <v>132</v>
      </c>
      <c r="K72" s="138" t="s">
        <v>132</v>
      </c>
      <c r="L72" s="138" t="s">
        <v>132</v>
      </c>
      <c r="M72" s="138" t="s">
        <v>132</v>
      </c>
      <c r="N72" s="138" t="s">
        <v>132</v>
      </c>
      <c r="O72" s="312" t="s">
        <v>165</v>
      </c>
      <c r="P72" s="313"/>
      <c r="Q72" s="95" t="s">
        <v>132</v>
      </c>
    </row>
    <row r="73" spans="2:17" x14ac:dyDescent="0.25">
      <c r="B73" s="126" t="s">
        <v>683</v>
      </c>
      <c r="C73" s="129" t="s">
        <v>474</v>
      </c>
      <c r="D73" s="126" t="s">
        <v>684</v>
      </c>
      <c r="E73" s="127">
        <v>15</v>
      </c>
      <c r="F73" s="128" t="s">
        <v>469</v>
      </c>
      <c r="G73" s="128" t="s">
        <v>469</v>
      </c>
      <c r="H73" s="128" t="s">
        <v>469</v>
      </c>
      <c r="I73" s="128" t="s">
        <v>132</v>
      </c>
      <c r="J73" s="128" t="s">
        <v>132</v>
      </c>
      <c r="K73" s="138" t="s">
        <v>132</v>
      </c>
      <c r="L73" s="138" t="s">
        <v>132</v>
      </c>
      <c r="M73" s="138" t="s">
        <v>132</v>
      </c>
      <c r="N73" s="138" t="s">
        <v>132</v>
      </c>
      <c r="O73" s="312" t="s">
        <v>165</v>
      </c>
      <c r="P73" s="313"/>
      <c r="Q73" s="95" t="s">
        <v>132</v>
      </c>
    </row>
    <row r="74" spans="2:17" x14ac:dyDescent="0.25">
      <c r="B74" s="126" t="s">
        <v>685</v>
      </c>
      <c r="C74" s="129" t="s">
        <v>474</v>
      </c>
      <c r="D74" s="126" t="s">
        <v>686</v>
      </c>
      <c r="E74" s="127">
        <v>47</v>
      </c>
      <c r="F74" s="128" t="s">
        <v>469</v>
      </c>
      <c r="G74" s="128" t="s">
        <v>469</v>
      </c>
      <c r="H74" s="128" t="s">
        <v>469</v>
      </c>
      <c r="I74" s="128" t="s">
        <v>132</v>
      </c>
      <c r="J74" s="128" t="s">
        <v>132</v>
      </c>
      <c r="K74" s="138" t="s">
        <v>132</v>
      </c>
      <c r="L74" s="138" t="s">
        <v>132</v>
      </c>
      <c r="M74" s="138" t="s">
        <v>132</v>
      </c>
      <c r="N74" s="138" t="s">
        <v>132</v>
      </c>
      <c r="O74" s="312" t="s">
        <v>165</v>
      </c>
      <c r="P74" s="313"/>
      <c r="Q74" s="95" t="s">
        <v>132</v>
      </c>
    </row>
    <row r="75" spans="2:17" x14ac:dyDescent="0.25">
      <c r="B75" s="126" t="s">
        <v>687</v>
      </c>
      <c r="C75" s="129" t="s">
        <v>474</v>
      </c>
      <c r="D75" s="126" t="s">
        <v>688</v>
      </c>
      <c r="E75" s="127">
        <v>46</v>
      </c>
      <c r="F75" s="128" t="s">
        <v>469</v>
      </c>
      <c r="G75" s="128" t="s">
        <v>469</v>
      </c>
      <c r="H75" s="128" t="s">
        <v>469</v>
      </c>
      <c r="I75" s="128" t="s">
        <v>132</v>
      </c>
      <c r="J75" s="128" t="s">
        <v>132</v>
      </c>
      <c r="K75" s="138" t="s">
        <v>132</v>
      </c>
      <c r="L75" s="138" t="s">
        <v>132</v>
      </c>
      <c r="M75" s="138" t="s">
        <v>132</v>
      </c>
      <c r="N75" s="138" t="s">
        <v>132</v>
      </c>
      <c r="O75" s="312" t="s">
        <v>165</v>
      </c>
      <c r="P75" s="313"/>
      <c r="Q75" s="95" t="s">
        <v>132</v>
      </c>
    </row>
    <row r="76" spans="2:17" x14ac:dyDescent="0.25">
      <c r="B76" s="126" t="s">
        <v>689</v>
      </c>
      <c r="C76" s="129" t="s">
        <v>474</v>
      </c>
      <c r="D76" s="126" t="s">
        <v>690</v>
      </c>
      <c r="E76" s="127">
        <v>16</v>
      </c>
      <c r="F76" s="128" t="s">
        <v>469</v>
      </c>
      <c r="G76" s="128" t="s">
        <v>469</v>
      </c>
      <c r="H76" s="128" t="s">
        <v>469</v>
      </c>
      <c r="I76" s="128" t="s">
        <v>132</v>
      </c>
      <c r="J76" s="128" t="s">
        <v>132</v>
      </c>
      <c r="K76" s="138" t="s">
        <v>132</v>
      </c>
      <c r="L76" s="138" t="s">
        <v>132</v>
      </c>
      <c r="M76" s="138" t="s">
        <v>132</v>
      </c>
      <c r="N76" s="138" t="s">
        <v>132</v>
      </c>
      <c r="O76" s="312" t="s">
        <v>165</v>
      </c>
      <c r="P76" s="313"/>
      <c r="Q76" s="95" t="s">
        <v>132</v>
      </c>
    </row>
    <row r="77" spans="2:17" x14ac:dyDescent="0.25">
      <c r="B77" s="126" t="s">
        <v>691</v>
      </c>
      <c r="C77" s="129" t="s">
        <v>474</v>
      </c>
      <c r="D77" s="126" t="s">
        <v>692</v>
      </c>
      <c r="E77" s="127">
        <v>15</v>
      </c>
      <c r="F77" s="128" t="s">
        <v>469</v>
      </c>
      <c r="G77" s="128" t="s">
        <v>469</v>
      </c>
      <c r="H77" s="128" t="s">
        <v>469</v>
      </c>
      <c r="I77" s="128" t="s">
        <v>132</v>
      </c>
      <c r="J77" s="128" t="s">
        <v>132</v>
      </c>
      <c r="K77" s="138" t="s">
        <v>132</v>
      </c>
      <c r="L77" s="138" t="s">
        <v>132</v>
      </c>
      <c r="M77" s="138" t="s">
        <v>132</v>
      </c>
      <c r="N77" s="138" t="s">
        <v>132</v>
      </c>
      <c r="O77" s="312" t="s">
        <v>165</v>
      </c>
      <c r="P77" s="313"/>
      <c r="Q77" s="95" t="s">
        <v>132</v>
      </c>
    </row>
    <row r="78" spans="2:17" x14ac:dyDescent="0.25">
      <c r="B78" s="126" t="s">
        <v>693</v>
      </c>
      <c r="C78" s="129" t="s">
        <v>474</v>
      </c>
      <c r="D78" s="126" t="s">
        <v>694</v>
      </c>
      <c r="E78" s="127">
        <v>47</v>
      </c>
      <c r="F78" s="128" t="s">
        <v>469</v>
      </c>
      <c r="G78" s="128" t="s">
        <v>469</v>
      </c>
      <c r="H78" s="128" t="s">
        <v>469</v>
      </c>
      <c r="I78" s="128" t="s">
        <v>132</v>
      </c>
      <c r="J78" s="128" t="s">
        <v>132</v>
      </c>
      <c r="K78" s="138" t="s">
        <v>132</v>
      </c>
      <c r="L78" s="138" t="s">
        <v>132</v>
      </c>
      <c r="M78" s="138" t="s">
        <v>132</v>
      </c>
      <c r="N78" s="138" t="s">
        <v>132</v>
      </c>
      <c r="O78" s="312" t="s">
        <v>165</v>
      </c>
      <c r="P78" s="313"/>
      <c r="Q78" s="95" t="s">
        <v>132</v>
      </c>
    </row>
    <row r="79" spans="2:17" x14ac:dyDescent="0.25">
      <c r="B79" s="126" t="s">
        <v>695</v>
      </c>
      <c r="C79" s="129" t="s">
        <v>474</v>
      </c>
      <c r="D79" s="126" t="s">
        <v>696</v>
      </c>
      <c r="E79" s="127">
        <v>18</v>
      </c>
      <c r="F79" s="128" t="s">
        <v>469</v>
      </c>
      <c r="G79" s="128" t="s">
        <v>469</v>
      </c>
      <c r="H79" s="128" t="s">
        <v>469</v>
      </c>
      <c r="I79" s="128" t="s">
        <v>132</v>
      </c>
      <c r="J79" s="128" t="s">
        <v>132</v>
      </c>
      <c r="K79" s="138" t="s">
        <v>132</v>
      </c>
      <c r="L79" s="138" t="s">
        <v>132</v>
      </c>
      <c r="M79" s="138" t="s">
        <v>132</v>
      </c>
      <c r="N79" s="138" t="s">
        <v>132</v>
      </c>
      <c r="O79" s="312" t="s">
        <v>165</v>
      </c>
      <c r="P79" s="313"/>
      <c r="Q79" s="95" t="s">
        <v>132</v>
      </c>
    </row>
    <row r="80" spans="2:17" x14ac:dyDescent="0.25">
      <c r="B80" s="126" t="s">
        <v>697</v>
      </c>
      <c r="C80" s="129" t="s">
        <v>474</v>
      </c>
      <c r="D80" s="126" t="s">
        <v>698</v>
      </c>
      <c r="E80" s="127">
        <v>15</v>
      </c>
      <c r="F80" s="128" t="s">
        <v>469</v>
      </c>
      <c r="G80" s="128" t="s">
        <v>469</v>
      </c>
      <c r="H80" s="128" t="s">
        <v>469</v>
      </c>
      <c r="I80" s="128" t="s">
        <v>132</v>
      </c>
      <c r="J80" s="128" t="s">
        <v>132</v>
      </c>
      <c r="K80" s="138" t="s">
        <v>132</v>
      </c>
      <c r="L80" s="138" t="s">
        <v>132</v>
      </c>
      <c r="M80" s="138" t="s">
        <v>132</v>
      </c>
      <c r="N80" s="138" t="s">
        <v>132</v>
      </c>
      <c r="O80" s="312" t="s">
        <v>165</v>
      </c>
      <c r="P80" s="313"/>
      <c r="Q80" s="95" t="s">
        <v>132</v>
      </c>
    </row>
    <row r="81" spans="2:17" x14ac:dyDescent="0.25">
      <c r="B81" s="126" t="s">
        <v>699</v>
      </c>
      <c r="C81" s="129" t="s">
        <v>474</v>
      </c>
      <c r="D81" s="126" t="s">
        <v>700</v>
      </c>
      <c r="E81" s="127">
        <v>16</v>
      </c>
      <c r="F81" s="128" t="s">
        <v>469</v>
      </c>
      <c r="G81" s="128" t="s">
        <v>469</v>
      </c>
      <c r="H81" s="128" t="s">
        <v>469</v>
      </c>
      <c r="I81" s="128" t="s">
        <v>132</v>
      </c>
      <c r="J81" s="128" t="s">
        <v>132</v>
      </c>
      <c r="K81" s="138" t="s">
        <v>132</v>
      </c>
      <c r="L81" s="138" t="s">
        <v>132</v>
      </c>
      <c r="M81" s="138" t="s">
        <v>132</v>
      </c>
      <c r="N81" s="138" t="s">
        <v>132</v>
      </c>
      <c r="O81" s="312" t="s">
        <v>165</v>
      </c>
      <c r="P81" s="313"/>
      <c r="Q81" s="95" t="s">
        <v>132</v>
      </c>
    </row>
    <row r="82" spans="2:17" x14ac:dyDescent="0.25">
      <c r="B82" s="126" t="s">
        <v>701</v>
      </c>
      <c r="C82" s="129" t="s">
        <v>474</v>
      </c>
      <c r="D82" s="126" t="s">
        <v>702</v>
      </c>
      <c r="E82" s="127">
        <v>14</v>
      </c>
      <c r="F82" s="128" t="s">
        <v>469</v>
      </c>
      <c r="G82" s="128" t="s">
        <v>469</v>
      </c>
      <c r="H82" s="128" t="s">
        <v>469</v>
      </c>
      <c r="I82" s="128" t="s">
        <v>132</v>
      </c>
      <c r="J82" s="128" t="s">
        <v>132</v>
      </c>
      <c r="K82" s="138" t="s">
        <v>132</v>
      </c>
      <c r="L82" s="138" t="s">
        <v>132</v>
      </c>
      <c r="M82" s="138" t="s">
        <v>132</v>
      </c>
      <c r="N82" s="138" t="s">
        <v>132</v>
      </c>
      <c r="O82" s="312" t="s">
        <v>165</v>
      </c>
      <c r="P82" s="313"/>
      <c r="Q82" s="95" t="s">
        <v>132</v>
      </c>
    </row>
    <row r="83" spans="2:17" x14ac:dyDescent="0.25">
      <c r="B83" s="126" t="s">
        <v>703</v>
      </c>
      <c r="C83" s="129" t="s">
        <v>474</v>
      </c>
      <c r="D83" s="126" t="s">
        <v>704</v>
      </c>
      <c r="E83" s="127">
        <v>46</v>
      </c>
      <c r="F83" s="128" t="s">
        <v>469</v>
      </c>
      <c r="G83" s="128" t="s">
        <v>469</v>
      </c>
      <c r="H83" s="128" t="s">
        <v>469</v>
      </c>
      <c r="I83" s="128" t="s">
        <v>132</v>
      </c>
      <c r="J83" s="128" t="s">
        <v>132</v>
      </c>
      <c r="K83" s="138" t="s">
        <v>132</v>
      </c>
      <c r="L83" s="138" t="s">
        <v>132</v>
      </c>
      <c r="M83" s="138" t="s">
        <v>132</v>
      </c>
      <c r="N83" s="138" t="s">
        <v>132</v>
      </c>
      <c r="O83" s="312" t="s">
        <v>165</v>
      </c>
      <c r="P83" s="313"/>
      <c r="Q83" s="95" t="s">
        <v>132</v>
      </c>
    </row>
    <row r="84" spans="2:17" x14ac:dyDescent="0.25">
      <c r="B84" s="126" t="s">
        <v>705</v>
      </c>
      <c r="C84" s="129" t="s">
        <v>474</v>
      </c>
      <c r="D84" s="126" t="s">
        <v>706</v>
      </c>
      <c r="E84" s="127">
        <v>16</v>
      </c>
      <c r="F84" s="128" t="s">
        <v>469</v>
      </c>
      <c r="G84" s="128" t="s">
        <v>469</v>
      </c>
      <c r="H84" s="128" t="s">
        <v>469</v>
      </c>
      <c r="I84" s="128" t="s">
        <v>132</v>
      </c>
      <c r="J84" s="128" t="s">
        <v>132</v>
      </c>
      <c r="K84" s="138" t="s">
        <v>132</v>
      </c>
      <c r="L84" s="138" t="s">
        <v>132</v>
      </c>
      <c r="M84" s="138" t="s">
        <v>132</v>
      </c>
      <c r="N84" s="138" t="s">
        <v>132</v>
      </c>
      <c r="O84" s="312" t="s">
        <v>165</v>
      </c>
      <c r="P84" s="313"/>
      <c r="Q84" s="95" t="s">
        <v>132</v>
      </c>
    </row>
    <row r="85" spans="2:17" x14ac:dyDescent="0.25">
      <c r="B85" s="126" t="s">
        <v>707</v>
      </c>
      <c r="C85" s="129" t="s">
        <v>474</v>
      </c>
      <c r="D85" s="126" t="s">
        <v>708</v>
      </c>
      <c r="E85" s="127">
        <v>15</v>
      </c>
      <c r="F85" s="128" t="s">
        <v>469</v>
      </c>
      <c r="G85" s="128" t="s">
        <v>469</v>
      </c>
      <c r="H85" s="128" t="s">
        <v>469</v>
      </c>
      <c r="I85" s="128" t="s">
        <v>132</v>
      </c>
      <c r="J85" s="128" t="s">
        <v>132</v>
      </c>
      <c r="K85" s="138" t="s">
        <v>132</v>
      </c>
      <c r="L85" s="138" t="s">
        <v>132</v>
      </c>
      <c r="M85" s="138" t="s">
        <v>132</v>
      </c>
      <c r="N85" s="138" t="s">
        <v>132</v>
      </c>
      <c r="O85" s="312" t="s">
        <v>165</v>
      </c>
      <c r="P85" s="313"/>
      <c r="Q85" s="95" t="s">
        <v>132</v>
      </c>
    </row>
    <row r="86" spans="2:17" x14ac:dyDescent="0.25">
      <c r="B86" s="126" t="s">
        <v>709</v>
      </c>
      <c r="C86" s="129" t="s">
        <v>474</v>
      </c>
      <c r="D86" s="126" t="s">
        <v>710</v>
      </c>
      <c r="E86" s="127">
        <v>15</v>
      </c>
      <c r="F86" s="128" t="s">
        <v>469</v>
      </c>
      <c r="G86" s="128" t="s">
        <v>469</v>
      </c>
      <c r="H86" s="128" t="s">
        <v>469</v>
      </c>
      <c r="I86" s="128" t="s">
        <v>132</v>
      </c>
      <c r="J86" s="128" t="s">
        <v>132</v>
      </c>
      <c r="K86" s="138" t="s">
        <v>132</v>
      </c>
      <c r="L86" s="138" t="s">
        <v>132</v>
      </c>
      <c r="M86" s="138" t="s">
        <v>132</v>
      </c>
      <c r="N86" s="138" t="s">
        <v>132</v>
      </c>
      <c r="O86" s="312" t="s">
        <v>165</v>
      </c>
      <c r="P86" s="313"/>
      <c r="Q86" s="95" t="s">
        <v>132</v>
      </c>
    </row>
    <row r="87" spans="2:17" x14ac:dyDescent="0.25">
      <c r="B87" s="126" t="s">
        <v>711</v>
      </c>
      <c r="C87" s="129" t="s">
        <v>474</v>
      </c>
      <c r="D87" s="126" t="s">
        <v>712</v>
      </c>
      <c r="E87" s="127">
        <v>15</v>
      </c>
      <c r="F87" s="128" t="s">
        <v>469</v>
      </c>
      <c r="G87" s="128" t="s">
        <v>469</v>
      </c>
      <c r="H87" s="128" t="s">
        <v>469</v>
      </c>
      <c r="I87" s="128" t="s">
        <v>132</v>
      </c>
      <c r="J87" s="128" t="s">
        <v>132</v>
      </c>
      <c r="K87" s="138" t="s">
        <v>132</v>
      </c>
      <c r="L87" s="138" t="s">
        <v>132</v>
      </c>
      <c r="M87" s="138" t="s">
        <v>132</v>
      </c>
      <c r="N87" s="138" t="s">
        <v>132</v>
      </c>
      <c r="O87" s="312" t="s">
        <v>165</v>
      </c>
      <c r="P87" s="313"/>
      <c r="Q87" s="95" t="s">
        <v>132</v>
      </c>
    </row>
    <row r="88" spans="2:17" x14ac:dyDescent="0.25">
      <c r="B88" s="126" t="s">
        <v>713</v>
      </c>
      <c r="C88" s="129" t="s">
        <v>474</v>
      </c>
      <c r="D88" s="126" t="s">
        <v>714</v>
      </c>
      <c r="E88" s="127">
        <v>18</v>
      </c>
      <c r="F88" s="128" t="s">
        <v>469</v>
      </c>
      <c r="G88" s="128" t="s">
        <v>469</v>
      </c>
      <c r="H88" s="128" t="s">
        <v>469</v>
      </c>
      <c r="I88" s="128" t="s">
        <v>132</v>
      </c>
      <c r="J88" s="128" t="s">
        <v>132</v>
      </c>
      <c r="K88" s="138" t="s">
        <v>132</v>
      </c>
      <c r="L88" s="138" t="s">
        <v>132</v>
      </c>
      <c r="M88" s="138" t="s">
        <v>132</v>
      </c>
      <c r="N88" s="138" t="s">
        <v>132</v>
      </c>
      <c r="O88" s="312" t="s">
        <v>165</v>
      </c>
      <c r="P88" s="313"/>
      <c r="Q88" s="95" t="s">
        <v>132</v>
      </c>
    </row>
    <row r="89" spans="2:17" x14ac:dyDescent="0.25">
      <c r="B89" s="126" t="s">
        <v>715</v>
      </c>
      <c r="C89" s="129" t="s">
        <v>474</v>
      </c>
      <c r="D89" s="126" t="s">
        <v>716</v>
      </c>
      <c r="E89" s="127">
        <v>46</v>
      </c>
      <c r="F89" s="128" t="s">
        <v>469</v>
      </c>
      <c r="G89" s="128" t="s">
        <v>469</v>
      </c>
      <c r="H89" s="128" t="s">
        <v>469</v>
      </c>
      <c r="I89" s="128" t="s">
        <v>132</v>
      </c>
      <c r="J89" s="128" t="s">
        <v>132</v>
      </c>
      <c r="K89" s="138" t="s">
        <v>132</v>
      </c>
      <c r="L89" s="138" t="s">
        <v>132</v>
      </c>
      <c r="M89" s="138" t="s">
        <v>132</v>
      </c>
      <c r="N89" s="138" t="s">
        <v>132</v>
      </c>
      <c r="O89" s="312" t="s">
        <v>165</v>
      </c>
      <c r="P89" s="313"/>
      <c r="Q89" s="95" t="s">
        <v>132</v>
      </c>
    </row>
    <row r="90" spans="2:17" x14ac:dyDescent="0.25">
      <c r="B90" s="126" t="s">
        <v>717</v>
      </c>
      <c r="C90" s="129" t="s">
        <v>474</v>
      </c>
      <c r="D90" s="126" t="s">
        <v>700</v>
      </c>
      <c r="E90" s="127">
        <v>16</v>
      </c>
      <c r="F90" s="128" t="s">
        <v>469</v>
      </c>
      <c r="G90" s="128" t="s">
        <v>469</v>
      </c>
      <c r="H90" s="128" t="s">
        <v>469</v>
      </c>
      <c r="I90" s="128" t="s">
        <v>132</v>
      </c>
      <c r="J90" s="128" t="s">
        <v>132</v>
      </c>
      <c r="K90" s="138" t="s">
        <v>132</v>
      </c>
      <c r="L90" s="138" t="s">
        <v>132</v>
      </c>
      <c r="M90" s="138" t="s">
        <v>132</v>
      </c>
      <c r="N90" s="138" t="s">
        <v>132</v>
      </c>
      <c r="O90" s="312" t="s">
        <v>165</v>
      </c>
      <c r="P90" s="313"/>
      <c r="Q90" s="95" t="s">
        <v>132</v>
      </c>
    </row>
    <row r="91" spans="2:17" x14ac:dyDescent="0.25">
      <c r="B91" s="126" t="s">
        <v>718</v>
      </c>
      <c r="C91" s="129" t="s">
        <v>474</v>
      </c>
      <c r="D91" s="126" t="s">
        <v>719</v>
      </c>
      <c r="E91" s="127">
        <v>18</v>
      </c>
      <c r="F91" s="128" t="s">
        <v>469</v>
      </c>
      <c r="G91" s="128" t="s">
        <v>469</v>
      </c>
      <c r="H91" s="128" t="s">
        <v>469</v>
      </c>
      <c r="I91" s="128" t="s">
        <v>132</v>
      </c>
      <c r="J91" s="128" t="s">
        <v>132</v>
      </c>
      <c r="K91" s="138" t="s">
        <v>132</v>
      </c>
      <c r="L91" s="138" t="s">
        <v>132</v>
      </c>
      <c r="M91" s="138" t="s">
        <v>132</v>
      </c>
      <c r="N91" s="138" t="s">
        <v>132</v>
      </c>
      <c r="O91" s="312" t="s">
        <v>165</v>
      </c>
      <c r="P91" s="313"/>
      <c r="Q91" s="95" t="s">
        <v>132</v>
      </c>
    </row>
    <row r="92" spans="2:17" x14ac:dyDescent="0.25">
      <c r="B92" s="126" t="s">
        <v>720</v>
      </c>
      <c r="C92" s="129" t="s">
        <v>474</v>
      </c>
      <c r="D92" s="126" t="s">
        <v>721</v>
      </c>
      <c r="E92" s="127">
        <v>17</v>
      </c>
      <c r="F92" s="128" t="s">
        <v>469</v>
      </c>
      <c r="G92" s="128" t="s">
        <v>469</v>
      </c>
      <c r="H92" s="128" t="s">
        <v>469</v>
      </c>
      <c r="I92" s="128" t="s">
        <v>132</v>
      </c>
      <c r="J92" s="128" t="s">
        <v>132</v>
      </c>
      <c r="K92" s="138" t="s">
        <v>132</v>
      </c>
      <c r="L92" s="138" t="s">
        <v>132</v>
      </c>
      <c r="M92" s="138" t="s">
        <v>132</v>
      </c>
      <c r="N92" s="138" t="s">
        <v>132</v>
      </c>
      <c r="O92" s="312" t="s">
        <v>165</v>
      </c>
      <c r="P92" s="313"/>
      <c r="Q92" s="95" t="s">
        <v>132</v>
      </c>
    </row>
    <row r="93" spans="2:17" x14ac:dyDescent="0.25">
      <c r="B93" s="126" t="s">
        <v>722</v>
      </c>
      <c r="C93" s="129" t="s">
        <v>474</v>
      </c>
      <c r="D93" s="126" t="s">
        <v>723</v>
      </c>
      <c r="E93" s="127">
        <v>13</v>
      </c>
      <c r="F93" s="128" t="s">
        <v>469</v>
      </c>
      <c r="G93" s="128" t="s">
        <v>469</v>
      </c>
      <c r="H93" s="128" t="s">
        <v>469</v>
      </c>
      <c r="I93" s="128" t="s">
        <v>132</v>
      </c>
      <c r="J93" s="128" t="s">
        <v>132</v>
      </c>
      <c r="K93" s="138" t="s">
        <v>132</v>
      </c>
      <c r="L93" s="138" t="s">
        <v>132</v>
      </c>
      <c r="M93" s="138" t="s">
        <v>132</v>
      </c>
      <c r="N93" s="138" t="s">
        <v>132</v>
      </c>
      <c r="O93" s="312" t="s">
        <v>165</v>
      </c>
      <c r="P93" s="313"/>
      <c r="Q93" s="95" t="s">
        <v>132</v>
      </c>
    </row>
    <row r="94" spans="2:17" x14ac:dyDescent="0.25">
      <c r="B94" s="126" t="s">
        <v>724</v>
      </c>
      <c r="C94" s="129" t="s">
        <v>474</v>
      </c>
      <c r="D94" s="126" t="s">
        <v>725</v>
      </c>
      <c r="E94" s="127">
        <v>16</v>
      </c>
      <c r="F94" s="128" t="s">
        <v>469</v>
      </c>
      <c r="G94" s="128" t="s">
        <v>469</v>
      </c>
      <c r="H94" s="128" t="s">
        <v>469</v>
      </c>
      <c r="I94" s="128" t="s">
        <v>132</v>
      </c>
      <c r="J94" s="128" t="s">
        <v>132</v>
      </c>
      <c r="K94" s="138" t="s">
        <v>132</v>
      </c>
      <c r="L94" s="138" t="s">
        <v>132</v>
      </c>
      <c r="M94" s="138" t="s">
        <v>132</v>
      </c>
      <c r="N94" s="138" t="s">
        <v>132</v>
      </c>
      <c r="O94" s="312" t="s">
        <v>165</v>
      </c>
      <c r="P94" s="313"/>
      <c r="Q94" s="95" t="s">
        <v>132</v>
      </c>
    </row>
    <row r="95" spans="2:17" x14ac:dyDescent="0.25">
      <c r="B95" s="126" t="s">
        <v>726</v>
      </c>
      <c r="C95" s="129" t="s">
        <v>474</v>
      </c>
      <c r="D95" s="126" t="s">
        <v>727</v>
      </c>
      <c r="E95" s="127">
        <v>12</v>
      </c>
      <c r="F95" s="128" t="s">
        <v>469</v>
      </c>
      <c r="G95" s="128" t="s">
        <v>469</v>
      </c>
      <c r="H95" s="128" t="s">
        <v>469</v>
      </c>
      <c r="I95" s="128" t="s">
        <v>132</v>
      </c>
      <c r="J95" s="128" t="s">
        <v>132</v>
      </c>
      <c r="K95" s="138" t="s">
        <v>132</v>
      </c>
      <c r="L95" s="138" t="s">
        <v>132</v>
      </c>
      <c r="M95" s="138" t="s">
        <v>132</v>
      </c>
      <c r="N95" s="138" t="s">
        <v>132</v>
      </c>
      <c r="O95" s="312" t="s">
        <v>165</v>
      </c>
      <c r="P95" s="313"/>
      <c r="Q95" s="95" t="s">
        <v>132</v>
      </c>
    </row>
    <row r="96" spans="2:17" x14ac:dyDescent="0.25">
      <c r="B96" s="126" t="s">
        <v>728</v>
      </c>
      <c r="C96" s="129" t="s">
        <v>474</v>
      </c>
      <c r="D96" s="126" t="s">
        <v>729</v>
      </c>
      <c r="E96" s="127">
        <v>15</v>
      </c>
      <c r="F96" s="128" t="s">
        <v>469</v>
      </c>
      <c r="G96" s="128" t="s">
        <v>469</v>
      </c>
      <c r="H96" s="128" t="s">
        <v>469</v>
      </c>
      <c r="I96" s="128" t="s">
        <v>132</v>
      </c>
      <c r="J96" s="128" t="s">
        <v>132</v>
      </c>
      <c r="K96" s="138" t="s">
        <v>132</v>
      </c>
      <c r="L96" s="138" t="s">
        <v>132</v>
      </c>
      <c r="M96" s="138" t="s">
        <v>132</v>
      </c>
      <c r="N96" s="138" t="s">
        <v>132</v>
      </c>
      <c r="O96" s="312" t="s">
        <v>165</v>
      </c>
      <c r="P96" s="313"/>
      <c r="Q96" s="95" t="s">
        <v>132</v>
      </c>
    </row>
    <row r="97" spans="2:18" x14ac:dyDescent="0.25">
      <c r="B97" s="126" t="s">
        <v>730</v>
      </c>
      <c r="C97" s="129" t="s">
        <v>474</v>
      </c>
      <c r="D97" s="126" t="s">
        <v>731</v>
      </c>
      <c r="E97" s="127">
        <v>15</v>
      </c>
      <c r="F97" s="128" t="s">
        <v>469</v>
      </c>
      <c r="G97" s="128" t="s">
        <v>469</v>
      </c>
      <c r="H97" s="128" t="s">
        <v>469</v>
      </c>
      <c r="I97" s="128" t="s">
        <v>132</v>
      </c>
      <c r="J97" s="128" t="s">
        <v>132</v>
      </c>
      <c r="K97" s="39" t="s">
        <v>132</v>
      </c>
      <c r="L97" s="39" t="s">
        <v>132</v>
      </c>
      <c r="M97" s="39" t="s">
        <v>132</v>
      </c>
      <c r="N97" s="39" t="s">
        <v>132</v>
      </c>
      <c r="O97" s="287" t="s">
        <v>165</v>
      </c>
      <c r="P97" s="288"/>
      <c r="Q97" s="95" t="s">
        <v>132</v>
      </c>
    </row>
    <row r="98" spans="2:18" x14ac:dyDescent="0.25">
      <c r="B98" s="126" t="s">
        <v>732</v>
      </c>
      <c r="C98" s="129" t="s">
        <v>474</v>
      </c>
      <c r="D98" s="126" t="s">
        <v>733</v>
      </c>
      <c r="E98" s="127">
        <v>15</v>
      </c>
      <c r="F98" s="128" t="s">
        <v>469</v>
      </c>
      <c r="G98" s="128" t="s">
        <v>469</v>
      </c>
      <c r="H98" s="128" t="s">
        <v>469</v>
      </c>
      <c r="I98" s="128" t="s">
        <v>132</v>
      </c>
      <c r="J98" s="128" t="s">
        <v>132</v>
      </c>
      <c r="K98" s="138" t="s">
        <v>132</v>
      </c>
      <c r="L98" s="138" t="s">
        <v>132</v>
      </c>
      <c r="M98" s="138" t="s">
        <v>132</v>
      </c>
      <c r="N98" s="138" t="s">
        <v>132</v>
      </c>
      <c r="O98" s="312" t="s">
        <v>165</v>
      </c>
      <c r="P98" s="313"/>
      <c r="Q98" s="95" t="s">
        <v>132</v>
      </c>
    </row>
    <row r="99" spans="2:18" x14ac:dyDescent="0.25">
      <c r="B99" s="126" t="s">
        <v>734</v>
      </c>
      <c r="C99" s="129" t="s">
        <v>474</v>
      </c>
      <c r="D99" s="126" t="s">
        <v>735</v>
      </c>
      <c r="E99" s="127">
        <v>18</v>
      </c>
      <c r="F99" s="128" t="s">
        <v>469</v>
      </c>
      <c r="G99" s="128" t="s">
        <v>469</v>
      </c>
      <c r="H99" s="128" t="s">
        <v>469</v>
      </c>
      <c r="I99" s="128" t="s">
        <v>132</v>
      </c>
      <c r="J99" s="128" t="s">
        <v>132</v>
      </c>
      <c r="K99" s="138" t="s">
        <v>132</v>
      </c>
      <c r="L99" s="138" t="s">
        <v>132</v>
      </c>
      <c r="M99" s="138" t="s">
        <v>132</v>
      </c>
      <c r="N99" s="138" t="s">
        <v>132</v>
      </c>
      <c r="O99" s="312" t="s">
        <v>165</v>
      </c>
      <c r="P99" s="313"/>
      <c r="Q99" s="95" t="s">
        <v>132</v>
      </c>
    </row>
    <row r="100" spans="2:18" x14ac:dyDescent="0.25">
      <c r="B100" s="126" t="s">
        <v>736</v>
      </c>
      <c r="C100" s="129" t="s">
        <v>474</v>
      </c>
      <c r="D100" s="126" t="s">
        <v>737</v>
      </c>
      <c r="E100" s="127">
        <v>15</v>
      </c>
      <c r="F100" s="128" t="s">
        <v>469</v>
      </c>
      <c r="G100" s="128" t="s">
        <v>469</v>
      </c>
      <c r="H100" s="128" t="s">
        <v>469</v>
      </c>
      <c r="I100" s="128" t="s">
        <v>132</v>
      </c>
      <c r="J100" s="128" t="s">
        <v>132</v>
      </c>
      <c r="K100" s="138" t="s">
        <v>132</v>
      </c>
      <c r="L100" s="138" t="s">
        <v>132</v>
      </c>
      <c r="M100" s="138" t="s">
        <v>132</v>
      </c>
      <c r="N100" s="138" t="s">
        <v>132</v>
      </c>
      <c r="O100" s="312" t="s">
        <v>165</v>
      </c>
      <c r="P100" s="313"/>
      <c r="Q100" s="95" t="s">
        <v>132</v>
      </c>
    </row>
    <row r="101" spans="2:18" x14ac:dyDescent="0.25">
      <c r="B101" s="126" t="s">
        <v>738</v>
      </c>
      <c r="C101" s="129" t="s">
        <v>474</v>
      </c>
      <c r="D101" s="126" t="s">
        <v>739</v>
      </c>
      <c r="E101" s="127">
        <v>18</v>
      </c>
      <c r="F101" s="128" t="s">
        <v>469</v>
      </c>
      <c r="G101" s="128" t="s">
        <v>469</v>
      </c>
      <c r="H101" s="128" t="s">
        <v>469</v>
      </c>
      <c r="I101" s="128" t="s">
        <v>132</v>
      </c>
      <c r="J101" s="128" t="s">
        <v>132</v>
      </c>
      <c r="K101" s="138" t="s">
        <v>132</v>
      </c>
      <c r="L101" s="138" t="s">
        <v>132</v>
      </c>
      <c r="M101" s="138" t="s">
        <v>132</v>
      </c>
      <c r="N101" s="138" t="s">
        <v>132</v>
      </c>
      <c r="O101" s="312" t="s">
        <v>165</v>
      </c>
      <c r="P101" s="313"/>
      <c r="Q101" s="95" t="s">
        <v>132</v>
      </c>
    </row>
    <row r="102" spans="2:18" x14ac:dyDescent="0.25">
      <c r="B102" s="126" t="s">
        <v>740</v>
      </c>
      <c r="C102" s="129" t="s">
        <v>474</v>
      </c>
      <c r="D102" s="126" t="s">
        <v>741</v>
      </c>
      <c r="E102" s="127">
        <v>18</v>
      </c>
      <c r="F102" s="128" t="s">
        <v>469</v>
      </c>
      <c r="G102" s="128" t="s">
        <v>469</v>
      </c>
      <c r="H102" s="128" t="s">
        <v>469</v>
      </c>
      <c r="I102" s="128" t="s">
        <v>132</v>
      </c>
      <c r="J102" s="128" t="s">
        <v>132</v>
      </c>
      <c r="K102" s="138" t="s">
        <v>132</v>
      </c>
      <c r="L102" s="138" t="s">
        <v>132</v>
      </c>
      <c r="M102" s="138" t="s">
        <v>132</v>
      </c>
      <c r="N102" s="138" t="s">
        <v>132</v>
      </c>
      <c r="O102" s="312" t="s">
        <v>165</v>
      </c>
      <c r="P102" s="313"/>
      <c r="Q102" s="95" t="s">
        <v>132</v>
      </c>
    </row>
    <row r="103" spans="2:18" x14ac:dyDescent="0.25">
      <c r="B103" s="126" t="s">
        <v>742</v>
      </c>
      <c r="C103" s="129" t="s">
        <v>474</v>
      </c>
      <c r="D103" s="126" t="s">
        <v>743</v>
      </c>
      <c r="E103" s="127">
        <v>16</v>
      </c>
      <c r="F103" s="128" t="s">
        <v>469</v>
      </c>
      <c r="G103" s="128" t="s">
        <v>469</v>
      </c>
      <c r="H103" s="128" t="s">
        <v>469</v>
      </c>
      <c r="I103" s="128" t="s">
        <v>132</v>
      </c>
      <c r="J103" s="128" t="s">
        <v>132</v>
      </c>
      <c r="K103" s="138" t="s">
        <v>132</v>
      </c>
      <c r="L103" s="138" t="s">
        <v>132</v>
      </c>
      <c r="M103" s="138" t="s">
        <v>132</v>
      </c>
      <c r="N103" s="138" t="s">
        <v>132</v>
      </c>
      <c r="O103" s="312" t="s">
        <v>165</v>
      </c>
      <c r="P103" s="313"/>
      <c r="Q103" s="95" t="s">
        <v>132</v>
      </c>
    </row>
    <row r="104" spans="2:18" x14ac:dyDescent="0.25">
      <c r="B104" s="126" t="s">
        <v>744</v>
      </c>
      <c r="C104" s="129" t="s">
        <v>474</v>
      </c>
      <c r="D104" s="126" t="s">
        <v>745</v>
      </c>
      <c r="E104" s="127">
        <v>16</v>
      </c>
      <c r="F104" s="128" t="s">
        <v>469</v>
      </c>
      <c r="G104" s="128" t="s">
        <v>469</v>
      </c>
      <c r="H104" s="128" t="s">
        <v>469</v>
      </c>
      <c r="I104" s="128" t="s">
        <v>132</v>
      </c>
      <c r="J104" s="128" t="s">
        <v>132</v>
      </c>
      <c r="K104" s="138" t="s">
        <v>132</v>
      </c>
      <c r="L104" s="138" t="s">
        <v>132</v>
      </c>
      <c r="M104" s="138" t="s">
        <v>132</v>
      </c>
      <c r="N104" s="138" t="s">
        <v>132</v>
      </c>
      <c r="O104" s="312" t="s">
        <v>165</v>
      </c>
      <c r="P104" s="313"/>
      <c r="Q104" s="95" t="s">
        <v>132</v>
      </c>
    </row>
    <row r="105" spans="2:18" x14ac:dyDescent="0.25">
      <c r="B105" s="126" t="s">
        <v>746</v>
      </c>
      <c r="C105" s="129" t="s">
        <v>474</v>
      </c>
      <c r="D105" s="126" t="s">
        <v>747</v>
      </c>
      <c r="E105" s="127">
        <v>14</v>
      </c>
      <c r="F105" s="128" t="s">
        <v>469</v>
      </c>
      <c r="G105" s="128" t="s">
        <v>469</v>
      </c>
      <c r="H105" s="128" t="s">
        <v>469</v>
      </c>
      <c r="I105" s="128" t="s">
        <v>132</v>
      </c>
      <c r="J105" s="128" t="s">
        <v>132</v>
      </c>
      <c r="K105" s="138" t="s">
        <v>132</v>
      </c>
      <c r="L105" s="138" t="s">
        <v>132</v>
      </c>
      <c r="M105" s="138" t="s">
        <v>132</v>
      </c>
      <c r="N105" s="138" t="s">
        <v>132</v>
      </c>
      <c r="O105" s="312" t="s">
        <v>165</v>
      </c>
      <c r="P105" s="313"/>
      <c r="Q105" s="95" t="s">
        <v>132</v>
      </c>
    </row>
    <row r="106" spans="2:18" x14ac:dyDescent="0.25">
      <c r="B106" s="126" t="s">
        <v>748</v>
      </c>
      <c r="C106" s="129" t="s">
        <v>474</v>
      </c>
      <c r="D106" s="126" t="s">
        <v>749</v>
      </c>
      <c r="E106" s="127">
        <v>18</v>
      </c>
      <c r="F106" s="128" t="s">
        <v>469</v>
      </c>
      <c r="G106" s="128" t="s">
        <v>469</v>
      </c>
      <c r="H106" s="128" t="s">
        <v>469</v>
      </c>
      <c r="I106" s="128" t="s">
        <v>132</v>
      </c>
      <c r="J106" s="128" t="s">
        <v>132</v>
      </c>
      <c r="K106" s="138" t="s">
        <v>132</v>
      </c>
      <c r="L106" s="138" t="s">
        <v>132</v>
      </c>
      <c r="M106" s="138" t="s">
        <v>132</v>
      </c>
      <c r="N106" s="138" t="s">
        <v>132</v>
      </c>
      <c r="O106" s="312" t="s">
        <v>165</v>
      </c>
      <c r="P106" s="313"/>
      <c r="Q106" s="95" t="s">
        <v>132</v>
      </c>
    </row>
    <row r="107" spans="2:18" x14ac:dyDescent="0.25">
      <c r="B107" s="126" t="s">
        <v>750</v>
      </c>
      <c r="C107" s="129" t="s">
        <v>474</v>
      </c>
      <c r="D107" s="126" t="s">
        <v>747</v>
      </c>
      <c r="E107" s="127">
        <v>15</v>
      </c>
      <c r="F107" s="128" t="s">
        <v>469</v>
      </c>
      <c r="G107" s="128" t="s">
        <v>469</v>
      </c>
      <c r="H107" s="128" t="s">
        <v>469</v>
      </c>
      <c r="I107" s="128" t="s">
        <v>132</v>
      </c>
      <c r="J107" s="128" t="s">
        <v>132</v>
      </c>
      <c r="K107" s="138" t="s">
        <v>132</v>
      </c>
      <c r="L107" s="138" t="s">
        <v>132</v>
      </c>
      <c r="M107" s="138" t="s">
        <v>132</v>
      </c>
      <c r="N107" s="138" t="s">
        <v>132</v>
      </c>
      <c r="O107" s="312" t="s">
        <v>165</v>
      </c>
      <c r="P107" s="313"/>
      <c r="Q107" s="95" t="s">
        <v>132</v>
      </c>
      <c r="R107" s="95"/>
    </row>
    <row r="108" spans="2:18" x14ac:dyDescent="0.25">
      <c r="B108" s="126" t="s">
        <v>751</v>
      </c>
      <c r="C108" s="129" t="s">
        <v>474</v>
      </c>
      <c r="D108" s="126" t="s">
        <v>752</v>
      </c>
      <c r="E108" s="127">
        <v>16</v>
      </c>
      <c r="F108" s="128" t="s">
        <v>469</v>
      </c>
      <c r="G108" s="128" t="s">
        <v>469</v>
      </c>
      <c r="H108" s="128" t="s">
        <v>469</v>
      </c>
      <c r="I108" s="128" t="s">
        <v>132</v>
      </c>
      <c r="J108" s="138" t="s">
        <v>132</v>
      </c>
      <c r="K108" s="138" t="s">
        <v>132</v>
      </c>
      <c r="L108" s="138" t="s">
        <v>132</v>
      </c>
      <c r="M108" s="138" t="s">
        <v>132</v>
      </c>
      <c r="N108" s="138" t="s">
        <v>132</v>
      </c>
      <c r="O108" s="312" t="s">
        <v>165</v>
      </c>
      <c r="P108" s="313"/>
      <c r="Q108" s="95" t="s">
        <v>132</v>
      </c>
      <c r="R108" s="95"/>
    </row>
    <row r="109" spans="2:18" x14ac:dyDescent="0.25">
      <c r="B109" s="126" t="s">
        <v>753</v>
      </c>
      <c r="C109" s="129" t="s">
        <v>474</v>
      </c>
      <c r="D109" s="126" t="s">
        <v>754</v>
      </c>
      <c r="E109" s="127">
        <v>16</v>
      </c>
      <c r="F109" s="128" t="s">
        <v>469</v>
      </c>
      <c r="G109" s="128" t="s">
        <v>469</v>
      </c>
      <c r="H109" s="128" t="s">
        <v>469</v>
      </c>
      <c r="I109" s="128" t="s">
        <v>132</v>
      </c>
      <c r="J109" s="128" t="s">
        <v>132</v>
      </c>
      <c r="K109" s="138" t="s">
        <v>132</v>
      </c>
      <c r="L109" s="138" t="s">
        <v>132</v>
      </c>
      <c r="M109" s="138" t="s">
        <v>132</v>
      </c>
      <c r="N109" s="138" t="s">
        <v>132</v>
      </c>
      <c r="O109" s="312" t="s">
        <v>165</v>
      </c>
      <c r="P109" s="313"/>
      <c r="Q109" s="95" t="s">
        <v>132</v>
      </c>
      <c r="R109" s="95"/>
    </row>
    <row r="110" spans="2:18" x14ac:dyDescent="0.25">
      <c r="B110" s="126" t="s">
        <v>755</v>
      </c>
      <c r="C110" s="129" t="s">
        <v>474</v>
      </c>
      <c r="D110" s="126" t="s">
        <v>756</v>
      </c>
      <c r="E110" s="127">
        <v>17</v>
      </c>
      <c r="F110" s="128" t="s">
        <v>469</v>
      </c>
      <c r="G110" s="128" t="s">
        <v>469</v>
      </c>
      <c r="H110" s="128" t="s">
        <v>469</v>
      </c>
      <c r="I110" s="128" t="s">
        <v>132</v>
      </c>
      <c r="J110" s="128" t="s">
        <v>132</v>
      </c>
      <c r="K110" s="138" t="s">
        <v>132</v>
      </c>
      <c r="L110" s="138" t="s">
        <v>132</v>
      </c>
      <c r="M110" s="138" t="s">
        <v>132</v>
      </c>
      <c r="N110" s="138" t="s">
        <v>132</v>
      </c>
      <c r="O110" s="312" t="s">
        <v>165</v>
      </c>
      <c r="P110" s="313"/>
      <c r="Q110" s="95" t="s">
        <v>132</v>
      </c>
      <c r="R110" s="95"/>
    </row>
    <row r="111" spans="2:18" x14ac:dyDescent="0.25">
      <c r="B111" s="126" t="s">
        <v>757</v>
      </c>
      <c r="C111" s="129" t="s">
        <v>474</v>
      </c>
      <c r="D111" s="126" t="s">
        <v>758</v>
      </c>
      <c r="E111" s="127">
        <v>15</v>
      </c>
      <c r="F111" s="128" t="s">
        <v>469</v>
      </c>
      <c r="G111" s="128" t="s">
        <v>469</v>
      </c>
      <c r="H111" s="128" t="s">
        <v>469</v>
      </c>
      <c r="I111" s="128" t="s">
        <v>132</v>
      </c>
      <c r="J111" s="128" t="s">
        <v>132</v>
      </c>
      <c r="K111" s="138" t="s">
        <v>132</v>
      </c>
      <c r="L111" s="138" t="s">
        <v>132</v>
      </c>
      <c r="M111" s="138" t="s">
        <v>132</v>
      </c>
      <c r="N111" s="138" t="s">
        <v>132</v>
      </c>
      <c r="O111" s="312" t="s">
        <v>165</v>
      </c>
      <c r="P111" s="313"/>
      <c r="Q111" s="95" t="s">
        <v>132</v>
      </c>
      <c r="R111" s="95"/>
    </row>
    <row r="112" spans="2:18" x14ac:dyDescent="0.25">
      <c r="B112" s="126" t="s">
        <v>759</v>
      </c>
      <c r="C112" s="129" t="s">
        <v>474</v>
      </c>
      <c r="D112" s="126" t="s">
        <v>760</v>
      </c>
      <c r="E112" s="127">
        <v>15</v>
      </c>
      <c r="F112" s="128" t="s">
        <v>469</v>
      </c>
      <c r="G112" s="128" t="s">
        <v>469</v>
      </c>
      <c r="H112" s="128" t="s">
        <v>469</v>
      </c>
      <c r="I112" s="128" t="s">
        <v>132</v>
      </c>
      <c r="J112" s="128" t="s">
        <v>132</v>
      </c>
      <c r="K112" s="138" t="s">
        <v>132</v>
      </c>
      <c r="L112" s="138" t="s">
        <v>132</v>
      </c>
      <c r="M112" s="138" t="s">
        <v>132</v>
      </c>
      <c r="N112" s="138" t="s">
        <v>132</v>
      </c>
      <c r="O112" s="328" t="s">
        <v>165</v>
      </c>
      <c r="P112" s="329"/>
      <c r="Q112" s="95" t="s">
        <v>132</v>
      </c>
      <c r="R112" s="95"/>
    </row>
    <row r="113" spans="2:17" x14ac:dyDescent="0.25">
      <c r="B113" s="5" t="s">
        <v>1</v>
      </c>
    </row>
    <row r="114" spans="2:17" x14ac:dyDescent="0.25">
      <c r="B114" s="5" t="s">
        <v>37</v>
      </c>
    </row>
    <row r="115" spans="2:17" ht="15.75" thickBot="1" x14ac:dyDescent="0.3">
      <c r="B115" s="5" t="s">
        <v>61</v>
      </c>
    </row>
    <row r="116" spans="2:17" ht="33.6" customHeight="1" thickBot="1" x14ac:dyDescent="0.3">
      <c r="B116" s="303" t="s">
        <v>38</v>
      </c>
      <c r="C116" s="304"/>
      <c r="D116" s="304"/>
      <c r="E116" s="304"/>
      <c r="F116" s="304"/>
      <c r="G116" s="304"/>
      <c r="H116" s="304"/>
      <c r="I116" s="304"/>
      <c r="J116" s="304"/>
      <c r="K116" s="304"/>
      <c r="L116" s="304"/>
      <c r="M116" s="304"/>
      <c r="N116" s="305"/>
    </row>
    <row r="118" spans="2:17" ht="75" x14ac:dyDescent="0.25">
      <c r="B118" s="94" t="s">
        <v>0</v>
      </c>
      <c r="C118" s="94" t="s">
        <v>39</v>
      </c>
      <c r="D118" s="94" t="s">
        <v>40</v>
      </c>
      <c r="E118" s="94" t="s">
        <v>110</v>
      </c>
      <c r="F118" s="94" t="s">
        <v>112</v>
      </c>
      <c r="G118" s="94" t="s">
        <v>113</v>
      </c>
      <c r="H118" s="94" t="s">
        <v>114</v>
      </c>
      <c r="I118" s="94" t="s">
        <v>111</v>
      </c>
      <c r="J118" s="306" t="s">
        <v>115</v>
      </c>
      <c r="K118" s="309"/>
      <c r="L118" s="307"/>
      <c r="M118" s="94" t="s">
        <v>119</v>
      </c>
      <c r="N118" s="94" t="s">
        <v>41</v>
      </c>
      <c r="O118" s="94" t="s">
        <v>42</v>
      </c>
      <c r="P118" s="306" t="s">
        <v>3</v>
      </c>
      <c r="Q118" s="307"/>
    </row>
    <row r="119" spans="2:17" s="105" customFormat="1" ht="26.45" customHeight="1" x14ac:dyDescent="0.25">
      <c r="B119" s="142" t="s">
        <v>43</v>
      </c>
      <c r="C119" s="184" t="s">
        <v>1041</v>
      </c>
      <c r="D119" s="142" t="s">
        <v>275</v>
      </c>
      <c r="E119" s="119">
        <v>12983729</v>
      </c>
      <c r="F119" s="142" t="s">
        <v>258</v>
      </c>
      <c r="G119" s="142" t="s">
        <v>169</v>
      </c>
      <c r="H119" s="114">
        <v>31234</v>
      </c>
      <c r="I119" s="72" t="s">
        <v>132</v>
      </c>
      <c r="J119" s="72" t="s">
        <v>388</v>
      </c>
      <c r="K119" s="72" t="s">
        <v>389</v>
      </c>
      <c r="L119" s="72" t="s">
        <v>390</v>
      </c>
      <c r="M119" s="48" t="s">
        <v>132</v>
      </c>
      <c r="N119" s="48" t="s">
        <v>132</v>
      </c>
      <c r="O119" s="48"/>
      <c r="P119" s="256" t="s">
        <v>165</v>
      </c>
      <c r="Q119" s="258"/>
    </row>
    <row r="120" spans="2:17" s="105" customFormat="1" ht="26.45" customHeight="1" x14ac:dyDescent="0.25">
      <c r="B120" s="142" t="s">
        <v>43</v>
      </c>
      <c r="C120" s="110"/>
      <c r="D120" s="142" t="s">
        <v>277</v>
      </c>
      <c r="E120" s="119">
        <v>27355281</v>
      </c>
      <c r="F120" s="142" t="s">
        <v>276</v>
      </c>
      <c r="G120" s="142" t="s">
        <v>270</v>
      </c>
      <c r="H120" s="114">
        <v>31979</v>
      </c>
      <c r="I120" s="72"/>
      <c r="J120" s="72" t="s">
        <v>385</v>
      </c>
      <c r="K120" s="112" t="s">
        <v>386</v>
      </c>
      <c r="L120" s="72" t="s">
        <v>387</v>
      </c>
      <c r="M120" s="48" t="s">
        <v>132</v>
      </c>
      <c r="N120" s="48" t="s">
        <v>132</v>
      </c>
      <c r="O120" s="48"/>
      <c r="P120" s="256" t="s">
        <v>165</v>
      </c>
      <c r="Q120" s="258"/>
    </row>
    <row r="121" spans="2:17" s="105" customFormat="1" ht="26.45" customHeight="1" x14ac:dyDescent="0.25">
      <c r="B121" s="142" t="s">
        <v>168</v>
      </c>
      <c r="C121" s="110"/>
      <c r="D121" s="142" t="s">
        <v>279</v>
      </c>
      <c r="E121" s="119">
        <v>87104573</v>
      </c>
      <c r="F121" s="142" t="s">
        <v>192</v>
      </c>
      <c r="G121" s="142" t="s">
        <v>280</v>
      </c>
      <c r="H121" s="114">
        <v>39171</v>
      </c>
      <c r="I121" s="72" t="s">
        <v>132</v>
      </c>
      <c r="J121" s="72" t="s">
        <v>384</v>
      </c>
      <c r="K121" s="72" t="s">
        <v>282</v>
      </c>
      <c r="L121" s="72" t="s">
        <v>281</v>
      </c>
      <c r="M121" s="48" t="s">
        <v>132</v>
      </c>
      <c r="N121" s="48" t="s">
        <v>132</v>
      </c>
      <c r="O121" s="48"/>
      <c r="P121" s="256" t="s">
        <v>165</v>
      </c>
      <c r="Q121" s="258"/>
    </row>
    <row r="122" spans="2:17" s="105" customFormat="1" ht="26.45" customHeight="1" x14ac:dyDescent="0.25">
      <c r="B122" s="142" t="s">
        <v>168</v>
      </c>
      <c r="C122" s="110"/>
      <c r="D122" s="142" t="s">
        <v>283</v>
      </c>
      <c r="E122" s="119">
        <v>1085278782</v>
      </c>
      <c r="F122" s="142" t="s">
        <v>192</v>
      </c>
      <c r="G122" s="142" t="s">
        <v>270</v>
      </c>
      <c r="H122" s="114">
        <v>41754</v>
      </c>
      <c r="I122" s="72" t="s">
        <v>132</v>
      </c>
      <c r="J122" s="72" t="s">
        <v>381</v>
      </c>
      <c r="K122" s="72" t="s">
        <v>382</v>
      </c>
      <c r="L122" s="72" t="s">
        <v>383</v>
      </c>
      <c r="M122" s="48" t="s">
        <v>132</v>
      </c>
      <c r="N122" s="48" t="s">
        <v>132</v>
      </c>
      <c r="O122" s="48"/>
      <c r="P122" s="256" t="s">
        <v>165</v>
      </c>
      <c r="Q122" s="258"/>
    </row>
    <row r="123" spans="2:17" s="105" customFormat="1" ht="26.45" customHeight="1" x14ac:dyDescent="0.25">
      <c r="B123" s="142" t="s">
        <v>168</v>
      </c>
      <c r="C123" s="110"/>
      <c r="D123" s="142" t="s">
        <v>284</v>
      </c>
      <c r="E123" s="119">
        <v>27456466</v>
      </c>
      <c r="F123" s="142" t="s">
        <v>285</v>
      </c>
      <c r="G123" s="142" t="s">
        <v>287</v>
      </c>
      <c r="H123" s="114">
        <v>41759</v>
      </c>
      <c r="I123" s="72"/>
      <c r="J123" s="72"/>
      <c r="K123" s="120"/>
      <c r="L123" s="72"/>
      <c r="M123" s="48"/>
      <c r="N123" s="48" t="s">
        <v>133</v>
      </c>
      <c r="O123" s="48"/>
      <c r="P123" s="256" t="s">
        <v>286</v>
      </c>
      <c r="Q123" s="258"/>
    </row>
    <row r="124" spans="2:17" s="105" customFormat="1" ht="26.45" customHeight="1" x14ac:dyDescent="0.25">
      <c r="B124" s="142" t="s">
        <v>168</v>
      </c>
      <c r="C124" s="110"/>
      <c r="D124" s="142" t="s">
        <v>288</v>
      </c>
      <c r="E124" s="119">
        <v>1123323236</v>
      </c>
      <c r="F124" s="142" t="s">
        <v>289</v>
      </c>
      <c r="G124" s="142" t="s">
        <v>290</v>
      </c>
      <c r="H124" s="114">
        <v>41481</v>
      </c>
      <c r="I124" s="72"/>
      <c r="J124" s="72" t="s">
        <v>379</v>
      </c>
      <c r="K124" s="72" t="s">
        <v>380</v>
      </c>
      <c r="L124" s="72" t="s">
        <v>291</v>
      </c>
      <c r="M124" s="48" t="s">
        <v>132</v>
      </c>
      <c r="N124" s="48" t="s">
        <v>132</v>
      </c>
      <c r="O124" s="48"/>
      <c r="P124" s="256" t="s">
        <v>165</v>
      </c>
      <c r="Q124" s="258"/>
    </row>
    <row r="125" spans="2:17" s="105" customFormat="1" ht="26.45" customHeight="1" x14ac:dyDescent="0.25">
      <c r="B125" s="142" t="s">
        <v>168</v>
      </c>
      <c r="C125" s="110"/>
      <c r="D125" s="142" t="s">
        <v>292</v>
      </c>
      <c r="E125" s="119">
        <v>1085271</v>
      </c>
      <c r="F125" s="142" t="s">
        <v>166</v>
      </c>
      <c r="G125" s="142" t="s">
        <v>293</v>
      </c>
      <c r="H125" s="114">
        <v>40886</v>
      </c>
      <c r="I125" s="72" t="s">
        <v>132</v>
      </c>
      <c r="J125" s="72" t="s">
        <v>376</v>
      </c>
      <c r="K125" s="72" t="s">
        <v>377</v>
      </c>
      <c r="L125" s="72" t="s">
        <v>378</v>
      </c>
      <c r="M125" s="48" t="s">
        <v>132</v>
      </c>
      <c r="N125" s="48" t="s">
        <v>132</v>
      </c>
      <c r="O125" s="48"/>
      <c r="P125" s="256" t="s">
        <v>165</v>
      </c>
      <c r="Q125" s="258"/>
    </row>
    <row r="126" spans="2:17" s="105" customFormat="1" ht="26.45" customHeight="1" x14ac:dyDescent="0.25">
      <c r="B126" s="142" t="s">
        <v>168</v>
      </c>
      <c r="C126" s="110"/>
      <c r="D126" s="142" t="s">
        <v>294</v>
      </c>
      <c r="E126" s="119">
        <v>69009871</v>
      </c>
      <c r="F126" s="142" t="s">
        <v>166</v>
      </c>
      <c r="G126" s="142" t="s">
        <v>293</v>
      </c>
      <c r="H126" s="114">
        <v>41082</v>
      </c>
      <c r="I126" s="72" t="s">
        <v>132</v>
      </c>
      <c r="J126" s="72"/>
      <c r="K126" s="112"/>
      <c r="L126" s="72"/>
      <c r="M126" s="48"/>
      <c r="N126" s="48" t="s">
        <v>133</v>
      </c>
      <c r="O126" s="48"/>
      <c r="P126" s="256" t="s">
        <v>295</v>
      </c>
      <c r="Q126" s="258"/>
    </row>
    <row r="127" spans="2:17" s="105" customFormat="1" ht="26.45" customHeight="1" x14ac:dyDescent="0.25">
      <c r="B127" s="142" t="s">
        <v>43</v>
      </c>
      <c r="C127" s="184" t="s">
        <v>1042</v>
      </c>
      <c r="D127" s="142" t="s">
        <v>264</v>
      </c>
      <c r="E127" s="119">
        <v>1085267310</v>
      </c>
      <c r="F127" s="142" t="s">
        <v>258</v>
      </c>
      <c r="G127" s="142" t="s">
        <v>265</v>
      </c>
      <c r="H127" s="114">
        <v>41082</v>
      </c>
      <c r="I127" s="72" t="s">
        <v>132</v>
      </c>
      <c r="J127" s="72" t="s">
        <v>266</v>
      </c>
      <c r="K127" s="72" t="s">
        <v>267</v>
      </c>
      <c r="L127" s="72" t="s">
        <v>197</v>
      </c>
      <c r="M127" s="48" t="s">
        <v>132</v>
      </c>
      <c r="N127" s="48" t="s">
        <v>133</v>
      </c>
      <c r="O127" s="48"/>
      <c r="P127" s="256" t="s">
        <v>268</v>
      </c>
      <c r="Q127" s="258"/>
    </row>
    <row r="128" spans="2:17" s="105" customFormat="1" ht="26.45" customHeight="1" x14ac:dyDescent="0.25">
      <c r="B128" s="142" t="s">
        <v>43</v>
      </c>
      <c r="C128" s="110"/>
      <c r="D128" s="142" t="s">
        <v>269</v>
      </c>
      <c r="E128" s="119">
        <v>27359467</v>
      </c>
      <c r="F128" s="142" t="s">
        <v>204</v>
      </c>
      <c r="G128" s="142" t="s">
        <v>270</v>
      </c>
      <c r="H128" s="114">
        <v>40648</v>
      </c>
      <c r="I128" s="72" t="s">
        <v>132</v>
      </c>
      <c r="J128" s="72" t="s">
        <v>396</v>
      </c>
      <c r="K128" s="72" t="s">
        <v>397</v>
      </c>
      <c r="L128" s="72" t="s">
        <v>398</v>
      </c>
      <c r="M128" s="48"/>
      <c r="N128" s="48" t="s">
        <v>133</v>
      </c>
      <c r="O128" s="48"/>
      <c r="P128" s="256" t="s">
        <v>268</v>
      </c>
      <c r="Q128" s="258"/>
    </row>
    <row r="129" spans="1:26" s="105" customFormat="1" ht="26.45" customHeight="1" x14ac:dyDescent="0.25">
      <c r="B129" s="142" t="s">
        <v>168</v>
      </c>
      <c r="C129" s="110"/>
      <c r="D129" s="142" t="s">
        <v>271</v>
      </c>
      <c r="E129" s="119">
        <v>1086017710</v>
      </c>
      <c r="F129" s="142" t="s">
        <v>258</v>
      </c>
      <c r="G129" s="142" t="s">
        <v>270</v>
      </c>
      <c r="H129" s="114">
        <v>41873</v>
      </c>
      <c r="I129" s="72" t="s">
        <v>132</v>
      </c>
      <c r="J129" s="72" t="s">
        <v>394</v>
      </c>
      <c r="K129" s="72" t="s">
        <v>395</v>
      </c>
      <c r="L129" s="72" t="s">
        <v>273</v>
      </c>
      <c r="M129" s="48"/>
      <c r="N129" s="48" t="s">
        <v>133</v>
      </c>
      <c r="O129" s="48"/>
      <c r="P129" s="256" t="s">
        <v>272</v>
      </c>
      <c r="Q129" s="258"/>
    </row>
    <row r="130" spans="1:26" s="130" customFormat="1" ht="26.45" customHeight="1" x14ac:dyDescent="0.25">
      <c r="B130" s="131" t="s">
        <v>168</v>
      </c>
      <c r="C130" s="132"/>
      <c r="D130" s="131" t="s">
        <v>274</v>
      </c>
      <c r="E130" s="133">
        <v>1123323573</v>
      </c>
      <c r="F130" s="131" t="s">
        <v>204</v>
      </c>
      <c r="G130" s="131" t="s">
        <v>270</v>
      </c>
      <c r="H130" s="134">
        <v>41145</v>
      </c>
      <c r="I130" s="131" t="s">
        <v>132</v>
      </c>
      <c r="J130" s="131" t="s">
        <v>391</v>
      </c>
      <c r="K130" s="131" t="s">
        <v>392</v>
      </c>
      <c r="L130" s="131" t="s">
        <v>393</v>
      </c>
      <c r="M130" s="118" t="s">
        <v>132</v>
      </c>
      <c r="N130" s="118" t="s">
        <v>132</v>
      </c>
      <c r="O130" s="118"/>
      <c r="P130" s="310" t="s">
        <v>165</v>
      </c>
      <c r="Q130" s="311"/>
    </row>
    <row r="131" spans="1:26" ht="15.75" thickBot="1" x14ac:dyDescent="0.3">
      <c r="B131" s="106"/>
      <c r="C131" s="106"/>
      <c r="D131" s="106"/>
      <c r="E131" s="106"/>
      <c r="F131" s="106"/>
      <c r="G131" s="106"/>
      <c r="H131" s="106"/>
      <c r="I131" s="107"/>
      <c r="J131" s="107"/>
      <c r="K131" s="107"/>
      <c r="L131" s="107"/>
      <c r="M131" s="108"/>
      <c r="N131" s="108"/>
      <c r="O131" s="108"/>
      <c r="P131" s="73"/>
      <c r="Q131" s="73"/>
    </row>
    <row r="132" spans="1:26" ht="27" thickBot="1" x14ac:dyDescent="0.3">
      <c r="B132" s="303" t="s">
        <v>45</v>
      </c>
      <c r="C132" s="304"/>
      <c r="D132" s="304"/>
      <c r="E132" s="304"/>
      <c r="F132" s="304"/>
      <c r="G132" s="304"/>
      <c r="H132" s="304"/>
      <c r="I132" s="304"/>
      <c r="J132" s="304"/>
      <c r="K132" s="304"/>
      <c r="L132" s="304"/>
      <c r="M132" s="304"/>
      <c r="N132" s="305"/>
    </row>
    <row r="135" spans="1:26" ht="30" x14ac:dyDescent="0.25">
      <c r="B135" s="47" t="s">
        <v>33</v>
      </c>
      <c r="C135" s="47" t="s">
        <v>46</v>
      </c>
      <c r="D135" s="306" t="s">
        <v>3</v>
      </c>
      <c r="E135" s="307"/>
    </row>
    <row r="136" spans="1:26" x14ac:dyDescent="0.25">
      <c r="B136" s="48" t="s">
        <v>120</v>
      </c>
      <c r="C136" s="95" t="s">
        <v>132</v>
      </c>
      <c r="D136" s="325"/>
      <c r="E136" s="325"/>
    </row>
    <row r="138" spans="1:26" s="87" customFormat="1" ht="26.25" x14ac:dyDescent="0.25">
      <c r="A138" s="36">
        <v>1</v>
      </c>
      <c r="B138" s="285" t="s">
        <v>63</v>
      </c>
      <c r="C138" s="286"/>
      <c r="D138" s="286"/>
      <c r="E138" s="286"/>
      <c r="F138" s="286"/>
      <c r="G138" s="286"/>
      <c r="H138" s="286"/>
      <c r="I138" s="286"/>
      <c r="J138" s="286"/>
      <c r="K138" s="286"/>
      <c r="L138" s="286"/>
      <c r="M138" s="286"/>
      <c r="N138" s="286"/>
      <c r="O138" s="286"/>
      <c r="P138" s="286"/>
      <c r="Q138" s="5"/>
      <c r="R138" s="86"/>
      <c r="S138" s="86"/>
      <c r="T138" s="86"/>
      <c r="U138" s="86"/>
      <c r="V138" s="86"/>
      <c r="W138" s="86"/>
      <c r="X138" s="86"/>
      <c r="Y138" s="86"/>
      <c r="Z138" s="86"/>
    </row>
    <row r="139" spans="1:26" s="87" customFormat="1" x14ac:dyDescent="0.25">
      <c r="A139" s="36">
        <f>+A138+1</f>
        <v>2</v>
      </c>
      <c r="B139" s="5"/>
      <c r="C139" s="5"/>
      <c r="D139" s="5"/>
      <c r="E139" s="5"/>
      <c r="F139" s="5"/>
      <c r="G139" s="5"/>
      <c r="H139" s="5"/>
      <c r="I139" s="5"/>
      <c r="J139" s="5"/>
      <c r="K139" s="5"/>
      <c r="L139" s="5"/>
      <c r="M139" s="5"/>
      <c r="N139" s="5"/>
      <c r="O139" s="5"/>
      <c r="P139" s="5"/>
      <c r="Q139" s="5"/>
      <c r="R139" s="86"/>
      <c r="S139" s="86"/>
      <c r="T139" s="86"/>
      <c r="U139" s="86"/>
      <c r="V139" s="86"/>
      <c r="W139" s="86"/>
      <c r="X139" s="86"/>
      <c r="Y139" s="86"/>
      <c r="Z139" s="86"/>
    </row>
    <row r="140" spans="1:26" s="87" customFormat="1" ht="15.75" thickBot="1" x14ac:dyDescent="0.3">
      <c r="A140" s="36">
        <f t="shared" ref="A140:A144" si="0">+A139+1</f>
        <v>3</v>
      </c>
      <c r="B140" s="5"/>
      <c r="C140" s="5"/>
      <c r="D140" s="5"/>
      <c r="E140" s="5"/>
      <c r="F140" s="5"/>
      <c r="G140" s="5"/>
      <c r="H140" s="5"/>
      <c r="I140" s="5"/>
      <c r="J140" s="5"/>
      <c r="K140" s="5"/>
      <c r="L140" s="5"/>
      <c r="M140" s="5"/>
      <c r="N140" s="5"/>
      <c r="O140" s="5"/>
      <c r="P140" s="5"/>
      <c r="Q140" s="5"/>
      <c r="R140" s="86"/>
      <c r="S140" s="86"/>
      <c r="T140" s="86"/>
      <c r="U140" s="86"/>
      <c r="V140" s="86"/>
      <c r="W140" s="86"/>
      <c r="X140" s="86"/>
      <c r="Y140" s="86"/>
      <c r="Z140" s="86"/>
    </row>
    <row r="141" spans="1:26" s="87" customFormat="1" ht="27" thickBot="1" x14ac:dyDescent="0.3">
      <c r="A141" s="36">
        <f t="shared" si="0"/>
        <v>4</v>
      </c>
      <c r="B141" s="303" t="s">
        <v>53</v>
      </c>
      <c r="C141" s="304"/>
      <c r="D141" s="304"/>
      <c r="E141" s="304"/>
      <c r="F141" s="304"/>
      <c r="G141" s="304"/>
      <c r="H141" s="304"/>
      <c r="I141" s="304"/>
      <c r="J141" s="304"/>
      <c r="K141" s="304"/>
      <c r="L141" s="304"/>
      <c r="M141" s="304"/>
      <c r="N141" s="305"/>
      <c r="O141" s="5"/>
      <c r="P141" s="5"/>
      <c r="Q141" s="5"/>
      <c r="R141" s="86"/>
      <c r="S141" s="86"/>
      <c r="T141" s="86"/>
      <c r="U141" s="86"/>
      <c r="V141" s="86"/>
      <c r="W141" s="86"/>
      <c r="X141" s="86"/>
      <c r="Y141" s="86"/>
      <c r="Z141" s="86"/>
    </row>
    <row r="142" spans="1:26" s="87" customFormat="1" x14ac:dyDescent="0.25">
      <c r="A142" s="36">
        <f t="shared" si="0"/>
        <v>5</v>
      </c>
      <c r="B142" s="5"/>
      <c r="C142" s="5"/>
      <c r="D142" s="5"/>
      <c r="E142" s="5"/>
      <c r="F142" s="5"/>
      <c r="G142" s="5"/>
      <c r="H142" s="5"/>
      <c r="I142" s="5"/>
      <c r="J142" s="5"/>
      <c r="K142" s="5"/>
      <c r="L142" s="5"/>
      <c r="M142" s="5"/>
      <c r="N142" s="5"/>
      <c r="O142" s="5"/>
      <c r="P142" s="5"/>
      <c r="Q142" s="5"/>
      <c r="R142" s="86"/>
      <c r="S142" s="86"/>
      <c r="T142" s="86"/>
      <c r="U142" s="86"/>
      <c r="V142" s="86"/>
      <c r="W142" s="86"/>
      <c r="X142" s="86"/>
      <c r="Y142" s="86"/>
      <c r="Z142" s="86"/>
    </row>
    <row r="143" spans="1:26" s="87" customFormat="1" x14ac:dyDescent="0.25">
      <c r="A143" s="36">
        <f t="shared" si="0"/>
        <v>6</v>
      </c>
      <c r="B143" s="5"/>
      <c r="C143" s="5"/>
      <c r="D143" s="5"/>
      <c r="E143" s="5"/>
      <c r="F143" s="5"/>
      <c r="G143" s="5"/>
      <c r="H143" s="5"/>
      <c r="I143" s="5"/>
      <c r="J143" s="5"/>
      <c r="K143" s="5"/>
      <c r="L143" s="5"/>
      <c r="M143" s="45"/>
      <c r="N143" s="45"/>
      <c r="O143" s="5"/>
      <c r="P143" s="5"/>
      <c r="Q143" s="5"/>
      <c r="R143" s="86"/>
      <c r="S143" s="86"/>
      <c r="T143" s="86"/>
      <c r="U143" s="86"/>
      <c r="V143" s="86"/>
      <c r="W143" s="86"/>
      <c r="X143" s="86"/>
      <c r="Y143" s="86"/>
      <c r="Z143" s="86"/>
    </row>
    <row r="144" spans="1:26" s="87" customFormat="1" ht="60" x14ac:dyDescent="0.25">
      <c r="A144" s="212">
        <f t="shared" si="0"/>
        <v>7</v>
      </c>
      <c r="B144" s="213" t="s">
        <v>141</v>
      </c>
      <c r="C144" s="214" t="s">
        <v>142</v>
      </c>
      <c r="D144" s="214" t="s">
        <v>143</v>
      </c>
      <c r="E144" s="214" t="s">
        <v>44</v>
      </c>
      <c r="F144" s="214" t="s">
        <v>22</v>
      </c>
      <c r="G144" s="214" t="s">
        <v>98</v>
      </c>
      <c r="H144" s="214" t="s">
        <v>17</v>
      </c>
      <c r="I144" s="214" t="s">
        <v>10</v>
      </c>
      <c r="J144" s="214" t="s">
        <v>31</v>
      </c>
      <c r="K144" s="214" t="s">
        <v>60</v>
      </c>
      <c r="L144" s="214" t="s">
        <v>20</v>
      </c>
      <c r="M144" s="215" t="s">
        <v>26</v>
      </c>
      <c r="N144" s="214" t="s">
        <v>144</v>
      </c>
      <c r="O144" s="214" t="s">
        <v>36</v>
      </c>
      <c r="P144" s="94" t="s">
        <v>11</v>
      </c>
      <c r="Q144" s="94" t="s">
        <v>19</v>
      </c>
      <c r="R144" s="86"/>
      <c r="S144" s="86"/>
      <c r="T144" s="86"/>
      <c r="U144" s="86"/>
      <c r="V144" s="86"/>
      <c r="W144" s="86"/>
      <c r="X144" s="86"/>
      <c r="Y144" s="86"/>
      <c r="Z144" s="86"/>
    </row>
    <row r="145" spans="1:26" s="87" customFormat="1" ht="45" x14ac:dyDescent="0.25">
      <c r="A145" s="208"/>
      <c r="B145" s="185"/>
      <c r="C145" s="185"/>
      <c r="D145" s="185"/>
      <c r="E145" s="185"/>
      <c r="F145" s="185"/>
      <c r="G145" s="185"/>
      <c r="H145" s="185"/>
      <c r="I145" s="185"/>
      <c r="J145" s="185"/>
      <c r="K145" s="185"/>
      <c r="L145" s="185"/>
      <c r="M145" s="211"/>
      <c r="N145" s="185"/>
      <c r="O145" s="185"/>
      <c r="P145" s="185"/>
      <c r="Q145" s="185" t="s">
        <v>1055</v>
      </c>
      <c r="R145" s="86"/>
      <c r="S145" s="86"/>
      <c r="T145" s="86"/>
      <c r="U145" s="86"/>
      <c r="V145" s="86"/>
      <c r="W145" s="86"/>
      <c r="X145" s="86"/>
      <c r="Y145" s="86"/>
      <c r="Z145" s="86"/>
    </row>
    <row r="146" spans="1:26" s="87" customFormat="1" x14ac:dyDescent="0.25">
      <c r="A146" s="208"/>
      <c r="B146" s="185"/>
      <c r="C146" s="185"/>
      <c r="D146" s="185"/>
      <c r="E146" s="185"/>
      <c r="F146" s="185"/>
      <c r="G146" s="185"/>
      <c r="H146" s="185"/>
      <c r="I146" s="185"/>
      <c r="J146" s="185"/>
      <c r="K146" s="185"/>
      <c r="L146" s="185"/>
      <c r="M146" s="211"/>
      <c r="N146" s="185"/>
      <c r="O146" s="185"/>
      <c r="P146" s="185"/>
      <c r="Q146" s="185"/>
      <c r="R146" s="86"/>
      <c r="S146" s="86"/>
      <c r="T146" s="86"/>
      <c r="U146" s="86"/>
      <c r="V146" s="86"/>
      <c r="W146" s="86"/>
      <c r="X146" s="86"/>
      <c r="Y146" s="86"/>
      <c r="Z146" s="86"/>
    </row>
    <row r="147" spans="1:26" ht="18.75" customHeight="1" x14ac:dyDescent="0.25">
      <c r="B147" s="95"/>
      <c r="C147" s="95"/>
      <c r="D147" s="95"/>
      <c r="E147" s="95"/>
      <c r="F147" s="95"/>
      <c r="G147" s="95"/>
      <c r="H147" s="95"/>
      <c r="I147" s="95"/>
      <c r="J147" s="95"/>
      <c r="K147" s="95">
        <f>SUM(K145:K146)</f>
        <v>0</v>
      </c>
      <c r="L147" s="95">
        <f>SUM(L145:L146)</f>
        <v>0</v>
      </c>
      <c r="M147" s="216">
        <f>SUM(M145:M146)</f>
        <v>0</v>
      </c>
      <c r="N147" s="95"/>
      <c r="O147" s="95"/>
      <c r="P147" s="95"/>
      <c r="Q147" s="95"/>
    </row>
    <row r="148" spans="1:26" x14ac:dyDescent="0.25">
      <c r="B148" s="20"/>
      <c r="C148" s="20"/>
      <c r="D148" s="20"/>
      <c r="E148" s="21"/>
      <c r="F148" s="20"/>
      <c r="G148" s="20"/>
      <c r="H148" s="20"/>
      <c r="I148" s="20"/>
      <c r="J148" s="20"/>
      <c r="K148" s="20"/>
      <c r="L148" s="20"/>
      <c r="M148" s="20"/>
      <c r="N148" s="20"/>
      <c r="O148" s="20"/>
      <c r="P148" s="20"/>
    </row>
    <row r="149" spans="1:26" ht="18.75" x14ac:dyDescent="0.25">
      <c r="B149" s="41" t="s">
        <v>32</v>
      </c>
      <c r="C149" s="341">
        <f>K147</f>
        <v>0</v>
      </c>
      <c r="D149" s="342"/>
      <c r="H149" s="22"/>
      <c r="I149" s="22"/>
      <c r="J149" s="22"/>
      <c r="K149" s="22"/>
      <c r="L149" s="22"/>
      <c r="M149" s="22"/>
      <c r="N149" s="20"/>
      <c r="O149" s="20"/>
      <c r="P149" s="20"/>
    </row>
    <row r="151" spans="1:26" ht="15.75" thickBot="1" x14ac:dyDescent="0.3"/>
    <row r="152" spans="1:26" ht="30.75" thickBot="1" x14ac:dyDescent="0.3">
      <c r="B152" s="53" t="s">
        <v>48</v>
      </c>
      <c r="C152" s="54" t="s">
        <v>49</v>
      </c>
      <c r="D152" s="53" t="s">
        <v>50</v>
      </c>
      <c r="E152" s="54" t="s">
        <v>54</v>
      </c>
    </row>
    <row r="153" spans="1:26" ht="76.5" customHeight="1" x14ac:dyDescent="0.25">
      <c r="B153" s="46" t="s">
        <v>121</v>
      </c>
      <c r="C153" s="49">
        <v>20</v>
      </c>
      <c r="D153" s="49">
        <v>0</v>
      </c>
      <c r="E153" s="326">
        <f>+D153+D154+D155</f>
        <v>0</v>
      </c>
    </row>
    <row r="154" spans="1:26" ht="60.75" customHeight="1" x14ac:dyDescent="0.25">
      <c r="B154" s="46" t="s">
        <v>122</v>
      </c>
      <c r="C154" s="39">
        <v>30</v>
      </c>
      <c r="D154" s="138">
        <v>0</v>
      </c>
      <c r="E154" s="308"/>
    </row>
    <row r="155" spans="1:26" ht="60.75" customHeight="1" thickBot="1" x14ac:dyDescent="0.3">
      <c r="B155" s="46" t="s">
        <v>123</v>
      </c>
      <c r="C155" s="50">
        <v>40</v>
      </c>
      <c r="D155" s="50">
        <v>0</v>
      </c>
      <c r="E155" s="327"/>
    </row>
    <row r="156" spans="1:26" ht="15.75" thickBot="1" x14ac:dyDescent="0.3"/>
    <row r="157" spans="1:26" ht="27" thickBot="1" x14ac:dyDescent="0.3">
      <c r="B157" s="303" t="s">
        <v>51</v>
      </c>
      <c r="C157" s="304"/>
      <c r="D157" s="304"/>
      <c r="E157" s="304"/>
      <c r="F157" s="304"/>
      <c r="G157" s="304"/>
      <c r="H157" s="304"/>
      <c r="I157" s="304"/>
      <c r="J157" s="304"/>
      <c r="K157" s="304"/>
      <c r="L157" s="304"/>
      <c r="M157" s="304"/>
      <c r="N157" s="305"/>
    </row>
    <row r="159" spans="1:26" ht="54" customHeight="1" x14ac:dyDescent="0.25">
      <c r="B159" s="94" t="s">
        <v>0</v>
      </c>
      <c r="C159" s="94" t="s">
        <v>39</v>
      </c>
      <c r="D159" s="94" t="s">
        <v>40</v>
      </c>
      <c r="E159" s="94" t="s">
        <v>110</v>
      </c>
      <c r="F159" s="94" t="s">
        <v>112</v>
      </c>
      <c r="G159" s="94" t="s">
        <v>113</v>
      </c>
      <c r="H159" s="94" t="s">
        <v>114</v>
      </c>
      <c r="I159" s="94" t="s">
        <v>111</v>
      </c>
      <c r="J159" s="306" t="s">
        <v>115</v>
      </c>
      <c r="K159" s="309"/>
      <c r="L159" s="307"/>
      <c r="M159" s="94" t="s">
        <v>119</v>
      </c>
      <c r="N159" s="94" t="s">
        <v>41</v>
      </c>
      <c r="O159" s="94" t="s">
        <v>42</v>
      </c>
      <c r="P159" s="306" t="s">
        <v>3</v>
      </c>
      <c r="Q159" s="307"/>
    </row>
    <row r="160" spans="1:26" ht="30" x14ac:dyDescent="0.25">
      <c r="B160" s="142" t="s">
        <v>127</v>
      </c>
      <c r="C160" s="142"/>
      <c r="D160" s="2"/>
      <c r="E160" s="2"/>
      <c r="F160" s="2"/>
      <c r="G160" s="2"/>
      <c r="H160" s="2"/>
      <c r="I160" s="3"/>
      <c r="J160" s="1" t="s">
        <v>116</v>
      </c>
      <c r="K160" s="72" t="s">
        <v>117</v>
      </c>
      <c r="L160" s="71" t="s">
        <v>118</v>
      </c>
      <c r="M160" s="95"/>
      <c r="N160" s="95"/>
      <c r="O160" s="95"/>
      <c r="P160" s="332" t="s">
        <v>1064</v>
      </c>
      <c r="Q160" s="333"/>
    </row>
    <row r="161" spans="2:17" x14ac:dyDescent="0.25">
      <c r="B161" s="142" t="s">
        <v>128</v>
      </c>
      <c r="C161" s="142"/>
      <c r="D161" s="2"/>
      <c r="E161" s="2"/>
      <c r="F161" s="2"/>
      <c r="G161" s="2"/>
      <c r="H161" s="2"/>
      <c r="I161" s="3"/>
      <c r="J161" s="1"/>
      <c r="K161" s="72"/>
      <c r="L161" s="71"/>
      <c r="M161" s="95"/>
      <c r="N161" s="95"/>
      <c r="O161" s="95"/>
      <c r="P161" s="334"/>
      <c r="Q161" s="335"/>
    </row>
    <row r="162" spans="2:17" x14ac:dyDescent="0.25">
      <c r="B162" s="142" t="s">
        <v>129</v>
      </c>
      <c r="C162" s="142"/>
      <c r="D162" s="2"/>
      <c r="E162" s="2"/>
      <c r="F162" s="2"/>
      <c r="G162" s="2"/>
      <c r="H162" s="2"/>
      <c r="I162" s="3"/>
      <c r="J162" s="1"/>
      <c r="K162" s="71"/>
      <c r="L162" s="71"/>
      <c r="M162" s="95"/>
      <c r="N162" s="95"/>
      <c r="O162" s="95"/>
      <c r="P162" s="336"/>
      <c r="Q162" s="337"/>
    </row>
    <row r="163" spans="2:17" ht="15.75" thickBot="1" x14ac:dyDescent="0.3"/>
    <row r="164" spans="2:17" ht="30" x14ac:dyDescent="0.25">
      <c r="B164" s="97" t="s">
        <v>33</v>
      </c>
      <c r="C164" s="97" t="s">
        <v>48</v>
      </c>
      <c r="D164" s="94" t="s">
        <v>49</v>
      </c>
      <c r="E164" s="97" t="s">
        <v>50</v>
      </c>
      <c r="F164" s="54" t="s">
        <v>55</v>
      </c>
      <c r="G164" s="205"/>
    </row>
    <row r="165" spans="2:17" ht="108" x14ac:dyDescent="0.2">
      <c r="B165" s="318" t="s">
        <v>52</v>
      </c>
      <c r="C165" s="4" t="s">
        <v>124</v>
      </c>
      <c r="D165" s="138">
        <v>25</v>
      </c>
      <c r="E165" s="138">
        <v>0</v>
      </c>
      <c r="F165" s="321">
        <f>+E165+E166+E167</f>
        <v>0</v>
      </c>
      <c r="G165" s="69"/>
    </row>
    <row r="166" spans="2:17" ht="96" x14ac:dyDescent="0.2">
      <c r="B166" s="319"/>
      <c r="C166" s="4" t="s">
        <v>125</v>
      </c>
      <c r="D166" s="52">
        <v>25</v>
      </c>
      <c r="E166" s="138">
        <v>0</v>
      </c>
      <c r="F166" s="322"/>
      <c r="G166" s="69"/>
    </row>
    <row r="167" spans="2:17" ht="60" x14ac:dyDescent="0.2">
      <c r="B167" s="320"/>
      <c r="C167" s="4" t="s">
        <v>126</v>
      </c>
      <c r="D167" s="138">
        <v>10</v>
      </c>
      <c r="E167" s="138">
        <v>0</v>
      </c>
      <c r="F167" s="323"/>
      <c r="G167" s="69"/>
    </row>
    <row r="168" spans="2:17" x14ac:dyDescent="0.25">
      <c r="C168" s="78"/>
    </row>
    <row r="169" spans="2:17" x14ac:dyDescent="0.25">
      <c r="B169" s="96" t="s">
        <v>56</v>
      </c>
    </row>
    <row r="171" spans="2:17" x14ac:dyDescent="0.25">
      <c r="B171" s="98" t="s">
        <v>33</v>
      </c>
      <c r="C171" s="98" t="s">
        <v>57</v>
      </c>
      <c r="D171" s="97" t="s">
        <v>50</v>
      </c>
      <c r="E171" s="97" t="s">
        <v>16</v>
      </c>
    </row>
    <row r="172" spans="2:17" ht="28.5" x14ac:dyDescent="0.25">
      <c r="B172" s="79" t="s">
        <v>58</v>
      </c>
      <c r="C172" s="80">
        <v>40</v>
      </c>
      <c r="D172" s="138">
        <f>+E153</f>
        <v>0</v>
      </c>
      <c r="E172" s="297">
        <f>+D172+D173</f>
        <v>0</v>
      </c>
    </row>
    <row r="173" spans="2:17" ht="42.75" x14ac:dyDescent="0.25">
      <c r="B173" s="79" t="s">
        <v>59</v>
      </c>
      <c r="C173" s="80">
        <v>60</v>
      </c>
      <c r="D173" s="138">
        <f>+F165</f>
        <v>0</v>
      </c>
      <c r="E173" s="298"/>
    </row>
  </sheetData>
  <mergeCells count="101">
    <mergeCell ref="C149:D149"/>
    <mergeCell ref="P160:Q162"/>
    <mergeCell ref="B165:B167"/>
    <mergeCell ref="F165:F167"/>
    <mergeCell ref="E172:E173"/>
    <mergeCell ref="P119:Q119"/>
    <mergeCell ref="P120:Q120"/>
    <mergeCell ref="P121:Q121"/>
    <mergeCell ref="P122:Q122"/>
    <mergeCell ref="P123:Q123"/>
    <mergeCell ref="P124:Q124"/>
    <mergeCell ref="B141:N141"/>
    <mergeCell ref="E153:E155"/>
    <mergeCell ref="B157:N157"/>
    <mergeCell ref="J159:L159"/>
    <mergeCell ref="P159:Q159"/>
    <mergeCell ref="J118:L118"/>
    <mergeCell ref="P118:Q118"/>
    <mergeCell ref="B132:N132"/>
    <mergeCell ref="D135:E135"/>
    <mergeCell ref="D136:E136"/>
    <mergeCell ref="B138:P138"/>
    <mergeCell ref="P125:Q125"/>
    <mergeCell ref="P126:Q126"/>
    <mergeCell ref="P127:Q127"/>
    <mergeCell ref="P128:Q128"/>
    <mergeCell ref="P129:Q129"/>
    <mergeCell ref="P130:Q130"/>
    <mergeCell ref="O108:P108"/>
    <mergeCell ref="O109:P109"/>
    <mergeCell ref="O110:P110"/>
    <mergeCell ref="O111:P111"/>
    <mergeCell ref="O112:P112"/>
    <mergeCell ref="B116:N116"/>
    <mergeCell ref="O102:P102"/>
    <mergeCell ref="O103:P103"/>
    <mergeCell ref="O104:P104"/>
    <mergeCell ref="O105:P105"/>
    <mergeCell ref="O106:P106"/>
    <mergeCell ref="O107:P107"/>
    <mergeCell ref="O96:P96"/>
    <mergeCell ref="O97:P97"/>
    <mergeCell ref="O98:P98"/>
    <mergeCell ref="O99:P99"/>
    <mergeCell ref="O100:P100"/>
    <mergeCell ref="O101:P101"/>
    <mergeCell ref="O90:P90"/>
    <mergeCell ref="O91:P91"/>
    <mergeCell ref="O92:P92"/>
    <mergeCell ref="O93:P93"/>
    <mergeCell ref="O94:P94"/>
    <mergeCell ref="O95:P95"/>
    <mergeCell ref="O84:P84"/>
    <mergeCell ref="O85:P85"/>
    <mergeCell ref="O86:P86"/>
    <mergeCell ref="O87:P87"/>
    <mergeCell ref="O88:P88"/>
    <mergeCell ref="O89:P89"/>
    <mergeCell ref="O78:P78"/>
    <mergeCell ref="O79:P79"/>
    <mergeCell ref="O80:P80"/>
    <mergeCell ref="O81:P81"/>
    <mergeCell ref="O82:P82"/>
    <mergeCell ref="O83:P83"/>
    <mergeCell ref="O72:P72"/>
    <mergeCell ref="O73:P73"/>
    <mergeCell ref="O74:P74"/>
    <mergeCell ref="O75:P75"/>
    <mergeCell ref="O76:P76"/>
    <mergeCell ref="O77:P77"/>
    <mergeCell ref="O66:P66"/>
    <mergeCell ref="O67:P67"/>
    <mergeCell ref="O68:P68"/>
    <mergeCell ref="O69:P69"/>
    <mergeCell ref="O70:P70"/>
    <mergeCell ref="O71:P71"/>
    <mergeCell ref="O60:P60"/>
    <mergeCell ref="O61:P61"/>
    <mergeCell ref="O62:P62"/>
    <mergeCell ref="O63:P63"/>
    <mergeCell ref="O64:P64"/>
    <mergeCell ref="O65:P65"/>
    <mergeCell ref="C51:N51"/>
    <mergeCell ref="B53:N53"/>
    <mergeCell ref="O56:P56"/>
    <mergeCell ref="O57:P57"/>
    <mergeCell ref="O58:P58"/>
    <mergeCell ref="O59:P59"/>
    <mergeCell ref="C10:E10"/>
    <mergeCell ref="B14:C23"/>
    <mergeCell ref="B24:C24"/>
    <mergeCell ref="E38:E39"/>
    <mergeCell ref="B47:B48"/>
    <mergeCell ref="C47:C48"/>
    <mergeCell ref="D47:E47"/>
    <mergeCell ref="B2:P2"/>
    <mergeCell ref="B4:P4"/>
    <mergeCell ref="C6:N6"/>
    <mergeCell ref="C7:N7"/>
    <mergeCell ref="C8:N8"/>
    <mergeCell ref="C9:N9"/>
  </mergeCells>
  <dataValidations count="2">
    <dataValidation type="decimal" allowBlank="1" showInputMessage="1" showErrorMessage="1" sqref="WVH983082 WLL983082 C65585 IV65578 SR65578 ACN65578 AMJ65578 AWF65578 BGB65578 BPX65578 BZT65578 CJP65578 CTL65578 DDH65578 DND65578 DWZ65578 EGV65578 EQR65578 FAN65578 FKJ65578 FUF65578 GEB65578 GNX65578 GXT65578 HHP65578 HRL65578 IBH65578 ILD65578 IUZ65578 JEV65578 JOR65578 JYN65578 KIJ65578 KSF65578 LCB65578 LLX65578 LVT65578 MFP65578 MPL65578 MZH65578 NJD65578 NSZ65578 OCV65578 OMR65578 OWN65578 PGJ65578 PQF65578 QAB65578 QJX65578 QTT65578 RDP65578 RNL65578 RXH65578 SHD65578 SQZ65578 TAV65578 TKR65578 TUN65578 UEJ65578 UOF65578 UYB65578 VHX65578 VRT65578 WBP65578 WLL65578 WVH65578 C131121 IV131114 SR131114 ACN131114 AMJ131114 AWF131114 BGB131114 BPX131114 BZT131114 CJP131114 CTL131114 DDH131114 DND131114 DWZ131114 EGV131114 EQR131114 FAN131114 FKJ131114 FUF131114 GEB131114 GNX131114 GXT131114 HHP131114 HRL131114 IBH131114 ILD131114 IUZ131114 JEV131114 JOR131114 JYN131114 KIJ131114 KSF131114 LCB131114 LLX131114 LVT131114 MFP131114 MPL131114 MZH131114 NJD131114 NSZ131114 OCV131114 OMR131114 OWN131114 PGJ131114 PQF131114 QAB131114 QJX131114 QTT131114 RDP131114 RNL131114 RXH131114 SHD131114 SQZ131114 TAV131114 TKR131114 TUN131114 UEJ131114 UOF131114 UYB131114 VHX131114 VRT131114 WBP131114 WLL131114 WVH131114 C196657 IV196650 SR196650 ACN196650 AMJ196650 AWF196650 BGB196650 BPX196650 BZT196650 CJP196650 CTL196650 DDH196650 DND196650 DWZ196650 EGV196650 EQR196650 FAN196650 FKJ196650 FUF196650 GEB196650 GNX196650 GXT196650 HHP196650 HRL196650 IBH196650 ILD196650 IUZ196650 JEV196650 JOR196650 JYN196650 KIJ196650 KSF196650 LCB196650 LLX196650 LVT196650 MFP196650 MPL196650 MZH196650 NJD196650 NSZ196650 OCV196650 OMR196650 OWN196650 PGJ196650 PQF196650 QAB196650 QJX196650 QTT196650 RDP196650 RNL196650 RXH196650 SHD196650 SQZ196650 TAV196650 TKR196650 TUN196650 UEJ196650 UOF196650 UYB196650 VHX196650 VRT196650 WBP196650 WLL196650 WVH196650 C262193 IV262186 SR262186 ACN262186 AMJ262186 AWF262186 BGB262186 BPX262186 BZT262186 CJP262186 CTL262186 DDH262186 DND262186 DWZ262186 EGV262186 EQR262186 FAN262186 FKJ262186 FUF262186 GEB262186 GNX262186 GXT262186 HHP262186 HRL262186 IBH262186 ILD262186 IUZ262186 JEV262186 JOR262186 JYN262186 KIJ262186 KSF262186 LCB262186 LLX262186 LVT262186 MFP262186 MPL262186 MZH262186 NJD262186 NSZ262186 OCV262186 OMR262186 OWN262186 PGJ262186 PQF262186 QAB262186 QJX262186 QTT262186 RDP262186 RNL262186 RXH262186 SHD262186 SQZ262186 TAV262186 TKR262186 TUN262186 UEJ262186 UOF262186 UYB262186 VHX262186 VRT262186 WBP262186 WLL262186 WVH262186 C327729 IV327722 SR327722 ACN327722 AMJ327722 AWF327722 BGB327722 BPX327722 BZT327722 CJP327722 CTL327722 DDH327722 DND327722 DWZ327722 EGV327722 EQR327722 FAN327722 FKJ327722 FUF327722 GEB327722 GNX327722 GXT327722 HHP327722 HRL327722 IBH327722 ILD327722 IUZ327722 JEV327722 JOR327722 JYN327722 KIJ327722 KSF327722 LCB327722 LLX327722 LVT327722 MFP327722 MPL327722 MZH327722 NJD327722 NSZ327722 OCV327722 OMR327722 OWN327722 PGJ327722 PQF327722 QAB327722 QJX327722 QTT327722 RDP327722 RNL327722 RXH327722 SHD327722 SQZ327722 TAV327722 TKR327722 TUN327722 UEJ327722 UOF327722 UYB327722 VHX327722 VRT327722 WBP327722 WLL327722 WVH327722 C393265 IV393258 SR393258 ACN393258 AMJ393258 AWF393258 BGB393258 BPX393258 BZT393258 CJP393258 CTL393258 DDH393258 DND393258 DWZ393258 EGV393258 EQR393258 FAN393258 FKJ393258 FUF393258 GEB393258 GNX393258 GXT393258 HHP393258 HRL393258 IBH393258 ILD393258 IUZ393258 JEV393258 JOR393258 JYN393258 KIJ393258 KSF393258 LCB393258 LLX393258 LVT393258 MFP393258 MPL393258 MZH393258 NJD393258 NSZ393258 OCV393258 OMR393258 OWN393258 PGJ393258 PQF393258 QAB393258 QJX393258 QTT393258 RDP393258 RNL393258 RXH393258 SHD393258 SQZ393258 TAV393258 TKR393258 TUN393258 UEJ393258 UOF393258 UYB393258 VHX393258 VRT393258 WBP393258 WLL393258 WVH393258 C458801 IV458794 SR458794 ACN458794 AMJ458794 AWF458794 BGB458794 BPX458794 BZT458794 CJP458794 CTL458794 DDH458794 DND458794 DWZ458794 EGV458794 EQR458794 FAN458794 FKJ458794 FUF458794 GEB458794 GNX458794 GXT458794 HHP458794 HRL458794 IBH458794 ILD458794 IUZ458794 JEV458794 JOR458794 JYN458794 KIJ458794 KSF458794 LCB458794 LLX458794 LVT458794 MFP458794 MPL458794 MZH458794 NJD458794 NSZ458794 OCV458794 OMR458794 OWN458794 PGJ458794 PQF458794 QAB458794 QJX458794 QTT458794 RDP458794 RNL458794 RXH458794 SHD458794 SQZ458794 TAV458794 TKR458794 TUN458794 UEJ458794 UOF458794 UYB458794 VHX458794 VRT458794 WBP458794 WLL458794 WVH458794 C524337 IV524330 SR524330 ACN524330 AMJ524330 AWF524330 BGB524330 BPX524330 BZT524330 CJP524330 CTL524330 DDH524330 DND524330 DWZ524330 EGV524330 EQR524330 FAN524330 FKJ524330 FUF524330 GEB524330 GNX524330 GXT524330 HHP524330 HRL524330 IBH524330 ILD524330 IUZ524330 JEV524330 JOR524330 JYN524330 KIJ524330 KSF524330 LCB524330 LLX524330 LVT524330 MFP524330 MPL524330 MZH524330 NJD524330 NSZ524330 OCV524330 OMR524330 OWN524330 PGJ524330 PQF524330 QAB524330 QJX524330 QTT524330 RDP524330 RNL524330 RXH524330 SHD524330 SQZ524330 TAV524330 TKR524330 TUN524330 UEJ524330 UOF524330 UYB524330 VHX524330 VRT524330 WBP524330 WLL524330 WVH524330 C589873 IV589866 SR589866 ACN589866 AMJ589866 AWF589866 BGB589866 BPX589866 BZT589866 CJP589866 CTL589866 DDH589866 DND589866 DWZ589866 EGV589866 EQR589866 FAN589866 FKJ589866 FUF589866 GEB589866 GNX589866 GXT589866 HHP589866 HRL589866 IBH589866 ILD589866 IUZ589866 JEV589866 JOR589866 JYN589866 KIJ589866 KSF589866 LCB589866 LLX589866 LVT589866 MFP589866 MPL589866 MZH589866 NJD589866 NSZ589866 OCV589866 OMR589866 OWN589866 PGJ589866 PQF589866 QAB589866 QJX589866 QTT589866 RDP589866 RNL589866 RXH589866 SHD589866 SQZ589866 TAV589866 TKR589866 TUN589866 UEJ589866 UOF589866 UYB589866 VHX589866 VRT589866 WBP589866 WLL589866 WVH589866 C655409 IV655402 SR655402 ACN655402 AMJ655402 AWF655402 BGB655402 BPX655402 BZT655402 CJP655402 CTL655402 DDH655402 DND655402 DWZ655402 EGV655402 EQR655402 FAN655402 FKJ655402 FUF655402 GEB655402 GNX655402 GXT655402 HHP655402 HRL655402 IBH655402 ILD655402 IUZ655402 JEV655402 JOR655402 JYN655402 KIJ655402 KSF655402 LCB655402 LLX655402 LVT655402 MFP655402 MPL655402 MZH655402 NJD655402 NSZ655402 OCV655402 OMR655402 OWN655402 PGJ655402 PQF655402 QAB655402 QJX655402 QTT655402 RDP655402 RNL655402 RXH655402 SHD655402 SQZ655402 TAV655402 TKR655402 TUN655402 UEJ655402 UOF655402 UYB655402 VHX655402 VRT655402 WBP655402 WLL655402 WVH655402 C720945 IV720938 SR720938 ACN720938 AMJ720938 AWF720938 BGB720938 BPX720938 BZT720938 CJP720938 CTL720938 DDH720938 DND720938 DWZ720938 EGV720938 EQR720938 FAN720938 FKJ720938 FUF720938 GEB720938 GNX720938 GXT720938 HHP720938 HRL720938 IBH720938 ILD720938 IUZ720938 JEV720938 JOR720938 JYN720938 KIJ720938 KSF720938 LCB720938 LLX720938 LVT720938 MFP720938 MPL720938 MZH720938 NJD720938 NSZ720938 OCV720938 OMR720938 OWN720938 PGJ720938 PQF720938 QAB720938 QJX720938 QTT720938 RDP720938 RNL720938 RXH720938 SHD720938 SQZ720938 TAV720938 TKR720938 TUN720938 UEJ720938 UOF720938 UYB720938 VHX720938 VRT720938 WBP720938 WLL720938 WVH720938 C786481 IV786474 SR786474 ACN786474 AMJ786474 AWF786474 BGB786474 BPX786474 BZT786474 CJP786474 CTL786474 DDH786474 DND786474 DWZ786474 EGV786474 EQR786474 FAN786474 FKJ786474 FUF786474 GEB786474 GNX786474 GXT786474 HHP786474 HRL786474 IBH786474 ILD786474 IUZ786474 JEV786474 JOR786474 JYN786474 KIJ786474 KSF786474 LCB786474 LLX786474 LVT786474 MFP786474 MPL786474 MZH786474 NJD786474 NSZ786474 OCV786474 OMR786474 OWN786474 PGJ786474 PQF786474 QAB786474 QJX786474 QTT786474 RDP786474 RNL786474 RXH786474 SHD786474 SQZ786474 TAV786474 TKR786474 TUN786474 UEJ786474 UOF786474 UYB786474 VHX786474 VRT786474 WBP786474 WLL786474 WVH786474 C852017 IV852010 SR852010 ACN852010 AMJ852010 AWF852010 BGB852010 BPX852010 BZT852010 CJP852010 CTL852010 DDH852010 DND852010 DWZ852010 EGV852010 EQR852010 FAN852010 FKJ852010 FUF852010 GEB852010 GNX852010 GXT852010 HHP852010 HRL852010 IBH852010 ILD852010 IUZ852010 JEV852010 JOR852010 JYN852010 KIJ852010 KSF852010 LCB852010 LLX852010 LVT852010 MFP852010 MPL852010 MZH852010 NJD852010 NSZ852010 OCV852010 OMR852010 OWN852010 PGJ852010 PQF852010 QAB852010 QJX852010 QTT852010 RDP852010 RNL852010 RXH852010 SHD852010 SQZ852010 TAV852010 TKR852010 TUN852010 UEJ852010 UOF852010 UYB852010 VHX852010 VRT852010 WBP852010 WLL852010 WVH852010 C917553 IV917546 SR917546 ACN917546 AMJ917546 AWF917546 BGB917546 BPX917546 BZT917546 CJP917546 CTL917546 DDH917546 DND917546 DWZ917546 EGV917546 EQR917546 FAN917546 FKJ917546 FUF917546 GEB917546 GNX917546 GXT917546 HHP917546 HRL917546 IBH917546 ILD917546 IUZ917546 JEV917546 JOR917546 JYN917546 KIJ917546 KSF917546 LCB917546 LLX917546 LVT917546 MFP917546 MPL917546 MZH917546 NJD917546 NSZ917546 OCV917546 OMR917546 OWN917546 PGJ917546 PQF917546 QAB917546 QJX917546 QTT917546 RDP917546 RNL917546 RXH917546 SHD917546 SQZ917546 TAV917546 TKR917546 TUN917546 UEJ917546 UOF917546 UYB917546 VHX917546 VRT917546 WBP917546 WLL917546 WVH917546 C983089 IV983082 SR983082 ACN983082 AMJ983082 AWF983082 BGB983082 BPX983082 BZT983082 CJP983082 CTL983082 DDH983082 DND983082 DWZ983082 EGV983082 EQR983082 FAN983082 FKJ983082 FUF983082 GEB983082 GNX983082 GXT983082 HHP983082 HRL983082 IBH983082 ILD983082 IUZ983082 JEV983082 JOR983082 JYN983082 KIJ983082 KSF983082 LCB983082 LLX983082 LVT983082 MFP983082 MPL983082 MZH983082 NJD983082 NSZ983082 OCV983082 OMR983082 OWN983082 PGJ983082 PQF983082 QAB983082 QJX983082 QTT983082 RDP983082 RNL983082 RXH983082 SHD983082 SQZ983082 TAV983082 TKR983082 TUN983082 UEJ983082 UOF983082 UYB983082 VHX983082 VRT983082 WBP983082 IV26:IV36 SR26:SR36 ACN26:ACN36 AMJ26:AMJ36 AWF26:AWF36 BGB26:BGB36 BPX26:BPX36 BZT26:BZT36 CJP26:CJP36 CTL26:CTL36 DDH26:DDH36 DND26:DND36 DWZ26:DWZ36 EGV26:EGV36 EQR26:EQR36 FAN26:FAN36 FKJ26:FKJ36 FUF26:FUF36 GEB26:GEB36 GNX26:GNX36 GXT26:GXT36 HHP26:HHP36 HRL26:HRL36 IBH26:IBH36 ILD26:ILD36 IUZ26:IUZ36 JEV26:JEV36 JOR26:JOR36 JYN26:JYN36 KIJ26:KIJ36 KSF26:KSF36 LCB26:LCB36 LLX26:LLX36 LVT26:LVT36 MFP26:MFP36 MPL26:MPL36 MZH26:MZH36 NJD26:NJD36 NSZ26:NSZ36 OCV26:OCV36 OMR26:OMR36 OWN26:OWN36 PGJ26:PGJ36 PQF26:PQF36 QAB26:QAB36 QJX26:QJX36 QTT26:QTT36 RDP26:RDP36 RNL26:RNL36 RXH26:RXH36 SHD26:SHD36 SQZ26:SQZ36 TAV26:TAV36 TKR26:TKR36 TUN26:TUN36 UEJ26:UEJ36 UOF26:UOF36 UYB26:UYB36 VHX26:VHX36 VRT26:VRT36 WBP26:WBP36 WLL26:WLL36 WVH26:WVH36">
      <formula1>0</formula1>
      <formula2>1</formula2>
    </dataValidation>
    <dataValidation type="list" allowBlank="1" showInputMessage="1" showErrorMessage="1" sqref="WVE983082 A65578 IS65578 SO65578 ACK65578 AMG65578 AWC65578 BFY65578 BPU65578 BZQ65578 CJM65578 CTI65578 DDE65578 DNA65578 DWW65578 EGS65578 EQO65578 FAK65578 FKG65578 FUC65578 GDY65578 GNU65578 GXQ65578 HHM65578 HRI65578 IBE65578 ILA65578 IUW65578 JES65578 JOO65578 JYK65578 KIG65578 KSC65578 LBY65578 LLU65578 LVQ65578 MFM65578 MPI65578 MZE65578 NJA65578 NSW65578 OCS65578 OMO65578 OWK65578 PGG65578 PQC65578 PZY65578 QJU65578 QTQ65578 RDM65578 RNI65578 RXE65578 SHA65578 SQW65578 TAS65578 TKO65578 TUK65578 UEG65578 UOC65578 UXY65578 VHU65578 VRQ65578 WBM65578 WLI65578 WVE65578 A131114 IS131114 SO131114 ACK131114 AMG131114 AWC131114 BFY131114 BPU131114 BZQ131114 CJM131114 CTI131114 DDE131114 DNA131114 DWW131114 EGS131114 EQO131114 FAK131114 FKG131114 FUC131114 GDY131114 GNU131114 GXQ131114 HHM131114 HRI131114 IBE131114 ILA131114 IUW131114 JES131114 JOO131114 JYK131114 KIG131114 KSC131114 LBY131114 LLU131114 LVQ131114 MFM131114 MPI131114 MZE131114 NJA131114 NSW131114 OCS131114 OMO131114 OWK131114 PGG131114 PQC131114 PZY131114 QJU131114 QTQ131114 RDM131114 RNI131114 RXE131114 SHA131114 SQW131114 TAS131114 TKO131114 TUK131114 UEG131114 UOC131114 UXY131114 VHU131114 VRQ131114 WBM131114 WLI131114 WVE131114 A196650 IS196650 SO196650 ACK196650 AMG196650 AWC196650 BFY196650 BPU196650 BZQ196650 CJM196650 CTI196650 DDE196650 DNA196650 DWW196650 EGS196650 EQO196650 FAK196650 FKG196650 FUC196650 GDY196650 GNU196650 GXQ196650 HHM196650 HRI196650 IBE196650 ILA196650 IUW196650 JES196650 JOO196650 JYK196650 KIG196650 KSC196650 LBY196650 LLU196650 LVQ196650 MFM196650 MPI196650 MZE196650 NJA196650 NSW196650 OCS196650 OMO196650 OWK196650 PGG196650 PQC196650 PZY196650 QJU196650 QTQ196650 RDM196650 RNI196650 RXE196650 SHA196650 SQW196650 TAS196650 TKO196650 TUK196650 UEG196650 UOC196650 UXY196650 VHU196650 VRQ196650 WBM196650 WLI196650 WVE196650 A262186 IS262186 SO262186 ACK262186 AMG262186 AWC262186 BFY262186 BPU262186 BZQ262186 CJM262186 CTI262186 DDE262186 DNA262186 DWW262186 EGS262186 EQO262186 FAK262186 FKG262186 FUC262186 GDY262186 GNU262186 GXQ262186 HHM262186 HRI262186 IBE262186 ILA262186 IUW262186 JES262186 JOO262186 JYK262186 KIG262186 KSC262186 LBY262186 LLU262186 LVQ262186 MFM262186 MPI262186 MZE262186 NJA262186 NSW262186 OCS262186 OMO262186 OWK262186 PGG262186 PQC262186 PZY262186 QJU262186 QTQ262186 RDM262186 RNI262186 RXE262186 SHA262186 SQW262186 TAS262186 TKO262186 TUK262186 UEG262186 UOC262186 UXY262186 VHU262186 VRQ262186 WBM262186 WLI262186 WVE262186 A327722 IS327722 SO327722 ACK327722 AMG327722 AWC327722 BFY327722 BPU327722 BZQ327722 CJM327722 CTI327722 DDE327722 DNA327722 DWW327722 EGS327722 EQO327722 FAK327722 FKG327722 FUC327722 GDY327722 GNU327722 GXQ327722 HHM327722 HRI327722 IBE327722 ILA327722 IUW327722 JES327722 JOO327722 JYK327722 KIG327722 KSC327722 LBY327722 LLU327722 LVQ327722 MFM327722 MPI327722 MZE327722 NJA327722 NSW327722 OCS327722 OMO327722 OWK327722 PGG327722 PQC327722 PZY327722 QJU327722 QTQ327722 RDM327722 RNI327722 RXE327722 SHA327722 SQW327722 TAS327722 TKO327722 TUK327722 UEG327722 UOC327722 UXY327722 VHU327722 VRQ327722 WBM327722 WLI327722 WVE327722 A393258 IS393258 SO393258 ACK393258 AMG393258 AWC393258 BFY393258 BPU393258 BZQ393258 CJM393258 CTI393258 DDE393258 DNA393258 DWW393258 EGS393258 EQO393258 FAK393258 FKG393258 FUC393258 GDY393258 GNU393258 GXQ393258 HHM393258 HRI393258 IBE393258 ILA393258 IUW393258 JES393258 JOO393258 JYK393258 KIG393258 KSC393258 LBY393258 LLU393258 LVQ393258 MFM393258 MPI393258 MZE393258 NJA393258 NSW393258 OCS393258 OMO393258 OWK393258 PGG393258 PQC393258 PZY393258 QJU393258 QTQ393258 RDM393258 RNI393258 RXE393258 SHA393258 SQW393258 TAS393258 TKO393258 TUK393258 UEG393258 UOC393258 UXY393258 VHU393258 VRQ393258 WBM393258 WLI393258 WVE393258 A458794 IS458794 SO458794 ACK458794 AMG458794 AWC458794 BFY458794 BPU458794 BZQ458794 CJM458794 CTI458794 DDE458794 DNA458794 DWW458794 EGS458794 EQO458794 FAK458794 FKG458794 FUC458794 GDY458794 GNU458794 GXQ458794 HHM458794 HRI458794 IBE458794 ILA458794 IUW458794 JES458794 JOO458794 JYK458794 KIG458794 KSC458794 LBY458794 LLU458794 LVQ458794 MFM458794 MPI458794 MZE458794 NJA458794 NSW458794 OCS458794 OMO458794 OWK458794 PGG458794 PQC458794 PZY458794 QJU458794 QTQ458794 RDM458794 RNI458794 RXE458794 SHA458794 SQW458794 TAS458794 TKO458794 TUK458794 UEG458794 UOC458794 UXY458794 VHU458794 VRQ458794 WBM458794 WLI458794 WVE458794 A524330 IS524330 SO524330 ACK524330 AMG524330 AWC524330 BFY524330 BPU524330 BZQ524330 CJM524330 CTI524330 DDE524330 DNA524330 DWW524330 EGS524330 EQO524330 FAK524330 FKG524330 FUC524330 GDY524330 GNU524330 GXQ524330 HHM524330 HRI524330 IBE524330 ILA524330 IUW524330 JES524330 JOO524330 JYK524330 KIG524330 KSC524330 LBY524330 LLU524330 LVQ524330 MFM524330 MPI524330 MZE524330 NJA524330 NSW524330 OCS524330 OMO524330 OWK524330 PGG524330 PQC524330 PZY524330 QJU524330 QTQ524330 RDM524330 RNI524330 RXE524330 SHA524330 SQW524330 TAS524330 TKO524330 TUK524330 UEG524330 UOC524330 UXY524330 VHU524330 VRQ524330 WBM524330 WLI524330 WVE524330 A589866 IS589866 SO589866 ACK589866 AMG589866 AWC589866 BFY589866 BPU589866 BZQ589866 CJM589866 CTI589866 DDE589866 DNA589866 DWW589866 EGS589866 EQO589866 FAK589866 FKG589866 FUC589866 GDY589866 GNU589866 GXQ589866 HHM589866 HRI589866 IBE589866 ILA589866 IUW589866 JES589866 JOO589866 JYK589866 KIG589866 KSC589866 LBY589866 LLU589866 LVQ589866 MFM589866 MPI589866 MZE589866 NJA589866 NSW589866 OCS589866 OMO589866 OWK589866 PGG589866 PQC589866 PZY589866 QJU589866 QTQ589866 RDM589866 RNI589866 RXE589866 SHA589866 SQW589866 TAS589866 TKO589866 TUK589866 UEG589866 UOC589866 UXY589866 VHU589866 VRQ589866 WBM589866 WLI589866 WVE589866 A655402 IS655402 SO655402 ACK655402 AMG655402 AWC655402 BFY655402 BPU655402 BZQ655402 CJM655402 CTI655402 DDE655402 DNA655402 DWW655402 EGS655402 EQO655402 FAK655402 FKG655402 FUC655402 GDY655402 GNU655402 GXQ655402 HHM655402 HRI655402 IBE655402 ILA655402 IUW655402 JES655402 JOO655402 JYK655402 KIG655402 KSC655402 LBY655402 LLU655402 LVQ655402 MFM655402 MPI655402 MZE655402 NJA655402 NSW655402 OCS655402 OMO655402 OWK655402 PGG655402 PQC655402 PZY655402 QJU655402 QTQ655402 RDM655402 RNI655402 RXE655402 SHA655402 SQW655402 TAS655402 TKO655402 TUK655402 UEG655402 UOC655402 UXY655402 VHU655402 VRQ655402 WBM655402 WLI655402 WVE655402 A720938 IS720938 SO720938 ACK720938 AMG720938 AWC720938 BFY720938 BPU720938 BZQ720938 CJM720938 CTI720938 DDE720938 DNA720938 DWW720938 EGS720938 EQO720938 FAK720938 FKG720938 FUC720938 GDY720938 GNU720938 GXQ720938 HHM720938 HRI720938 IBE720938 ILA720938 IUW720938 JES720938 JOO720938 JYK720938 KIG720938 KSC720938 LBY720938 LLU720938 LVQ720938 MFM720938 MPI720938 MZE720938 NJA720938 NSW720938 OCS720938 OMO720938 OWK720938 PGG720938 PQC720938 PZY720938 QJU720938 QTQ720938 RDM720938 RNI720938 RXE720938 SHA720938 SQW720938 TAS720938 TKO720938 TUK720938 UEG720938 UOC720938 UXY720938 VHU720938 VRQ720938 WBM720938 WLI720938 WVE720938 A786474 IS786474 SO786474 ACK786474 AMG786474 AWC786474 BFY786474 BPU786474 BZQ786474 CJM786474 CTI786474 DDE786474 DNA786474 DWW786474 EGS786474 EQO786474 FAK786474 FKG786474 FUC786474 GDY786474 GNU786474 GXQ786474 HHM786474 HRI786474 IBE786474 ILA786474 IUW786474 JES786474 JOO786474 JYK786474 KIG786474 KSC786474 LBY786474 LLU786474 LVQ786474 MFM786474 MPI786474 MZE786474 NJA786474 NSW786474 OCS786474 OMO786474 OWK786474 PGG786474 PQC786474 PZY786474 QJU786474 QTQ786474 RDM786474 RNI786474 RXE786474 SHA786474 SQW786474 TAS786474 TKO786474 TUK786474 UEG786474 UOC786474 UXY786474 VHU786474 VRQ786474 WBM786474 WLI786474 WVE786474 A852010 IS852010 SO852010 ACK852010 AMG852010 AWC852010 BFY852010 BPU852010 BZQ852010 CJM852010 CTI852010 DDE852010 DNA852010 DWW852010 EGS852010 EQO852010 FAK852010 FKG852010 FUC852010 GDY852010 GNU852010 GXQ852010 HHM852010 HRI852010 IBE852010 ILA852010 IUW852010 JES852010 JOO852010 JYK852010 KIG852010 KSC852010 LBY852010 LLU852010 LVQ852010 MFM852010 MPI852010 MZE852010 NJA852010 NSW852010 OCS852010 OMO852010 OWK852010 PGG852010 PQC852010 PZY852010 QJU852010 QTQ852010 RDM852010 RNI852010 RXE852010 SHA852010 SQW852010 TAS852010 TKO852010 TUK852010 UEG852010 UOC852010 UXY852010 VHU852010 VRQ852010 WBM852010 WLI852010 WVE852010 A917546 IS917546 SO917546 ACK917546 AMG917546 AWC917546 BFY917546 BPU917546 BZQ917546 CJM917546 CTI917546 DDE917546 DNA917546 DWW917546 EGS917546 EQO917546 FAK917546 FKG917546 FUC917546 GDY917546 GNU917546 GXQ917546 HHM917546 HRI917546 IBE917546 ILA917546 IUW917546 JES917546 JOO917546 JYK917546 KIG917546 KSC917546 LBY917546 LLU917546 LVQ917546 MFM917546 MPI917546 MZE917546 NJA917546 NSW917546 OCS917546 OMO917546 OWK917546 PGG917546 PQC917546 PZY917546 QJU917546 QTQ917546 RDM917546 RNI917546 RXE917546 SHA917546 SQW917546 TAS917546 TKO917546 TUK917546 UEG917546 UOC917546 UXY917546 VHU917546 VRQ917546 WBM917546 WLI917546 WVE917546 A983082 IS983082 SO983082 ACK983082 AMG983082 AWC983082 BFY983082 BPU983082 BZQ983082 CJM983082 CTI983082 DDE983082 DNA983082 DWW983082 EGS983082 EQO983082 FAK983082 FKG983082 FUC983082 GDY983082 GNU983082 GXQ983082 HHM983082 HRI983082 IBE983082 ILA983082 IUW983082 JES983082 JOO983082 JYK983082 KIG983082 KSC983082 LBY983082 LLU983082 LVQ983082 MFM983082 MPI983082 MZE983082 NJA983082 NSW983082 OCS983082 OMO983082 OWK983082 PGG983082 PQC983082 PZY983082 QJU983082 QTQ983082 RDM983082 RNI983082 RXE983082 SHA983082 SQW983082 TAS983082 TKO983082 TUK983082 UEG983082 UOC983082 UXY983082 VHU983082 VRQ983082 WBM983082 WLI983082 A26:A36 IS26:IS36 SO26:SO36 ACK26:ACK36 AMG26:AMG36 AWC26:AWC36 BFY26:BFY36 BPU26:BPU36 BZQ26:BZQ36 CJM26:CJM36 CTI26:CTI36 DDE26:DDE36 DNA26:DNA36 DWW26:DWW36 EGS26:EGS36 EQO26:EQO36 FAK26:FAK36 FKG26:FKG36 FUC26:FUC36 GDY26:GDY36 GNU26:GNU36 GXQ26:GXQ36 HHM26:HHM36 HRI26:HRI36 IBE26:IBE36 ILA26:ILA36 IUW26:IUW36 JES26:JES36 JOO26:JOO36 JYK26:JYK36 KIG26:KIG36 KSC26:KSC36 LBY26:LBY36 LLU26:LLU36 LVQ26:LVQ36 MFM26:MFM36 MPI26:MPI36 MZE26:MZE36 NJA26:NJA36 NSW26:NSW36 OCS26:OCS36 OMO26:OMO36 OWK26:OWK36 PGG26:PGG36 PQC26:PQC36 PZY26:PZY36 QJU26:QJU36 QTQ26:QTQ36 RDM26:RDM36 RNI26:RNI36 RXE26:RXE36 SHA26:SHA36 SQW26:SQW36 TAS26:TAS36 TKO26:TKO36 TUK26:TUK36 UEG26:UEG36 UOC26:UOC36 UXY26:UXY36 VHU26:VHU36 VRQ26:VRQ36 WBM26:WBM36 WLI26:WLI36 WVE26:WVE36">
      <formula1>"1,2,3,4,5"</formula1>
    </dataValidation>
  </dataValidation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Z157"/>
  <sheetViews>
    <sheetView tabSelected="1" topLeftCell="A2" zoomScale="53" zoomScaleNormal="53" workbookViewId="0">
      <pane ySplit="1" topLeftCell="A5" activePane="bottomLeft" state="frozen"/>
      <selection activeCell="A2" sqref="A2"/>
      <selection pane="bottomLeft" activeCell="A26" sqref="A26"/>
    </sheetView>
  </sheetViews>
  <sheetFormatPr baseColWidth="10" defaultRowHeight="15" x14ac:dyDescent="0.25"/>
  <cols>
    <col min="1" max="1" width="3.140625" style="5" bestFit="1" customWidth="1"/>
    <col min="2" max="2" width="102.7109375" style="5" bestFit="1" customWidth="1"/>
    <col min="3" max="3" width="31.140625" style="5" customWidth="1"/>
    <col min="4" max="4" width="26.7109375" style="5" customWidth="1"/>
    <col min="5" max="5" width="25" style="5" customWidth="1"/>
    <col min="6" max="7" width="29.7109375" style="5" customWidth="1"/>
    <col min="8" max="8" width="24.5703125" style="5" customWidth="1"/>
    <col min="9" max="9" width="24" style="5" customWidth="1"/>
    <col min="10" max="10" width="20.28515625" style="5" customWidth="1"/>
    <col min="11" max="11" width="16.7109375" style="5" bestFit="1" customWidth="1"/>
    <col min="12" max="13" width="18.7109375" style="5" customWidth="1"/>
    <col min="14" max="14" width="22.140625" style="5" customWidth="1"/>
    <col min="15" max="15" width="26.140625" style="5" customWidth="1"/>
    <col min="16" max="16" width="19.5703125" style="5" bestFit="1" customWidth="1"/>
    <col min="17" max="17" width="22.85546875" style="5" customWidth="1"/>
    <col min="18" max="22" width="6.42578125" style="5" customWidth="1"/>
    <col min="23" max="251" width="11.5703125" style="5"/>
    <col min="252" max="252" width="1" style="5" customWidth="1"/>
    <col min="253" max="253" width="4.28515625" style="5" customWidth="1"/>
    <col min="254" max="254" width="34.7109375" style="5" customWidth="1"/>
    <col min="255" max="255" width="11.5703125" style="5" customWidth="1"/>
    <col min="256" max="256" width="20" style="5" customWidth="1"/>
    <col min="257" max="257" width="20.85546875" style="5" customWidth="1"/>
    <col min="258" max="258" width="25" style="5" customWidth="1"/>
    <col min="259" max="259" width="18.7109375" style="5" customWidth="1"/>
    <col min="260" max="260" width="29.7109375" style="5" customWidth="1"/>
    <col min="261" max="261" width="13.42578125" style="5" customWidth="1"/>
    <col min="262" max="262" width="13.85546875" style="5" customWidth="1"/>
    <col min="263" max="267" width="16.5703125" style="5" customWidth="1"/>
    <col min="268" max="268" width="20.5703125" style="5" customWidth="1"/>
    <col min="269" max="269" width="21.140625" style="5" customWidth="1"/>
    <col min="270" max="270" width="9.5703125" style="5" customWidth="1"/>
    <col min="271" max="271" width="0.42578125" style="5" customWidth="1"/>
    <col min="272" max="278" width="6.42578125" style="5" customWidth="1"/>
    <col min="279" max="507" width="11.5703125" style="5"/>
    <col min="508" max="508" width="1" style="5" customWidth="1"/>
    <col min="509" max="509" width="4.28515625" style="5" customWidth="1"/>
    <col min="510" max="510" width="34.7109375" style="5" customWidth="1"/>
    <col min="511" max="511" width="11.5703125" style="5" customWidth="1"/>
    <col min="512" max="512" width="20" style="5" customWidth="1"/>
    <col min="513" max="513" width="20.85546875" style="5" customWidth="1"/>
    <col min="514" max="514" width="25" style="5" customWidth="1"/>
    <col min="515" max="515" width="18.7109375" style="5" customWidth="1"/>
    <col min="516" max="516" width="29.7109375" style="5" customWidth="1"/>
    <col min="517" max="517" width="13.42578125" style="5" customWidth="1"/>
    <col min="518" max="518" width="13.85546875" style="5" customWidth="1"/>
    <col min="519" max="523" width="16.5703125" style="5" customWidth="1"/>
    <col min="524" max="524" width="20.5703125" style="5" customWidth="1"/>
    <col min="525" max="525" width="21.140625" style="5" customWidth="1"/>
    <col min="526" max="526" width="9.5703125" style="5" customWidth="1"/>
    <col min="527" max="527" width="0.42578125" style="5" customWidth="1"/>
    <col min="528" max="534" width="6.42578125" style="5" customWidth="1"/>
    <col min="535" max="763" width="11.5703125" style="5"/>
    <col min="764" max="764" width="1" style="5" customWidth="1"/>
    <col min="765" max="765" width="4.28515625" style="5" customWidth="1"/>
    <col min="766" max="766" width="34.7109375" style="5" customWidth="1"/>
    <col min="767" max="767" width="11.5703125" style="5" customWidth="1"/>
    <col min="768" max="768" width="20" style="5" customWidth="1"/>
    <col min="769" max="769" width="20.85546875" style="5" customWidth="1"/>
    <col min="770" max="770" width="25" style="5" customWidth="1"/>
    <col min="771" max="771" width="18.7109375" style="5" customWidth="1"/>
    <col min="772" max="772" width="29.7109375" style="5" customWidth="1"/>
    <col min="773" max="773" width="13.42578125" style="5" customWidth="1"/>
    <col min="774" max="774" width="13.85546875" style="5" customWidth="1"/>
    <col min="775" max="779" width="16.5703125" style="5" customWidth="1"/>
    <col min="780" max="780" width="20.5703125" style="5" customWidth="1"/>
    <col min="781" max="781" width="21.140625" style="5" customWidth="1"/>
    <col min="782" max="782" width="9.5703125" style="5" customWidth="1"/>
    <col min="783" max="783" width="0.42578125" style="5" customWidth="1"/>
    <col min="784" max="790" width="6.42578125" style="5" customWidth="1"/>
    <col min="791" max="1019" width="11.5703125" style="5"/>
    <col min="1020" max="1020" width="1" style="5" customWidth="1"/>
    <col min="1021" max="1021" width="4.28515625" style="5" customWidth="1"/>
    <col min="1022" max="1022" width="34.7109375" style="5" customWidth="1"/>
    <col min="1023" max="1023" width="11.5703125" style="5" customWidth="1"/>
    <col min="1024" max="1024" width="20" style="5" customWidth="1"/>
    <col min="1025" max="1025" width="20.85546875" style="5" customWidth="1"/>
    <col min="1026" max="1026" width="25" style="5" customWidth="1"/>
    <col min="1027" max="1027" width="18.7109375" style="5" customWidth="1"/>
    <col min="1028" max="1028" width="29.7109375" style="5" customWidth="1"/>
    <col min="1029" max="1029" width="13.42578125" style="5" customWidth="1"/>
    <col min="1030" max="1030" width="13.85546875" style="5" customWidth="1"/>
    <col min="1031" max="1035" width="16.5703125" style="5" customWidth="1"/>
    <col min="1036" max="1036" width="20.5703125" style="5" customWidth="1"/>
    <col min="1037" max="1037" width="21.140625" style="5" customWidth="1"/>
    <col min="1038" max="1038" width="9.5703125" style="5" customWidth="1"/>
    <col min="1039" max="1039" width="0.42578125" style="5" customWidth="1"/>
    <col min="1040" max="1046" width="6.42578125" style="5" customWidth="1"/>
    <col min="1047" max="1275" width="11.5703125" style="5"/>
    <col min="1276" max="1276" width="1" style="5" customWidth="1"/>
    <col min="1277" max="1277" width="4.28515625" style="5" customWidth="1"/>
    <col min="1278" max="1278" width="34.7109375" style="5" customWidth="1"/>
    <col min="1279" max="1279" width="11.5703125" style="5" customWidth="1"/>
    <col min="1280" max="1280" width="20" style="5" customWidth="1"/>
    <col min="1281" max="1281" width="20.85546875" style="5" customWidth="1"/>
    <col min="1282" max="1282" width="25" style="5" customWidth="1"/>
    <col min="1283" max="1283" width="18.7109375" style="5" customWidth="1"/>
    <col min="1284" max="1284" width="29.7109375" style="5" customWidth="1"/>
    <col min="1285" max="1285" width="13.42578125" style="5" customWidth="1"/>
    <col min="1286" max="1286" width="13.85546875" style="5" customWidth="1"/>
    <col min="1287" max="1291" width="16.5703125" style="5" customWidth="1"/>
    <col min="1292" max="1292" width="20.5703125" style="5" customWidth="1"/>
    <col min="1293" max="1293" width="21.140625" style="5" customWidth="1"/>
    <col min="1294" max="1294" width="9.5703125" style="5" customWidth="1"/>
    <col min="1295" max="1295" width="0.42578125" style="5" customWidth="1"/>
    <col min="1296" max="1302" width="6.42578125" style="5" customWidth="1"/>
    <col min="1303" max="1531" width="11.5703125" style="5"/>
    <col min="1532" max="1532" width="1" style="5" customWidth="1"/>
    <col min="1533" max="1533" width="4.28515625" style="5" customWidth="1"/>
    <col min="1534" max="1534" width="34.7109375" style="5" customWidth="1"/>
    <col min="1535" max="1535" width="11.5703125" style="5" customWidth="1"/>
    <col min="1536" max="1536" width="20" style="5" customWidth="1"/>
    <col min="1537" max="1537" width="20.85546875" style="5" customWidth="1"/>
    <col min="1538" max="1538" width="25" style="5" customWidth="1"/>
    <col min="1539" max="1539" width="18.7109375" style="5" customWidth="1"/>
    <col min="1540" max="1540" width="29.7109375" style="5" customWidth="1"/>
    <col min="1541" max="1541" width="13.42578125" style="5" customWidth="1"/>
    <col min="1542" max="1542" width="13.85546875" style="5" customWidth="1"/>
    <col min="1543" max="1547" width="16.5703125" style="5" customWidth="1"/>
    <col min="1548" max="1548" width="20.5703125" style="5" customWidth="1"/>
    <col min="1549" max="1549" width="21.140625" style="5" customWidth="1"/>
    <col min="1550" max="1550" width="9.5703125" style="5" customWidth="1"/>
    <col min="1551" max="1551" width="0.42578125" style="5" customWidth="1"/>
    <col min="1552" max="1558" width="6.42578125" style="5" customWidth="1"/>
    <col min="1559" max="1787" width="11.5703125" style="5"/>
    <col min="1788" max="1788" width="1" style="5" customWidth="1"/>
    <col min="1789" max="1789" width="4.28515625" style="5" customWidth="1"/>
    <col min="1790" max="1790" width="34.7109375" style="5" customWidth="1"/>
    <col min="1791" max="1791" width="11.5703125" style="5" customWidth="1"/>
    <col min="1792" max="1792" width="20" style="5" customWidth="1"/>
    <col min="1793" max="1793" width="20.85546875" style="5" customWidth="1"/>
    <col min="1794" max="1794" width="25" style="5" customWidth="1"/>
    <col min="1795" max="1795" width="18.7109375" style="5" customWidth="1"/>
    <col min="1796" max="1796" width="29.7109375" style="5" customWidth="1"/>
    <col min="1797" max="1797" width="13.42578125" style="5" customWidth="1"/>
    <col min="1798" max="1798" width="13.85546875" style="5" customWidth="1"/>
    <col min="1799" max="1803" width="16.5703125" style="5" customWidth="1"/>
    <col min="1804" max="1804" width="20.5703125" style="5" customWidth="1"/>
    <col min="1805" max="1805" width="21.140625" style="5" customWidth="1"/>
    <col min="1806" max="1806" width="9.5703125" style="5" customWidth="1"/>
    <col min="1807" max="1807" width="0.42578125" style="5" customWidth="1"/>
    <col min="1808" max="1814" width="6.42578125" style="5" customWidth="1"/>
    <col min="1815" max="2043" width="11.5703125" style="5"/>
    <col min="2044" max="2044" width="1" style="5" customWidth="1"/>
    <col min="2045" max="2045" width="4.28515625" style="5" customWidth="1"/>
    <col min="2046" max="2046" width="34.7109375" style="5" customWidth="1"/>
    <col min="2047" max="2047" width="11.5703125" style="5" customWidth="1"/>
    <col min="2048" max="2048" width="20" style="5" customWidth="1"/>
    <col min="2049" max="2049" width="20.85546875" style="5" customWidth="1"/>
    <col min="2050" max="2050" width="25" style="5" customWidth="1"/>
    <col min="2051" max="2051" width="18.7109375" style="5" customWidth="1"/>
    <col min="2052" max="2052" width="29.7109375" style="5" customWidth="1"/>
    <col min="2053" max="2053" width="13.42578125" style="5" customWidth="1"/>
    <col min="2054" max="2054" width="13.85546875" style="5" customWidth="1"/>
    <col min="2055" max="2059" width="16.5703125" style="5" customWidth="1"/>
    <col min="2060" max="2060" width="20.5703125" style="5" customWidth="1"/>
    <col min="2061" max="2061" width="21.140625" style="5" customWidth="1"/>
    <col min="2062" max="2062" width="9.5703125" style="5" customWidth="1"/>
    <col min="2063" max="2063" width="0.42578125" style="5" customWidth="1"/>
    <col min="2064" max="2070" width="6.42578125" style="5" customWidth="1"/>
    <col min="2071" max="2299" width="11.5703125" style="5"/>
    <col min="2300" max="2300" width="1" style="5" customWidth="1"/>
    <col min="2301" max="2301" width="4.28515625" style="5" customWidth="1"/>
    <col min="2302" max="2302" width="34.7109375" style="5" customWidth="1"/>
    <col min="2303" max="2303" width="11.5703125" style="5" customWidth="1"/>
    <col min="2304" max="2304" width="20" style="5" customWidth="1"/>
    <col min="2305" max="2305" width="20.85546875" style="5" customWidth="1"/>
    <col min="2306" max="2306" width="25" style="5" customWidth="1"/>
    <col min="2307" max="2307" width="18.7109375" style="5" customWidth="1"/>
    <col min="2308" max="2308" width="29.7109375" style="5" customWidth="1"/>
    <col min="2309" max="2309" width="13.42578125" style="5" customWidth="1"/>
    <col min="2310" max="2310" width="13.85546875" style="5" customWidth="1"/>
    <col min="2311" max="2315" width="16.5703125" style="5" customWidth="1"/>
    <col min="2316" max="2316" width="20.5703125" style="5" customWidth="1"/>
    <col min="2317" max="2317" width="21.140625" style="5" customWidth="1"/>
    <col min="2318" max="2318" width="9.5703125" style="5" customWidth="1"/>
    <col min="2319" max="2319" width="0.42578125" style="5" customWidth="1"/>
    <col min="2320" max="2326" width="6.42578125" style="5" customWidth="1"/>
    <col min="2327" max="2555" width="11.5703125" style="5"/>
    <col min="2556" max="2556" width="1" style="5" customWidth="1"/>
    <col min="2557" max="2557" width="4.28515625" style="5" customWidth="1"/>
    <col min="2558" max="2558" width="34.7109375" style="5" customWidth="1"/>
    <col min="2559" max="2559" width="11.5703125" style="5" customWidth="1"/>
    <col min="2560" max="2560" width="20" style="5" customWidth="1"/>
    <col min="2561" max="2561" width="20.85546875" style="5" customWidth="1"/>
    <col min="2562" max="2562" width="25" style="5" customWidth="1"/>
    <col min="2563" max="2563" width="18.7109375" style="5" customWidth="1"/>
    <col min="2564" max="2564" width="29.7109375" style="5" customWidth="1"/>
    <col min="2565" max="2565" width="13.42578125" style="5" customWidth="1"/>
    <col min="2566" max="2566" width="13.85546875" style="5" customWidth="1"/>
    <col min="2567" max="2571" width="16.5703125" style="5" customWidth="1"/>
    <col min="2572" max="2572" width="20.5703125" style="5" customWidth="1"/>
    <col min="2573" max="2573" width="21.140625" style="5" customWidth="1"/>
    <col min="2574" max="2574" width="9.5703125" style="5" customWidth="1"/>
    <col min="2575" max="2575" width="0.42578125" style="5" customWidth="1"/>
    <col min="2576" max="2582" width="6.42578125" style="5" customWidth="1"/>
    <col min="2583" max="2811" width="11.5703125" style="5"/>
    <col min="2812" max="2812" width="1" style="5" customWidth="1"/>
    <col min="2813" max="2813" width="4.28515625" style="5" customWidth="1"/>
    <col min="2814" max="2814" width="34.7109375" style="5" customWidth="1"/>
    <col min="2815" max="2815" width="11.5703125" style="5" customWidth="1"/>
    <col min="2816" max="2816" width="20" style="5" customWidth="1"/>
    <col min="2817" max="2817" width="20.85546875" style="5" customWidth="1"/>
    <col min="2818" max="2818" width="25" style="5" customWidth="1"/>
    <col min="2819" max="2819" width="18.7109375" style="5" customWidth="1"/>
    <col min="2820" max="2820" width="29.7109375" style="5" customWidth="1"/>
    <col min="2821" max="2821" width="13.42578125" style="5" customWidth="1"/>
    <col min="2822" max="2822" width="13.85546875" style="5" customWidth="1"/>
    <col min="2823" max="2827" width="16.5703125" style="5" customWidth="1"/>
    <col min="2828" max="2828" width="20.5703125" style="5" customWidth="1"/>
    <col min="2829" max="2829" width="21.140625" style="5" customWidth="1"/>
    <col min="2830" max="2830" width="9.5703125" style="5" customWidth="1"/>
    <col min="2831" max="2831" width="0.42578125" style="5" customWidth="1"/>
    <col min="2832" max="2838" width="6.42578125" style="5" customWidth="1"/>
    <col min="2839" max="3067" width="11.5703125" style="5"/>
    <col min="3068" max="3068" width="1" style="5" customWidth="1"/>
    <col min="3069" max="3069" width="4.28515625" style="5" customWidth="1"/>
    <col min="3070" max="3070" width="34.7109375" style="5" customWidth="1"/>
    <col min="3071" max="3071" width="11.5703125" style="5" customWidth="1"/>
    <col min="3072" max="3072" width="20" style="5" customWidth="1"/>
    <col min="3073" max="3073" width="20.85546875" style="5" customWidth="1"/>
    <col min="3074" max="3074" width="25" style="5" customWidth="1"/>
    <col min="3075" max="3075" width="18.7109375" style="5" customWidth="1"/>
    <col min="3076" max="3076" width="29.7109375" style="5" customWidth="1"/>
    <col min="3077" max="3077" width="13.42578125" style="5" customWidth="1"/>
    <col min="3078" max="3078" width="13.85546875" style="5" customWidth="1"/>
    <col min="3079" max="3083" width="16.5703125" style="5" customWidth="1"/>
    <col min="3084" max="3084" width="20.5703125" style="5" customWidth="1"/>
    <col min="3085" max="3085" width="21.140625" style="5" customWidth="1"/>
    <col min="3086" max="3086" width="9.5703125" style="5" customWidth="1"/>
    <col min="3087" max="3087" width="0.42578125" style="5" customWidth="1"/>
    <col min="3088" max="3094" width="6.42578125" style="5" customWidth="1"/>
    <col min="3095" max="3323" width="11.5703125" style="5"/>
    <col min="3324" max="3324" width="1" style="5" customWidth="1"/>
    <col min="3325" max="3325" width="4.28515625" style="5" customWidth="1"/>
    <col min="3326" max="3326" width="34.7109375" style="5" customWidth="1"/>
    <col min="3327" max="3327" width="11.5703125" style="5" customWidth="1"/>
    <col min="3328" max="3328" width="20" style="5" customWidth="1"/>
    <col min="3329" max="3329" width="20.85546875" style="5" customWidth="1"/>
    <col min="3330" max="3330" width="25" style="5" customWidth="1"/>
    <col min="3331" max="3331" width="18.7109375" style="5" customWidth="1"/>
    <col min="3332" max="3332" width="29.7109375" style="5" customWidth="1"/>
    <col min="3333" max="3333" width="13.42578125" style="5" customWidth="1"/>
    <col min="3334" max="3334" width="13.85546875" style="5" customWidth="1"/>
    <col min="3335" max="3339" width="16.5703125" style="5" customWidth="1"/>
    <col min="3340" max="3340" width="20.5703125" style="5" customWidth="1"/>
    <col min="3341" max="3341" width="21.140625" style="5" customWidth="1"/>
    <col min="3342" max="3342" width="9.5703125" style="5" customWidth="1"/>
    <col min="3343" max="3343" width="0.42578125" style="5" customWidth="1"/>
    <col min="3344" max="3350" width="6.42578125" style="5" customWidth="1"/>
    <col min="3351" max="3579" width="11.5703125" style="5"/>
    <col min="3580" max="3580" width="1" style="5" customWidth="1"/>
    <col min="3581" max="3581" width="4.28515625" style="5" customWidth="1"/>
    <col min="3582" max="3582" width="34.7109375" style="5" customWidth="1"/>
    <col min="3583" max="3583" width="11.5703125" style="5" customWidth="1"/>
    <col min="3584" max="3584" width="20" style="5" customWidth="1"/>
    <col min="3585" max="3585" width="20.85546875" style="5" customWidth="1"/>
    <col min="3586" max="3586" width="25" style="5" customWidth="1"/>
    <col min="3587" max="3587" width="18.7109375" style="5" customWidth="1"/>
    <col min="3588" max="3588" width="29.7109375" style="5" customWidth="1"/>
    <col min="3589" max="3589" width="13.42578125" style="5" customWidth="1"/>
    <col min="3590" max="3590" width="13.85546875" style="5" customWidth="1"/>
    <col min="3591" max="3595" width="16.5703125" style="5" customWidth="1"/>
    <col min="3596" max="3596" width="20.5703125" style="5" customWidth="1"/>
    <col min="3597" max="3597" width="21.140625" style="5" customWidth="1"/>
    <col min="3598" max="3598" width="9.5703125" style="5" customWidth="1"/>
    <col min="3599" max="3599" width="0.42578125" style="5" customWidth="1"/>
    <col min="3600" max="3606" width="6.42578125" style="5" customWidth="1"/>
    <col min="3607" max="3835" width="11.5703125" style="5"/>
    <col min="3836" max="3836" width="1" style="5" customWidth="1"/>
    <col min="3837" max="3837" width="4.28515625" style="5" customWidth="1"/>
    <col min="3838" max="3838" width="34.7109375" style="5" customWidth="1"/>
    <col min="3839" max="3839" width="11.5703125" style="5" customWidth="1"/>
    <col min="3840" max="3840" width="20" style="5" customWidth="1"/>
    <col min="3841" max="3841" width="20.85546875" style="5" customWidth="1"/>
    <col min="3842" max="3842" width="25" style="5" customWidth="1"/>
    <col min="3843" max="3843" width="18.7109375" style="5" customWidth="1"/>
    <col min="3844" max="3844" width="29.7109375" style="5" customWidth="1"/>
    <col min="3845" max="3845" width="13.42578125" style="5" customWidth="1"/>
    <col min="3846" max="3846" width="13.85546875" style="5" customWidth="1"/>
    <col min="3847" max="3851" width="16.5703125" style="5" customWidth="1"/>
    <col min="3852" max="3852" width="20.5703125" style="5" customWidth="1"/>
    <col min="3853" max="3853" width="21.140625" style="5" customWidth="1"/>
    <col min="3854" max="3854" width="9.5703125" style="5" customWidth="1"/>
    <col min="3855" max="3855" width="0.42578125" style="5" customWidth="1"/>
    <col min="3856" max="3862" width="6.42578125" style="5" customWidth="1"/>
    <col min="3863" max="4091" width="11.5703125" style="5"/>
    <col min="4092" max="4092" width="1" style="5" customWidth="1"/>
    <col min="4093" max="4093" width="4.28515625" style="5" customWidth="1"/>
    <col min="4094" max="4094" width="34.7109375" style="5" customWidth="1"/>
    <col min="4095" max="4095" width="11.5703125" style="5" customWidth="1"/>
    <col min="4096" max="4096" width="20" style="5" customWidth="1"/>
    <col min="4097" max="4097" width="20.85546875" style="5" customWidth="1"/>
    <col min="4098" max="4098" width="25" style="5" customWidth="1"/>
    <col min="4099" max="4099" width="18.7109375" style="5" customWidth="1"/>
    <col min="4100" max="4100" width="29.7109375" style="5" customWidth="1"/>
    <col min="4101" max="4101" width="13.42578125" style="5" customWidth="1"/>
    <col min="4102" max="4102" width="13.85546875" style="5" customWidth="1"/>
    <col min="4103" max="4107" width="16.5703125" style="5" customWidth="1"/>
    <col min="4108" max="4108" width="20.5703125" style="5" customWidth="1"/>
    <col min="4109" max="4109" width="21.140625" style="5" customWidth="1"/>
    <col min="4110" max="4110" width="9.5703125" style="5" customWidth="1"/>
    <col min="4111" max="4111" width="0.42578125" style="5" customWidth="1"/>
    <col min="4112" max="4118" width="6.42578125" style="5" customWidth="1"/>
    <col min="4119" max="4347" width="11.5703125" style="5"/>
    <col min="4348" max="4348" width="1" style="5" customWidth="1"/>
    <col min="4349" max="4349" width="4.28515625" style="5" customWidth="1"/>
    <col min="4350" max="4350" width="34.7109375" style="5" customWidth="1"/>
    <col min="4351" max="4351" width="11.5703125" style="5" customWidth="1"/>
    <col min="4352" max="4352" width="20" style="5" customWidth="1"/>
    <col min="4353" max="4353" width="20.85546875" style="5" customWidth="1"/>
    <col min="4354" max="4354" width="25" style="5" customWidth="1"/>
    <col min="4355" max="4355" width="18.7109375" style="5" customWidth="1"/>
    <col min="4356" max="4356" width="29.7109375" style="5" customWidth="1"/>
    <col min="4357" max="4357" width="13.42578125" style="5" customWidth="1"/>
    <col min="4358" max="4358" width="13.85546875" style="5" customWidth="1"/>
    <col min="4359" max="4363" width="16.5703125" style="5" customWidth="1"/>
    <col min="4364" max="4364" width="20.5703125" style="5" customWidth="1"/>
    <col min="4365" max="4365" width="21.140625" style="5" customWidth="1"/>
    <col min="4366" max="4366" width="9.5703125" style="5" customWidth="1"/>
    <col min="4367" max="4367" width="0.42578125" style="5" customWidth="1"/>
    <col min="4368" max="4374" width="6.42578125" style="5" customWidth="1"/>
    <col min="4375" max="4603" width="11.5703125" style="5"/>
    <col min="4604" max="4604" width="1" style="5" customWidth="1"/>
    <col min="4605" max="4605" width="4.28515625" style="5" customWidth="1"/>
    <col min="4606" max="4606" width="34.7109375" style="5" customWidth="1"/>
    <col min="4607" max="4607" width="11.5703125" style="5" customWidth="1"/>
    <col min="4608" max="4608" width="20" style="5" customWidth="1"/>
    <col min="4609" max="4609" width="20.85546875" style="5" customWidth="1"/>
    <col min="4610" max="4610" width="25" style="5" customWidth="1"/>
    <col min="4611" max="4611" width="18.7109375" style="5" customWidth="1"/>
    <col min="4612" max="4612" width="29.7109375" style="5" customWidth="1"/>
    <col min="4613" max="4613" width="13.42578125" style="5" customWidth="1"/>
    <col min="4614" max="4614" width="13.85546875" style="5" customWidth="1"/>
    <col min="4615" max="4619" width="16.5703125" style="5" customWidth="1"/>
    <col min="4620" max="4620" width="20.5703125" style="5" customWidth="1"/>
    <col min="4621" max="4621" width="21.140625" style="5" customWidth="1"/>
    <col min="4622" max="4622" width="9.5703125" style="5" customWidth="1"/>
    <col min="4623" max="4623" width="0.42578125" style="5" customWidth="1"/>
    <col min="4624" max="4630" width="6.42578125" style="5" customWidth="1"/>
    <col min="4631" max="4859" width="11.5703125" style="5"/>
    <col min="4860" max="4860" width="1" style="5" customWidth="1"/>
    <col min="4861" max="4861" width="4.28515625" style="5" customWidth="1"/>
    <col min="4862" max="4862" width="34.7109375" style="5" customWidth="1"/>
    <col min="4863" max="4863" width="11.5703125" style="5" customWidth="1"/>
    <col min="4864" max="4864" width="20" style="5" customWidth="1"/>
    <col min="4865" max="4865" width="20.85546875" style="5" customWidth="1"/>
    <col min="4866" max="4866" width="25" style="5" customWidth="1"/>
    <col min="4867" max="4867" width="18.7109375" style="5" customWidth="1"/>
    <col min="4868" max="4868" width="29.7109375" style="5" customWidth="1"/>
    <col min="4869" max="4869" width="13.42578125" style="5" customWidth="1"/>
    <col min="4870" max="4870" width="13.85546875" style="5" customWidth="1"/>
    <col min="4871" max="4875" width="16.5703125" style="5" customWidth="1"/>
    <col min="4876" max="4876" width="20.5703125" style="5" customWidth="1"/>
    <col min="4877" max="4877" width="21.140625" style="5" customWidth="1"/>
    <col min="4878" max="4878" width="9.5703125" style="5" customWidth="1"/>
    <col min="4879" max="4879" width="0.42578125" style="5" customWidth="1"/>
    <col min="4880" max="4886" width="6.42578125" style="5" customWidth="1"/>
    <col min="4887" max="5115" width="11.5703125" style="5"/>
    <col min="5116" max="5116" width="1" style="5" customWidth="1"/>
    <col min="5117" max="5117" width="4.28515625" style="5" customWidth="1"/>
    <col min="5118" max="5118" width="34.7109375" style="5" customWidth="1"/>
    <col min="5119" max="5119" width="11.5703125" style="5" customWidth="1"/>
    <col min="5120" max="5120" width="20" style="5" customWidth="1"/>
    <col min="5121" max="5121" width="20.85546875" style="5" customWidth="1"/>
    <col min="5122" max="5122" width="25" style="5" customWidth="1"/>
    <col min="5123" max="5123" width="18.7109375" style="5" customWidth="1"/>
    <col min="5124" max="5124" width="29.7109375" style="5" customWidth="1"/>
    <col min="5125" max="5125" width="13.42578125" style="5" customWidth="1"/>
    <col min="5126" max="5126" width="13.85546875" style="5" customWidth="1"/>
    <col min="5127" max="5131" width="16.5703125" style="5" customWidth="1"/>
    <col min="5132" max="5132" width="20.5703125" style="5" customWidth="1"/>
    <col min="5133" max="5133" width="21.140625" style="5" customWidth="1"/>
    <col min="5134" max="5134" width="9.5703125" style="5" customWidth="1"/>
    <col min="5135" max="5135" width="0.42578125" style="5" customWidth="1"/>
    <col min="5136" max="5142" width="6.42578125" style="5" customWidth="1"/>
    <col min="5143" max="5371" width="11.5703125" style="5"/>
    <col min="5372" max="5372" width="1" style="5" customWidth="1"/>
    <col min="5373" max="5373" width="4.28515625" style="5" customWidth="1"/>
    <col min="5374" max="5374" width="34.7109375" style="5" customWidth="1"/>
    <col min="5375" max="5375" width="11.5703125" style="5" customWidth="1"/>
    <col min="5376" max="5376" width="20" style="5" customWidth="1"/>
    <col min="5377" max="5377" width="20.85546875" style="5" customWidth="1"/>
    <col min="5378" max="5378" width="25" style="5" customWidth="1"/>
    <col min="5379" max="5379" width="18.7109375" style="5" customWidth="1"/>
    <col min="5380" max="5380" width="29.7109375" style="5" customWidth="1"/>
    <col min="5381" max="5381" width="13.42578125" style="5" customWidth="1"/>
    <col min="5382" max="5382" width="13.85546875" style="5" customWidth="1"/>
    <col min="5383" max="5387" width="16.5703125" style="5" customWidth="1"/>
    <col min="5388" max="5388" width="20.5703125" style="5" customWidth="1"/>
    <col min="5389" max="5389" width="21.140625" style="5" customWidth="1"/>
    <col min="5390" max="5390" width="9.5703125" style="5" customWidth="1"/>
    <col min="5391" max="5391" width="0.42578125" style="5" customWidth="1"/>
    <col min="5392" max="5398" width="6.42578125" style="5" customWidth="1"/>
    <col min="5399" max="5627" width="11.5703125" style="5"/>
    <col min="5628" max="5628" width="1" style="5" customWidth="1"/>
    <col min="5629" max="5629" width="4.28515625" style="5" customWidth="1"/>
    <col min="5630" max="5630" width="34.7109375" style="5" customWidth="1"/>
    <col min="5631" max="5631" width="11.5703125" style="5" customWidth="1"/>
    <col min="5632" max="5632" width="20" style="5" customWidth="1"/>
    <col min="5633" max="5633" width="20.85546875" style="5" customWidth="1"/>
    <col min="5634" max="5634" width="25" style="5" customWidth="1"/>
    <col min="5635" max="5635" width="18.7109375" style="5" customWidth="1"/>
    <col min="5636" max="5636" width="29.7109375" style="5" customWidth="1"/>
    <col min="5637" max="5637" width="13.42578125" style="5" customWidth="1"/>
    <col min="5638" max="5638" width="13.85546875" style="5" customWidth="1"/>
    <col min="5639" max="5643" width="16.5703125" style="5" customWidth="1"/>
    <col min="5644" max="5644" width="20.5703125" style="5" customWidth="1"/>
    <col min="5645" max="5645" width="21.140625" style="5" customWidth="1"/>
    <col min="5646" max="5646" width="9.5703125" style="5" customWidth="1"/>
    <col min="5647" max="5647" width="0.42578125" style="5" customWidth="1"/>
    <col min="5648" max="5654" width="6.42578125" style="5" customWidth="1"/>
    <col min="5655" max="5883" width="11.5703125" style="5"/>
    <col min="5884" max="5884" width="1" style="5" customWidth="1"/>
    <col min="5885" max="5885" width="4.28515625" style="5" customWidth="1"/>
    <col min="5886" max="5886" width="34.7109375" style="5" customWidth="1"/>
    <col min="5887" max="5887" width="11.5703125" style="5" customWidth="1"/>
    <col min="5888" max="5888" width="20" style="5" customWidth="1"/>
    <col min="5889" max="5889" width="20.85546875" style="5" customWidth="1"/>
    <col min="5890" max="5890" width="25" style="5" customWidth="1"/>
    <col min="5891" max="5891" width="18.7109375" style="5" customWidth="1"/>
    <col min="5892" max="5892" width="29.7109375" style="5" customWidth="1"/>
    <col min="5893" max="5893" width="13.42578125" style="5" customWidth="1"/>
    <col min="5894" max="5894" width="13.85546875" style="5" customWidth="1"/>
    <col min="5895" max="5899" width="16.5703125" style="5" customWidth="1"/>
    <col min="5900" max="5900" width="20.5703125" style="5" customWidth="1"/>
    <col min="5901" max="5901" width="21.140625" style="5" customWidth="1"/>
    <col min="5902" max="5902" width="9.5703125" style="5" customWidth="1"/>
    <col min="5903" max="5903" width="0.42578125" style="5" customWidth="1"/>
    <col min="5904" max="5910" width="6.42578125" style="5" customWidth="1"/>
    <col min="5911" max="6139" width="11.5703125" style="5"/>
    <col min="6140" max="6140" width="1" style="5" customWidth="1"/>
    <col min="6141" max="6141" width="4.28515625" style="5" customWidth="1"/>
    <col min="6142" max="6142" width="34.7109375" style="5" customWidth="1"/>
    <col min="6143" max="6143" width="11.5703125" style="5" customWidth="1"/>
    <col min="6144" max="6144" width="20" style="5" customWidth="1"/>
    <col min="6145" max="6145" width="20.85546875" style="5" customWidth="1"/>
    <col min="6146" max="6146" width="25" style="5" customWidth="1"/>
    <col min="6147" max="6147" width="18.7109375" style="5" customWidth="1"/>
    <col min="6148" max="6148" width="29.7109375" style="5" customWidth="1"/>
    <col min="6149" max="6149" width="13.42578125" style="5" customWidth="1"/>
    <col min="6150" max="6150" width="13.85546875" style="5" customWidth="1"/>
    <col min="6151" max="6155" width="16.5703125" style="5" customWidth="1"/>
    <col min="6156" max="6156" width="20.5703125" style="5" customWidth="1"/>
    <col min="6157" max="6157" width="21.140625" style="5" customWidth="1"/>
    <col min="6158" max="6158" width="9.5703125" style="5" customWidth="1"/>
    <col min="6159" max="6159" width="0.42578125" style="5" customWidth="1"/>
    <col min="6160" max="6166" width="6.42578125" style="5" customWidth="1"/>
    <col min="6167" max="6395" width="11.5703125" style="5"/>
    <col min="6396" max="6396" width="1" style="5" customWidth="1"/>
    <col min="6397" max="6397" width="4.28515625" style="5" customWidth="1"/>
    <col min="6398" max="6398" width="34.7109375" style="5" customWidth="1"/>
    <col min="6399" max="6399" width="11.5703125" style="5" customWidth="1"/>
    <col min="6400" max="6400" width="20" style="5" customWidth="1"/>
    <col min="6401" max="6401" width="20.85546875" style="5" customWidth="1"/>
    <col min="6402" max="6402" width="25" style="5" customWidth="1"/>
    <col min="6403" max="6403" width="18.7109375" style="5" customWidth="1"/>
    <col min="6404" max="6404" width="29.7109375" style="5" customWidth="1"/>
    <col min="6405" max="6405" width="13.42578125" style="5" customWidth="1"/>
    <col min="6406" max="6406" width="13.85546875" style="5" customWidth="1"/>
    <col min="6407" max="6411" width="16.5703125" style="5" customWidth="1"/>
    <col min="6412" max="6412" width="20.5703125" style="5" customWidth="1"/>
    <col min="6413" max="6413" width="21.140625" style="5" customWidth="1"/>
    <col min="6414" max="6414" width="9.5703125" style="5" customWidth="1"/>
    <col min="6415" max="6415" width="0.42578125" style="5" customWidth="1"/>
    <col min="6416" max="6422" width="6.42578125" style="5" customWidth="1"/>
    <col min="6423" max="6651" width="11.5703125" style="5"/>
    <col min="6652" max="6652" width="1" style="5" customWidth="1"/>
    <col min="6653" max="6653" width="4.28515625" style="5" customWidth="1"/>
    <col min="6654" max="6654" width="34.7109375" style="5" customWidth="1"/>
    <col min="6655" max="6655" width="11.5703125" style="5" customWidth="1"/>
    <col min="6656" max="6656" width="20" style="5" customWidth="1"/>
    <col min="6657" max="6657" width="20.85546875" style="5" customWidth="1"/>
    <col min="6658" max="6658" width="25" style="5" customWidth="1"/>
    <col min="6659" max="6659" width="18.7109375" style="5" customWidth="1"/>
    <col min="6660" max="6660" width="29.7109375" style="5" customWidth="1"/>
    <col min="6661" max="6661" width="13.42578125" style="5" customWidth="1"/>
    <col min="6662" max="6662" width="13.85546875" style="5" customWidth="1"/>
    <col min="6663" max="6667" width="16.5703125" style="5" customWidth="1"/>
    <col min="6668" max="6668" width="20.5703125" style="5" customWidth="1"/>
    <col min="6669" max="6669" width="21.140625" style="5" customWidth="1"/>
    <col min="6670" max="6670" width="9.5703125" style="5" customWidth="1"/>
    <col min="6671" max="6671" width="0.42578125" style="5" customWidth="1"/>
    <col min="6672" max="6678" width="6.42578125" style="5" customWidth="1"/>
    <col min="6679" max="6907" width="11.5703125" style="5"/>
    <col min="6908" max="6908" width="1" style="5" customWidth="1"/>
    <col min="6909" max="6909" width="4.28515625" style="5" customWidth="1"/>
    <col min="6910" max="6910" width="34.7109375" style="5" customWidth="1"/>
    <col min="6911" max="6911" width="11.5703125" style="5" customWidth="1"/>
    <col min="6912" max="6912" width="20" style="5" customWidth="1"/>
    <col min="6913" max="6913" width="20.85546875" style="5" customWidth="1"/>
    <col min="6914" max="6914" width="25" style="5" customWidth="1"/>
    <col min="6915" max="6915" width="18.7109375" style="5" customWidth="1"/>
    <col min="6916" max="6916" width="29.7109375" style="5" customWidth="1"/>
    <col min="6917" max="6917" width="13.42578125" style="5" customWidth="1"/>
    <col min="6918" max="6918" width="13.85546875" style="5" customWidth="1"/>
    <col min="6919" max="6923" width="16.5703125" style="5" customWidth="1"/>
    <col min="6924" max="6924" width="20.5703125" style="5" customWidth="1"/>
    <col min="6925" max="6925" width="21.140625" style="5" customWidth="1"/>
    <col min="6926" max="6926" width="9.5703125" style="5" customWidth="1"/>
    <col min="6927" max="6927" width="0.42578125" style="5" customWidth="1"/>
    <col min="6928" max="6934" width="6.42578125" style="5" customWidth="1"/>
    <col min="6935" max="7163" width="11.5703125" style="5"/>
    <col min="7164" max="7164" width="1" style="5" customWidth="1"/>
    <col min="7165" max="7165" width="4.28515625" style="5" customWidth="1"/>
    <col min="7166" max="7166" width="34.7109375" style="5" customWidth="1"/>
    <col min="7167" max="7167" width="11.5703125" style="5" customWidth="1"/>
    <col min="7168" max="7168" width="20" style="5" customWidth="1"/>
    <col min="7169" max="7169" width="20.85546875" style="5" customWidth="1"/>
    <col min="7170" max="7170" width="25" style="5" customWidth="1"/>
    <col min="7171" max="7171" width="18.7109375" style="5" customWidth="1"/>
    <col min="7172" max="7172" width="29.7109375" style="5" customWidth="1"/>
    <col min="7173" max="7173" width="13.42578125" style="5" customWidth="1"/>
    <col min="7174" max="7174" width="13.85546875" style="5" customWidth="1"/>
    <col min="7175" max="7179" width="16.5703125" style="5" customWidth="1"/>
    <col min="7180" max="7180" width="20.5703125" style="5" customWidth="1"/>
    <col min="7181" max="7181" width="21.140625" style="5" customWidth="1"/>
    <col min="7182" max="7182" width="9.5703125" style="5" customWidth="1"/>
    <col min="7183" max="7183" width="0.42578125" style="5" customWidth="1"/>
    <col min="7184" max="7190" width="6.42578125" style="5" customWidth="1"/>
    <col min="7191" max="7419" width="11.5703125" style="5"/>
    <col min="7420" max="7420" width="1" style="5" customWidth="1"/>
    <col min="7421" max="7421" width="4.28515625" style="5" customWidth="1"/>
    <col min="7422" max="7422" width="34.7109375" style="5" customWidth="1"/>
    <col min="7423" max="7423" width="11.5703125" style="5" customWidth="1"/>
    <col min="7424" max="7424" width="20" style="5" customWidth="1"/>
    <col min="7425" max="7425" width="20.85546875" style="5" customWidth="1"/>
    <col min="7426" max="7426" width="25" style="5" customWidth="1"/>
    <col min="7427" max="7427" width="18.7109375" style="5" customWidth="1"/>
    <col min="7428" max="7428" width="29.7109375" style="5" customWidth="1"/>
    <col min="7429" max="7429" width="13.42578125" style="5" customWidth="1"/>
    <col min="7430" max="7430" width="13.85546875" style="5" customWidth="1"/>
    <col min="7431" max="7435" width="16.5703125" style="5" customWidth="1"/>
    <col min="7436" max="7436" width="20.5703125" style="5" customWidth="1"/>
    <col min="7437" max="7437" width="21.140625" style="5" customWidth="1"/>
    <col min="7438" max="7438" width="9.5703125" style="5" customWidth="1"/>
    <col min="7439" max="7439" width="0.42578125" style="5" customWidth="1"/>
    <col min="7440" max="7446" width="6.42578125" style="5" customWidth="1"/>
    <col min="7447" max="7675" width="11.5703125" style="5"/>
    <col min="7676" max="7676" width="1" style="5" customWidth="1"/>
    <col min="7677" max="7677" width="4.28515625" style="5" customWidth="1"/>
    <col min="7678" max="7678" width="34.7109375" style="5" customWidth="1"/>
    <col min="7679" max="7679" width="11.5703125" style="5" customWidth="1"/>
    <col min="7680" max="7680" width="20" style="5" customWidth="1"/>
    <col min="7681" max="7681" width="20.85546875" style="5" customWidth="1"/>
    <col min="7682" max="7682" width="25" style="5" customWidth="1"/>
    <col min="7683" max="7683" width="18.7109375" style="5" customWidth="1"/>
    <col min="7684" max="7684" width="29.7109375" style="5" customWidth="1"/>
    <col min="7685" max="7685" width="13.42578125" style="5" customWidth="1"/>
    <col min="7686" max="7686" width="13.85546875" style="5" customWidth="1"/>
    <col min="7687" max="7691" width="16.5703125" style="5" customWidth="1"/>
    <col min="7692" max="7692" width="20.5703125" style="5" customWidth="1"/>
    <col min="7693" max="7693" width="21.140625" style="5" customWidth="1"/>
    <col min="7694" max="7694" width="9.5703125" style="5" customWidth="1"/>
    <col min="7695" max="7695" width="0.42578125" style="5" customWidth="1"/>
    <col min="7696" max="7702" width="6.42578125" style="5" customWidth="1"/>
    <col min="7703" max="7931" width="11.5703125" style="5"/>
    <col min="7932" max="7932" width="1" style="5" customWidth="1"/>
    <col min="7933" max="7933" width="4.28515625" style="5" customWidth="1"/>
    <col min="7934" max="7934" width="34.7109375" style="5" customWidth="1"/>
    <col min="7935" max="7935" width="11.5703125" style="5" customWidth="1"/>
    <col min="7936" max="7936" width="20" style="5" customWidth="1"/>
    <col min="7937" max="7937" width="20.85546875" style="5" customWidth="1"/>
    <col min="7938" max="7938" width="25" style="5" customWidth="1"/>
    <col min="7939" max="7939" width="18.7109375" style="5" customWidth="1"/>
    <col min="7940" max="7940" width="29.7109375" style="5" customWidth="1"/>
    <col min="7941" max="7941" width="13.42578125" style="5" customWidth="1"/>
    <col min="7942" max="7942" width="13.85546875" style="5" customWidth="1"/>
    <col min="7943" max="7947" width="16.5703125" style="5" customWidth="1"/>
    <col min="7948" max="7948" width="20.5703125" style="5" customWidth="1"/>
    <col min="7949" max="7949" width="21.140625" style="5" customWidth="1"/>
    <col min="7950" max="7950" width="9.5703125" style="5" customWidth="1"/>
    <col min="7951" max="7951" width="0.42578125" style="5" customWidth="1"/>
    <col min="7952" max="7958" width="6.42578125" style="5" customWidth="1"/>
    <col min="7959" max="8187" width="11.5703125" style="5"/>
    <col min="8188" max="8188" width="1" style="5" customWidth="1"/>
    <col min="8189" max="8189" width="4.28515625" style="5" customWidth="1"/>
    <col min="8190" max="8190" width="34.7109375" style="5" customWidth="1"/>
    <col min="8191" max="8191" width="11.5703125" style="5" customWidth="1"/>
    <col min="8192" max="8192" width="20" style="5" customWidth="1"/>
    <col min="8193" max="8193" width="20.85546875" style="5" customWidth="1"/>
    <col min="8194" max="8194" width="25" style="5" customWidth="1"/>
    <col min="8195" max="8195" width="18.7109375" style="5" customWidth="1"/>
    <col min="8196" max="8196" width="29.7109375" style="5" customWidth="1"/>
    <col min="8197" max="8197" width="13.42578125" style="5" customWidth="1"/>
    <col min="8198" max="8198" width="13.85546875" style="5" customWidth="1"/>
    <col min="8199" max="8203" width="16.5703125" style="5" customWidth="1"/>
    <col min="8204" max="8204" width="20.5703125" style="5" customWidth="1"/>
    <col min="8205" max="8205" width="21.140625" style="5" customWidth="1"/>
    <col min="8206" max="8206" width="9.5703125" style="5" customWidth="1"/>
    <col min="8207" max="8207" width="0.42578125" style="5" customWidth="1"/>
    <col min="8208" max="8214" width="6.42578125" style="5" customWidth="1"/>
    <col min="8215" max="8443" width="11.5703125" style="5"/>
    <col min="8444" max="8444" width="1" style="5" customWidth="1"/>
    <col min="8445" max="8445" width="4.28515625" style="5" customWidth="1"/>
    <col min="8446" max="8446" width="34.7109375" style="5" customWidth="1"/>
    <col min="8447" max="8447" width="11.5703125" style="5" customWidth="1"/>
    <col min="8448" max="8448" width="20" style="5" customWidth="1"/>
    <col min="8449" max="8449" width="20.85546875" style="5" customWidth="1"/>
    <col min="8450" max="8450" width="25" style="5" customWidth="1"/>
    <col min="8451" max="8451" width="18.7109375" style="5" customWidth="1"/>
    <col min="8452" max="8452" width="29.7109375" style="5" customWidth="1"/>
    <col min="8453" max="8453" width="13.42578125" style="5" customWidth="1"/>
    <col min="8454" max="8454" width="13.85546875" style="5" customWidth="1"/>
    <col min="8455" max="8459" width="16.5703125" style="5" customWidth="1"/>
    <col min="8460" max="8460" width="20.5703125" style="5" customWidth="1"/>
    <col min="8461" max="8461" width="21.140625" style="5" customWidth="1"/>
    <col min="8462" max="8462" width="9.5703125" style="5" customWidth="1"/>
    <col min="8463" max="8463" width="0.42578125" style="5" customWidth="1"/>
    <col min="8464" max="8470" width="6.42578125" style="5" customWidth="1"/>
    <col min="8471" max="8699" width="11.5703125" style="5"/>
    <col min="8700" max="8700" width="1" style="5" customWidth="1"/>
    <col min="8701" max="8701" width="4.28515625" style="5" customWidth="1"/>
    <col min="8702" max="8702" width="34.7109375" style="5" customWidth="1"/>
    <col min="8703" max="8703" width="11.5703125" style="5" customWidth="1"/>
    <col min="8704" max="8704" width="20" style="5" customWidth="1"/>
    <col min="8705" max="8705" width="20.85546875" style="5" customWidth="1"/>
    <col min="8706" max="8706" width="25" style="5" customWidth="1"/>
    <col min="8707" max="8707" width="18.7109375" style="5" customWidth="1"/>
    <col min="8708" max="8708" width="29.7109375" style="5" customWidth="1"/>
    <col min="8709" max="8709" width="13.42578125" style="5" customWidth="1"/>
    <col min="8710" max="8710" width="13.85546875" style="5" customWidth="1"/>
    <col min="8711" max="8715" width="16.5703125" style="5" customWidth="1"/>
    <col min="8716" max="8716" width="20.5703125" style="5" customWidth="1"/>
    <col min="8717" max="8717" width="21.140625" style="5" customWidth="1"/>
    <col min="8718" max="8718" width="9.5703125" style="5" customWidth="1"/>
    <col min="8719" max="8719" width="0.42578125" style="5" customWidth="1"/>
    <col min="8720" max="8726" width="6.42578125" style="5" customWidth="1"/>
    <col min="8727" max="8955" width="11.5703125" style="5"/>
    <col min="8956" max="8956" width="1" style="5" customWidth="1"/>
    <col min="8957" max="8957" width="4.28515625" style="5" customWidth="1"/>
    <col min="8958" max="8958" width="34.7109375" style="5" customWidth="1"/>
    <col min="8959" max="8959" width="11.5703125" style="5" customWidth="1"/>
    <col min="8960" max="8960" width="20" style="5" customWidth="1"/>
    <col min="8961" max="8961" width="20.85546875" style="5" customWidth="1"/>
    <col min="8962" max="8962" width="25" style="5" customWidth="1"/>
    <col min="8963" max="8963" width="18.7109375" style="5" customWidth="1"/>
    <col min="8964" max="8964" width="29.7109375" style="5" customWidth="1"/>
    <col min="8965" max="8965" width="13.42578125" style="5" customWidth="1"/>
    <col min="8966" max="8966" width="13.85546875" style="5" customWidth="1"/>
    <col min="8967" max="8971" width="16.5703125" style="5" customWidth="1"/>
    <col min="8972" max="8972" width="20.5703125" style="5" customWidth="1"/>
    <col min="8973" max="8973" width="21.140625" style="5" customWidth="1"/>
    <col min="8974" max="8974" width="9.5703125" style="5" customWidth="1"/>
    <col min="8975" max="8975" width="0.42578125" style="5" customWidth="1"/>
    <col min="8976" max="8982" width="6.42578125" style="5" customWidth="1"/>
    <col min="8983" max="9211" width="11.5703125" style="5"/>
    <col min="9212" max="9212" width="1" style="5" customWidth="1"/>
    <col min="9213" max="9213" width="4.28515625" style="5" customWidth="1"/>
    <col min="9214" max="9214" width="34.7109375" style="5" customWidth="1"/>
    <col min="9215" max="9215" width="11.5703125" style="5" customWidth="1"/>
    <col min="9216" max="9216" width="20" style="5" customWidth="1"/>
    <col min="9217" max="9217" width="20.85546875" style="5" customWidth="1"/>
    <col min="9218" max="9218" width="25" style="5" customWidth="1"/>
    <col min="9219" max="9219" width="18.7109375" style="5" customWidth="1"/>
    <col min="9220" max="9220" width="29.7109375" style="5" customWidth="1"/>
    <col min="9221" max="9221" width="13.42578125" style="5" customWidth="1"/>
    <col min="9222" max="9222" width="13.85546875" style="5" customWidth="1"/>
    <col min="9223" max="9227" width="16.5703125" style="5" customWidth="1"/>
    <col min="9228" max="9228" width="20.5703125" style="5" customWidth="1"/>
    <col min="9229" max="9229" width="21.140625" style="5" customWidth="1"/>
    <col min="9230" max="9230" width="9.5703125" style="5" customWidth="1"/>
    <col min="9231" max="9231" width="0.42578125" style="5" customWidth="1"/>
    <col min="9232" max="9238" width="6.42578125" style="5" customWidth="1"/>
    <col min="9239" max="9467" width="11.5703125" style="5"/>
    <col min="9468" max="9468" width="1" style="5" customWidth="1"/>
    <col min="9469" max="9469" width="4.28515625" style="5" customWidth="1"/>
    <col min="9470" max="9470" width="34.7109375" style="5" customWidth="1"/>
    <col min="9471" max="9471" width="11.5703125" style="5" customWidth="1"/>
    <col min="9472" max="9472" width="20" style="5" customWidth="1"/>
    <col min="9473" max="9473" width="20.85546875" style="5" customWidth="1"/>
    <col min="9474" max="9474" width="25" style="5" customWidth="1"/>
    <col min="9475" max="9475" width="18.7109375" style="5" customWidth="1"/>
    <col min="9476" max="9476" width="29.7109375" style="5" customWidth="1"/>
    <col min="9477" max="9477" width="13.42578125" style="5" customWidth="1"/>
    <col min="9478" max="9478" width="13.85546875" style="5" customWidth="1"/>
    <col min="9479" max="9483" width="16.5703125" style="5" customWidth="1"/>
    <col min="9484" max="9484" width="20.5703125" style="5" customWidth="1"/>
    <col min="9485" max="9485" width="21.140625" style="5" customWidth="1"/>
    <col min="9486" max="9486" width="9.5703125" style="5" customWidth="1"/>
    <col min="9487" max="9487" width="0.42578125" style="5" customWidth="1"/>
    <col min="9488" max="9494" width="6.42578125" style="5" customWidth="1"/>
    <col min="9495" max="9723" width="11.5703125" style="5"/>
    <col min="9724" max="9724" width="1" style="5" customWidth="1"/>
    <col min="9725" max="9725" width="4.28515625" style="5" customWidth="1"/>
    <col min="9726" max="9726" width="34.7109375" style="5" customWidth="1"/>
    <col min="9727" max="9727" width="11.5703125" style="5" customWidth="1"/>
    <col min="9728" max="9728" width="20" style="5" customWidth="1"/>
    <col min="9729" max="9729" width="20.85546875" style="5" customWidth="1"/>
    <col min="9730" max="9730" width="25" style="5" customWidth="1"/>
    <col min="9731" max="9731" width="18.7109375" style="5" customWidth="1"/>
    <col min="9732" max="9732" width="29.7109375" style="5" customWidth="1"/>
    <col min="9733" max="9733" width="13.42578125" style="5" customWidth="1"/>
    <col min="9734" max="9734" width="13.85546875" style="5" customWidth="1"/>
    <col min="9735" max="9739" width="16.5703125" style="5" customWidth="1"/>
    <col min="9740" max="9740" width="20.5703125" style="5" customWidth="1"/>
    <col min="9741" max="9741" width="21.140625" style="5" customWidth="1"/>
    <col min="9742" max="9742" width="9.5703125" style="5" customWidth="1"/>
    <col min="9743" max="9743" width="0.42578125" style="5" customWidth="1"/>
    <col min="9744" max="9750" width="6.42578125" style="5" customWidth="1"/>
    <col min="9751" max="9979" width="11.5703125" style="5"/>
    <col min="9980" max="9980" width="1" style="5" customWidth="1"/>
    <col min="9981" max="9981" width="4.28515625" style="5" customWidth="1"/>
    <col min="9982" max="9982" width="34.7109375" style="5" customWidth="1"/>
    <col min="9983" max="9983" width="11.5703125" style="5" customWidth="1"/>
    <col min="9984" max="9984" width="20" style="5" customWidth="1"/>
    <col min="9985" max="9985" width="20.85546875" style="5" customWidth="1"/>
    <col min="9986" max="9986" width="25" style="5" customWidth="1"/>
    <col min="9987" max="9987" width="18.7109375" style="5" customWidth="1"/>
    <col min="9988" max="9988" width="29.7109375" style="5" customWidth="1"/>
    <col min="9989" max="9989" width="13.42578125" style="5" customWidth="1"/>
    <col min="9990" max="9990" width="13.85546875" style="5" customWidth="1"/>
    <col min="9991" max="9995" width="16.5703125" style="5" customWidth="1"/>
    <col min="9996" max="9996" width="20.5703125" style="5" customWidth="1"/>
    <col min="9997" max="9997" width="21.140625" style="5" customWidth="1"/>
    <col min="9998" max="9998" width="9.5703125" style="5" customWidth="1"/>
    <col min="9999" max="9999" width="0.42578125" style="5" customWidth="1"/>
    <col min="10000" max="10006" width="6.42578125" style="5" customWidth="1"/>
    <col min="10007" max="10235" width="11.5703125" style="5"/>
    <col min="10236" max="10236" width="1" style="5" customWidth="1"/>
    <col min="10237" max="10237" width="4.28515625" style="5" customWidth="1"/>
    <col min="10238" max="10238" width="34.7109375" style="5" customWidth="1"/>
    <col min="10239" max="10239" width="11.5703125" style="5" customWidth="1"/>
    <col min="10240" max="10240" width="20" style="5" customWidth="1"/>
    <col min="10241" max="10241" width="20.85546875" style="5" customWidth="1"/>
    <col min="10242" max="10242" width="25" style="5" customWidth="1"/>
    <col min="10243" max="10243" width="18.7109375" style="5" customWidth="1"/>
    <col min="10244" max="10244" width="29.7109375" style="5" customWidth="1"/>
    <col min="10245" max="10245" width="13.42578125" style="5" customWidth="1"/>
    <col min="10246" max="10246" width="13.85546875" style="5" customWidth="1"/>
    <col min="10247" max="10251" width="16.5703125" style="5" customWidth="1"/>
    <col min="10252" max="10252" width="20.5703125" style="5" customWidth="1"/>
    <col min="10253" max="10253" width="21.140625" style="5" customWidth="1"/>
    <col min="10254" max="10254" width="9.5703125" style="5" customWidth="1"/>
    <col min="10255" max="10255" width="0.42578125" style="5" customWidth="1"/>
    <col min="10256" max="10262" width="6.42578125" style="5" customWidth="1"/>
    <col min="10263" max="10491" width="11.5703125" style="5"/>
    <col min="10492" max="10492" width="1" style="5" customWidth="1"/>
    <col min="10493" max="10493" width="4.28515625" style="5" customWidth="1"/>
    <col min="10494" max="10494" width="34.7109375" style="5" customWidth="1"/>
    <col min="10495" max="10495" width="11.5703125" style="5" customWidth="1"/>
    <col min="10496" max="10496" width="20" style="5" customWidth="1"/>
    <col min="10497" max="10497" width="20.85546875" style="5" customWidth="1"/>
    <col min="10498" max="10498" width="25" style="5" customWidth="1"/>
    <col min="10499" max="10499" width="18.7109375" style="5" customWidth="1"/>
    <col min="10500" max="10500" width="29.7109375" style="5" customWidth="1"/>
    <col min="10501" max="10501" width="13.42578125" style="5" customWidth="1"/>
    <col min="10502" max="10502" width="13.85546875" style="5" customWidth="1"/>
    <col min="10503" max="10507" width="16.5703125" style="5" customWidth="1"/>
    <col min="10508" max="10508" width="20.5703125" style="5" customWidth="1"/>
    <col min="10509" max="10509" width="21.140625" style="5" customWidth="1"/>
    <col min="10510" max="10510" width="9.5703125" style="5" customWidth="1"/>
    <col min="10511" max="10511" width="0.42578125" style="5" customWidth="1"/>
    <col min="10512" max="10518" width="6.42578125" style="5" customWidth="1"/>
    <col min="10519" max="10747" width="11.5703125" style="5"/>
    <col min="10748" max="10748" width="1" style="5" customWidth="1"/>
    <col min="10749" max="10749" width="4.28515625" style="5" customWidth="1"/>
    <col min="10750" max="10750" width="34.7109375" style="5" customWidth="1"/>
    <col min="10751" max="10751" width="11.5703125" style="5" customWidth="1"/>
    <col min="10752" max="10752" width="20" style="5" customWidth="1"/>
    <col min="10753" max="10753" width="20.85546875" style="5" customWidth="1"/>
    <col min="10754" max="10754" width="25" style="5" customWidth="1"/>
    <col min="10755" max="10755" width="18.7109375" style="5" customWidth="1"/>
    <col min="10756" max="10756" width="29.7109375" style="5" customWidth="1"/>
    <col min="10757" max="10757" width="13.42578125" style="5" customWidth="1"/>
    <col min="10758" max="10758" width="13.85546875" style="5" customWidth="1"/>
    <col min="10759" max="10763" width="16.5703125" style="5" customWidth="1"/>
    <col min="10764" max="10764" width="20.5703125" style="5" customWidth="1"/>
    <col min="10765" max="10765" width="21.140625" style="5" customWidth="1"/>
    <col min="10766" max="10766" width="9.5703125" style="5" customWidth="1"/>
    <col min="10767" max="10767" width="0.42578125" style="5" customWidth="1"/>
    <col min="10768" max="10774" width="6.42578125" style="5" customWidth="1"/>
    <col min="10775" max="11003" width="11.5703125" style="5"/>
    <col min="11004" max="11004" width="1" style="5" customWidth="1"/>
    <col min="11005" max="11005" width="4.28515625" style="5" customWidth="1"/>
    <col min="11006" max="11006" width="34.7109375" style="5" customWidth="1"/>
    <col min="11007" max="11007" width="11.5703125" style="5" customWidth="1"/>
    <col min="11008" max="11008" width="20" style="5" customWidth="1"/>
    <col min="11009" max="11009" width="20.85546875" style="5" customWidth="1"/>
    <col min="11010" max="11010" width="25" style="5" customWidth="1"/>
    <col min="11011" max="11011" width="18.7109375" style="5" customWidth="1"/>
    <col min="11012" max="11012" width="29.7109375" style="5" customWidth="1"/>
    <col min="11013" max="11013" width="13.42578125" style="5" customWidth="1"/>
    <col min="11014" max="11014" width="13.85546875" style="5" customWidth="1"/>
    <col min="11015" max="11019" width="16.5703125" style="5" customWidth="1"/>
    <col min="11020" max="11020" width="20.5703125" style="5" customWidth="1"/>
    <col min="11021" max="11021" width="21.140625" style="5" customWidth="1"/>
    <col min="11022" max="11022" width="9.5703125" style="5" customWidth="1"/>
    <col min="11023" max="11023" width="0.42578125" style="5" customWidth="1"/>
    <col min="11024" max="11030" width="6.42578125" style="5" customWidth="1"/>
    <col min="11031" max="11259" width="11.5703125" style="5"/>
    <col min="11260" max="11260" width="1" style="5" customWidth="1"/>
    <col min="11261" max="11261" width="4.28515625" style="5" customWidth="1"/>
    <col min="11262" max="11262" width="34.7109375" style="5" customWidth="1"/>
    <col min="11263" max="11263" width="11.5703125" style="5" customWidth="1"/>
    <col min="11264" max="11264" width="20" style="5" customWidth="1"/>
    <col min="11265" max="11265" width="20.85546875" style="5" customWidth="1"/>
    <col min="11266" max="11266" width="25" style="5" customWidth="1"/>
    <col min="11267" max="11267" width="18.7109375" style="5" customWidth="1"/>
    <col min="11268" max="11268" width="29.7109375" style="5" customWidth="1"/>
    <col min="11269" max="11269" width="13.42578125" style="5" customWidth="1"/>
    <col min="11270" max="11270" width="13.85546875" style="5" customWidth="1"/>
    <col min="11271" max="11275" width="16.5703125" style="5" customWidth="1"/>
    <col min="11276" max="11276" width="20.5703125" style="5" customWidth="1"/>
    <col min="11277" max="11277" width="21.140625" style="5" customWidth="1"/>
    <col min="11278" max="11278" width="9.5703125" style="5" customWidth="1"/>
    <col min="11279" max="11279" width="0.42578125" style="5" customWidth="1"/>
    <col min="11280" max="11286" width="6.42578125" style="5" customWidth="1"/>
    <col min="11287" max="11515" width="11.5703125" style="5"/>
    <col min="11516" max="11516" width="1" style="5" customWidth="1"/>
    <col min="11517" max="11517" width="4.28515625" style="5" customWidth="1"/>
    <col min="11518" max="11518" width="34.7109375" style="5" customWidth="1"/>
    <col min="11519" max="11519" width="11.5703125" style="5" customWidth="1"/>
    <col min="11520" max="11520" width="20" style="5" customWidth="1"/>
    <col min="11521" max="11521" width="20.85546875" style="5" customWidth="1"/>
    <col min="11522" max="11522" width="25" style="5" customWidth="1"/>
    <col min="11523" max="11523" width="18.7109375" style="5" customWidth="1"/>
    <col min="11524" max="11524" width="29.7109375" style="5" customWidth="1"/>
    <col min="11525" max="11525" width="13.42578125" style="5" customWidth="1"/>
    <col min="11526" max="11526" width="13.85546875" style="5" customWidth="1"/>
    <col min="11527" max="11531" width="16.5703125" style="5" customWidth="1"/>
    <col min="11532" max="11532" width="20.5703125" style="5" customWidth="1"/>
    <col min="11533" max="11533" width="21.140625" style="5" customWidth="1"/>
    <col min="11534" max="11534" width="9.5703125" style="5" customWidth="1"/>
    <col min="11535" max="11535" width="0.42578125" style="5" customWidth="1"/>
    <col min="11536" max="11542" width="6.42578125" style="5" customWidth="1"/>
    <col min="11543" max="11771" width="11.5703125" style="5"/>
    <col min="11772" max="11772" width="1" style="5" customWidth="1"/>
    <col min="11773" max="11773" width="4.28515625" style="5" customWidth="1"/>
    <col min="11774" max="11774" width="34.7109375" style="5" customWidth="1"/>
    <col min="11775" max="11775" width="11.5703125" style="5" customWidth="1"/>
    <col min="11776" max="11776" width="20" style="5" customWidth="1"/>
    <col min="11777" max="11777" width="20.85546875" style="5" customWidth="1"/>
    <col min="11778" max="11778" width="25" style="5" customWidth="1"/>
    <col min="11779" max="11779" width="18.7109375" style="5" customWidth="1"/>
    <col min="11780" max="11780" width="29.7109375" style="5" customWidth="1"/>
    <col min="11781" max="11781" width="13.42578125" style="5" customWidth="1"/>
    <col min="11782" max="11782" width="13.85546875" style="5" customWidth="1"/>
    <col min="11783" max="11787" width="16.5703125" style="5" customWidth="1"/>
    <col min="11788" max="11788" width="20.5703125" style="5" customWidth="1"/>
    <col min="11789" max="11789" width="21.140625" style="5" customWidth="1"/>
    <col min="11790" max="11790" width="9.5703125" style="5" customWidth="1"/>
    <col min="11791" max="11791" width="0.42578125" style="5" customWidth="1"/>
    <col min="11792" max="11798" width="6.42578125" style="5" customWidth="1"/>
    <col min="11799" max="12027" width="11.5703125" style="5"/>
    <col min="12028" max="12028" width="1" style="5" customWidth="1"/>
    <col min="12029" max="12029" width="4.28515625" style="5" customWidth="1"/>
    <col min="12030" max="12030" width="34.7109375" style="5" customWidth="1"/>
    <col min="12031" max="12031" width="11.5703125" style="5" customWidth="1"/>
    <col min="12032" max="12032" width="20" style="5" customWidth="1"/>
    <col min="12033" max="12033" width="20.85546875" style="5" customWidth="1"/>
    <col min="12034" max="12034" width="25" style="5" customWidth="1"/>
    <col min="12035" max="12035" width="18.7109375" style="5" customWidth="1"/>
    <col min="12036" max="12036" width="29.7109375" style="5" customWidth="1"/>
    <col min="12037" max="12037" width="13.42578125" style="5" customWidth="1"/>
    <col min="12038" max="12038" width="13.85546875" style="5" customWidth="1"/>
    <col min="12039" max="12043" width="16.5703125" style="5" customWidth="1"/>
    <col min="12044" max="12044" width="20.5703125" style="5" customWidth="1"/>
    <col min="12045" max="12045" width="21.140625" style="5" customWidth="1"/>
    <col min="12046" max="12046" width="9.5703125" style="5" customWidth="1"/>
    <col min="12047" max="12047" width="0.42578125" style="5" customWidth="1"/>
    <col min="12048" max="12054" width="6.42578125" style="5" customWidth="1"/>
    <col min="12055" max="12283" width="11.5703125" style="5"/>
    <col min="12284" max="12284" width="1" style="5" customWidth="1"/>
    <col min="12285" max="12285" width="4.28515625" style="5" customWidth="1"/>
    <col min="12286" max="12286" width="34.7109375" style="5" customWidth="1"/>
    <col min="12287" max="12287" width="11.5703125" style="5" customWidth="1"/>
    <col min="12288" max="12288" width="20" style="5" customWidth="1"/>
    <col min="12289" max="12289" width="20.85546875" style="5" customWidth="1"/>
    <col min="12290" max="12290" width="25" style="5" customWidth="1"/>
    <col min="12291" max="12291" width="18.7109375" style="5" customWidth="1"/>
    <col min="12292" max="12292" width="29.7109375" style="5" customWidth="1"/>
    <col min="12293" max="12293" width="13.42578125" style="5" customWidth="1"/>
    <col min="12294" max="12294" width="13.85546875" style="5" customWidth="1"/>
    <col min="12295" max="12299" width="16.5703125" style="5" customWidth="1"/>
    <col min="12300" max="12300" width="20.5703125" style="5" customWidth="1"/>
    <col min="12301" max="12301" width="21.140625" style="5" customWidth="1"/>
    <col min="12302" max="12302" width="9.5703125" style="5" customWidth="1"/>
    <col min="12303" max="12303" width="0.42578125" style="5" customWidth="1"/>
    <col min="12304" max="12310" width="6.42578125" style="5" customWidth="1"/>
    <col min="12311" max="12539" width="11.5703125" style="5"/>
    <col min="12540" max="12540" width="1" style="5" customWidth="1"/>
    <col min="12541" max="12541" width="4.28515625" style="5" customWidth="1"/>
    <col min="12542" max="12542" width="34.7109375" style="5" customWidth="1"/>
    <col min="12543" max="12543" width="11.5703125" style="5" customWidth="1"/>
    <col min="12544" max="12544" width="20" style="5" customWidth="1"/>
    <col min="12545" max="12545" width="20.85546875" style="5" customWidth="1"/>
    <col min="12546" max="12546" width="25" style="5" customWidth="1"/>
    <col min="12547" max="12547" width="18.7109375" style="5" customWidth="1"/>
    <col min="12548" max="12548" width="29.7109375" style="5" customWidth="1"/>
    <col min="12549" max="12549" width="13.42578125" style="5" customWidth="1"/>
    <col min="12550" max="12550" width="13.85546875" style="5" customWidth="1"/>
    <col min="12551" max="12555" width="16.5703125" style="5" customWidth="1"/>
    <col min="12556" max="12556" width="20.5703125" style="5" customWidth="1"/>
    <col min="12557" max="12557" width="21.140625" style="5" customWidth="1"/>
    <col min="12558" max="12558" width="9.5703125" style="5" customWidth="1"/>
    <col min="12559" max="12559" width="0.42578125" style="5" customWidth="1"/>
    <col min="12560" max="12566" width="6.42578125" style="5" customWidth="1"/>
    <col min="12567" max="12795" width="11.5703125" style="5"/>
    <col min="12796" max="12796" width="1" style="5" customWidth="1"/>
    <col min="12797" max="12797" width="4.28515625" style="5" customWidth="1"/>
    <col min="12798" max="12798" width="34.7109375" style="5" customWidth="1"/>
    <col min="12799" max="12799" width="11.5703125" style="5" customWidth="1"/>
    <col min="12800" max="12800" width="20" style="5" customWidth="1"/>
    <col min="12801" max="12801" width="20.85546875" style="5" customWidth="1"/>
    <col min="12802" max="12802" width="25" style="5" customWidth="1"/>
    <col min="12803" max="12803" width="18.7109375" style="5" customWidth="1"/>
    <col min="12804" max="12804" width="29.7109375" style="5" customWidth="1"/>
    <col min="12805" max="12805" width="13.42578125" style="5" customWidth="1"/>
    <col min="12806" max="12806" width="13.85546875" style="5" customWidth="1"/>
    <col min="12807" max="12811" width="16.5703125" style="5" customWidth="1"/>
    <col min="12812" max="12812" width="20.5703125" style="5" customWidth="1"/>
    <col min="12813" max="12813" width="21.140625" style="5" customWidth="1"/>
    <col min="12814" max="12814" width="9.5703125" style="5" customWidth="1"/>
    <col min="12815" max="12815" width="0.42578125" style="5" customWidth="1"/>
    <col min="12816" max="12822" width="6.42578125" style="5" customWidth="1"/>
    <col min="12823" max="13051" width="11.5703125" style="5"/>
    <col min="13052" max="13052" width="1" style="5" customWidth="1"/>
    <col min="13053" max="13053" width="4.28515625" style="5" customWidth="1"/>
    <col min="13054" max="13054" width="34.7109375" style="5" customWidth="1"/>
    <col min="13055" max="13055" width="11.5703125" style="5" customWidth="1"/>
    <col min="13056" max="13056" width="20" style="5" customWidth="1"/>
    <col min="13057" max="13057" width="20.85546875" style="5" customWidth="1"/>
    <col min="13058" max="13058" width="25" style="5" customWidth="1"/>
    <col min="13059" max="13059" width="18.7109375" style="5" customWidth="1"/>
    <col min="13060" max="13060" width="29.7109375" style="5" customWidth="1"/>
    <col min="13061" max="13061" width="13.42578125" style="5" customWidth="1"/>
    <col min="13062" max="13062" width="13.85546875" style="5" customWidth="1"/>
    <col min="13063" max="13067" width="16.5703125" style="5" customWidth="1"/>
    <col min="13068" max="13068" width="20.5703125" style="5" customWidth="1"/>
    <col min="13069" max="13069" width="21.140625" style="5" customWidth="1"/>
    <col min="13070" max="13070" width="9.5703125" style="5" customWidth="1"/>
    <col min="13071" max="13071" width="0.42578125" style="5" customWidth="1"/>
    <col min="13072" max="13078" width="6.42578125" style="5" customWidth="1"/>
    <col min="13079" max="13307" width="11.5703125" style="5"/>
    <col min="13308" max="13308" width="1" style="5" customWidth="1"/>
    <col min="13309" max="13309" width="4.28515625" style="5" customWidth="1"/>
    <col min="13310" max="13310" width="34.7109375" style="5" customWidth="1"/>
    <col min="13311" max="13311" width="11.5703125" style="5" customWidth="1"/>
    <col min="13312" max="13312" width="20" style="5" customWidth="1"/>
    <col min="13313" max="13313" width="20.85546875" style="5" customWidth="1"/>
    <col min="13314" max="13314" width="25" style="5" customWidth="1"/>
    <col min="13315" max="13315" width="18.7109375" style="5" customWidth="1"/>
    <col min="13316" max="13316" width="29.7109375" style="5" customWidth="1"/>
    <col min="13317" max="13317" width="13.42578125" style="5" customWidth="1"/>
    <col min="13318" max="13318" width="13.85546875" style="5" customWidth="1"/>
    <col min="13319" max="13323" width="16.5703125" style="5" customWidth="1"/>
    <col min="13324" max="13324" width="20.5703125" style="5" customWidth="1"/>
    <col min="13325" max="13325" width="21.140625" style="5" customWidth="1"/>
    <col min="13326" max="13326" width="9.5703125" style="5" customWidth="1"/>
    <col min="13327" max="13327" width="0.42578125" style="5" customWidth="1"/>
    <col min="13328" max="13334" width="6.42578125" style="5" customWidth="1"/>
    <col min="13335" max="13563" width="11.5703125" style="5"/>
    <col min="13564" max="13564" width="1" style="5" customWidth="1"/>
    <col min="13565" max="13565" width="4.28515625" style="5" customWidth="1"/>
    <col min="13566" max="13566" width="34.7109375" style="5" customWidth="1"/>
    <col min="13567" max="13567" width="11.5703125" style="5" customWidth="1"/>
    <col min="13568" max="13568" width="20" style="5" customWidth="1"/>
    <col min="13569" max="13569" width="20.85546875" style="5" customWidth="1"/>
    <col min="13570" max="13570" width="25" style="5" customWidth="1"/>
    <col min="13571" max="13571" width="18.7109375" style="5" customWidth="1"/>
    <col min="13572" max="13572" width="29.7109375" style="5" customWidth="1"/>
    <col min="13573" max="13573" width="13.42578125" style="5" customWidth="1"/>
    <col min="13574" max="13574" width="13.85546875" style="5" customWidth="1"/>
    <col min="13575" max="13579" width="16.5703125" style="5" customWidth="1"/>
    <col min="13580" max="13580" width="20.5703125" style="5" customWidth="1"/>
    <col min="13581" max="13581" width="21.140625" style="5" customWidth="1"/>
    <col min="13582" max="13582" width="9.5703125" style="5" customWidth="1"/>
    <col min="13583" max="13583" width="0.42578125" style="5" customWidth="1"/>
    <col min="13584" max="13590" width="6.42578125" style="5" customWidth="1"/>
    <col min="13591" max="13819" width="11.5703125" style="5"/>
    <col min="13820" max="13820" width="1" style="5" customWidth="1"/>
    <col min="13821" max="13821" width="4.28515625" style="5" customWidth="1"/>
    <col min="13822" max="13822" width="34.7109375" style="5" customWidth="1"/>
    <col min="13823" max="13823" width="11.5703125" style="5" customWidth="1"/>
    <col min="13824" max="13824" width="20" style="5" customWidth="1"/>
    <col min="13825" max="13825" width="20.85546875" style="5" customWidth="1"/>
    <col min="13826" max="13826" width="25" style="5" customWidth="1"/>
    <col min="13827" max="13827" width="18.7109375" style="5" customWidth="1"/>
    <col min="13828" max="13828" width="29.7109375" style="5" customWidth="1"/>
    <col min="13829" max="13829" width="13.42578125" style="5" customWidth="1"/>
    <col min="13830" max="13830" width="13.85546875" style="5" customWidth="1"/>
    <col min="13831" max="13835" width="16.5703125" style="5" customWidth="1"/>
    <col min="13836" max="13836" width="20.5703125" style="5" customWidth="1"/>
    <col min="13837" max="13837" width="21.140625" style="5" customWidth="1"/>
    <col min="13838" max="13838" width="9.5703125" style="5" customWidth="1"/>
    <col min="13839" max="13839" width="0.42578125" style="5" customWidth="1"/>
    <col min="13840" max="13846" width="6.42578125" style="5" customWidth="1"/>
    <col min="13847" max="14075" width="11.5703125" style="5"/>
    <col min="14076" max="14076" width="1" style="5" customWidth="1"/>
    <col min="14077" max="14077" width="4.28515625" style="5" customWidth="1"/>
    <col min="14078" max="14078" width="34.7109375" style="5" customWidth="1"/>
    <col min="14079" max="14079" width="11.5703125" style="5" customWidth="1"/>
    <col min="14080" max="14080" width="20" style="5" customWidth="1"/>
    <col min="14081" max="14081" width="20.85546875" style="5" customWidth="1"/>
    <col min="14082" max="14082" width="25" style="5" customWidth="1"/>
    <col min="14083" max="14083" width="18.7109375" style="5" customWidth="1"/>
    <col min="14084" max="14084" width="29.7109375" style="5" customWidth="1"/>
    <col min="14085" max="14085" width="13.42578125" style="5" customWidth="1"/>
    <col min="14086" max="14086" width="13.85546875" style="5" customWidth="1"/>
    <col min="14087" max="14091" width="16.5703125" style="5" customWidth="1"/>
    <col min="14092" max="14092" width="20.5703125" style="5" customWidth="1"/>
    <col min="14093" max="14093" width="21.140625" style="5" customWidth="1"/>
    <col min="14094" max="14094" width="9.5703125" style="5" customWidth="1"/>
    <col min="14095" max="14095" width="0.42578125" style="5" customWidth="1"/>
    <col min="14096" max="14102" width="6.42578125" style="5" customWidth="1"/>
    <col min="14103" max="14331" width="11.5703125" style="5"/>
    <col min="14332" max="14332" width="1" style="5" customWidth="1"/>
    <col min="14333" max="14333" width="4.28515625" style="5" customWidth="1"/>
    <col min="14334" max="14334" width="34.7109375" style="5" customWidth="1"/>
    <col min="14335" max="14335" width="11.5703125" style="5" customWidth="1"/>
    <col min="14336" max="14336" width="20" style="5" customWidth="1"/>
    <col min="14337" max="14337" width="20.85546875" style="5" customWidth="1"/>
    <col min="14338" max="14338" width="25" style="5" customWidth="1"/>
    <col min="14339" max="14339" width="18.7109375" style="5" customWidth="1"/>
    <col min="14340" max="14340" width="29.7109375" style="5" customWidth="1"/>
    <col min="14341" max="14341" width="13.42578125" style="5" customWidth="1"/>
    <col min="14342" max="14342" width="13.85546875" style="5" customWidth="1"/>
    <col min="14343" max="14347" width="16.5703125" style="5" customWidth="1"/>
    <col min="14348" max="14348" width="20.5703125" style="5" customWidth="1"/>
    <col min="14349" max="14349" width="21.140625" style="5" customWidth="1"/>
    <col min="14350" max="14350" width="9.5703125" style="5" customWidth="1"/>
    <col min="14351" max="14351" width="0.42578125" style="5" customWidth="1"/>
    <col min="14352" max="14358" width="6.42578125" style="5" customWidth="1"/>
    <col min="14359" max="14587" width="11.5703125" style="5"/>
    <col min="14588" max="14588" width="1" style="5" customWidth="1"/>
    <col min="14589" max="14589" width="4.28515625" style="5" customWidth="1"/>
    <col min="14590" max="14590" width="34.7109375" style="5" customWidth="1"/>
    <col min="14591" max="14591" width="11.5703125" style="5" customWidth="1"/>
    <col min="14592" max="14592" width="20" style="5" customWidth="1"/>
    <col min="14593" max="14593" width="20.85546875" style="5" customWidth="1"/>
    <col min="14594" max="14594" width="25" style="5" customWidth="1"/>
    <col min="14595" max="14595" width="18.7109375" style="5" customWidth="1"/>
    <col min="14596" max="14596" width="29.7109375" style="5" customWidth="1"/>
    <col min="14597" max="14597" width="13.42578125" style="5" customWidth="1"/>
    <col min="14598" max="14598" width="13.85546875" style="5" customWidth="1"/>
    <col min="14599" max="14603" width="16.5703125" style="5" customWidth="1"/>
    <col min="14604" max="14604" width="20.5703125" style="5" customWidth="1"/>
    <col min="14605" max="14605" width="21.140625" style="5" customWidth="1"/>
    <col min="14606" max="14606" width="9.5703125" style="5" customWidth="1"/>
    <col min="14607" max="14607" width="0.42578125" style="5" customWidth="1"/>
    <col min="14608" max="14614" width="6.42578125" style="5" customWidth="1"/>
    <col min="14615" max="14843" width="11.5703125" style="5"/>
    <col min="14844" max="14844" width="1" style="5" customWidth="1"/>
    <col min="14845" max="14845" width="4.28515625" style="5" customWidth="1"/>
    <col min="14846" max="14846" width="34.7109375" style="5" customWidth="1"/>
    <col min="14847" max="14847" width="11.5703125" style="5" customWidth="1"/>
    <col min="14848" max="14848" width="20" style="5" customWidth="1"/>
    <col min="14849" max="14849" width="20.85546875" style="5" customWidth="1"/>
    <col min="14850" max="14850" width="25" style="5" customWidth="1"/>
    <col min="14851" max="14851" width="18.7109375" style="5" customWidth="1"/>
    <col min="14852" max="14852" width="29.7109375" style="5" customWidth="1"/>
    <col min="14853" max="14853" width="13.42578125" style="5" customWidth="1"/>
    <col min="14854" max="14854" width="13.85546875" style="5" customWidth="1"/>
    <col min="14855" max="14859" width="16.5703125" style="5" customWidth="1"/>
    <col min="14860" max="14860" width="20.5703125" style="5" customWidth="1"/>
    <col min="14861" max="14861" width="21.140625" style="5" customWidth="1"/>
    <col min="14862" max="14862" width="9.5703125" style="5" customWidth="1"/>
    <col min="14863" max="14863" width="0.42578125" style="5" customWidth="1"/>
    <col min="14864" max="14870" width="6.42578125" style="5" customWidth="1"/>
    <col min="14871" max="15099" width="11.5703125" style="5"/>
    <col min="15100" max="15100" width="1" style="5" customWidth="1"/>
    <col min="15101" max="15101" width="4.28515625" style="5" customWidth="1"/>
    <col min="15102" max="15102" width="34.7109375" style="5" customWidth="1"/>
    <col min="15103" max="15103" width="11.5703125" style="5" customWidth="1"/>
    <col min="15104" max="15104" width="20" style="5" customWidth="1"/>
    <col min="15105" max="15105" width="20.85546875" style="5" customWidth="1"/>
    <col min="15106" max="15106" width="25" style="5" customWidth="1"/>
    <col min="15107" max="15107" width="18.7109375" style="5" customWidth="1"/>
    <col min="15108" max="15108" width="29.7109375" style="5" customWidth="1"/>
    <col min="15109" max="15109" width="13.42578125" style="5" customWidth="1"/>
    <col min="15110" max="15110" width="13.85546875" style="5" customWidth="1"/>
    <col min="15111" max="15115" width="16.5703125" style="5" customWidth="1"/>
    <col min="15116" max="15116" width="20.5703125" style="5" customWidth="1"/>
    <col min="15117" max="15117" width="21.140625" style="5" customWidth="1"/>
    <col min="15118" max="15118" width="9.5703125" style="5" customWidth="1"/>
    <col min="15119" max="15119" width="0.42578125" style="5" customWidth="1"/>
    <col min="15120" max="15126" width="6.42578125" style="5" customWidth="1"/>
    <col min="15127" max="15355" width="11.5703125" style="5"/>
    <col min="15356" max="15356" width="1" style="5" customWidth="1"/>
    <col min="15357" max="15357" width="4.28515625" style="5" customWidth="1"/>
    <col min="15358" max="15358" width="34.7109375" style="5" customWidth="1"/>
    <col min="15359" max="15359" width="11.5703125" style="5" customWidth="1"/>
    <col min="15360" max="15360" width="20" style="5" customWidth="1"/>
    <col min="15361" max="15361" width="20.85546875" style="5" customWidth="1"/>
    <col min="15362" max="15362" width="25" style="5" customWidth="1"/>
    <col min="15363" max="15363" width="18.7109375" style="5" customWidth="1"/>
    <col min="15364" max="15364" width="29.7109375" style="5" customWidth="1"/>
    <col min="15365" max="15365" width="13.42578125" style="5" customWidth="1"/>
    <col min="15366" max="15366" width="13.85546875" style="5" customWidth="1"/>
    <col min="15367" max="15371" width="16.5703125" style="5" customWidth="1"/>
    <col min="15372" max="15372" width="20.5703125" style="5" customWidth="1"/>
    <col min="15373" max="15373" width="21.140625" style="5" customWidth="1"/>
    <col min="15374" max="15374" width="9.5703125" style="5" customWidth="1"/>
    <col min="15375" max="15375" width="0.42578125" style="5" customWidth="1"/>
    <col min="15376" max="15382" width="6.42578125" style="5" customWidth="1"/>
    <col min="15383" max="15611" width="11.5703125" style="5"/>
    <col min="15612" max="15612" width="1" style="5" customWidth="1"/>
    <col min="15613" max="15613" width="4.28515625" style="5" customWidth="1"/>
    <col min="15614" max="15614" width="34.7109375" style="5" customWidth="1"/>
    <col min="15615" max="15615" width="11.5703125" style="5" customWidth="1"/>
    <col min="15616" max="15616" width="20" style="5" customWidth="1"/>
    <col min="15617" max="15617" width="20.85546875" style="5" customWidth="1"/>
    <col min="15618" max="15618" width="25" style="5" customWidth="1"/>
    <col min="15619" max="15619" width="18.7109375" style="5" customWidth="1"/>
    <col min="15620" max="15620" width="29.7109375" style="5" customWidth="1"/>
    <col min="15621" max="15621" width="13.42578125" style="5" customWidth="1"/>
    <col min="15622" max="15622" width="13.85546875" style="5" customWidth="1"/>
    <col min="15623" max="15627" width="16.5703125" style="5" customWidth="1"/>
    <col min="15628" max="15628" width="20.5703125" style="5" customWidth="1"/>
    <col min="15629" max="15629" width="21.140625" style="5" customWidth="1"/>
    <col min="15630" max="15630" width="9.5703125" style="5" customWidth="1"/>
    <col min="15631" max="15631" width="0.42578125" style="5" customWidth="1"/>
    <col min="15632" max="15638" width="6.42578125" style="5" customWidth="1"/>
    <col min="15639" max="15867" width="11.5703125" style="5"/>
    <col min="15868" max="15868" width="1" style="5" customWidth="1"/>
    <col min="15869" max="15869" width="4.28515625" style="5" customWidth="1"/>
    <col min="15870" max="15870" width="34.7109375" style="5" customWidth="1"/>
    <col min="15871" max="15871" width="11.5703125" style="5" customWidth="1"/>
    <col min="15872" max="15872" width="20" style="5" customWidth="1"/>
    <col min="15873" max="15873" width="20.85546875" style="5" customWidth="1"/>
    <col min="15874" max="15874" width="25" style="5" customWidth="1"/>
    <col min="15875" max="15875" width="18.7109375" style="5" customWidth="1"/>
    <col min="15876" max="15876" width="29.7109375" style="5" customWidth="1"/>
    <col min="15877" max="15877" width="13.42578125" style="5" customWidth="1"/>
    <col min="15878" max="15878" width="13.85546875" style="5" customWidth="1"/>
    <col min="15879" max="15883" width="16.5703125" style="5" customWidth="1"/>
    <col min="15884" max="15884" width="20.5703125" style="5" customWidth="1"/>
    <col min="15885" max="15885" width="21.140625" style="5" customWidth="1"/>
    <col min="15886" max="15886" width="9.5703125" style="5" customWidth="1"/>
    <col min="15887" max="15887" width="0.42578125" style="5" customWidth="1"/>
    <col min="15888" max="15894" width="6.42578125" style="5" customWidth="1"/>
    <col min="15895" max="16123" width="11.5703125" style="5"/>
    <col min="16124" max="16124" width="1" style="5" customWidth="1"/>
    <col min="16125" max="16125" width="4.28515625" style="5" customWidth="1"/>
    <col min="16126" max="16126" width="34.7109375" style="5" customWidth="1"/>
    <col min="16127" max="16127" width="11.5703125" style="5" customWidth="1"/>
    <col min="16128" max="16128" width="20" style="5" customWidth="1"/>
    <col min="16129" max="16129" width="20.85546875" style="5" customWidth="1"/>
    <col min="16130" max="16130" width="25" style="5" customWidth="1"/>
    <col min="16131" max="16131" width="18.7109375" style="5" customWidth="1"/>
    <col min="16132" max="16132" width="29.7109375" style="5" customWidth="1"/>
    <col min="16133" max="16133" width="13.42578125" style="5" customWidth="1"/>
    <col min="16134" max="16134" width="13.85546875" style="5" customWidth="1"/>
    <col min="16135" max="16139" width="16.5703125" style="5" customWidth="1"/>
    <col min="16140" max="16140" width="20.5703125" style="5" customWidth="1"/>
    <col min="16141" max="16141" width="21.140625" style="5" customWidth="1"/>
    <col min="16142" max="16142" width="9.5703125" style="5" customWidth="1"/>
    <col min="16143" max="16143" width="0.42578125" style="5" customWidth="1"/>
    <col min="16144" max="16150" width="6.42578125" style="5" customWidth="1"/>
    <col min="16151" max="16371" width="11.5703125" style="5"/>
    <col min="16372" max="16384" width="11.42578125" style="5" customWidth="1"/>
  </cols>
  <sheetData>
    <row r="1" spans="2:16" hidden="1" x14ac:dyDescent="0.25"/>
    <row r="2" spans="2:16" ht="26.25" x14ac:dyDescent="0.25">
      <c r="B2" s="285" t="s">
        <v>62</v>
      </c>
      <c r="C2" s="286"/>
      <c r="D2" s="286"/>
      <c r="E2" s="286"/>
      <c r="F2" s="286"/>
      <c r="G2" s="286"/>
      <c r="H2" s="286"/>
      <c r="I2" s="286"/>
      <c r="J2" s="286"/>
      <c r="K2" s="286"/>
      <c r="L2" s="286"/>
      <c r="M2" s="286"/>
      <c r="N2" s="286"/>
      <c r="O2" s="286"/>
      <c r="P2" s="286"/>
    </row>
    <row r="4" spans="2:16" ht="26.25" x14ac:dyDescent="0.25">
      <c r="B4" s="285" t="s">
        <v>47</v>
      </c>
      <c r="C4" s="286"/>
      <c r="D4" s="286"/>
      <c r="E4" s="286"/>
      <c r="F4" s="286"/>
      <c r="G4" s="286"/>
      <c r="H4" s="286"/>
      <c r="I4" s="286"/>
      <c r="J4" s="286"/>
      <c r="K4" s="286"/>
      <c r="L4" s="286"/>
      <c r="M4" s="286"/>
      <c r="N4" s="286"/>
      <c r="O4" s="286"/>
      <c r="P4" s="286"/>
    </row>
    <row r="5" spans="2:16" ht="15.75" thickBot="1" x14ac:dyDescent="0.3"/>
    <row r="6" spans="2:16" ht="21.75" thickBot="1" x14ac:dyDescent="0.3">
      <c r="B6" s="7" t="s">
        <v>4</v>
      </c>
      <c r="C6" s="283" t="s">
        <v>1024</v>
      </c>
      <c r="D6" s="283"/>
      <c r="E6" s="283"/>
      <c r="F6" s="283"/>
      <c r="G6" s="283"/>
      <c r="H6" s="283"/>
      <c r="I6" s="283"/>
      <c r="J6" s="283"/>
      <c r="K6" s="283"/>
      <c r="L6" s="283"/>
      <c r="M6" s="283"/>
      <c r="N6" s="284"/>
    </row>
    <row r="7" spans="2:16" ht="16.5" thickBot="1" x14ac:dyDescent="0.3">
      <c r="B7" s="8" t="s">
        <v>5</v>
      </c>
      <c r="C7" s="283"/>
      <c r="D7" s="283"/>
      <c r="E7" s="283"/>
      <c r="F7" s="283"/>
      <c r="G7" s="283"/>
      <c r="H7" s="283"/>
      <c r="I7" s="283"/>
      <c r="J7" s="283"/>
      <c r="K7" s="283"/>
      <c r="L7" s="283"/>
      <c r="M7" s="283"/>
      <c r="N7" s="284"/>
    </row>
    <row r="8" spans="2:16" ht="16.5" thickBot="1" x14ac:dyDescent="0.3">
      <c r="B8" s="8" t="s">
        <v>6</v>
      </c>
      <c r="C8" s="283"/>
      <c r="D8" s="283"/>
      <c r="E8" s="283"/>
      <c r="F8" s="283"/>
      <c r="G8" s="283"/>
      <c r="H8" s="283"/>
      <c r="I8" s="283"/>
      <c r="J8" s="283"/>
      <c r="K8" s="283"/>
      <c r="L8" s="283"/>
      <c r="M8" s="283"/>
      <c r="N8" s="284"/>
    </row>
    <row r="9" spans="2:16" ht="16.5" thickBot="1" x14ac:dyDescent="0.3">
      <c r="B9" s="8" t="s">
        <v>7</v>
      </c>
      <c r="C9" s="283"/>
      <c r="D9" s="283"/>
      <c r="E9" s="283"/>
      <c r="F9" s="283"/>
      <c r="G9" s="283"/>
      <c r="H9" s="283"/>
      <c r="I9" s="283"/>
      <c r="J9" s="283"/>
      <c r="K9" s="283"/>
      <c r="L9" s="283"/>
      <c r="M9" s="283"/>
      <c r="N9" s="284"/>
    </row>
    <row r="10" spans="2:16" ht="16.5" thickBot="1" x14ac:dyDescent="0.3">
      <c r="B10" s="8" t="s">
        <v>8</v>
      </c>
      <c r="C10" s="291" t="s">
        <v>1032</v>
      </c>
      <c r="D10" s="291"/>
      <c r="E10" s="324"/>
      <c r="F10" s="24"/>
      <c r="G10" s="24"/>
      <c r="H10" s="24"/>
      <c r="I10" s="24"/>
      <c r="J10" s="24"/>
      <c r="K10" s="24"/>
      <c r="L10" s="24"/>
      <c r="M10" s="24"/>
      <c r="N10" s="25"/>
    </row>
    <row r="11" spans="2:16" ht="16.5" thickBot="1" x14ac:dyDescent="0.3">
      <c r="B11" s="10" t="s">
        <v>9</v>
      </c>
      <c r="C11" s="11">
        <v>41969</v>
      </c>
      <c r="D11" s="12"/>
      <c r="E11" s="12"/>
      <c r="F11" s="12"/>
      <c r="G11" s="12"/>
      <c r="H11" s="12"/>
      <c r="I11" s="12"/>
      <c r="J11" s="12"/>
      <c r="K11" s="12"/>
      <c r="L11" s="12"/>
      <c r="M11" s="12"/>
      <c r="N11" s="13"/>
    </row>
    <row r="12" spans="2:16" ht="15.75" x14ac:dyDescent="0.25">
      <c r="B12" s="9"/>
      <c r="C12" s="14"/>
      <c r="D12" s="15"/>
      <c r="E12" s="15"/>
      <c r="F12" s="15"/>
      <c r="G12" s="15"/>
      <c r="H12" s="15"/>
      <c r="I12" s="81"/>
      <c r="J12" s="81"/>
      <c r="K12" s="81"/>
      <c r="L12" s="81"/>
      <c r="M12" s="81"/>
      <c r="N12" s="15"/>
    </row>
    <row r="13" spans="2:16" x14ac:dyDescent="0.25">
      <c r="I13" s="81"/>
      <c r="J13" s="81"/>
      <c r="K13" s="81"/>
      <c r="L13" s="81"/>
      <c r="M13" s="81"/>
      <c r="N13" s="82"/>
    </row>
    <row r="14" spans="2:16" ht="45.75" customHeight="1" x14ac:dyDescent="0.25">
      <c r="B14" s="294" t="s">
        <v>96</v>
      </c>
      <c r="C14" s="294"/>
      <c r="D14" s="123" t="s">
        <v>12</v>
      </c>
      <c r="E14" s="123" t="s">
        <v>13</v>
      </c>
      <c r="F14" s="123" t="s">
        <v>29</v>
      </c>
      <c r="G14" s="66"/>
      <c r="I14" s="27"/>
      <c r="J14" s="27"/>
      <c r="K14" s="27"/>
      <c r="L14" s="27"/>
      <c r="M14" s="27"/>
      <c r="N14" s="82"/>
    </row>
    <row r="15" spans="2:16" x14ac:dyDescent="0.25">
      <c r="B15" s="294"/>
      <c r="C15" s="294"/>
      <c r="D15" s="139">
        <v>9</v>
      </c>
      <c r="E15" s="26">
        <v>1451607014</v>
      </c>
      <c r="F15" s="104">
        <f>458+182</f>
        <v>640</v>
      </c>
      <c r="G15" s="67"/>
      <c r="I15" s="28"/>
      <c r="J15" s="28"/>
      <c r="K15" s="28"/>
      <c r="L15" s="28"/>
      <c r="M15" s="28"/>
      <c r="N15" s="82"/>
    </row>
    <row r="16" spans="2:16" x14ac:dyDescent="0.25">
      <c r="B16" s="294"/>
      <c r="C16" s="294"/>
      <c r="D16" s="123"/>
      <c r="E16" s="26"/>
      <c r="F16" s="104"/>
      <c r="G16" s="67"/>
      <c r="I16" s="28"/>
      <c r="J16" s="28"/>
      <c r="K16" s="28"/>
      <c r="L16" s="28"/>
      <c r="M16" s="28"/>
      <c r="N16" s="82"/>
    </row>
    <row r="17" spans="1:14" x14ac:dyDescent="0.25">
      <c r="B17" s="294"/>
      <c r="C17" s="294"/>
      <c r="D17" s="123"/>
      <c r="E17" s="26"/>
      <c r="F17" s="104"/>
      <c r="G17" s="67"/>
      <c r="I17" s="28"/>
      <c r="J17" s="28"/>
      <c r="K17" s="28"/>
      <c r="L17" s="28"/>
      <c r="M17" s="28"/>
      <c r="N17" s="82"/>
    </row>
    <row r="18" spans="1:14" x14ac:dyDescent="0.25">
      <c r="B18" s="294"/>
      <c r="C18" s="294"/>
      <c r="D18" s="123"/>
      <c r="E18" s="26"/>
      <c r="F18" s="104"/>
      <c r="G18" s="67"/>
      <c r="H18" s="17"/>
      <c r="I18" s="28"/>
      <c r="J18" s="28"/>
      <c r="K18" s="28"/>
      <c r="L18" s="28"/>
      <c r="M18" s="28"/>
      <c r="N18" s="16"/>
    </row>
    <row r="19" spans="1:14" x14ac:dyDescent="0.25">
      <c r="B19" s="294"/>
      <c r="C19" s="294"/>
      <c r="D19" s="123"/>
      <c r="E19" s="26"/>
      <c r="F19" s="104"/>
      <c r="G19" s="67"/>
      <c r="H19" s="17"/>
      <c r="I19" s="30"/>
      <c r="J19" s="30"/>
      <c r="K19" s="30"/>
      <c r="L19" s="30"/>
      <c r="M19" s="30"/>
      <c r="N19" s="16"/>
    </row>
    <row r="20" spans="1:14" x14ac:dyDescent="0.25">
      <c r="B20" s="294"/>
      <c r="C20" s="294"/>
      <c r="D20" s="123"/>
      <c r="E20" s="26"/>
      <c r="F20" s="104"/>
      <c r="G20" s="67"/>
      <c r="H20" s="17"/>
      <c r="I20" s="81"/>
      <c r="J20" s="81"/>
      <c r="K20" s="81"/>
      <c r="L20" s="81"/>
      <c r="M20" s="81"/>
      <c r="N20" s="16"/>
    </row>
    <row r="21" spans="1:14" x14ac:dyDescent="0.25">
      <c r="B21" s="294"/>
      <c r="C21" s="294"/>
      <c r="D21" s="123"/>
      <c r="E21" s="26"/>
      <c r="F21" s="104"/>
      <c r="G21" s="67"/>
      <c r="H21" s="17"/>
      <c r="I21" s="81"/>
      <c r="J21" s="81"/>
      <c r="K21" s="81"/>
      <c r="L21" s="81"/>
      <c r="M21" s="81"/>
      <c r="N21" s="16"/>
    </row>
    <row r="22" spans="1:14" x14ac:dyDescent="0.25">
      <c r="B22" s="294"/>
      <c r="C22" s="294"/>
      <c r="D22" s="123"/>
      <c r="E22" s="26"/>
      <c r="F22" s="104"/>
      <c r="G22" s="67"/>
      <c r="H22" s="17"/>
      <c r="I22" s="81"/>
      <c r="J22" s="81"/>
      <c r="K22" s="81"/>
      <c r="L22" s="81"/>
      <c r="M22" s="81"/>
      <c r="N22" s="16"/>
    </row>
    <row r="23" spans="1:14" x14ac:dyDescent="0.25">
      <c r="B23" s="294"/>
      <c r="C23" s="294"/>
      <c r="D23" s="123"/>
      <c r="E23" s="26"/>
      <c r="F23" s="104"/>
      <c r="G23" s="67"/>
      <c r="H23" s="17"/>
      <c r="I23" s="81"/>
      <c r="J23" s="81"/>
      <c r="K23" s="81"/>
      <c r="L23" s="81"/>
      <c r="M23" s="81"/>
      <c r="N23" s="16"/>
    </row>
    <row r="24" spans="1:14" ht="15" customHeight="1" thickBot="1" x14ac:dyDescent="0.3">
      <c r="B24" s="295" t="s">
        <v>14</v>
      </c>
      <c r="C24" s="296"/>
      <c r="D24" s="123"/>
      <c r="E24" s="44">
        <f>SUM(E15:E23)</f>
        <v>1451607014</v>
      </c>
      <c r="F24" s="104">
        <f>SUM(F15:F23)</f>
        <v>640</v>
      </c>
      <c r="G24" s="67"/>
      <c r="H24" s="17"/>
      <c r="I24" s="81"/>
      <c r="J24" s="81"/>
      <c r="K24" s="81"/>
      <c r="L24" s="81"/>
      <c r="M24" s="81"/>
      <c r="N24" s="16"/>
    </row>
    <row r="25" spans="1:14" ht="45.75" thickBot="1" x14ac:dyDescent="0.3">
      <c r="A25" s="32"/>
      <c r="B25" s="38" t="s">
        <v>15</v>
      </c>
      <c r="C25" s="38" t="s">
        <v>97</v>
      </c>
      <c r="E25" s="27"/>
      <c r="F25" s="27"/>
      <c r="G25" s="27"/>
      <c r="H25" s="27"/>
      <c r="I25" s="6"/>
      <c r="J25" s="6"/>
      <c r="K25" s="6"/>
      <c r="L25" s="6"/>
      <c r="M25" s="6"/>
    </row>
    <row r="26" spans="1:14" ht="15.75" thickBot="1" x14ac:dyDescent="0.3">
      <c r="A26" s="33">
        <v>1</v>
      </c>
      <c r="C26" s="35">
        <f>+F24*80%</f>
        <v>512</v>
      </c>
      <c r="D26" s="31"/>
      <c r="E26" s="34">
        <f>E24</f>
        <v>1451607014</v>
      </c>
      <c r="F26" s="29"/>
      <c r="G26" s="29"/>
      <c r="H26" s="29"/>
      <c r="I26" s="18"/>
      <c r="J26" s="18"/>
      <c r="K26" s="18"/>
      <c r="L26" s="18"/>
      <c r="M26" s="18"/>
    </row>
    <row r="27" spans="1:14" x14ac:dyDescent="0.25">
      <c r="A27" s="73"/>
      <c r="C27" s="74"/>
      <c r="D27" s="28"/>
      <c r="E27" s="75"/>
      <c r="F27" s="29"/>
      <c r="G27" s="29"/>
      <c r="H27" s="29"/>
      <c r="I27" s="18"/>
      <c r="J27" s="18"/>
      <c r="K27" s="18"/>
      <c r="L27" s="18"/>
      <c r="M27" s="18"/>
    </row>
    <row r="28" spans="1:14" x14ac:dyDescent="0.25">
      <c r="A28" s="73"/>
      <c r="B28" s="78"/>
      <c r="C28" s="78"/>
      <c r="D28" s="78"/>
      <c r="E28" s="78"/>
      <c r="F28" s="78"/>
      <c r="G28" s="78"/>
      <c r="H28" s="78"/>
      <c r="I28" s="81"/>
      <c r="J28" s="81"/>
      <c r="K28" s="81"/>
      <c r="L28" s="81"/>
      <c r="M28" s="81"/>
      <c r="N28" s="82"/>
    </row>
    <row r="29" spans="1:14" x14ac:dyDescent="0.25">
      <c r="A29" s="73"/>
      <c r="B29" s="96" t="s">
        <v>163</v>
      </c>
      <c r="C29" s="78"/>
      <c r="D29" s="78"/>
      <c r="E29" s="78"/>
      <c r="F29" s="78"/>
      <c r="G29" s="78"/>
      <c r="H29" s="78"/>
      <c r="I29" s="81"/>
      <c r="J29" s="81"/>
      <c r="K29" s="81"/>
      <c r="L29" s="81"/>
      <c r="M29" s="81"/>
      <c r="N29" s="82"/>
    </row>
    <row r="30" spans="1:14" x14ac:dyDescent="0.25">
      <c r="A30" s="73"/>
      <c r="B30" s="78"/>
      <c r="C30" s="78"/>
      <c r="D30" s="78"/>
      <c r="E30" s="78"/>
      <c r="F30" s="78"/>
      <c r="G30" s="78"/>
      <c r="H30" s="78"/>
      <c r="I30" s="81"/>
      <c r="J30" s="81"/>
      <c r="K30" s="81"/>
      <c r="L30" s="81"/>
      <c r="M30" s="81"/>
      <c r="N30" s="82"/>
    </row>
    <row r="31" spans="1:14" x14ac:dyDescent="0.25">
      <c r="A31" s="73"/>
      <c r="B31" s="98" t="s">
        <v>33</v>
      </c>
      <c r="C31" s="98" t="s">
        <v>132</v>
      </c>
      <c r="D31" s="98" t="s">
        <v>133</v>
      </c>
      <c r="E31" s="78"/>
      <c r="F31" s="78"/>
      <c r="G31" s="78"/>
      <c r="H31" s="78"/>
      <c r="I31" s="81"/>
      <c r="J31" s="81"/>
      <c r="K31" s="81"/>
      <c r="L31" s="81"/>
      <c r="M31" s="81"/>
      <c r="N31" s="82"/>
    </row>
    <row r="32" spans="1:14" x14ac:dyDescent="0.25">
      <c r="A32" s="73"/>
      <c r="B32" s="95" t="s">
        <v>134</v>
      </c>
      <c r="C32" s="198"/>
      <c r="D32" s="198" t="s">
        <v>162</v>
      </c>
      <c r="E32" s="78"/>
      <c r="F32" s="78"/>
      <c r="G32" s="78"/>
      <c r="H32" s="78"/>
      <c r="I32" s="81"/>
      <c r="J32" s="81"/>
      <c r="K32" s="81"/>
      <c r="L32" s="81"/>
      <c r="M32" s="81"/>
      <c r="N32" s="82"/>
    </row>
    <row r="33" spans="1:26" x14ac:dyDescent="0.25">
      <c r="A33" s="73"/>
      <c r="B33" s="95" t="s">
        <v>135</v>
      </c>
      <c r="C33" s="198" t="s">
        <v>162</v>
      </c>
      <c r="D33" s="198"/>
      <c r="E33" s="78"/>
      <c r="F33" s="78"/>
      <c r="G33" s="78"/>
      <c r="H33" s="78"/>
      <c r="I33" s="81"/>
      <c r="J33" s="81"/>
      <c r="K33" s="81"/>
      <c r="L33" s="81"/>
      <c r="M33" s="81"/>
      <c r="N33" s="82"/>
    </row>
    <row r="34" spans="1:26" x14ac:dyDescent="0.25">
      <c r="A34" s="73"/>
      <c r="B34" s="95" t="s">
        <v>136</v>
      </c>
      <c r="C34" s="198" t="s">
        <v>162</v>
      </c>
      <c r="D34" s="198"/>
      <c r="E34" s="78"/>
      <c r="F34" s="78"/>
      <c r="G34" s="78"/>
      <c r="H34" s="78"/>
      <c r="I34" s="81"/>
      <c r="J34" s="81"/>
      <c r="K34" s="81"/>
      <c r="L34" s="81"/>
      <c r="M34" s="81"/>
      <c r="N34" s="82"/>
    </row>
    <row r="35" spans="1:26" x14ac:dyDescent="0.25">
      <c r="A35" s="73"/>
      <c r="B35" s="95" t="s">
        <v>137</v>
      </c>
      <c r="C35" s="198"/>
      <c r="D35" s="198" t="s">
        <v>162</v>
      </c>
      <c r="E35" s="78"/>
      <c r="F35" s="78"/>
      <c r="G35" s="78"/>
      <c r="H35" s="78"/>
      <c r="I35" s="81"/>
      <c r="J35" s="81"/>
      <c r="K35" s="81"/>
      <c r="L35" s="81"/>
      <c r="M35" s="81"/>
      <c r="N35" s="82"/>
    </row>
    <row r="36" spans="1:26" x14ac:dyDescent="0.25">
      <c r="A36" s="73"/>
      <c r="B36" s="78"/>
      <c r="C36" s="78"/>
      <c r="D36" s="78"/>
      <c r="E36" s="78"/>
      <c r="F36" s="78"/>
      <c r="G36" s="78"/>
      <c r="H36" s="78"/>
      <c r="I36" s="81"/>
      <c r="J36" s="81"/>
      <c r="K36" s="81"/>
      <c r="L36" s="81"/>
      <c r="M36" s="81"/>
      <c r="N36" s="82"/>
    </row>
    <row r="37" spans="1:26" x14ac:dyDescent="0.25">
      <c r="A37" s="73"/>
      <c r="B37" s="96" t="s">
        <v>138</v>
      </c>
      <c r="C37" s="78"/>
      <c r="D37" s="78"/>
      <c r="E37" s="78"/>
      <c r="F37" s="78"/>
      <c r="G37" s="78"/>
      <c r="H37" s="78"/>
      <c r="I37" s="81"/>
      <c r="J37" s="81"/>
      <c r="K37" s="81"/>
      <c r="L37" s="81"/>
      <c r="M37" s="81"/>
      <c r="N37" s="82"/>
    </row>
    <row r="38" spans="1:26" x14ac:dyDescent="0.25">
      <c r="A38" s="73"/>
      <c r="B38" s="78"/>
      <c r="C38" s="78"/>
      <c r="D38" s="78"/>
      <c r="E38" s="78"/>
      <c r="F38" s="78"/>
      <c r="G38" s="78"/>
      <c r="H38" s="78"/>
      <c r="I38" s="81"/>
      <c r="J38" s="81"/>
      <c r="K38" s="81"/>
      <c r="L38" s="81"/>
      <c r="M38" s="81"/>
      <c r="N38" s="82"/>
    </row>
    <row r="39" spans="1:26" x14ac:dyDescent="0.25">
      <c r="B39" s="78"/>
      <c r="C39" s="78"/>
      <c r="D39" s="78"/>
      <c r="E39" s="78"/>
      <c r="F39" s="78"/>
      <c r="G39" s="78"/>
      <c r="H39" s="78"/>
      <c r="I39" s="81"/>
      <c r="J39" s="81"/>
      <c r="K39" s="81"/>
      <c r="L39" s="81"/>
      <c r="M39" s="81"/>
      <c r="N39" s="82"/>
    </row>
    <row r="40" spans="1:26" x14ac:dyDescent="0.25">
      <c r="B40" s="98" t="s">
        <v>33</v>
      </c>
      <c r="C40" s="98" t="s">
        <v>57</v>
      </c>
      <c r="D40" s="97" t="s">
        <v>50</v>
      </c>
      <c r="E40" s="97" t="s">
        <v>16</v>
      </c>
      <c r="F40" s="78"/>
      <c r="G40" s="78"/>
      <c r="H40" s="78"/>
      <c r="I40" s="81"/>
      <c r="J40" s="81"/>
      <c r="K40" s="81"/>
      <c r="L40" s="81"/>
      <c r="M40" s="81"/>
      <c r="N40" s="82"/>
    </row>
    <row r="41" spans="1:26" ht="28.5" x14ac:dyDescent="0.25">
      <c r="B41" s="79" t="s">
        <v>139</v>
      </c>
      <c r="C41" s="80">
        <v>40</v>
      </c>
      <c r="D41" s="122">
        <v>0</v>
      </c>
      <c r="E41" s="297">
        <f>+D41+D42</f>
        <v>0</v>
      </c>
      <c r="F41" s="78"/>
      <c r="G41" s="78"/>
      <c r="H41" s="78"/>
      <c r="I41" s="81"/>
      <c r="J41" s="81"/>
      <c r="K41" s="81"/>
      <c r="L41" s="81"/>
      <c r="M41" s="81"/>
      <c r="N41" s="82"/>
    </row>
    <row r="42" spans="1:26" s="81" customFormat="1" ht="109.5" customHeight="1" x14ac:dyDescent="0.25">
      <c r="B42" s="79" t="s">
        <v>140</v>
      </c>
      <c r="C42" s="80">
        <v>60</v>
      </c>
      <c r="D42" s="122">
        <f>+F156</f>
        <v>0</v>
      </c>
      <c r="E42" s="298"/>
      <c r="F42" s="78"/>
      <c r="G42" s="78"/>
      <c r="H42" s="78"/>
      <c r="N42" s="82"/>
      <c r="O42" s="5"/>
      <c r="P42" s="5"/>
      <c r="Q42" s="5"/>
    </row>
    <row r="43" spans="1:26" s="87" customFormat="1" x14ac:dyDescent="0.25">
      <c r="A43" s="36"/>
      <c r="B43" s="5"/>
      <c r="C43" s="74"/>
      <c r="D43" s="28"/>
      <c r="E43" s="75"/>
      <c r="F43" s="29"/>
      <c r="G43" s="29"/>
      <c r="H43" s="29"/>
      <c r="I43" s="18"/>
      <c r="J43" s="18"/>
      <c r="K43" s="18"/>
      <c r="L43" s="18"/>
      <c r="M43" s="18"/>
      <c r="N43" s="5"/>
      <c r="O43" s="5"/>
      <c r="P43" s="5"/>
      <c r="Q43" s="5"/>
      <c r="R43" s="86"/>
      <c r="S43" s="86"/>
      <c r="T43" s="86"/>
      <c r="U43" s="86"/>
      <c r="V43" s="86"/>
      <c r="W43" s="86"/>
      <c r="X43" s="86"/>
      <c r="Y43" s="86"/>
      <c r="Z43" s="86"/>
    </row>
    <row r="44" spans="1:26" s="87" customFormat="1" x14ac:dyDescent="0.25">
      <c r="A44" s="36"/>
      <c r="B44" s="5"/>
      <c r="C44" s="74"/>
      <c r="D44" s="28"/>
      <c r="E44" s="75"/>
      <c r="F44" s="29"/>
      <c r="G44" s="29"/>
      <c r="H44" s="29"/>
      <c r="I44" s="18"/>
      <c r="J44" s="18"/>
      <c r="K44" s="18"/>
      <c r="L44" s="18"/>
      <c r="M44" s="18"/>
      <c r="N44" s="5"/>
      <c r="O44" s="5"/>
      <c r="P44" s="5"/>
      <c r="Q44" s="5"/>
      <c r="R44" s="86"/>
      <c r="S44" s="86"/>
      <c r="T44" s="86"/>
      <c r="U44" s="86"/>
      <c r="V44" s="86"/>
      <c r="W44" s="86"/>
      <c r="X44" s="86"/>
      <c r="Y44" s="86"/>
      <c r="Z44" s="86"/>
    </row>
    <row r="45" spans="1:26" s="87" customFormat="1" x14ac:dyDescent="0.25">
      <c r="A45" s="36"/>
      <c r="B45" s="5"/>
      <c r="C45" s="74"/>
      <c r="D45" s="28"/>
      <c r="E45" s="75"/>
      <c r="F45" s="29"/>
      <c r="G45" s="29"/>
      <c r="H45" s="29"/>
      <c r="I45" s="18"/>
      <c r="J45" s="18"/>
      <c r="K45" s="18"/>
      <c r="L45" s="18"/>
      <c r="M45" s="18"/>
      <c r="N45" s="5"/>
      <c r="O45" s="5"/>
      <c r="P45" s="5"/>
      <c r="Q45" s="5"/>
      <c r="R45" s="86"/>
      <c r="S45" s="86"/>
      <c r="T45" s="86"/>
      <c r="U45" s="86"/>
      <c r="V45" s="86"/>
      <c r="W45" s="86"/>
      <c r="X45" s="86"/>
      <c r="Y45" s="86"/>
      <c r="Z45" s="86"/>
    </row>
    <row r="46" spans="1:26" s="87" customFormat="1" ht="15.75" thickBot="1" x14ac:dyDescent="0.3">
      <c r="A46" s="36"/>
      <c r="B46" s="5"/>
      <c r="C46" s="5"/>
      <c r="D46" s="5"/>
      <c r="E46" s="5"/>
      <c r="F46" s="5"/>
      <c r="G46" s="5"/>
      <c r="H46" s="5"/>
      <c r="I46" s="5"/>
      <c r="J46" s="5"/>
      <c r="K46" s="5"/>
      <c r="L46" s="5"/>
      <c r="M46" s="348" t="s">
        <v>35</v>
      </c>
      <c r="N46" s="348"/>
      <c r="O46" s="5"/>
      <c r="P46" s="5"/>
      <c r="Q46" s="5"/>
      <c r="R46" s="86"/>
      <c r="S46" s="86"/>
      <c r="T46" s="86"/>
      <c r="U46" s="86"/>
      <c r="V46" s="86"/>
      <c r="W46" s="86"/>
      <c r="X46" s="86"/>
      <c r="Y46" s="86"/>
      <c r="Z46" s="86"/>
    </row>
    <row r="47" spans="1:26" s="87" customFormat="1" x14ac:dyDescent="0.25">
      <c r="A47" s="36"/>
      <c r="B47" s="96" t="s">
        <v>30</v>
      </c>
      <c r="C47" s="5"/>
      <c r="D47" s="5"/>
      <c r="E47" s="5"/>
      <c r="F47" s="5"/>
      <c r="G47" s="5"/>
      <c r="H47" s="5"/>
      <c r="I47" s="5"/>
      <c r="J47" s="5"/>
      <c r="K47" s="5"/>
      <c r="L47" s="5"/>
      <c r="M47" s="45"/>
      <c r="N47" s="45"/>
      <c r="O47" s="5"/>
      <c r="P47" s="5"/>
      <c r="Q47" s="5"/>
      <c r="R47" s="86"/>
      <c r="S47" s="86"/>
      <c r="T47" s="86"/>
      <c r="U47" s="86"/>
      <c r="V47" s="86"/>
      <c r="W47" s="86"/>
      <c r="X47" s="86"/>
      <c r="Y47" s="86"/>
      <c r="Z47" s="86"/>
    </row>
    <row r="48" spans="1:26" s="87" customFormat="1" ht="15.75" thickBot="1" x14ac:dyDescent="0.3">
      <c r="A48" s="36"/>
      <c r="B48" s="5"/>
      <c r="C48" s="5"/>
      <c r="D48" s="5"/>
      <c r="E48" s="5"/>
      <c r="F48" s="5"/>
      <c r="G48" s="5"/>
      <c r="H48" s="5"/>
      <c r="I48" s="5"/>
      <c r="J48" s="5"/>
      <c r="K48" s="5"/>
      <c r="L48" s="5"/>
      <c r="M48" s="45"/>
      <c r="N48" s="45"/>
      <c r="O48" s="5"/>
      <c r="P48" s="5"/>
      <c r="Q48" s="5"/>
      <c r="R48" s="86"/>
      <c r="S48" s="86"/>
      <c r="T48" s="86"/>
      <c r="U48" s="86"/>
      <c r="V48" s="86"/>
      <c r="W48" s="86"/>
      <c r="X48" s="86"/>
      <c r="Y48" s="86"/>
      <c r="Z48" s="86"/>
    </row>
    <row r="49" spans="1:26" s="87" customFormat="1" ht="60" x14ac:dyDescent="0.25">
      <c r="A49" s="36"/>
      <c r="B49" s="92" t="s">
        <v>141</v>
      </c>
      <c r="C49" s="92" t="s">
        <v>142</v>
      </c>
      <c r="D49" s="92" t="s">
        <v>143</v>
      </c>
      <c r="E49" s="92" t="s">
        <v>44</v>
      </c>
      <c r="F49" s="92" t="s">
        <v>22</v>
      </c>
      <c r="G49" s="92" t="s">
        <v>98</v>
      </c>
      <c r="H49" s="92" t="s">
        <v>17</v>
      </c>
      <c r="I49" s="92" t="s">
        <v>10</v>
      </c>
      <c r="J49" s="92" t="s">
        <v>31</v>
      </c>
      <c r="K49" s="92" t="s">
        <v>60</v>
      </c>
      <c r="L49" s="92" t="s">
        <v>20</v>
      </c>
      <c r="M49" s="77" t="s">
        <v>26</v>
      </c>
      <c r="N49" s="92" t="s">
        <v>144</v>
      </c>
      <c r="O49" s="92" t="s">
        <v>36</v>
      </c>
      <c r="P49" s="93" t="s">
        <v>11</v>
      </c>
      <c r="Q49" s="93" t="s">
        <v>19</v>
      </c>
      <c r="R49" s="86"/>
      <c r="S49" s="86"/>
      <c r="T49" s="86"/>
      <c r="U49" s="86"/>
      <c r="V49" s="86"/>
      <c r="W49" s="86"/>
      <c r="X49" s="86"/>
      <c r="Y49" s="86"/>
      <c r="Z49" s="86"/>
    </row>
    <row r="50" spans="1:26" s="20" customFormat="1" ht="39" customHeight="1" x14ac:dyDescent="0.25">
      <c r="A50" s="20">
        <v>1</v>
      </c>
      <c r="B50" s="88" t="s">
        <v>154</v>
      </c>
      <c r="C50" s="88" t="s">
        <v>154</v>
      </c>
      <c r="D50" s="88" t="s">
        <v>164</v>
      </c>
      <c r="E50" s="116">
        <v>42</v>
      </c>
      <c r="F50" s="84" t="s">
        <v>132</v>
      </c>
      <c r="G50" s="84">
        <v>100</v>
      </c>
      <c r="H50" s="91">
        <v>41296</v>
      </c>
      <c r="I50" s="85">
        <v>41639</v>
      </c>
      <c r="J50" s="85" t="s">
        <v>24</v>
      </c>
      <c r="K50" s="197">
        <v>11.02</v>
      </c>
      <c r="L50" s="85"/>
      <c r="M50" s="116">
        <v>1606</v>
      </c>
      <c r="N50" s="116">
        <v>201</v>
      </c>
      <c r="O50" s="199">
        <v>1401562821</v>
      </c>
      <c r="P50" s="199" t="s">
        <v>1007</v>
      </c>
      <c r="Q50" s="102" t="s">
        <v>165</v>
      </c>
    </row>
    <row r="51" spans="1:26" s="20" customFormat="1" ht="34.5" customHeight="1" x14ac:dyDescent="0.25">
      <c r="A51" s="20">
        <v>2</v>
      </c>
      <c r="B51" s="88" t="s">
        <v>154</v>
      </c>
      <c r="C51" s="88" t="s">
        <v>154</v>
      </c>
      <c r="D51" s="88" t="s">
        <v>164</v>
      </c>
      <c r="E51" s="200" t="s">
        <v>1008</v>
      </c>
      <c r="F51" s="84" t="s">
        <v>132</v>
      </c>
      <c r="G51" s="84">
        <v>100</v>
      </c>
      <c r="H51" s="91">
        <v>41662</v>
      </c>
      <c r="I51" s="91">
        <v>41912</v>
      </c>
      <c r="J51" s="201" t="s">
        <v>24</v>
      </c>
      <c r="K51" s="116">
        <v>8.02</v>
      </c>
      <c r="L51" s="85"/>
      <c r="M51" s="197">
        <v>780</v>
      </c>
      <c r="N51" s="116">
        <v>439</v>
      </c>
      <c r="O51" s="199">
        <v>1964268316</v>
      </c>
      <c r="P51" s="199" t="s">
        <v>1006</v>
      </c>
      <c r="Q51" s="102" t="s">
        <v>165</v>
      </c>
    </row>
    <row r="52" spans="1:26" s="20" customFormat="1" x14ac:dyDescent="0.25">
      <c r="B52" s="88"/>
      <c r="C52" s="89"/>
      <c r="D52" s="88"/>
      <c r="E52" s="83"/>
      <c r="F52" s="84"/>
      <c r="G52" s="84"/>
      <c r="H52" s="84"/>
      <c r="I52" s="85"/>
      <c r="J52" s="85"/>
      <c r="K52" s="76"/>
      <c r="L52" s="76"/>
      <c r="M52" s="76"/>
      <c r="N52" s="76"/>
      <c r="O52" s="19"/>
      <c r="P52" s="19"/>
      <c r="Q52" s="102"/>
    </row>
    <row r="53" spans="1:26" ht="28.15" customHeight="1" x14ac:dyDescent="0.25">
      <c r="B53" s="37" t="s">
        <v>16</v>
      </c>
      <c r="C53" s="89"/>
      <c r="D53" s="88"/>
      <c r="E53" s="83"/>
      <c r="F53" s="84"/>
      <c r="G53" s="84"/>
      <c r="H53" s="84"/>
      <c r="I53" s="85"/>
      <c r="J53" s="85"/>
      <c r="K53" s="90">
        <f>SUM(K50:K52)</f>
        <v>19.04</v>
      </c>
      <c r="L53" s="90">
        <f>SUM(L50:L52)</f>
        <v>0</v>
      </c>
      <c r="M53" s="100">
        <f>SUM(M50:M52)</f>
        <v>2386</v>
      </c>
      <c r="N53" s="90">
        <f>SUM(N50:N52)</f>
        <v>640</v>
      </c>
      <c r="O53" s="19"/>
      <c r="P53" s="19"/>
      <c r="Q53" s="103"/>
    </row>
    <row r="54" spans="1:26" x14ac:dyDescent="0.25">
      <c r="B54" s="20"/>
      <c r="C54" s="20"/>
      <c r="D54" s="20"/>
      <c r="E54" s="21"/>
      <c r="F54" s="20"/>
      <c r="G54" s="20"/>
      <c r="H54" s="20"/>
      <c r="I54" s="20"/>
      <c r="J54" s="20"/>
      <c r="K54" s="20"/>
      <c r="L54" s="20"/>
      <c r="M54" s="20"/>
      <c r="N54" s="20"/>
      <c r="O54" s="20"/>
      <c r="P54" s="20"/>
      <c r="Q54" s="20"/>
    </row>
    <row r="55" spans="1:26" ht="14.45" customHeight="1" x14ac:dyDescent="0.25">
      <c r="B55" s="299" t="s">
        <v>28</v>
      </c>
      <c r="C55" s="299" t="s">
        <v>27</v>
      </c>
      <c r="D55" s="301" t="s">
        <v>34</v>
      </c>
      <c r="E55" s="301"/>
      <c r="F55" s="20"/>
      <c r="G55" s="20"/>
      <c r="H55" s="20"/>
      <c r="I55" s="20"/>
      <c r="J55" s="20"/>
      <c r="K55" s="20"/>
      <c r="L55" s="20"/>
      <c r="M55" s="20"/>
      <c r="N55" s="20"/>
      <c r="O55" s="20"/>
      <c r="P55" s="20"/>
      <c r="Q55" s="20"/>
    </row>
    <row r="56" spans="1:26" ht="14.45" customHeight="1" x14ac:dyDescent="0.25">
      <c r="B56" s="300"/>
      <c r="C56" s="300"/>
      <c r="D56" s="124" t="s">
        <v>23</v>
      </c>
      <c r="E56" s="43" t="s">
        <v>24</v>
      </c>
      <c r="F56" s="20"/>
      <c r="G56" s="20"/>
      <c r="H56" s="20"/>
      <c r="I56" s="20"/>
      <c r="J56" s="20"/>
      <c r="K56" s="20"/>
      <c r="L56" s="20"/>
      <c r="M56" s="20"/>
      <c r="N56" s="20"/>
      <c r="O56" s="20"/>
      <c r="P56" s="20"/>
      <c r="Q56" s="20"/>
    </row>
    <row r="57" spans="1:26" ht="109.5" customHeight="1" x14ac:dyDescent="0.25">
      <c r="B57" s="41" t="s">
        <v>21</v>
      </c>
      <c r="C57" s="42">
        <f>+K53</f>
        <v>19.04</v>
      </c>
      <c r="D57" s="140"/>
      <c r="E57" s="140" t="s">
        <v>162</v>
      </c>
      <c r="F57" s="22"/>
      <c r="G57" s="22"/>
      <c r="H57" s="22"/>
      <c r="I57" s="22"/>
      <c r="J57" s="22"/>
      <c r="K57" s="22"/>
      <c r="L57" s="22"/>
      <c r="M57" s="22"/>
      <c r="N57" s="20"/>
      <c r="O57" s="20"/>
      <c r="P57" s="20"/>
      <c r="Q57" s="20"/>
    </row>
    <row r="58" spans="1:26" x14ac:dyDescent="0.25">
      <c r="B58" s="41" t="s">
        <v>25</v>
      </c>
      <c r="C58" s="42">
        <f>+M53</f>
        <v>2386</v>
      </c>
      <c r="D58" s="140" t="s">
        <v>162</v>
      </c>
      <c r="E58" s="140"/>
      <c r="F58" s="20"/>
      <c r="G58" s="20"/>
      <c r="H58" s="20"/>
      <c r="I58" s="20"/>
      <c r="J58" s="20"/>
      <c r="K58" s="20"/>
      <c r="L58" s="20"/>
      <c r="M58" s="20"/>
      <c r="N58" s="20"/>
      <c r="O58" s="20"/>
      <c r="P58" s="20"/>
      <c r="Q58" s="20"/>
    </row>
    <row r="59" spans="1:26" x14ac:dyDescent="0.25">
      <c r="B59" s="23"/>
      <c r="C59" s="302"/>
      <c r="D59" s="302"/>
      <c r="E59" s="302"/>
      <c r="F59" s="302"/>
      <c r="G59" s="302"/>
      <c r="H59" s="302"/>
      <c r="I59" s="302"/>
      <c r="J59" s="302"/>
      <c r="K59" s="302"/>
      <c r="L59" s="302"/>
      <c r="M59" s="302"/>
      <c r="N59" s="302"/>
      <c r="O59" s="20"/>
      <c r="P59" s="20"/>
      <c r="Q59" s="20"/>
    </row>
    <row r="60" spans="1:26" ht="15.75" thickBot="1" x14ac:dyDescent="0.3"/>
    <row r="61" spans="1:26" ht="27" thickBot="1" x14ac:dyDescent="0.3">
      <c r="B61" s="303" t="s">
        <v>99</v>
      </c>
      <c r="C61" s="304"/>
      <c r="D61" s="304"/>
      <c r="E61" s="304"/>
      <c r="F61" s="304"/>
      <c r="G61" s="304"/>
      <c r="H61" s="304"/>
      <c r="I61" s="304"/>
      <c r="J61" s="304"/>
      <c r="K61" s="304"/>
      <c r="L61" s="304"/>
      <c r="M61" s="304"/>
      <c r="N61" s="305"/>
    </row>
    <row r="63" spans="1:26" ht="76.5" customHeight="1" x14ac:dyDescent="0.25">
      <c r="B63" s="94" t="s">
        <v>761</v>
      </c>
      <c r="C63" s="47" t="s">
        <v>2</v>
      </c>
      <c r="D63" s="47" t="s">
        <v>101</v>
      </c>
      <c r="E63" s="47" t="s">
        <v>100</v>
      </c>
      <c r="F63" s="47" t="s">
        <v>102</v>
      </c>
      <c r="G63" s="47" t="s">
        <v>103</v>
      </c>
      <c r="H63" s="47" t="s">
        <v>465</v>
      </c>
      <c r="I63" s="47" t="s">
        <v>104</v>
      </c>
      <c r="J63" s="47" t="s">
        <v>105</v>
      </c>
      <c r="K63" s="47" t="s">
        <v>106</v>
      </c>
      <c r="L63" s="47" t="s">
        <v>107</v>
      </c>
      <c r="M63" s="70" t="s">
        <v>108</v>
      </c>
      <c r="N63" s="70" t="s">
        <v>109</v>
      </c>
      <c r="O63" s="306" t="s">
        <v>3</v>
      </c>
      <c r="P63" s="307"/>
      <c r="Q63" s="47" t="s">
        <v>18</v>
      </c>
      <c r="R63" s="95"/>
    </row>
    <row r="64" spans="1:26" ht="15" customHeight="1" x14ac:dyDescent="0.25">
      <c r="B64" s="150" t="s">
        <v>762</v>
      </c>
      <c r="C64" s="166" t="s">
        <v>467</v>
      </c>
      <c r="D64" s="126" t="s">
        <v>763</v>
      </c>
      <c r="E64" s="127">
        <v>122</v>
      </c>
      <c r="F64" s="128" t="s">
        <v>133</v>
      </c>
      <c r="G64" s="128" t="s">
        <v>469</v>
      </c>
      <c r="H64" s="136" t="s">
        <v>132</v>
      </c>
      <c r="I64" s="128" t="s">
        <v>469</v>
      </c>
      <c r="J64" s="128" t="s">
        <v>132</v>
      </c>
      <c r="K64" s="136" t="s">
        <v>132</v>
      </c>
      <c r="L64" s="136" t="s">
        <v>132</v>
      </c>
      <c r="M64" s="136" t="s">
        <v>132</v>
      </c>
      <c r="N64" s="136" t="s">
        <v>132</v>
      </c>
      <c r="O64" s="312" t="s">
        <v>165</v>
      </c>
      <c r="P64" s="313"/>
      <c r="Q64" s="95" t="s">
        <v>132</v>
      </c>
      <c r="R64" s="95"/>
    </row>
    <row r="65" spans="2:18" ht="15" customHeight="1" x14ac:dyDescent="0.25">
      <c r="B65" s="150" t="s">
        <v>764</v>
      </c>
      <c r="C65" s="166" t="s">
        <v>467</v>
      </c>
      <c r="D65" s="126" t="s">
        <v>765</v>
      </c>
      <c r="E65" s="127">
        <v>60</v>
      </c>
      <c r="F65" s="128" t="s">
        <v>133</v>
      </c>
      <c r="G65" s="128" t="s">
        <v>469</v>
      </c>
      <c r="H65" s="136" t="s">
        <v>132</v>
      </c>
      <c r="I65" s="128" t="s">
        <v>469</v>
      </c>
      <c r="J65" s="128" t="s">
        <v>132</v>
      </c>
      <c r="K65" s="136" t="s">
        <v>132</v>
      </c>
      <c r="L65" s="136" t="s">
        <v>132</v>
      </c>
      <c r="M65" s="136" t="s">
        <v>132</v>
      </c>
      <c r="N65" s="136" t="s">
        <v>132</v>
      </c>
      <c r="O65" s="312" t="s">
        <v>165</v>
      </c>
      <c r="P65" s="313"/>
      <c r="Q65" s="95" t="s">
        <v>132</v>
      </c>
      <c r="R65" s="95"/>
    </row>
    <row r="66" spans="2:18" x14ac:dyDescent="0.25">
      <c r="B66" s="150" t="s">
        <v>766</v>
      </c>
      <c r="C66" s="129" t="s">
        <v>474</v>
      </c>
      <c r="D66" s="127" t="s">
        <v>767</v>
      </c>
      <c r="E66" s="127">
        <v>15</v>
      </c>
      <c r="F66" s="128" t="s">
        <v>469</v>
      </c>
      <c r="G66" s="128" t="s">
        <v>469</v>
      </c>
      <c r="H66" s="128" t="s">
        <v>469</v>
      </c>
      <c r="I66" s="128" t="s">
        <v>132</v>
      </c>
      <c r="J66" s="128" t="s">
        <v>132</v>
      </c>
      <c r="K66" s="136" t="s">
        <v>132</v>
      </c>
      <c r="L66" s="136" t="s">
        <v>132</v>
      </c>
      <c r="M66" s="136" t="s">
        <v>132</v>
      </c>
      <c r="N66" s="136" t="s">
        <v>132</v>
      </c>
      <c r="O66" s="312" t="s">
        <v>165</v>
      </c>
      <c r="P66" s="313"/>
      <c r="Q66" s="95" t="s">
        <v>132</v>
      </c>
      <c r="R66" s="95"/>
    </row>
    <row r="67" spans="2:18" x14ac:dyDescent="0.25">
      <c r="B67" s="150" t="s">
        <v>768</v>
      </c>
      <c r="C67" s="129" t="s">
        <v>474</v>
      </c>
      <c r="D67" s="127" t="s">
        <v>769</v>
      </c>
      <c r="E67" s="127">
        <v>15</v>
      </c>
      <c r="F67" s="128" t="s">
        <v>469</v>
      </c>
      <c r="G67" s="128" t="s">
        <v>469</v>
      </c>
      <c r="H67" s="128" t="s">
        <v>469</v>
      </c>
      <c r="I67" s="128" t="s">
        <v>132</v>
      </c>
      <c r="J67" s="128" t="s">
        <v>132</v>
      </c>
      <c r="K67" s="136" t="s">
        <v>132</v>
      </c>
      <c r="L67" s="136" t="s">
        <v>132</v>
      </c>
      <c r="M67" s="136" t="s">
        <v>132</v>
      </c>
      <c r="N67" s="136" t="s">
        <v>132</v>
      </c>
      <c r="O67" s="312" t="s">
        <v>165</v>
      </c>
      <c r="P67" s="313"/>
      <c r="Q67" s="95" t="s">
        <v>132</v>
      </c>
      <c r="R67" s="95"/>
    </row>
    <row r="68" spans="2:18" x14ac:dyDescent="0.25">
      <c r="B68" s="150" t="s">
        <v>770</v>
      </c>
      <c r="C68" s="129" t="s">
        <v>474</v>
      </c>
      <c r="D68" s="127" t="s">
        <v>771</v>
      </c>
      <c r="E68" s="127">
        <v>16</v>
      </c>
      <c r="F68" s="128" t="s">
        <v>469</v>
      </c>
      <c r="G68" s="128" t="s">
        <v>469</v>
      </c>
      <c r="H68" s="128" t="s">
        <v>469</v>
      </c>
      <c r="I68" s="128" t="s">
        <v>132</v>
      </c>
      <c r="J68" s="128" t="s">
        <v>132</v>
      </c>
      <c r="K68" s="136" t="s">
        <v>132</v>
      </c>
      <c r="L68" s="136" t="s">
        <v>132</v>
      </c>
      <c r="M68" s="136" t="s">
        <v>132</v>
      </c>
      <c r="N68" s="136" t="s">
        <v>132</v>
      </c>
      <c r="O68" s="312" t="s">
        <v>165</v>
      </c>
      <c r="P68" s="313"/>
      <c r="Q68" s="95" t="s">
        <v>132</v>
      </c>
      <c r="R68" s="95"/>
    </row>
    <row r="69" spans="2:18" x14ac:dyDescent="0.25">
      <c r="B69" s="150" t="s">
        <v>772</v>
      </c>
      <c r="C69" s="129" t="s">
        <v>474</v>
      </c>
      <c r="D69" s="127" t="s">
        <v>773</v>
      </c>
      <c r="E69" s="127">
        <v>16</v>
      </c>
      <c r="F69" s="128" t="s">
        <v>469</v>
      </c>
      <c r="G69" s="128" t="s">
        <v>469</v>
      </c>
      <c r="H69" s="128" t="s">
        <v>469</v>
      </c>
      <c r="I69" s="128" t="s">
        <v>132</v>
      </c>
      <c r="J69" s="128" t="s">
        <v>132</v>
      </c>
      <c r="K69" s="136" t="s">
        <v>132</v>
      </c>
      <c r="L69" s="136" t="s">
        <v>132</v>
      </c>
      <c r="M69" s="136" t="s">
        <v>132</v>
      </c>
      <c r="N69" s="136" t="s">
        <v>132</v>
      </c>
      <c r="O69" s="312" t="s">
        <v>165</v>
      </c>
      <c r="P69" s="313"/>
      <c r="Q69" s="95" t="s">
        <v>132</v>
      </c>
      <c r="R69" s="95"/>
    </row>
    <row r="70" spans="2:18" x14ac:dyDescent="0.25">
      <c r="B70" s="150" t="s">
        <v>774</v>
      </c>
      <c r="C70" s="129" t="s">
        <v>474</v>
      </c>
      <c r="D70" s="127" t="s">
        <v>767</v>
      </c>
      <c r="E70" s="127">
        <v>15</v>
      </c>
      <c r="F70" s="128" t="s">
        <v>469</v>
      </c>
      <c r="G70" s="128" t="s">
        <v>469</v>
      </c>
      <c r="H70" s="128" t="s">
        <v>469</v>
      </c>
      <c r="I70" s="128" t="s">
        <v>132</v>
      </c>
      <c r="J70" s="128" t="s">
        <v>132</v>
      </c>
      <c r="K70" s="136" t="s">
        <v>132</v>
      </c>
      <c r="L70" s="136" t="s">
        <v>132</v>
      </c>
      <c r="M70" s="136" t="s">
        <v>132</v>
      </c>
      <c r="N70" s="136" t="s">
        <v>132</v>
      </c>
      <c r="O70" s="312" t="s">
        <v>165</v>
      </c>
      <c r="P70" s="313"/>
      <c r="Q70" s="95" t="s">
        <v>132</v>
      </c>
      <c r="R70" s="95"/>
    </row>
    <row r="71" spans="2:18" x14ac:dyDescent="0.25">
      <c r="B71" s="150" t="s">
        <v>587</v>
      </c>
      <c r="C71" s="129" t="s">
        <v>474</v>
      </c>
      <c r="D71" s="127" t="s">
        <v>775</v>
      </c>
      <c r="E71" s="127">
        <v>15</v>
      </c>
      <c r="F71" s="128" t="s">
        <v>469</v>
      </c>
      <c r="G71" s="128" t="s">
        <v>469</v>
      </c>
      <c r="H71" s="128" t="s">
        <v>469</v>
      </c>
      <c r="I71" s="128" t="s">
        <v>132</v>
      </c>
      <c r="J71" s="128" t="s">
        <v>132</v>
      </c>
      <c r="K71" s="136" t="s">
        <v>132</v>
      </c>
      <c r="L71" s="136" t="s">
        <v>132</v>
      </c>
      <c r="M71" s="136" t="s">
        <v>132</v>
      </c>
      <c r="N71" s="136" t="s">
        <v>132</v>
      </c>
      <c r="O71" s="312" t="s">
        <v>165</v>
      </c>
      <c r="P71" s="313"/>
      <c r="Q71" s="95" t="s">
        <v>132</v>
      </c>
      <c r="R71" s="95"/>
    </row>
    <row r="72" spans="2:18" x14ac:dyDescent="0.25">
      <c r="B72" s="150" t="s">
        <v>776</v>
      </c>
      <c r="C72" s="129" t="s">
        <v>474</v>
      </c>
      <c r="D72" s="127" t="s">
        <v>777</v>
      </c>
      <c r="E72" s="127">
        <v>15</v>
      </c>
      <c r="F72" s="128" t="s">
        <v>469</v>
      </c>
      <c r="G72" s="128" t="s">
        <v>469</v>
      </c>
      <c r="H72" s="128" t="s">
        <v>469</v>
      </c>
      <c r="I72" s="128" t="s">
        <v>132</v>
      </c>
      <c r="J72" s="128" t="s">
        <v>132</v>
      </c>
      <c r="K72" s="136" t="s">
        <v>132</v>
      </c>
      <c r="L72" s="136" t="s">
        <v>132</v>
      </c>
      <c r="M72" s="136" t="s">
        <v>132</v>
      </c>
      <c r="N72" s="136" t="s">
        <v>132</v>
      </c>
      <c r="O72" s="312" t="s">
        <v>165</v>
      </c>
      <c r="P72" s="313"/>
      <c r="Q72" s="95" t="s">
        <v>132</v>
      </c>
      <c r="R72" s="95"/>
    </row>
    <row r="73" spans="2:18" x14ac:dyDescent="0.25">
      <c r="B73" s="150" t="s">
        <v>778</v>
      </c>
      <c r="C73" s="129" t="s">
        <v>474</v>
      </c>
      <c r="D73" s="127" t="s">
        <v>779</v>
      </c>
      <c r="E73" s="127">
        <v>15</v>
      </c>
      <c r="F73" s="128" t="s">
        <v>469</v>
      </c>
      <c r="G73" s="128" t="s">
        <v>469</v>
      </c>
      <c r="H73" s="128" t="s">
        <v>469</v>
      </c>
      <c r="I73" s="128" t="s">
        <v>132</v>
      </c>
      <c r="J73" s="128" t="s">
        <v>132</v>
      </c>
      <c r="K73" s="136" t="s">
        <v>132</v>
      </c>
      <c r="L73" s="136" t="s">
        <v>132</v>
      </c>
      <c r="M73" s="136" t="s">
        <v>132</v>
      </c>
      <c r="N73" s="136" t="s">
        <v>132</v>
      </c>
      <c r="O73" s="312" t="s">
        <v>165</v>
      </c>
      <c r="P73" s="313"/>
      <c r="Q73" s="95" t="s">
        <v>132</v>
      </c>
      <c r="R73" s="95"/>
    </row>
    <row r="74" spans="2:18" x14ac:dyDescent="0.25">
      <c r="B74" s="150" t="s">
        <v>780</v>
      </c>
      <c r="C74" s="129" t="s">
        <v>474</v>
      </c>
      <c r="D74" s="127" t="s">
        <v>781</v>
      </c>
      <c r="E74" s="127">
        <v>16</v>
      </c>
      <c r="F74" s="128" t="s">
        <v>469</v>
      </c>
      <c r="G74" s="128" t="s">
        <v>469</v>
      </c>
      <c r="H74" s="128" t="s">
        <v>469</v>
      </c>
      <c r="I74" s="128" t="s">
        <v>132</v>
      </c>
      <c r="J74" s="128" t="s">
        <v>132</v>
      </c>
      <c r="K74" s="136" t="s">
        <v>132</v>
      </c>
      <c r="L74" s="136" t="s">
        <v>132</v>
      </c>
      <c r="M74" s="136" t="s">
        <v>132</v>
      </c>
      <c r="N74" s="136" t="s">
        <v>132</v>
      </c>
      <c r="O74" s="312" t="s">
        <v>165</v>
      </c>
      <c r="P74" s="313"/>
      <c r="Q74" s="95" t="s">
        <v>132</v>
      </c>
      <c r="R74" s="95"/>
    </row>
    <row r="75" spans="2:18" x14ac:dyDescent="0.25">
      <c r="B75" s="150" t="s">
        <v>780</v>
      </c>
      <c r="C75" s="129" t="s">
        <v>474</v>
      </c>
      <c r="D75" s="127" t="s">
        <v>782</v>
      </c>
      <c r="E75" s="127">
        <v>16</v>
      </c>
      <c r="F75" s="128" t="s">
        <v>469</v>
      </c>
      <c r="G75" s="128" t="s">
        <v>469</v>
      </c>
      <c r="H75" s="128" t="s">
        <v>469</v>
      </c>
      <c r="I75" s="128" t="s">
        <v>132</v>
      </c>
      <c r="J75" s="128" t="s">
        <v>132</v>
      </c>
      <c r="K75" s="136" t="s">
        <v>132</v>
      </c>
      <c r="L75" s="136" t="s">
        <v>132</v>
      </c>
      <c r="M75" s="136" t="s">
        <v>132</v>
      </c>
      <c r="N75" s="136" t="s">
        <v>132</v>
      </c>
      <c r="O75" s="312" t="s">
        <v>165</v>
      </c>
      <c r="P75" s="313"/>
      <c r="Q75" s="95" t="s">
        <v>132</v>
      </c>
      <c r="R75" s="95"/>
    </row>
    <row r="76" spans="2:18" x14ac:dyDescent="0.25">
      <c r="B76" s="150" t="s">
        <v>783</v>
      </c>
      <c r="C76" s="129" t="s">
        <v>474</v>
      </c>
      <c r="D76" s="127" t="s">
        <v>784</v>
      </c>
      <c r="E76" s="127">
        <v>15</v>
      </c>
      <c r="F76" s="128" t="s">
        <v>469</v>
      </c>
      <c r="G76" s="128" t="s">
        <v>469</v>
      </c>
      <c r="H76" s="128" t="s">
        <v>469</v>
      </c>
      <c r="I76" s="128" t="s">
        <v>132</v>
      </c>
      <c r="J76" s="128" t="s">
        <v>132</v>
      </c>
      <c r="K76" s="136" t="s">
        <v>132</v>
      </c>
      <c r="L76" s="136" t="s">
        <v>132</v>
      </c>
      <c r="M76" s="136" t="s">
        <v>132</v>
      </c>
      <c r="N76" s="136" t="s">
        <v>132</v>
      </c>
      <c r="O76" s="312" t="s">
        <v>165</v>
      </c>
      <c r="P76" s="313"/>
      <c r="Q76" s="95" t="s">
        <v>132</v>
      </c>
      <c r="R76" s="95"/>
    </row>
    <row r="77" spans="2:18" x14ac:dyDescent="0.25">
      <c r="B77" s="150" t="s">
        <v>785</v>
      </c>
      <c r="C77" s="129" t="s">
        <v>474</v>
      </c>
      <c r="D77" s="127" t="s">
        <v>786</v>
      </c>
      <c r="E77" s="127">
        <v>15</v>
      </c>
      <c r="F77" s="128" t="s">
        <v>469</v>
      </c>
      <c r="G77" s="128" t="s">
        <v>469</v>
      </c>
      <c r="H77" s="128" t="s">
        <v>469</v>
      </c>
      <c r="I77" s="128" t="s">
        <v>132</v>
      </c>
      <c r="J77" s="128" t="s">
        <v>132</v>
      </c>
      <c r="K77" s="136" t="s">
        <v>132</v>
      </c>
      <c r="L77" s="136" t="s">
        <v>132</v>
      </c>
      <c r="M77" s="136" t="s">
        <v>132</v>
      </c>
      <c r="N77" s="136" t="s">
        <v>132</v>
      </c>
      <c r="O77" s="312" t="s">
        <v>165</v>
      </c>
      <c r="P77" s="313"/>
      <c r="Q77" s="95" t="s">
        <v>132</v>
      </c>
      <c r="R77" s="95"/>
    </row>
    <row r="78" spans="2:18" x14ac:dyDescent="0.25">
      <c r="B78" s="150" t="s">
        <v>514</v>
      </c>
      <c r="C78" s="129" t="s">
        <v>474</v>
      </c>
      <c r="D78" s="127" t="s">
        <v>787</v>
      </c>
      <c r="E78" s="127">
        <v>16</v>
      </c>
      <c r="F78" s="128" t="s">
        <v>469</v>
      </c>
      <c r="G78" s="128" t="s">
        <v>469</v>
      </c>
      <c r="H78" s="128" t="s">
        <v>469</v>
      </c>
      <c r="I78" s="128" t="s">
        <v>132</v>
      </c>
      <c r="J78" s="128" t="s">
        <v>132</v>
      </c>
      <c r="K78" s="136" t="s">
        <v>132</v>
      </c>
      <c r="L78" s="136" t="s">
        <v>132</v>
      </c>
      <c r="M78" s="136" t="s">
        <v>132</v>
      </c>
      <c r="N78" s="136" t="s">
        <v>132</v>
      </c>
      <c r="O78" s="312" t="s">
        <v>165</v>
      </c>
      <c r="P78" s="313"/>
      <c r="Q78" s="95" t="s">
        <v>132</v>
      </c>
      <c r="R78" s="95"/>
    </row>
    <row r="79" spans="2:18" x14ac:dyDescent="0.25">
      <c r="B79" s="150" t="s">
        <v>516</v>
      </c>
      <c r="C79" s="129" t="s">
        <v>474</v>
      </c>
      <c r="D79" s="127" t="s">
        <v>788</v>
      </c>
      <c r="E79" s="127">
        <v>15</v>
      </c>
      <c r="F79" s="128" t="s">
        <v>469</v>
      </c>
      <c r="G79" s="128" t="s">
        <v>469</v>
      </c>
      <c r="H79" s="128" t="s">
        <v>469</v>
      </c>
      <c r="I79" s="128" t="s">
        <v>132</v>
      </c>
      <c r="J79" s="128" t="s">
        <v>132</v>
      </c>
      <c r="K79" s="136" t="s">
        <v>132</v>
      </c>
      <c r="L79" s="136" t="s">
        <v>132</v>
      </c>
      <c r="M79" s="136" t="s">
        <v>132</v>
      </c>
      <c r="N79" s="136" t="s">
        <v>132</v>
      </c>
      <c r="O79" s="312" t="s">
        <v>165</v>
      </c>
      <c r="P79" s="313"/>
      <c r="Q79" s="95" t="s">
        <v>132</v>
      </c>
      <c r="R79" s="95"/>
    </row>
    <row r="80" spans="2:18" x14ac:dyDescent="0.25">
      <c r="B80" s="150" t="s">
        <v>789</v>
      </c>
      <c r="C80" s="129" t="s">
        <v>474</v>
      </c>
      <c r="D80" s="127" t="s">
        <v>790</v>
      </c>
      <c r="E80" s="127">
        <v>15</v>
      </c>
      <c r="F80" s="128" t="s">
        <v>469</v>
      </c>
      <c r="G80" s="128" t="s">
        <v>469</v>
      </c>
      <c r="H80" s="128" t="s">
        <v>469</v>
      </c>
      <c r="I80" s="128" t="s">
        <v>132</v>
      </c>
      <c r="J80" s="128" t="s">
        <v>132</v>
      </c>
      <c r="K80" s="136" t="s">
        <v>132</v>
      </c>
      <c r="L80" s="136" t="s">
        <v>132</v>
      </c>
      <c r="M80" s="136" t="s">
        <v>132</v>
      </c>
      <c r="N80" s="136" t="s">
        <v>132</v>
      </c>
      <c r="O80" s="312" t="s">
        <v>165</v>
      </c>
      <c r="P80" s="313"/>
      <c r="Q80" s="95" t="s">
        <v>132</v>
      </c>
      <c r="R80" s="95"/>
    </row>
    <row r="81" spans="2:18" x14ac:dyDescent="0.25">
      <c r="B81" s="150" t="s">
        <v>791</v>
      </c>
      <c r="C81" s="129" t="s">
        <v>474</v>
      </c>
      <c r="D81" s="127" t="s">
        <v>792</v>
      </c>
      <c r="E81" s="127">
        <v>15</v>
      </c>
      <c r="F81" s="128" t="s">
        <v>469</v>
      </c>
      <c r="G81" s="128" t="s">
        <v>469</v>
      </c>
      <c r="H81" s="128" t="s">
        <v>469</v>
      </c>
      <c r="I81" s="128" t="s">
        <v>132</v>
      </c>
      <c r="J81" s="128" t="s">
        <v>132</v>
      </c>
      <c r="K81" s="136" t="s">
        <v>132</v>
      </c>
      <c r="L81" s="136" t="s">
        <v>132</v>
      </c>
      <c r="M81" s="136" t="s">
        <v>132</v>
      </c>
      <c r="N81" s="136" t="s">
        <v>132</v>
      </c>
      <c r="O81" s="312" t="s">
        <v>165</v>
      </c>
      <c r="P81" s="313"/>
      <c r="Q81" s="95" t="s">
        <v>132</v>
      </c>
      <c r="R81" s="95"/>
    </row>
    <row r="82" spans="2:18" x14ac:dyDescent="0.25">
      <c r="B82" s="150" t="s">
        <v>793</v>
      </c>
      <c r="C82" s="129" t="s">
        <v>474</v>
      </c>
      <c r="D82" s="127" t="s">
        <v>794</v>
      </c>
      <c r="E82" s="127">
        <v>15</v>
      </c>
      <c r="F82" s="128" t="s">
        <v>469</v>
      </c>
      <c r="G82" s="128" t="s">
        <v>469</v>
      </c>
      <c r="H82" s="128" t="s">
        <v>469</v>
      </c>
      <c r="I82" s="128" t="s">
        <v>132</v>
      </c>
      <c r="J82" s="128" t="s">
        <v>132</v>
      </c>
      <c r="K82" s="136" t="s">
        <v>132</v>
      </c>
      <c r="L82" s="136" t="s">
        <v>132</v>
      </c>
      <c r="M82" s="136" t="s">
        <v>132</v>
      </c>
      <c r="N82" s="136" t="s">
        <v>132</v>
      </c>
      <c r="O82" s="312" t="s">
        <v>165</v>
      </c>
      <c r="P82" s="313"/>
      <c r="Q82" s="95" t="s">
        <v>132</v>
      </c>
      <c r="R82" s="95"/>
    </row>
    <row r="83" spans="2:18" x14ac:dyDescent="0.25">
      <c r="B83" s="150" t="s">
        <v>795</v>
      </c>
      <c r="C83" s="129" t="s">
        <v>474</v>
      </c>
      <c r="D83" s="127" t="s">
        <v>796</v>
      </c>
      <c r="E83" s="127">
        <v>15</v>
      </c>
      <c r="F83" s="128" t="s">
        <v>469</v>
      </c>
      <c r="G83" s="128" t="s">
        <v>469</v>
      </c>
      <c r="H83" s="128" t="s">
        <v>469</v>
      </c>
      <c r="I83" s="128" t="s">
        <v>132</v>
      </c>
      <c r="J83" s="128" t="s">
        <v>132</v>
      </c>
      <c r="K83" s="136" t="s">
        <v>132</v>
      </c>
      <c r="L83" s="136" t="s">
        <v>132</v>
      </c>
      <c r="M83" s="136" t="s">
        <v>132</v>
      </c>
      <c r="N83" s="136" t="s">
        <v>132</v>
      </c>
      <c r="O83" s="312" t="s">
        <v>165</v>
      </c>
      <c r="P83" s="313"/>
      <c r="Q83" s="95" t="s">
        <v>132</v>
      </c>
      <c r="R83" s="95"/>
    </row>
    <row r="84" spans="2:18" x14ac:dyDescent="0.25">
      <c r="B84" s="150" t="s">
        <v>797</v>
      </c>
      <c r="C84" s="129" t="s">
        <v>474</v>
      </c>
      <c r="D84" s="127" t="s">
        <v>798</v>
      </c>
      <c r="E84" s="127">
        <v>15</v>
      </c>
      <c r="F84" s="128" t="s">
        <v>469</v>
      </c>
      <c r="G84" s="128" t="s">
        <v>469</v>
      </c>
      <c r="H84" s="128" t="s">
        <v>469</v>
      </c>
      <c r="I84" s="128" t="s">
        <v>132</v>
      </c>
      <c r="J84" s="128" t="s">
        <v>132</v>
      </c>
      <c r="K84" s="136" t="s">
        <v>132</v>
      </c>
      <c r="L84" s="136" t="s">
        <v>132</v>
      </c>
      <c r="M84" s="136" t="s">
        <v>132</v>
      </c>
      <c r="N84" s="136" t="s">
        <v>132</v>
      </c>
      <c r="O84" s="312" t="s">
        <v>165</v>
      </c>
      <c r="P84" s="313"/>
      <c r="Q84" s="95" t="s">
        <v>132</v>
      </c>
      <c r="R84" s="95"/>
    </row>
    <row r="85" spans="2:18" x14ac:dyDescent="0.25">
      <c r="B85" s="150" t="s">
        <v>799</v>
      </c>
      <c r="C85" s="129" t="s">
        <v>474</v>
      </c>
      <c r="D85" s="127" t="s">
        <v>800</v>
      </c>
      <c r="E85" s="127">
        <v>16</v>
      </c>
      <c r="F85" s="128" t="s">
        <v>469</v>
      </c>
      <c r="G85" s="128" t="s">
        <v>469</v>
      </c>
      <c r="H85" s="128" t="s">
        <v>469</v>
      </c>
      <c r="I85" s="128" t="s">
        <v>132</v>
      </c>
      <c r="J85" s="128" t="s">
        <v>132</v>
      </c>
      <c r="K85" s="136" t="s">
        <v>132</v>
      </c>
      <c r="L85" s="136" t="s">
        <v>132</v>
      </c>
      <c r="M85" s="136" t="s">
        <v>132</v>
      </c>
      <c r="N85" s="136" t="s">
        <v>132</v>
      </c>
      <c r="O85" s="312" t="s">
        <v>165</v>
      </c>
      <c r="P85" s="313"/>
      <c r="Q85" s="95" t="s">
        <v>132</v>
      </c>
      <c r="R85" s="95"/>
    </row>
    <row r="86" spans="2:18" x14ac:dyDescent="0.25">
      <c r="B86" s="150" t="s">
        <v>801</v>
      </c>
      <c r="C86" s="129" t="s">
        <v>474</v>
      </c>
      <c r="D86" s="127" t="s">
        <v>800</v>
      </c>
      <c r="E86" s="127">
        <v>15</v>
      </c>
      <c r="F86" s="128" t="s">
        <v>469</v>
      </c>
      <c r="G86" s="128" t="s">
        <v>469</v>
      </c>
      <c r="H86" s="128" t="s">
        <v>469</v>
      </c>
      <c r="I86" s="128" t="s">
        <v>132</v>
      </c>
      <c r="J86" s="128" t="s">
        <v>132</v>
      </c>
      <c r="K86" s="136" t="s">
        <v>132</v>
      </c>
      <c r="L86" s="136" t="s">
        <v>132</v>
      </c>
      <c r="M86" s="136" t="s">
        <v>132</v>
      </c>
      <c r="N86" s="136" t="s">
        <v>132</v>
      </c>
      <c r="O86" s="312" t="s">
        <v>165</v>
      </c>
      <c r="P86" s="313"/>
      <c r="Q86" s="95" t="s">
        <v>132</v>
      </c>
      <c r="R86" s="95"/>
    </row>
    <row r="87" spans="2:18" x14ac:dyDescent="0.25">
      <c r="B87" s="150" t="s">
        <v>802</v>
      </c>
      <c r="C87" s="129" t="s">
        <v>474</v>
      </c>
      <c r="D87" s="127" t="s">
        <v>769</v>
      </c>
      <c r="E87" s="127">
        <v>15</v>
      </c>
      <c r="F87" s="128" t="s">
        <v>469</v>
      </c>
      <c r="G87" s="128" t="s">
        <v>469</v>
      </c>
      <c r="H87" s="128" t="s">
        <v>469</v>
      </c>
      <c r="I87" s="128" t="s">
        <v>132</v>
      </c>
      <c r="J87" s="128" t="s">
        <v>132</v>
      </c>
      <c r="K87" s="136" t="s">
        <v>132</v>
      </c>
      <c r="L87" s="136" t="s">
        <v>132</v>
      </c>
      <c r="M87" s="136" t="s">
        <v>132</v>
      </c>
      <c r="N87" s="136" t="s">
        <v>132</v>
      </c>
      <c r="O87" s="312" t="s">
        <v>165</v>
      </c>
      <c r="P87" s="313"/>
      <c r="Q87" s="95" t="s">
        <v>132</v>
      </c>
      <c r="R87" s="95"/>
    </row>
    <row r="88" spans="2:18" x14ac:dyDescent="0.25">
      <c r="B88" s="150" t="s">
        <v>645</v>
      </c>
      <c r="C88" s="129" t="s">
        <v>474</v>
      </c>
      <c r="D88" s="127" t="s">
        <v>803</v>
      </c>
      <c r="E88" s="127">
        <v>16</v>
      </c>
      <c r="F88" s="128" t="s">
        <v>469</v>
      </c>
      <c r="G88" s="128" t="s">
        <v>469</v>
      </c>
      <c r="H88" s="128" t="s">
        <v>469</v>
      </c>
      <c r="I88" s="128" t="s">
        <v>132</v>
      </c>
      <c r="J88" s="128" t="s">
        <v>132</v>
      </c>
      <c r="K88" s="136" t="s">
        <v>132</v>
      </c>
      <c r="L88" s="136" t="s">
        <v>132</v>
      </c>
      <c r="M88" s="136" t="s">
        <v>132</v>
      </c>
      <c r="N88" s="136" t="s">
        <v>132</v>
      </c>
      <c r="O88" s="312" t="s">
        <v>165</v>
      </c>
      <c r="P88" s="313"/>
      <c r="Q88" s="95" t="s">
        <v>132</v>
      </c>
      <c r="R88" s="95"/>
    </row>
    <row r="89" spans="2:18" x14ac:dyDescent="0.25">
      <c r="B89" s="150" t="s">
        <v>804</v>
      </c>
      <c r="C89" s="129" t="s">
        <v>474</v>
      </c>
      <c r="D89" s="127" t="s">
        <v>805</v>
      </c>
      <c r="E89" s="127">
        <v>16</v>
      </c>
      <c r="F89" s="128" t="s">
        <v>469</v>
      </c>
      <c r="G89" s="128" t="s">
        <v>469</v>
      </c>
      <c r="H89" s="128" t="s">
        <v>469</v>
      </c>
      <c r="I89" s="128" t="s">
        <v>132</v>
      </c>
      <c r="J89" s="128" t="s">
        <v>132</v>
      </c>
      <c r="K89" s="136" t="s">
        <v>132</v>
      </c>
      <c r="L89" s="136" t="s">
        <v>132</v>
      </c>
      <c r="M89" s="136" t="s">
        <v>132</v>
      </c>
      <c r="N89" s="136" t="s">
        <v>132</v>
      </c>
      <c r="O89" s="312" t="s">
        <v>165</v>
      </c>
      <c r="P89" s="313"/>
      <c r="Q89" s="95" t="s">
        <v>132</v>
      </c>
      <c r="R89" s="95"/>
    </row>
    <row r="90" spans="2:18" s="20" customFormat="1" x14ac:dyDescent="0.25">
      <c r="B90" s="40"/>
      <c r="C90" s="40"/>
      <c r="D90" s="40"/>
      <c r="E90" s="40"/>
      <c r="F90" s="40"/>
      <c r="G90" s="40"/>
      <c r="H90" s="40"/>
      <c r="I90" s="40"/>
      <c r="J90" s="113"/>
      <c r="K90" s="113"/>
      <c r="L90" s="113"/>
      <c r="M90" s="40"/>
      <c r="N90" s="40"/>
      <c r="O90" s="40"/>
      <c r="P90" s="40"/>
      <c r="Q90" s="40"/>
    </row>
    <row r="91" spans="2:18" s="20" customFormat="1" x14ac:dyDescent="0.25">
      <c r="B91" s="219"/>
      <c r="C91" s="219"/>
      <c r="D91" s="219"/>
      <c r="E91" s="219"/>
      <c r="F91" s="219"/>
      <c r="G91" s="219"/>
      <c r="H91" s="219"/>
      <c r="I91" s="219"/>
      <c r="J91" s="27"/>
      <c r="K91" s="27"/>
      <c r="L91" s="27"/>
      <c r="M91" s="219"/>
      <c r="N91" s="219"/>
      <c r="O91" s="219"/>
      <c r="P91" s="219"/>
      <c r="Q91" s="219"/>
    </row>
    <row r="92" spans="2:18" s="20" customFormat="1" x14ac:dyDescent="0.25">
      <c r="B92" s="219" t="s">
        <v>1</v>
      </c>
      <c r="C92" s="219"/>
      <c r="D92" s="219"/>
      <c r="E92" s="219"/>
      <c r="F92" s="219"/>
      <c r="G92" s="219"/>
      <c r="H92" s="219"/>
      <c r="I92" s="219"/>
      <c r="J92" s="27"/>
      <c r="K92" s="27"/>
      <c r="L92" s="27"/>
      <c r="M92" s="219"/>
      <c r="N92" s="219"/>
      <c r="O92" s="219"/>
      <c r="P92" s="219"/>
      <c r="Q92" s="219"/>
    </row>
    <row r="93" spans="2:18" s="20" customFormat="1" x14ac:dyDescent="0.25">
      <c r="B93" s="219" t="s">
        <v>37</v>
      </c>
      <c r="C93" s="219"/>
      <c r="D93" s="219"/>
      <c r="E93" s="219"/>
      <c r="F93" s="219"/>
      <c r="G93" s="219"/>
      <c r="H93" s="219"/>
      <c r="I93" s="219"/>
      <c r="J93" s="27"/>
      <c r="K93" s="27"/>
      <c r="L93" s="27"/>
      <c r="M93" s="219"/>
      <c r="N93" s="219"/>
      <c r="O93" s="219"/>
      <c r="P93" s="219"/>
      <c r="Q93" s="219"/>
    </row>
    <row r="94" spans="2:18" s="20" customFormat="1" x14ac:dyDescent="0.25">
      <c r="B94" s="219" t="s">
        <v>61</v>
      </c>
      <c r="C94" s="219"/>
      <c r="D94" s="219"/>
      <c r="E94" s="219"/>
      <c r="F94" s="219"/>
      <c r="G94" s="219"/>
      <c r="H94" s="219"/>
      <c r="I94" s="219"/>
      <c r="J94" s="27"/>
      <c r="K94" s="27"/>
      <c r="L94" s="27"/>
      <c r="M94" s="219"/>
      <c r="N94" s="219"/>
      <c r="O94" s="219"/>
      <c r="P94" s="219"/>
      <c r="Q94" s="219"/>
    </row>
    <row r="95" spans="2:18" s="20" customFormat="1" ht="15.75" thickBot="1" x14ac:dyDescent="0.3">
      <c r="B95" s="219"/>
      <c r="C95" s="219"/>
      <c r="D95" s="219"/>
      <c r="E95" s="219"/>
      <c r="F95" s="219"/>
      <c r="G95" s="219"/>
      <c r="H95" s="219"/>
      <c r="I95" s="219"/>
      <c r="J95" s="27"/>
      <c r="K95" s="27"/>
      <c r="L95" s="27"/>
      <c r="M95" s="219"/>
      <c r="N95" s="219"/>
      <c r="O95" s="219"/>
      <c r="P95" s="219"/>
      <c r="Q95" s="219"/>
    </row>
    <row r="96" spans="2:18" s="20" customFormat="1" ht="27" thickBot="1" x14ac:dyDescent="0.3">
      <c r="B96" s="303" t="s">
        <v>38</v>
      </c>
      <c r="C96" s="304"/>
      <c r="D96" s="304"/>
      <c r="E96" s="304"/>
      <c r="F96" s="304"/>
      <c r="G96" s="304"/>
      <c r="H96" s="304"/>
      <c r="I96" s="304"/>
      <c r="J96" s="304"/>
      <c r="K96" s="304"/>
      <c r="L96" s="304"/>
      <c r="M96" s="304"/>
      <c r="N96" s="305"/>
      <c r="O96" s="5"/>
      <c r="P96" s="5"/>
      <c r="Q96" s="5"/>
    </row>
    <row r="97" spans="1:26" s="20" customFormat="1" x14ac:dyDescent="0.25">
      <c r="B97" s="219"/>
      <c r="C97" s="219"/>
      <c r="D97" s="219"/>
      <c r="E97" s="219"/>
      <c r="F97" s="219"/>
      <c r="G97" s="219"/>
      <c r="H97" s="219"/>
      <c r="I97" s="219"/>
      <c r="J97" s="27"/>
      <c r="K97" s="27"/>
      <c r="L97" s="27"/>
      <c r="M97" s="219"/>
      <c r="N97" s="219"/>
      <c r="O97" s="219"/>
      <c r="P97" s="219"/>
      <c r="Q97" s="219"/>
    </row>
    <row r="98" spans="1:26" s="20" customFormat="1" ht="37.5" customHeight="1" x14ac:dyDescent="0.25">
      <c r="B98" s="94" t="s">
        <v>0</v>
      </c>
      <c r="C98" s="94" t="s">
        <v>39</v>
      </c>
      <c r="D98" s="94" t="s">
        <v>40</v>
      </c>
      <c r="E98" s="94" t="s">
        <v>110</v>
      </c>
      <c r="F98" s="94" t="s">
        <v>112</v>
      </c>
      <c r="G98" s="94" t="s">
        <v>113</v>
      </c>
      <c r="H98" s="94" t="s">
        <v>114</v>
      </c>
      <c r="I98" s="94" t="s">
        <v>111</v>
      </c>
      <c r="J98" s="306" t="s">
        <v>115</v>
      </c>
      <c r="K98" s="309"/>
      <c r="L98" s="307"/>
      <c r="M98" s="94" t="s">
        <v>119</v>
      </c>
      <c r="N98" s="94" t="s">
        <v>41</v>
      </c>
      <c r="O98" s="94" t="s">
        <v>42</v>
      </c>
      <c r="P98" s="306" t="s">
        <v>3</v>
      </c>
      <c r="Q98" s="307"/>
    </row>
    <row r="99" spans="1:26" s="20" customFormat="1" ht="45" customHeight="1" x14ac:dyDescent="0.25">
      <c r="B99" s="142" t="s">
        <v>278</v>
      </c>
      <c r="C99" s="142"/>
      <c r="D99" s="72" t="s">
        <v>344</v>
      </c>
      <c r="E99" s="72">
        <v>41117629</v>
      </c>
      <c r="F99" s="72" t="s">
        <v>345</v>
      </c>
      <c r="G99" s="72" t="s">
        <v>346</v>
      </c>
      <c r="H99" s="112">
        <v>39808</v>
      </c>
      <c r="I99" s="72" t="s">
        <v>132</v>
      </c>
      <c r="J99" s="72"/>
      <c r="K99" s="72"/>
      <c r="L99" s="72"/>
      <c r="M99" s="113" t="s">
        <v>132</v>
      </c>
      <c r="N99" s="113" t="s">
        <v>347</v>
      </c>
      <c r="O99" s="113" t="s">
        <v>132</v>
      </c>
      <c r="P99" s="259" t="s">
        <v>1079</v>
      </c>
      <c r="Q99" s="261"/>
    </row>
    <row r="100" spans="1:26" s="20" customFormat="1" ht="45" customHeight="1" x14ac:dyDescent="0.25">
      <c r="B100" s="142" t="s">
        <v>168</v>
      </c>
      <c r="C100" s="142"/>
      <c r="D100" s="72" t="s">
        <v>348</v>
      </c>
      <c r="E100" s="72">
        <v>1032399584</v>
      </c>
      <c r="F100" s="72" t="s">
        <v>166</v>
      </c>
      <c r="G100" s="72" t="s">
        <v>234</v>
      </c>
      <c r="H100" s="112">
        <v>41509</v>
      </c>
      <c r="I100" s="72" t="s">
        <v>343</v>
      </c>
      <c r="J100" s="72"/>
      <c r="K100" s="72"/>
      <c r="L100" s="72"/>
      <c r="M100" s="113" t="s">
        <v>132</v>
      </c>
      <c r="N100" s="113" t="s">
        <v>349</v>
      </c>
      <c r="O100" s="113" t="s">
        <v>132</v>
      </c>
      <c r="P100" s="259" t="s">
        <v>1079</v>
      </c>
      <c r="Q100" s="261"/>
    </row>
    <row r="101" spans="1:26" s="20" customFormat="1" ht="45" x14ac:dyDescent="0.25">
      <c r="B101" s="142" t="s">
        <v>1078</v>
      </c>
      <c r="C101" s="142"/>
      <c r="D101" s="72" t="s">
        <v>350</v>
      </c>
      <c r="E101" s="72">
        <v>10661249</v>
      </c>
      <c r="F101" s="72" t="s">
        <v>351</v>
      </c>
      <c r="G101" s="72" t="s">
        <v>352</v>
      </c>
      <c r="H101" s="112">
        <v>40725</v>
      </c>
      <c r="I101" s="72"/>
      <c r="J101" s="72" t="s">
        <v>353</v>
      </c>
      <c r="K101" s="112" t="s">
        <v>355</v>
      </c>
      <c r="L101" s="113" t="s">
        <v>354</v>
      </c>
      <c r="M101" s="113" t="s">
        <v>132</v>
      </c>
      <c r="N101" s="113" t="s">
        <v>132</v>
      </c>
      <c r="O101" s="113" t="s">
        <v>132</v>
      </c>
      <c r="P101" s="259" t="s">
        <v>165</v>
      </c>
      <c r="Q101" s="261"/>
    </row>
    <row r="102" spans="1:26" s="20" customFormat="1" ht="30" x14ac:dyDescent="0.25">
      <c r="B102" s="142" t="s">
        <v>168</v>
      </c>
      <c r="C102" s="142"/>
      <c r="D102" s="72" t="s">
        <v>356</v>
      </c>
      <c r="E102" s="72">
        <v>69030582</v>
      </c>
      <c r="F102" s="72" t="s">
        <v>166</v>
      </c>
      <c r="G102" s="72" t="s">
        <v>169</v>
      </c>
      <c r="H102" s="112">
        <v>41355</v>
      </c>
      <c r="I102" s="72" t="s">
        <v>132</v>
      </c>
      <c r="J102" s="72" t="s">
        <v>358</v>
      </c>
      <c r="K102" s="72" t="s">
        <v>357</v>
      </c>
      <c r="L102" s="72" t="s">
        <v>168</v>
      </c>
      <c r="M102" s="113" t="s">
        <v>132</v>
      </c>
      <c r="N102" s="113" t="s">
        <v>132</v>
      </c>
      <c r="O102" s="113" t="s">
        <v>132</v>
      </c>
      <c r="P102" s="259" t="s">
        <v>165</v>
      </c>
      <c r="Q102" s="261"/>
    </row>
    <row r="103" spans="1:26" s="20" customFormat="1" ht="90" x14ac:dyDescent="0.25">
      <c r="B103" s="142" t="s">
        <v>168</v>
      </c>
      <c r="C103" s="142"/>
      <c r="D103" s="72" t="s">
        <v>359</v>
      </c>
      <c r="E103" s="72">
        <v>26631948</v>
      </c>
      <c r="F103" s="72" t="s">
        <v>166</v>
      </c>
      <c r="G103" s="72" t="s">
        <v>169</v>
      </c>
      <c r="H103" s="112">
        <v>41544</v>
      </c>
      <c r="I103" s="72" t="s">
        <v>132</v>
      </c>
      <c r="J103" s="72" t="s">
        <v>1080</v>
      </c>
      <c r="K103" s="112" t="s">
        <v>360</v>
      </c>
      <c r="L103" s="72" t="s">
        <v>1081</v>
      </c>
      <c r="M103" s="113"/>
      <c r="N103" s="113" t="s">
        <v>132</v>
      </c>
      <c r="O103" s="113" t="s">
        <v>132</v>
      </c>
      <c r="P103" s="259" t="s">
        <v>165</v>
      </c>
      <c r="Q103" s="261"/>
    </row>
    <row r="104" spans="1:26" s="20" customFormat="1" x14ac:dyDescent="0.25">
      <c r="B104" s="5"/>
      <c r="C104" s="5"/>
      <c r="D104" s="5"/>
      <c r="E104" s="5"/>
      <c r="F104" s="5"/>
      <c r="G104" s="5"/>
      <c r="H104" s="5"/>
      <c r="I104" s="5"/>
      <c r="J104" s="5"/>
      <c r="K104" s="5"/>
      <c r="L104" s="5"/>
      <c r="M104" s="5"/>
      <c r="N104" s="5"/>
      <c r="O104" s="5"/>
      <c r="P104" s="5"/>
      <c r="Q104" s="5"/>
    </row>
    <row r="105" spans="1:26" s="87" customFormat="1" x14ac:dyDescent="0.25">
      <c r="A105" s="36" t="e">
        <f>+#REF!+1</f>
        <v>#REF!</v>
      </c>
      <c r="B105" s="219"/>
      <c r="C105" s="219"/>
      <c r="D105" s="219"/>
      <c r="E105" s="219"/>
      <c r="F105" s="219"/>
      <c r="G105" s="219"/>
      <c r="H105" s="219"/>
      <c r="I105" s="219"/>
      <c r="J105" s="27"/>
      <c r="K105" s="27"/>
      <c r="L105" s="27"/>
      <c r="M105" s="219"/>
      <c r="N105" s="219"/>
      <c r="O105" s="219"/>
      <c r="P105" s="219"/>
      <c r="Q105" s="219"/>
      <c r="R105" s="86"/>
      <c r="S105" s="86"/>
      <c r="T105" s="86"/>
      <c r="U105" s="86"/>
      <c r="V105" s="86"/>
      <c r="W105" s="86"/>
      <c r="X105" s="86"/>
      <c r="Y105" s="86"/>
      <c r="Z105" s="86"/>
    </row>
    <row r="106" spans="1:26" s="87" customFormat="1" ht="15.75" thickBot="1" x14ac:dyDescent="0.3">
      <c r="A106" s="36" t="e">
        <f t="shared" ref="A106:A109" si="0">+A105+1</f>
        <v>#REF!</v>
      </c>
      <c r="B106" s="106"/>
      <c r="C106" s="106"/>
      <c r="D106" s="106"/>
      <c r="E106" s="106"/>
      <c r="F106" s="106"/>
      <c r="G106" s="106"/>
      <c r="H106" s="106"/>
      <c r="I106" s="107"/>
      <c r="J106" s="107"/>
      <c r="K106" s="107"/>
      <c r="L106" s="107"/>
      <c r="M106" s="108"/>
      <c r="N106" s="108"/>
      <c r="O106" s="108"/>
      <c r="P106" s="73"/>
      <c r="Q106" s="73"/>
      <c r="R106" s="86"/>
      <c r="S106" s="86"/>
      <c r="T106" s="86"/>
      <c r="U106" s="86"/>
      <c r="V106" s="86"/>
      <c r="W106" s="86"/>
      <c r="X106" s="86"/>
      <c r="Y106" s="86"/>
      <c r="Z106" s="86"/>
    </row>
    <row r="107" spans="1:26" s="87" customFormat="1" ht="27" thickBot="1" x14ac:dyDescent="0.3">
      <c r="A107" s="36" t="e">
        <f t="shared" si="0"/>
        <v>#REF!</v>
      </c>
      <c r="B107" s="303" t="s">
        <v>45</v>
      </c>
      <c r="C107" s="304"/>
      <c r="D107" s="304"/>
      <c r="E107" s="304"/>
      <c r="F107" s="304"/>
      <c r="G107" s="304"/>
      <c r="H107" s="304"/>
      <c r="I107" s="304"/>
      <c r="J107" s="304"/>
      <c r="K107" s="304"/>
      <c r="L107" s="304"/>
      <c r="M107" s="304"/>
      <c r="N107" s="305"/>
      <c r="O107" s="5"/>
      <c r="P107" s="5"/>
      <c r="Q107" s="5"/>
      <c r="R107" s="86"/>
      <c r="S107" s="86"/>
      <c r="T107" s="86"/>
      <c r="U107" s="86"/>
      <c r="V107" s="86"/>
      <c r="W107" s="86"/>
      <c r="X107" s="86"/>
      <c r="Y107" s="86"/>
      <c r="Z107" s="86"/>
    </row>
    <row r="108" spans="1:26" s="87" customFormat="1" x14ac:dyDescent="0.25">
      <c r="A108" s="36" t="e">
        <f t="shared" si="0"/>
        <v>#REF!</v>
      </c>
      <c r="B108" s="5"/>
      <c r="C108" s="5"/>
      <c r="D108" s="5"/>
      <c r="E108" s="5"/>
      <c r="F108" s="5"/>
      <c r="G108" s="5"/>
      <c r="H108" s="5"/>
      <c r="I108" s="5"/>
      <c r="J108" s="5"/>
      <c r="K108" s="5"/>
      <c r="L108" s="5"/>
      <c r="M108" s="5"/>
      <c r="N108" s="5"/>
      <c r="O108" s="5"/>
      <c r="P108" s="5"/>
      <c r="Q108" s="5"/>
      <c r="R108" s="86"/>
      <c r="S108" s="86"/>
      <c r="T108" s="86"/>
      <c r="U108" s="86"/>
      <c r="V108" s="86"/>
      <c r="W108" s="86"/>
      <c r="X108" s="86"/>
      <c r="Y108" s="86"/>
      <c r="Z108" s="86"/>
    </row>
    <row r="109" spans="1:26" s="87" customFormat="1" x14ac:dyDescent="0.25">
      <c r="A109" s="36" t="e">
        <f t="shared" si="0"/>
        <v>#REF!</v>
      </c>
      <c r="B109" s="5"/>
      <c r="C109" s="5"/>
      <c r="D109" s="5"/>
      <c r="E109" s="5"/>
      <c r="F109" s="5"/>
      <c r="G109" s="5"/>
      <c r="H109" s="5"/>
      <c r="I109" s="5"/>
      <c r="J109" s="5"/>
      <c r="K109" s="5"/>
      <c r="L109" s="5"/>
      <c r="M109" s="5"/>
      <c r="N109" s="5"/>
      <c r="O109" s="5"/>
      <c r="P109" s="5"/>
      <c r="Q109" s="5"/>
      <c r="R109" s="86"/>
      <c r="S109" s="86"/>
      <c r="T109" s="86"/>
      <c r="U109" s="86"/>
      <c r="V109" s="86"/>
      <c r="W109" s="86"/>
      <c r="X109" s="86"/>
      <c r="Y109" s="86"/>
      <c r="Z109" s="86"/>
    </row>
    <row r="110" spans="1:26" s="148" customFormat="1" ht="20.25" customHeight="1" x14ac:dyDescent="0.25">
      <c r="B110" s="47" t="s">
        <v>33</v>
      </c>
      <c r="C110" s="47" t="s">
        <v>46</v>
      </c>
      <c r="D110" s="306" t="s">
        <v>3</v>
      </c>
      <c r="E110" s="307"/>
      <c r="F110" s="5"/>
      <c r="G110" s="5"/>
      <c r="H110" s="5"/>
      <c r="I110" s="5"/>
      <c r="J110" s="5"/>
      <c r="K110" s="5"/>
      <c r="L110" s="5"/>
      <c r="M110" s="5"/>
      <c r="N110" s="5"/>
      <c r="O110" s="5"/>
      <c r="P110" s="5"/>
      <c r="Q110" s="5"/>
    </row>
    <row r="111" spans="1:26" s="148" customFormat="1" x14ac:dyDescent="0.25">
      <c r="B111" s="48" t="s">
        <v>120</v>
      </c>
      <c r="C111" s="95" t="s">
        <v>132</v>
      </c>
      <c r="D111" s="325"/>
      <c r="E111" s="325"/>
      <c r="F111" s="5"/>
      <c r="G111" s="5"/>
      <c r="H111" s="5"/>
      <c r="I111" s="5"/>
      <c r="J111" s="5"/>
      <c r="K111" s="5"/>
      <c r="L111" s="5"/>
      <c r="M111" s="5"/>
      <c r="N111" s="5"/>
      <c r="O111" s="5"/>
      <c r="P111" s="5"/>
      <c r="Q111" s="5"/>
    </row>
    <row r="113" spans="2:17" ht="12.75" customHeight="1" x14ac:dyDescent="0.25">
      <c r="B113" s="285" t="s">
        <v>63</v>
      </c>
      <c r="C113" s="286"/>
      <c r="D113" s="286"/>
      <c r="E113" s="286"/>
      <c r="F113" s="286"/>
      <c r="G113" s="286"/>
      <c r="H113" s="286"/>
      <c r="I113" s="286"/>
      <c r="J113" s="286"/>
      <c r="K113" s="286"/>
      <c r="L113" s="286"/>
      <c r="M113" s="286"/>
      <c r="N113" s="286"/>
      <c r="O113" s="286"/>
      <c r="P113" s="286"/>
    </row>
    <row r="114" spans="2:17" ht="12" customHeight="1" x14ac:dyDescent="0.25"/>
    <row r="115" spans="2:17" ht="15.75" thickBot="1" x14ac:dyDescent="0.3"/>
    <row r="116" spans="2:17" ht="27" thickBot="1" x14ac:dyDescent="0.3">
      <c r="B116" s="303" t="s">
        <v>53</v>
      </c>
      <c r="C116" s="304"/>
      <c r="D116" s="304"/>
      <c r="E116" s="304"/>
      <c r="F116" s="304"/>
      <c r="G116" s="304"/>
      <c r="H116" s="304"/>
      <c r="I116" s="304"/>
      <c r="J116" s="304"/>
      <c r="K116" s="304"/>
      <c r="L116" s="304"/>
      <c r="M116" s="304"/>
      <c r="N116" s="305"/>
    </row>
    <row r="118" spans="2:17" ht="15.75" thickBot="1" x14ac:dyDescent="0.3">
      <c r="M118" s="45"/>
      <c r="N118" s="45"/>
    </row>
    <row r="119" spans="2:17" ht="60" x14ac:dyDescent="0.25">
      <c r="B119" s="92" t="s">
        <v>141</v>
      </c>
      <c r="C119" s="92" t="s">
        <v>142</v>
      </c>
      <c r="D119" s="92" t="s">
        <v>143</v>
      </c>
      <c r="E119" s="92" t="s">
        <v>44</v>
      </c>
      <c r="F119" s="92" t="s">
        <v>22</v>
      </c>
      <c r="G119" s="92" t="s">
        <v>98</v>
      </c>
      <c r="H119" s="92" t="s">
        <v>17</v>
      </c>
      <c r="I119" s="92" t="s">
        <v>10</v>
      </c>
      <c r="J119" s="92" t="s">
        <v>31</v>
      </c>
      <c r="K119" s="92" t="s">
        <v>60</v>
      </c>
      <c r="L119" s="92" t="s">
        <v>20</v>
      </c>
      <c r="M119" s="77" t="s">
        <v>26</v>
      </c>
      <c r="N119" s="92" t="s">
        <v>144</v>
      </c>
      <c r="O119" s="92" t="s">
        <v>36</v>
      </c>
      <c r="P119" s="93" t="s">
        <v>11</v>
      </c>
      <c r="Q119" s="93" t="s">
        <v>19</v>
      </c>
    </row>
    <row r="120" spans="2:17" x14ac:dyDescent="0.25">
      <c r="B120" s="186"/>
      <c r="C120" s="186"/>
      <c r="D120" s="186"/>
      <c r="E120" s="193"/>
      <c r="F120" s="194"/>
      <c r="G120" s="188"/>
      <c r="H120" s="189"/>
      <c r="I120" s="190"/>
      <c r="J120" s="190"/>
      <c r="K120" s="192"/>
      <c r="L120" s="190"/>
      <c r="M120" s="193"/>
      <c r="N120" s="193"/>
      <c r="O120" s="191"/>
      <c r="P120" s="191"/>
      <c r="Q120" s="349" t="s">
        <v>1033</v>
      </c>
    </row>
    <row r="121" spans="2:17" ht="18.75" customHeight="1" x14ac:dyDescent="0.25">
      <c r="B121" s="186"/>
      <c r="C121" s="186"/>
      <c r="D121" s="186"/>
      <c r="E121" s="187"/>
      <c r="F121" s="188"/>
      <c r="G121" s="188"/>
      <c r="H121" s="189"/>
      <c r="I121" s="189"/>
      <c r="J121" s="148"/>
      <c r="K121" s="193"/>
      <c r="L121" s="190"/>
      <c r="M121" s="192"/>
      <c r="N121" s="193"/>
      <c r="O121" s="191"/>
      <c r="P121" s="191"/>
      <c r="Q121" s="350"/>
    </row>
    <row r="122" spans="2:17" ht="16.5" customHeight="1" x14ac:dyDescent="0.25">
      <c r="B122" s="88"/>
      <c r="C122" s="89"/>
      <c r="D122" s="88"/>
      <c r="E122" s="83"/>
      <c r="F122" s="84"/>
      <c r="G122" s="84"/>
      <c r="H122" s="84"/>
      <c r="I122" s="85"/>
      <c r="J122" s="85"/>
      <c r="K122" s="85"/>
      <c r="L122" s="85"/>
      <c r="M122" s="76"/>
      <c r="N122" s="76"/>
      <c r="O122" s="19"/>
      <c r="P122" s="19"/>
      <c r="Q122" s="350"/>
    </row>
    <row r="123" spans="2:17" ht="16.5" customHeight="1" x14ac:dyDescent="0.25">
      <c r="B123" s="88"/>
      <c r="C123" s="89"/>
      <c r="D123" s="88"/>
      <c r="E123" s="83"/>
      <c r="F123" s="84"/>
      <c r="G123" s="84"/>
      <c r="H123" s="84"/>
      <c r="I123" s="85"/>
      <c r="J123" s="85"/>
      <c r="K123" s="85"/>
      <c r="L123" s="85"/>
      <c r="M123" s="76"/>
      <c r="N123" s="76"/>
      <c r="O123" s="19"/>
      <c r="P123" s="19"/>
      <c r="Q123" s="350"/>
    </row>
    <row r="124" spans="2:17" ht="13.5" customHeight="1" x14ac:dyDescent="0.25">
      <c r="B124" s="88"/>
      <c r="C124" s="89"/>
      <c r="D124" s="88"/>
      <c r="E124" s="83"/>
      <c r="F124" s="84"/>
      <c r="G124" s="84"/>
      <c r="H124" s="84"/>
      <c r="I124" s="85"/>
      <c r="J124" s="85"/>
      <c r="K124" s="85"/>
      <c r="L124" s="85"/>
      <c r="M124" s="76"/>
      <c r="N124" s="76"/>
      <c r="O124" s="19"/>
      <c r="P124" s="19"/>
      <c r="Q124" s="351"/>
    </row>
    <row r="125" spans="2:17" x14ac:dyDescent="0.25">
      <c r="B125" s="37" t="s">
        <v>16</v>
      </c>
      <c r="C125" s="89"/>
      <c r="D125" s="88"/>
      <c r="E125" s="83"/>
      <c r="F125" s="84"/>
      <c r="G125" s="84"/>
      <c r="H125" s="84"/>
      <c r="I125" s="85"/>
      <c r="J125" s="85"/>
      <c r="K125" s="90">
        <f>SUM(K120:K124)</f>
        <v>0</v>
      </c>
      <c r="L125" s="90">
        <f t="shared" ref="L125:N125" si="1">SUM(L120:L124)</f>
        <v>0</v>
      </c>
      <c r="M125" s="100">
        <f t="shared" si="1"/>
        <v>0</v>
      </c>
      <c r="N125" s="90">
        <f t="shared" si="1"/>
        <v>0</v>
      </c>
      <c r="O125" s="19"/>
      <c r="P125" s="19"/>
      <c r="Q125" s="103"/>
    </row>
    <row r="126" spans="2:17" x14ac:dyDescent="0.25">
      <c r="B126" s="20"/>
      <c r="C126" s="20"/>
      <c r="D126" s="20"/>
      <c r="E126" s="21"/>
      <c r="F126" s="20"/>
      <c r="G126" s="20"/>
      <c r="H126" s="20"/>
      <c r="I126" s="20"/>
      <c r="J126" s="20"/>
      <c r="K126" s="20"/>
      <c r="L126" s="20"/>
      <c r="M126" s="20"/>
      <c r="N126" s="20"/>
      <c r="O126" s="20"/>
      <c r="P126" s="20"/>
    </row>
    <row r="127" spans="2:17" ht="18.75" x14ac:dyDescent="0.25">
      <c r="B127" s="41" t="s">
        <v>32</v>
      </c>
      <c r="C127" s="51">
        <f>+K125</f>
        <v>0</v>
      </c>
      <c r="H127" s="22"/>
      <c r="I127" s="22"/>
      <c r="J127" s="22"/>
      <c r="K127" s="22"/>
      <c r="L127" s="22"/>
      <c r="M127" s="22"/>
      <c r="N127" s="20"/>
      <c r="O127" s="20"/>
      <c r="P127" s="20"/>
    </row>
    <row r="128" spans="2:17" ht="54" customHeight="1" x14ac:dyDescent="0.25"/>
    <row r="129" spans="2:17" ht="37.5" customHeight="1" thickBot="1" x14ac:dyDescent="0.3"/>
    <row r="130" spans="2:17" ht="33.75" customHeight="1" thickBot="1" x14ac:dyDescent="0.3">
      <c r="B130" s="53" t="s">
        <v>48</v>
      </c>
      <c r="C130" s="54" t="s">
        <v>49</v>
      </c>
      <c r="D130" s="53" t="s">
        <v>50</v>
      </c>
      <c r="E130" s="54" t="s">
        <v>54</v>
      </c>
    </row>
    <row r="131" spans="2:17" ht="33" customHeight="1" x14ac:dyDescent="0.25">
      <c r="B131" s="46" t="s">
        <v>121</v>
      </c>
      <c r="C131" s="49">
        <v>20</v>
      </c>
      <c r="D131" s="49">
        <v>0</v>
      </c>
      <c r="E131" s="326">
        <f>+D131+D132+D133</f>
        <v>0</v>
      </c>
    </row>
    <row r="132" spans="2:17" x14ac:dyDescent="0.25">
      <c r="B132" s="46" t="s">
        <v>122</v>
      </c>
      <c r="C132" s="39">
        <v>30</v>
      </c>
      <c r="D132" s="122">
        <v>0</v>
      </c>
      <c r="E132" s="308"/>
    </row>
    <row r="133" spans="2:17" ht="15.75" thickBot="1" x14ac:dyDescent="0.3">
      <c r="B133" s="46" t="s">
        <v>123</v>
      </c>
      <c r="C133" s="50">
        <v>40</v>
      </c>
      <c r="D133" s="50">
        <v>0</v>
      </c>
      <c r="E133" s="327"/>
    </row>
    <row r="135" spans="2:17" ht="15.75" thickBot="1" x14ac:dyDescent="0.3"/>
    <row r="136" spans="2:17" ht="27" thickBot="1" x14ac:dyDescent="0.3">
      <c r="B136" s="303" t="s">
        <v>51</v>
      </c>
      <c r="C136" s="304"/>
      <c r="D136" s="304"/>
      <c r="E136" s="304"/>
      <c r="F136" s="304"/>
      <c r="G136" s="304"/>
      <c r="H136" s="304"/>
      <c r="I136" s="304"/>
      <c r="J136" s="304"/>
      <c r="K136" s="304"/>
      <c r="L136" s="304"/>
      <c r="M136" s="304"/>
      <c r="N136" s="305"/>
    </row>
    <row r="138" spans="2:17" ht="75" x14ac:dyDescent="0.25">
      <c r="B138" s="94" t="s">
        <v>0</v>
      </c>
      <c r="C138" s="94" t="s">
        <v>39</v>
      </c>
      <c r="D138" s="94" t="s">
        <v>40</v>
      </c>
      <c r="E138" s="94" t="s">
        <v>110</v>
      </c>
      <c r="F138" s="94" t="s">
        <v>112</v>
      </c>
      <c r="G138" s="94" t="s">
        <v>113</v>
      </c>
      <c r="H138" s="94" t="s">
        <v>114</v>
      </c>
      <c r="I138" s="94" t="s">
        <v>111</v>
      </c>
      <c r="J138" s="306" t="s">
        <v>115</v>
      </c>
      <c r="K138" s="309"/>
      <c r="L138" s="307"/>
      <c r="M138" s="94" t="s">
        <v>119</v>
      </c>
      <c r="N138" s="94" t="s">
        <v>41</v>
      </c>
      <c r="O138" s="94" t="s">
        <v>42</v>
      </c>
      <c r="P138" s="306" t="s">
        <v>3</v>
      </c>
      <c r="Q138" s="307"/>
    </row>
    <row r="139" spans="2:17" ht="30" x14ac:dyDescent="0.25">
      <c r="B139" s="121" t="s">
        <v>127</v>
      </c>
      <c r="C139" s="121"/>
      <c r="D139" s="2"/>
      <c r="E139" s="2"/>
      <c r="F139" s="2"/>
      <c r="G139" s="2"/>
      <c r="H139" s="2"/>
      <c r="I139" s="3"/>
      <c r="J139" s="1" t="s">
        <v>116</v>
      </c>
      <c r="K139" s="72" t="s">
        <v>117</v>
      </c>
      <c r="L139" s="71" t="s">
        <v>118</v>
      </c>
      <c r="M139" s="95"/>
      <c r="N139" s="95"/>
      <c r="O139" s="95"/>
      <c r="P139" s="332" t="s">
        <v>1034</v>
      </c>
      <c r="Q139" s="333"/>
    </row>
    <row r="140" spans="2:17" x14ac:dyDescent="0.25">
      <c r="B140" s="121" t="s">
        <v>128</v>
      </c>
      <c r="C140" s="121"/>
      <c r="D140" s="2"/>
      <c r="E140" s="2"/>
      <c r="F140" s="2"/>
      <c r="G140" s="2"/>
      <c r="H140" s="2"/>
      <c r="I140" s="3"/>
      <c r="J140" s="1"/>
      <c r="K140" s="72"/>
      <c r="L140" s="71"/>
      <c r="M140" s="95"/>
      <c r="N140" s="95"/>
      <c r="O140" s="95"/>
      <c r="P140" s="334"/>
      <c r="Q140" s="335"/>
    </row>
    <row r="141" spans="2:17" x14ac:dyDescent="0.25">
      <c r="B141" s="121" t="s">
        <v>129</v>
      </c>
      <c r="C141" s="121"/>
      <c r="D141" s="2"/>
      <c r="E141" s="2"/>
      <c r="F141" s="2"/>
      <c r="G141" s="2"/>
      <c r="H141" s="2"/>
      <c r="I141" s="3"/>
      <c r="J141" s="1"/>
      <c r="K141" s="71"/>
      <c r="L141" s="71"/>
      <c r="M141" s="95"/>
      <c r="N141" s="95"/>
      <c r="O141" s="95"/>
      <c r="P141" s="336"/>
      <c r="Q141" s="337"/>
    </row>
    <row r="144" spans="2:17" ht="15.75" thickBot="1" x14ac:dyDescent="0.3"/>
    <row r="145" spans="2:7" ht="30" x14ac:dyDescent="0.25">
      <c r="B145" s="97" t="s">
        <v>33</v>
      </c>
      <c r="C145" s="97" t="s">
        <v>48</v>
      </c>
      <c r="D145" s="94" t="s">
        <v>49</v>
      </c>
      <c r="E145" s="97" t="s">
        <v>50</v>
      </c>
      <c r="F145" s="54" t="s">
        <v>55</v>
      </c>
      <c r="G145" s="68"/>
    </row>
    <row r="146" spans="2:7" ht="38.25" customHeight="1" x14ac:dyDescent="0.2">
      <c r="B146" s="318" t="s">
        <v>52</v>
      </c>
      <c r="C146" s="4" t="s">
        <v>124</v>
      </c>
      <c r="D146" s="122">
        <v>25</v>
      </c>
      <c r="E146" s="122">
        <v>0</v>
      </c>
      <c r="F146" s="321">
        <f>+E146+E147+E148</f>
        <v>0</v>
      </c>
      <c r="G146" s="69"/>
    </row>
    <row r="147" spans="2:7" ht="96" x14ac:dyDescent="0.2">
      <c r="B147" s="319"/>
      <c r="C147" s="4" t="s">
        <v>125</v>
      </c>
      <c r="D147" s="52">
        <v>25</v>
      </c>
      <c r="E147" s="122">
        <v>0</v>
      </c>
      <c r="F147" s="322"/>
      <c r="G147" s="69"/>
    </row>
    <row r="148" spans="2:7" ht="60" x14ac:dyDescent="0.2">
      <c r="B148" s="320"/>
      <c r="C148" s="4" t="s">
        <v>126</v>
      </c>
      <c r="D148" s="122">
        <v>10</v>
      </c>
      <c r="E148" s="122">
        <v>0</v>
      </c>
      <c r="F148" s="323"/>
      <c r="G148" s="69"/>
    </row>
    <row r="149" spans="2:7" x14ac:dyDescent="0.25">
      <c r="C149" s="78"/>
    </row>
    <row r="152" spans="2:7" x14ac:dyDescent="0.25">
      <c r="B152" s="96" t="s">
        <v>56</v>
      </c>
    </row>
    <row r="155" spans="2:7" x14ac:dyDescent="0.25">
      <c r="B155" s="98" t="s">
        <v>33</v>
      </c>
      <c r="C155" s="98" t="s">
        <v>57</v>
      </c>
      <c r="D155" s="97" t="s">
        <v>50</v>
      </c>
      <c r="E155" s="97" t="s">
        <v>16</v>
      </c>
    </row>
    <row r="156" spans="2:7" ht="28.5" x14ac:dyDescent="0.25">
      <c r="B156" s="79" t="s">
        <v>58</v>
      </c>
      <c r="C156" s="80">
        <v>40</v>
      </c>
      <c r="D156" s="122">
        <f>+E131</f>
        <v>0</v>
      </c>
      <c r="E156" s="297">
        <f>+D156+D157</f>
        <v>0</v>
      </c>
    </row>
    <row r="157" spans="2:7" ht="42.75" x14ac:dyDescent="0.25">
      <c r="B157" s="79" t="s">
        <v>59</v>
      </c>
      <c r="C157" s="80">
        <v>60</v>
      </c>
      <c r="D157" s="122">
        <f>+F146</f>
        <v>0</v>
      </c>
      <c r="E157" s="298"/>
    </row>
  </sheetData>
  <mergeCells count="65">
    <mergeCell ref="P101:Q101"/>
    <mergeCell ref="P102:Q102"/>
    <mergeCell ref="P103:Q103"/>
    <mergeCell ref="B146:B148"/>
    <mergeCell ref="F146:F148"/>
    <mergeCell ref="D111:E111"/>
    <mergeCell ref="D110:E110"/>
    <mergeCell ref="E156:E157"/>
    <mergeCell ref="P139:Q141"/>
    <mergeCell ref="B113:P113"/>
    <mergeCell ref="B116:N116"/>
    <mergeCell ref="E131:E133"/>
    <mergeCell ref="B136:N136"/>
    <mergeCell ref="J138:L138"/>
    <mergeCell ref="P138:Q138"/>
    <mergeCell ref="Q120:Q124"/>
    <mergeCell ref="O68:P68"/>
    <mergeCell ref="O69:P69"/>
    <mergeCell ref="O70:P70"/>
    <mergeCell ref="O71:P71"/>
    <mergeCell ref="B107:N107"/>
    <mergeCell ref="O72:P72"/>
    <mergeCell ref="O73:P73"/>
    <mergeCell ref="O74:P74"/>
    <mergeCell ref="B96:N96"/>
    <mergeCell ref="J98:L98"/>
    <mergeCell ref="P98:Q98"/>
    <mergeCell ref="P99:Q99"/>
    <mergeCell ref="P100:Q100"/>
    <mergeCell ref="O75:P75"/>
    <mergeCell ref="O76:P76"/>
    <mergeCell ref="O77:P77"/>
    <mergeCell ref="O67:P67"/>
    <mergeCell ref="C10:E10"/>
    <mergeCell ref="B14:C23"/>
    <mergeCell ref="B24:C24"/>
    <mergeCell ref="E41:E42"/>
    <mergeCell ref="M46:N46"/>
    <mergeCell ref="B55:B56"/>
    <mergeCell ref="C55:C56"/>
    <mergeCell ref="D55:E55"/>
    <mergeCell ref="C59:N59"/>
    <mergeCell ref="B61:N61"/>
    <mergeCell ref="O64:P64"/>
    <mergeCell ref="O65:P65"/>
    <mergeCell ref="O66:P66"/>
    <mergeCell ref="O63:P63"/>
    <mergeCell ref="C9:N9"/>
    <mergeCell ref="B2:P2"/>
    <mergeCell ref="B4:P4"/>
    <mergeCell ref="C6:N6"/>
    <mergeCell ref="C7:N7"/>
    <mergeCell ref="C8:N8"/>
    <mergeCell ref="O78:P78"/>
    <mergeCell ref="O79:P79"/>
    <mergeCell ref="O80:P80"/>
    <mergeCell ref="O81:P81"/>
    <mergeCell ref="O82:P82"/>
    <mergeCell ref="O88:P88"/>
    <mergeCell ref="O89:P89"/>
    <mergeCell ref="O83:P83"/>
    <mergeCell ref="O84:P84"/>
    <mergeCell ref="O85:P85"/>
    <mergeCell ref="O86:P86"/>
    <mergeCell ref="O87:P87"/>
  </mergeCells>
  <dataValidations count="2">
    <dataValidation type="list" allowBlank="1" showInputMessage="1" showErrorMessage="1" sqref="WVE983056 A65552 IS65552 SO65552 ACK65552 AMG65552 AWC65552 BFY65552 BPU65552 BZQ65552 CJM65552 CTI65552 DDE65552 DNA65552 DWW65552 EGS65552 EQO65552 FAK65552 FKG65552 FUC65552 GDY65552 GNU65552 GXQ65552 HHM65552 HRI65552 IBE65552 ILA65552 IUW65552 JES65552 JOO65552 JYK65552 KIG65552 KSC65552 LBY65552 LLU65552 LVQ65552 MFM65552 MPI65552 MZE65552 NJA65552 NSW65552 OCS65552 OMO65552 OWK65552 PGG65552 PQC65552 PZY65552 QJU65552 QTQ65552 RDM65552 RNI65552 RXE65552 SHA65552 SQW65552 TAS65552 TKO65552 TUK65552 UEG65552 UOC65552 UXY65552 VHU65552 VRQ65552 WBM65552 WLI65552 WVE65552 A131088 IS131088 SO131088 ACK131088 AMG131088 AWC131088 BFY131088 BPU131088 BZQ131088 CJM131088 CTI131088 DDE131088 DNA131088 DWW131088 EGS131088 EQO131088 FAK131088 FKG131088 FUC131088 GDY131088 GNU131088 GXQ131088 HHM131088 HRI131088 IBE131088 ILA131088 IUW131088 JES131088 JOO131088 JYK131088 KIG131088 KSC131088 LBY131088 LLU131088 LVQ131088 MFM131088 MPI131088 MZE131088 NJA131088 NSW131088 OCS131088 OMO131088 OWK131088 PGG131088 PQC131088 PZY131088 QJU131088 QTQ131088 RDM131088 RNI131088 RXE131088 SHA131088 SQW131088 TAS131088 TKO131088 TUK131088 UEG131088 UOC131088 UXY131088 VHU131088 VRQ131088 WBM131088 WLI131088 WVE131088 A196624 IS196624 SO196624 ACK196624 AMG196624 AWC196624 BFY196624 BPU196624 BZQ196624 CJM196624 CTI196624 DDE196624 DNA196624 DWW196624 EGS196624 EQO196624 FAK196624 FKG196624 FUC196624 GDY196624 GNU196624 GXQ196624 HHM196624 HRI196624 IBE196624 ILA196624 IUW196624 JES196624 JOO196624 JYK196624 KIG196624 KSC196624 LBY196624 LLU196624 LVQ196624 MFM196624 MPI196624 MZE196624 NJA196624 NSW196624 OCS196624 OMO196624 OWK196624 PGG196624 PQC196624 PZY196624 QJU196624 QTQ196624 RDM196624 RNI196624 RXE196624 SHA196624 SQW196624 TAS196624 TKO196624 TUK196624 UEG196624 UOC196624 UXY196624 VHU196624 VRQ196624 WBM196624 WLI196624 WVE196624 A262160 IS262160 SO262160 ACK262160 AMG262160 AWC262160 BFY262160 BPU262160 BZQ262160 CJM262160 CTI262160 DDE262160 DNA262160 DWW262160 EGS262160 EQO262160 FAK262160 FKG262160 FUC262160 GDY262160 GNU262160 GXQ262160 HHM262160 HRI262160 IBE262160 ILA262160 IUW262160 JES262160 JOO262160 JYK262160 KIG262160 KSC262160 LBY262160 LLU262160 LVQ262160 MFM262160 MPI262160 MZE262160 NJA262160 NSW262160 OCS262160 OMO262160 OWK262160 PGG262160 PQC262160 PZY262160 QJU262160 QTQ262160 RDM262160 RNI262160 RXE262160 SHA262160 SQW262160 TAS262160 TKO262160 TUK262160 UEG262160 UOC262160 UXY262160 VHU262160 VRQ262160 WBM262160 WLI262160 WVE262160 A327696 IS327696 SO327696 ACK327696 AMG327696 AWC327696 BFY327696 BPU327696 BZQ327696 CJM327696 CTI327696 DDE327696 DNA327696 DWW327696 EGS327696 EQO327696 FAK327696 FKG327696 FUC327696 GDY327696 GNU327696 GXQ327696 HHM327696 HRI327696 IBE327696 ILA327696 IUW327696 JES327696 JOO327696 JYK327696 KIG327696 KSC327696 LBY327696 LLU327696 LVQ327696 MFM327696 MPI327696 MZE327696 NJA327696 NSW327696 OCS327696 OMO327696 OWK327696 PGG327696 PQC327696 PZY327696 QJU327696 QTQ327696 RDM327696 RNI327696 RXE327696 SHA327696 SQW327696 TAS327696 TKO327696 TUK327696 UEG327696 UOC327696 UXY327696 VHU327696 VRQ327696 WBM327696 WLI327696 WVE327696 A393232 IS393232 SO393232 ACK393232 AMG393232 AWC393232 BFY393232 BPU393232 BZQ393232 CJM393232 CTI393232 DDE393232 DNA393232 DWW393232 EGS393232 EQO393232 FAK393232 FKG393232 FUC393232 GDY393232 GNU393232 GXQ393232 HHM393232 HRI393232 IBE393232 ILA393232 IUW393232 JES393232 JOO393232 JYK393232 KIG393232 KSC393232 LBY393232 LLU393232 LVQ393232 MFM393232 MPI393232 MZE393232 NJA393232 NSW393232 OCS393232 OMO393232 OWK393232 PGG393232 PQC393232 PZY393232 QJU393232 QTQ393232 RDM393232 RNI393232 RXE393232 SHA393232 SQW393232 TAS393232 TKO393232 TUK393232 UEG393232 UOC393232 UXY393232 VHU393232 VRQ393232 WBM393232 WLI393232 WVE393232 A458768 IS458768 SO458768 ACK458768 AMG458768 AWC458768 BFY458768 BPU458768 BZQ458768 CJM458768 CTI458768 DDE458768 DNA458768 DWW458768 EGS458768 EQO458768 FAK458768 FKG458768 FUC458768 GDY458768 GNU458768 GXQ458768 HHM458768 HRI458768 IBE458768 ILA458768 IUW458768 JES458768 JOO458768 JYK458768 KIG458768 KSC458768 LBY458768 LLU458768 LVQ458768 MFM458768 MPI458768 MZE458768 NJA458768 NSW458768 OCS458768 OMO458768 OWK458768 PGG458768 PQC458768 PZY458768 QJU458768 QTQ458768 RDM458768 RNI458768 RXE458768 SHA458768 SQW458768 TAS458768 TKO458768 TUK458768 UEG458768 UOC458768 UXY458768 VHU458768 VRQ458768 WBM458768 WLI458768 WVE458768 A524304 IS524304 SO524304 ACK524304 AMG524304 AWC524304 BFY524304 BPU524304 BZQ524304 CJM524304 CTI524304 DDE524304 DNA524304 DWW524304 EGS524304 EQO524304 FAK524304 FKG524304 FUC524304 GDY524304 GNU524304 GXQ524304 HHM524304 HRI524304 IBE524304 ILA524304 IUW524304 JES524304 JOO524304 JYK524304 KIG524304 KSC524304 LBY524304 LLU524304 LVQ524304 MFM524304 MPI524304 MZE524304 NJA524304 NSW524304 OCS524304 OMO524304 OWK524304 PGG524304 PQC524304 PZY524304 QJU524304 QTQ524304 RDM524304 RNI524304 RXE524304 SHA524304 SQW524304 TAS524304 TKO524304 TUK524304 UEG524304 UOC524304 UXY524304 VHU524304 VRQ524304 WBM524304 WLI524304 WVE524304 A589840 IS589840 SO589840 ACK589840 AMG589840 AWC589840 BFY589840 BPU589840 BZQ589840 CJM589840 CTI589840 DDE589840 DNA589840 DWW589840 EGS589840 EQO589840 FAK589840 FKG589840 FUC589840 GDY589840 GNU589840 GXQ589840 HHM589840 HRI589840 IBE589840 ILA589840 IUW589840 JES589840 JOO589840 JYK589840 KIG589840 KSC589840 LBY589840 LLU589840 LVQ589840 MFM589840 MPI589840 MZE589840 NJA589840 NSW589840 OCS589840 OMO589840 OWK589840 PGG589840 PQC589840 PZY589840 QJU589840 QTQ589840 RDM589840 RNI589840 RXE589840 SHA589840 SQW589840 TAS589840 TKO589840 TUK589840 UEG589840 UOC589840 UXY589840 VHU589840 VRQ589840 WBM589840 WLI589840 WVE589840 A655376 IS655376 SO655376 ACK655376 AMG655376 AWC655376 BFY655376 BPU655376 BZQ655376 CJM655376 CTI655376 DDE655376 DNA655376 DWW655376 EGS655376 EQO655376 FAK655376 FKG655376 FUC655376 GDY655376 GNU655376 GXQ655376 HHM655376 HRI655376 IBE655376 ILA655376 IUW655376 JES655376 JOO655376 JYK655376 KIG655376 KSC655376 LBY655376 LLU655376 LVQ655376 MFM655376 MPI655376 MZE655376 NJA655376 NSW655376 OCS655376 OMO655376 OWK655376 PGG655376 PQC655376 PZY655376 QJU655376 QTQ655376 RDM655376 RNI655376 RXE655376 SHA655376 SQW655376 TAS655376 TKO655376 TUK655376 UEG655376 UOC655376 UXY655376 VHU655376 VRQ655376 WBM655376 WLI655376 WVE655376 A720912 IS720912 SO720912 ACK720912 AMG720912 AWC720912 BFY720912 BPU720912 BZQ720912 CJM720912 CTI720912 DDE720912 DNA720912 DWW720912 EGS720912 EQO720912 FAK720912 FKG720912 FUC720912 GDY720912 GNU720912 GXQ720912 HHM720912 HRI720912 IBE720912 ILA720912 IUW720912 JES720912 JOO720912 JYK720912 KIG720912 KSC720912 LBY720912 LLU720912 LVQ720912 MFM720912 MPI720912 MZE720912 NJA720912 NSW720912 OCS720912 OMO720912 OWK720912 PGG720912 PQC720912 PZY720912 QJU720912 QTQ720912 RDM720912 RNI720912 RXE720912 SHA720912 SQW720912 TAS720912 TKO720912 TUK720912 UEG720912 UOC720912 UXY720912 VHU720912 VRQ720912 WBM720912 WLI720912 WVE720912 A786448 IS786448 SO786448 ACK786448 AMG786448 AWC786448 BFY786448 BPU786448 BZQ786448 CJM786448 CTI786448 DDE786448 DNA786448 DWW786448 EGS786448 EQO786448 FAK786448 FKG786448 FUC786448 GDY786448 GNU786448 GXQ786448 HHM786448 HRI786448 IBE786448 ILA786448 IUW786448 JES786448 JOO786448 JYK786448 KIG786448 KSC786448 LBY786448 LLU786448 LVQ786448 MFM786448 MPI786448 MZE786448 NJA786448 NSW786448 OCS786448 OMO786448 OWK786448 PGG786448 PQC786448 PZY786448 QJU786448 QTQ786448 RDM786448 RNI786448 RXE786448 SHA786448 SQW786448 TAS786448 TKO786448 TUK786448 UEG786448 UOC786448 UXY786448 VHU786448 VRQ786448 WBM786448 WLI786448 WVE786448 A851984 IS851984 SO851984 ACK851984 AMG851984 AWC851984 BFY851984 BPU851984 BZQ851984 CJM851984 CTI851984 DDE851984 DNA851984 DWW851984 EGS851984 EQO851984 FAK851984 FKG851984 FUC851984 GDY851984 GNU851984 GXQ851984 HHM851984 HRI851984 IBE851984 ILA851984 IUW851984 JES851984 JOO851984 JYK851984 KIG851984 KSC851984 LBY851984 LLU851984 LVQ851984 MFM851984 MPI851984 MZE851984 NJA851984 NSW851984 OCS851984 OMO851984 OWK851984 PGG851984 PQC851984 PZY851984 QJU851984 QTQ851984 RDM851984 RNI851984 RXE851984 SHA851984 SQW851984 TAS851984 TKO851984 TUK851984 UEG851984 UOC851984 UXY851984 VHU851984 VRQ851984 WBM851984 WLI851984 WVE851984 A917520 IS917520 SO917520 ACK917520 AMG917520 AWC917520 BFY917520 BPU917520 BZQ917520 CJM917520 CTI917520 DDE917520 DNA917520 DWW917520 EGS917520 EQO917520 FAK917520 FKG917520 FUC917520 GDY917520 GNU917520 GXQ917520 HHM917520 HRI917520 IBE917520 ILA917520 IUW917520 JES917520 JOO917520 JYK917520 KIG917520 KSC917520 LBY917520 LLU917520 LVQ917520 MFM917520 MPI917520 MZE917520 NJA917520 NSW917520 OCS917520 OMO917520 OWK917520 PGG917520 PQC917520 PZY917520 QJU917520 QTQ917520 RDM917520 RNI917520 RXE917520 SHA917520 SQW917520 TAS917520 TKO917520 TUK917520 UEG917520 UOC917520 UXY917520 VHU917520 VRQ917520 WBM917520 WLI917520 WVE917520 A983056 IS983056 SO983056 ACK983056 AMG983056 AWC983056 BFY983056 BPU983056 BZQ983056 CJM983056 CTI983056 DDE983056 DNA983056 DWW983056 EGS983056 EQO983056 FAK983056 FKG983056 FUC983056 GDY983056 GNU983056 GXQ983056 HHM983056 HRI983056 IBE983056 ILA983056 IUW983056 JES983056 JOO983056 JYK983056 KIG983056 KSC983056 LBY983056 LLU983056 LVQ983056 MFM983056 MPI983056 MZE983056 NJA983056 NSW983056 OCS983056 OMO983056 OWK983056 PGG983056 PQC983056 PZY983056 QJU983056 QTQ983056 RDM983056 RNI983056 RXE983056 SHA983056 SQW983056 TAS983056 TKO983056 TUK983056 UEG983056 UOC983056 UXY983056 VHU983056 VRQ983056 WBM983056 WLI983056 A26:A38 IS26:IS38 SO26:SO38 ACK26:ACK38 AMG26:AMG38 AWC26:AWC38 BFY26:BFY38 BPU26:BPU38 BZQ26:BZQ38 CJM26:CJM38 CTI26:CTI38 DDE26:DDE38 DNA26:DNA38 DWW26:DWW38 EGS26:EGS38 EQO26:EQO38 FAK26:FAK38 FKG26:FKG38 FUC26:FUC38 GDY26:GDY38 GNU26:GNU38 GXQ26:GXQ38 HHM26:HHM38 HRI26:HRI38 IBE26:IBE38 ILA26:ILA38 IUW26:IUW38 JES26:JES38 JOO26:JOO38 JYK26:JYK38 KIG26:KIG38 KSC26:KSC38 LBY26:LBY38 LLU26:LLU38 LVQ26:LVQ38 MFM26:MFM38 MPI26:MPI38 MZE26:MZE38 NJA26:NJA38 NSW26:NSW38 OCS26:OCS38 OMO26:OMO38 OWK26:OWK38 PGG26:PGG38 PQC26:PQC38 PZY26:PZY38 QJU26:QJU38 QTQ26:QTQ38 RDM26:RDM38 RNI26:RNI38 RXE26:RXE38 SHA26:SHA38 SQW26:SQW38 TAS26:TAS38 TKO26:TKO38 TUK26:TUK38 UEG26:UEG38 UOC26:UOC38 UXY26:UXY38 VHU26:VHU38 VRQ26:VRQ38 WBM26:WBM38 WLI26:WLI38 WVE26:WVE38">
      <formula1>"1,2,3,4,5"</formula1>
    </dataValidation>
    <dataValidation type="decimal" allowBlank="1" showInputMessage="1" showErrorMessage="1" sqref="WVH983056 WLL983056 C65569 IV65552 SR65552 ACN65552 AMJ65552 AWF65552 BGB65552 BPX65552 BZT65552 CJP65552 CTL65552 DDH65552 DND65552 DWZ65552 EGV65552 EQR65552 FAN65552 FKJ65552 FUF65552 GEB65552 GNX65552 GXT65552 HHP65552 HRL65552 IBH65552 ILD65552 IUZ65552 JEV65552 JOR65552 JYN65552 KIJ65552 KSF65552 LCB65552 LLX65552 LVT65552 MFP65552 MPL65552 MZH65552 NJD65552 NSZ65552 OCV65552 OMR65552 OWN65552 PGJ65552 PQF65552 QAB65552 QJX65552 QTT65552 RDP65552 RNL65552 RXH65552 SHD65552 SQZ65552 TAV65552 TKR65552 TUN65552 UEJ65552 UOF65552 UYB65552 VHX65552 VRT65552 WBP65552 WLL65552 WVH65552 C131105 IV131088 SR131088 ACN131088 AMJ131088 AWF131088 BGB131088 BPX131088 BZT131088 CJP131088 CTL131088 DDH131088 DND131088 DWZ131088 EGV131088 EQR131088 FAN131088 FKJ131088 FUF131088 GEB131088 GNX131088 GXT131088 HHP131088 HRL131088 IBH131088 ILD131088 IUZ131088 JEV131088 JOR131088 JYN131088 KIJ131088 KSF131088 LCB131088 LLX131088 LVT131088 MFP131088 MPL131088 MZH131088 NJD131088 NSZ131088 OCV131088 OMR131088 OWN131088 PGJ131088 PQF131088 QAB131088 QJX131088 QTT131088 RDP131088 RNL131088 RXH131088 SHD131088 SQZ131088 TAV131088 TKR131088 TUN131088 UEJ131088 UOF131088 UYB131088 VHX131088 VRT131088 WBP131088 WLL131088 WVH131088 C196641 IV196624 SR196624 ACN196624 AMJ196624 AWF196624 BGB196624 BPX196624 BZT196624 CJP196624 CTL196624 DDH196624 DND196624 DWZ196624 EGV196624 EQR196624 FAN196624 FKJ196624 FUF196624 GEB196624 GNX196624 GXT196624 HHP196624 HRL196624 IBH196624 ILD196624 IUZ196624 JEV196624 JOR196624 JYN196624 KIJ196624 KSF196624 LCB196624 LLX196624 LVT196624 MFP196624 MPL196624 MZH196624 NJD196624 NSZ196624 OCV196624 OMR196624 OWN196624 PGJ196624 PQF196624 QAB196624 QJX196624 QTT196624 RDP196624 RNL196624 RXH196624 SHD196624 SQZ196624 TAV196624 TKR196624 TUN196624 UEJ196624 UOF196624 UYB196624 VHX196624 VRT196624 WBP196624 WLL196624 WVH196624 C262177 IV262160 SR262160 ACN262160 AMJ262160 AWF262160 BGB262160 BPX262160 BZT262160 CJP262160 CTL262160 DDH262160 DND262160 DWZ262160 EGV262160 EQR262160 FAN262160 FKJ262160 FUF262160 GEB262160 GNX262160 GXT262160 HHP262160 HRL262160 IBH262160 ILD262160 IUZ262160 JEV262160 JOR262160 JYN262160 KIJ262160 KSF262160 LCB262160 LLX262160 LVT262160 MFP262160 MPL262160 MZH262160 NJD262160 NSZ262160 OCV262160 OMR262160 OWN262160 PGJ262160 PQF262160 QAB262160 QJX262160 QTT262160 RDP262160 RNL262160 RXH262160 SHD262160 SQZ262160 TAV262160 TKR262160 TUN262160 UEJ262160 UOF262160 UYB262160 VHX262160 VRT262160 WBP262160 WLL262160 WVH262160 C327713 IV327696 SR327696 ACN327696 AMJ327696 AWF327696 BGB327696 BPX327696 BZT327696 CJP327696 CTL327696 DDH327696 DND327696 DWZ327696 EGV327696 EQR327696 FAN327696 FKJ327696 FUF327696 GEB327696 GNX327696 GXT327696 HHP327696 HRL327696 IBH327696 ILD327696 IUZ327696 JEV327696 JOR327696 JYN327696 KIJ327696 KSF327696 LCB327696 LLX327696 LVT327696 MFP327696 MPL327696 MZH327696 NJD327696 NSZ327696 OCV327696 OMR327696 OWN327696 PGJ327696 PQF327696 QAB327696 QJX327696 QTT327696 RDP327696 RNL327696 RXH327696 SHD327696 SQZ327696 TAV327696 TKR327696 TUN327696 UEJ327696 UOF327696 UYB327696 VHX327696 VRT327696 WBP327696 WLL327696 WVH327696 C393249 IV393232 SR393232 ACN393232 AMJ393232 AWF393232 BGB393232 BPX393232 BZT393232 CJP393232 CTL393232 DDH393232 DND393232 DWZ393232 EGV393232 EQR393232 FAN393232 FKJ393232 FUF393232 GEB393232 GNX393232 GXT393232 HHP393232 HRL393232 IBH393232 ILD393232 IUZ393232 JEV393232 JOR393232 JYN393232 KIJ393232 KSF393232 LCB393232 LLX393232 LVT393232 MFP393232 MPL393232 MZH393232 NJD393232 NSZ393232 OCV393232 OMR393232 OWN393232 PGJ393232 PQF393232 QAB393232 QJX393232 QTT393232 RDP393232 RNL393232 RXH393232 SHD393232 SQZ393232 TAV393232 TKR393232 TUN393232 UEJ393232 UOF393232 UYB393232 VHX393232 VRT393232 WBP393232 WLL393232 WVH393232 C458785 IV458768 SR458768 ACN458768 AMJ458768 AWF458768 BGB458768 BPX458768 BZT458768 CJP458768 CTL458768 DDH458768 DND458768 DWZ458768 EGV458768 EQR458768 FAN458768 FKJ458768 FUF458768 GEB458768 GNX458768 GXT458768 HHP458768 HRL458768 IBH458768 ILD458768 IUZ458768 JEV458768 JOR458768 JYN458768 KIJ458768 KSF458768 LCB458768 LLX458768 LVT458768 MFP458768 MPL458768 MZH458768 NJD458768 NSZ458768 OCV458768 OMR458768 OWN458768 PGJ458768 PQF458768 QAB458768 QJX458768 QTT458768 RDP458768 RNL458768 RXH458768 SHD458768 SQZ458768 TAV458768 TKR458768 TUN458768 UEJ458768 UOF458768 UYB458768 VHX458768 VRT458768 WBP458768 WLL458768 WVH458768 C524321 IV524304 SR524304 ACN524304 AMJ524304 AWF524304 BGB524304 BPX524304 BZT524304 CJP524304 CTL524304 DDH524304 DND524304 DWZ524304 EGV524304 EQR524304 FAN524304 FKJ524304 FUF524304 GEB524304 GNX524304 GXT524304 HHP524304 HRL524304 IBH524304 ILD524304 IUZ524304 JEV524304 JOR524304 JYN524304 KIJ524304 KSF524304 LCB524304 LLX524304 LVT524304 MFP524304 MPL524304 MZH524304 NJD524304 NSZ524304 OCV524304 OMR524304 OWN524304 PGJ524304 PQF524304 QAB524304 QJX524304 QTT524304 RDP524304 RNL524304 RXH524304 SHD524304 SQZ524304 TAV524304 TKR524304 TUN524304 UEJ524304 UOF524304 UYB524304 VHX524304 VRT524304 WBP524304 WLL524304 WVH524304 C589857 IV589840 SR589840 ACN589840 AMJ589840 AWF589840 BGB589840 BPX589840 BZT589840 CJP589840 CTL589840 DDH589840 DND589840 DWZ589840 EGV589840 EQR589840 FAN589840 FKJ589840 FUF589840 GEB589840 GNX589840 GXT589840 HHP589840 HRL589840 IBH589840 ILD589840 IUZ589840 JEV589840 JOR589840 JYN589840 KIJ589840 KSF589840 LCB589840 LLX589840 LVT589840 MFP589840 MPL589840 MZH589840 NJD589840 NSZ589840 OCV589840 OMR589840 OWN589840 PGJ589840 PQF589840 QAB589840 QJX589840 QTT589840 RDP589840 RNL589840 RXH589840 SHD589840 SQZ589840 TAV589840 TKR589840 TUN589840 UEJ589840 UOF589840 UYB589840 VHX589840 VRT589840 WBP589840 WLL589840 WVH589840 C655393 IV655376 SR655376 ACN655376 AMJ655376 AWF655376 BGB655376 BPX655376 BZT655376 CJP655376 CTL655376 DDH655376 DND655376 DWZ655376 EGV655376 EQR655376 FAN655376 FKJ655376 FUF655376 GEB655376 GNX655376 GXT655376 HHP655376 HRL655376 IBH655376 ILD655376 IUZ655376 JEV655376 JOR655376 JYN655376 KIJ655376 KSF655376 LCB655376 LLX655376 LVT655376 MFP655376 MPL655376 MZH655376 NJD655376 NSZ655376 OCV655376 OMR655376 OWN655376 PGJ655376 PQF655376 QAB655376 QJX655376 QTT655376 RDP655376 RNL655376 RXH655376 SHD655376 SQZ655376 TAV655376 TKR655376 TUN655376 UEJ655376 UOF655376 UYB655376 VHX655376 VRT655376 WBP655376 WLL655376 WVH655376 C720929 IV720912 SR720912 ACN720912 AMJ720912 AWF720912 BGB720912 BPX720912 BZT720912 CJP720912 CTL720912 DDH720912 DND720912 DWZ720912 EGV720912 EQR720912 FAN720912 FKJ720912 FUF720912 GEB720912 GNX720912 GXT720912 HHP720912 HRL720912 IBH720912 ILD720912 IUZ720912 JEV720912 JOR720912 JYN720912 KIJ720912 KSF720912 LCB720912 LLX720912 LVT720912 MFP720912 MPL720912 MZH720912 NJD720912 NSZ720912 OCV720912 OMR720912 OWN720912 PGJ720912 PQF720912 QAB720912 QJX720912 QTT720912 RDP720912 RNL720912 RXH720912 SHD720912 SQZ720912 TAV720912 TKR720912 TUN720912 UEJ720912 UOF720912 UYB720912 VHX720912 VRT720912 WBP720912 WLL720912 WVH720912 C786465 IV786448 SR786448 ACN786448 AMJ786448 AWF786448 BGB786448 BPX786448 BZT786448 CJP786448 CTL786448 DDH786448 DND786448 DWZ786448 EGV786448 EQR786448 FAN786448 FKJ786448 FUF786448 GEB786448 GNX786448 GXT786448 HHP786448 HRL786448 IBH786448 ILD786448 IUZ786448 JEV786448 JOR786448 JYN786448 KIJ786448 KSF786448 LCB786448 LLX786448 LVT786448 MFP786448 MPL786448 MZH786448 NJD786448 NSZ786448 OCV786448 OMR786448 OWN786448 PGJ786448 PQF786448 QAB786448 QJX786448 QTT786448 RDP786448 RNL786448 RXH786448 SHD786448 SQZ786448 TAV786448 TKR786448 TUN786448 UEJ786448 UOF786448 UYB786448 VHX786448 VRT786448 WBP786448 WLL786448 WVH786448 C852001 IV851984 SR851984 ACN851984 AMJ851984 AWF851984 BGB851984 BPX851984 BZT851984 CJP851984 CTL851984 DDH851984 DND851984 DWZ851984 EGV851984 EQR851984 FAN851984 FKJ851984 FUF851984 GEB851984 GNX851984 GXT851984 HHP851984 HRL851984 IBH851984 ILD851984 IUZ851984 JEV851984 JOR851984 JYN851984 KIJ851984 KSF851984 LCB851984 LLX851984 LVT851984 MFP851984 MPL851984 MZH851984 NJD851984 NSZ851984 OCV851984 OMR851984 OWN851984 PGJ851984 PQF851984 QAB851984 QJX851984 QTT851984 RDP851984 RNL851984 RXH851984 SHD851984 SQZ851984 TAV851984 TKR851984 TUN851984 UEJ851984 UOF851984 UYB851984 VHX851984 VRT851984 WBP851984 WLL851984 WVH851984 C917537 IV917520 SR917520 ACN917520 AMJ917520 AWF917520 BGB917520 BPX917520 BZT917520 CJP917520 CTL917520 DDH917520 DND917520 DWZ917520 EGV917520 EQR917520 FAN917520 FKJ917520 FUF917520 GEB917520 GNX917520 GXT917520 HHP917520 HRL917520 IBH917520 ILD917520 IUZ917520 JEV917520 JOR917520 JYN917520 KIJ917520 KSF917520 LCB917520 LLX917520 LVT917520 MFP917520 MPL917520 MZH917520 NJD917520 NSZ917520 OCV917520 OMR917520 OWN917520 PGJ917520 PQF917520 QAB917520 QJX917520 QTT917520 RDP917520 RNL917520 RXH917520 SHD917520 SQZ917520 TAV917520 TKR917520 TUN917520 UEJ917520 UOF917520 UYB917520 VHX917520 VRT917520 WBP917520 WLL917520 WVH917520 C983073 IV983056 SR983056 ACN983056 AMJ983056 AWF983056 BGB983056 BPX983056 BZT983056 CJP983056 CTL983056 DDH983056 DND983056 DWZ983056 EGV983056 EQR983056 FAN983056 FKJ983056 FUF983056 GEB983056 GNX983056 GXT983056 HHP983056 HRL983056 IBH983056 ILD983056 IUZ983056 JEV983056 JOR983056 JYN983056 KIJ983056 KSF983056 LCB983056 LLX983056 LVT983056 MFP983056 MPL983056 MZH983056 NJD983056 NSZ983056 OCV983056 OMR983056 OWN983056 PGJ983056 PQF983056 QAB983056 QJX983056 QTT983056 RDP983056 RNL983056 RXH983056 SHD983056 SQZ983056 TAV983056 TKR983056 TUN983056 UEJ983056 UOF983056 UYB983056 VHX983056 VRT983056 WBP983056 IV26:IV38 SR26:SR38 ACN26:ACN38 AMJ26:AMJ38 AWF26:AWF38 BGB26:BGB38 BPX26:BPX38 BZT26:BZT38 CJP26:CJP38 CTL26:CTL38 DDH26:DDH38 DND26:DND38 DWZ26:DWZ38 EGV26:EGV38 EQR26:EQR38 FAN26:FAN38 FKJ26:FKJ38 FUF26:FUF38 GEB26:GEB38 GNX26:GNX38 GXT26:GXT38 HHP26:HHP38 HRL26:HRL38 IBH26:IBH38 ILD26:ILD38 IUZ26:IUZ38 JEV26:JEV38 JOR26:JOR38 JYN26:JYN38 KIJ26:KIJ38 KSF26:KSF38 LCB26:LCB38 LLX26:LLX38 LVT26:LVT38 MFP26:MFP38 MPL26:MPL38 MZH26:MZH38 NJD26:NJD38 NSZ26:NSZ38 OCV26:OCV38 OMR26:OMR38 OWN26:OWN38 PGJ26:PGJ38 PQF26:PQF38 QAB26:QAB38 QJX26:QJX38 QTT26:QTT38 RDP26:RDP38 RNL26:RNL38 RXH26:RXH38 SHD26:SHD38 SQZ26:SQZ38 TAV26:TAV38 TKR26:TKR38 TUN26:TUN38 UEJ26:UEJ38 UOF26:UOF38 UYB26:UYB38 VHX26:VHX38 VRT26:VRT38 WBP26:WBP38 WLL26:WLL38 WVH26:WVH38">
      <formula1>0</formula1>
      <formula2>1</formula2>
    </dataValidation>
  </dataValidation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7"/>
  <sheetViews>
    <sheetView topLeftCell="B2" zoomScale="55" zoomScaleNormal="55" workbookViewId="0">
      <pane ySplit="1" topLeftCell="A3" activePane="bottomLeft" state="frozen"/>
      <selection activeCell="A2" sqref="A2"/>
      <selection pane="bottomLeft" activeCell="I32" sqref="I32"/>
    </sheetView>
  </sheetViews>
  <sheetFormatPr baseColWidth="10" defaultRowHeight="15" x14ac:dyDescent="0.25"/>
  <cols>
    <col min="1" max="1" width="3.140625" style="5" bestFit="1" customWidth="1"/>
    <col min="2" max="2" width="102.7109375" style="5" bestFit="1" customWidth="1"/>
    <col min="3" max="3" width="31.140625" style="5" customWidth="1"/>
    <col min="4" max="4" width="26.7109375" style="5" customWidth="1"/>
    <col min="5" max="5" width="25" style="5" customWidth="1"/>
    <col min="6" max="6" width="29.7109375" style="152" customWidth="1"/>
    <col min="7" max="7" width="29.7109375" style="5" customWidth="1"/>
    <col min="8" max="8" width="24.5703125" style="5" customWidth="1"/>
    <col min="9" max="9" width="24" style="5" customWidth="1"/>
    <col min="10" max="10" width="20.28515625" style="5" customWidth="1"/>
    <col min="11" max="11" width="16.7109375" style="5" bestFit="1" customWidth="1"/>
    <col min="12" max="13" width="18.7109375" style="5" customWidth="1"/>
    <col min="14" max="14" width="22.140625" style="5" customWidth="1"/>
    <col min="15" max="15" width="26.140625" style="5" customWidth="1"/>
    <col min="16" max="16" width="26.5703125" style="5" customWidth="1"/>
    <col min="17" max="17" width="30.28515625" style="5" customWidth="1"/>
    <col min="18" max="22" width="6.42578125" style="5" customWidth="1"/>
    <col min="23" max="251" width="11.42578125" style="5"/>
    <col min="252" max="252" width="1" style="5" customWidth="1"/>
    <col min="253" max="253" width="4.28515625" style="5" customWidth="1"/>
    <col min="254" max="254" width="34.7109375" style="5" customWidth="1"/>
    <col min="255" max="255" width="11.5703125" style="5" customWidth="1"/>
    <col min="256" max="256" width="20" style="5" customWidth="1"/>
    <col min="257" max="257" width="20.85546875" style="5" customWidth="1"/>
    <col min="258" max="258" width="25" style="5" customWidth="1"/>
    <col min="259" max="259" width="18.7109375" style="5" customWidth="1"/>
    <col min="260" max="260" width="29.7109375" style="5" customWidth="1"/>
    <col min="261" max="261" width="13.42578125" style="5" customWidth="1"/>
    <col min="262" max="262" width="13.85546875" style="5" customWidth="1"/>
    <col min="263" max="267" width="16.5703125" style="5" customWidth="1"/>
    <col min="268" max="268" width="20.5703125" style="5" customWidth="1"/>
    <col min="269" max="269" width="21.140625" style="5" customWidth="1"/>
    <col min="270" max="270" width="9.5703125" style="5" customWidth="1"/>
    <col min="271" max="271" width="0.42578125" style="5" customWidth="1"/>
    <col min="272" max="278" width="6.42578125" style="5" customWidth="1"/>
    <col min="279" max="507" width="11.42578125" style="5"/>
    <col min="508" max="508" width="1" style="5" customWidth="1"/>
    <col min="509" max="509" width="4.28515625" style="5" customWidth="1"/>
    <col min="510" max="510" width="34.7109375" style="5" customWidth="1"/>
    <col min="511" max="511" width="11.5703125" style="5" customWidth="1"/>
    <col min="512" max="512" width="20" style="5" customWidth="1"/>
    <col min="513" max="513" width="20.85546875" style="5" customWidth="1"/>
    <col min="514" max="514" width="25" style="5" customWidth="1"/>
    <col min="515" max="515" width="18.7109375" style="5" customWidth="1"/>
    <col min="516" max="516" width="29.7109375" style="5" customWidth="1"/>
    <col min="517" max="517" width="13.42578125" style="5" customWidth="1"/>
    <col min="518" max="518" width="13.85546875" style="5" customWidth="1"/>
    <col min="519" max="523" width="16.5703125" style="5" customWidth="1"/>
    <col min="524" max="524" width="20.5703125" style="5" customWidth="1"/>
    <col min="525" max="525" width="21.140625" style="5" customWidth="1"/>
    <col min="526" max="526" width="9.5703125" style="5" customWidth="1"/>
    <col min="527" max="527" width="0.42578125" style="5" customWidth="1"/>
    <col min="528" max="534" width="6.42578125" style="5" customWidth="1"/>
    <col min="535" max="763" width="11.42578125" style="5"/>
    <col min="764" max="764" width="1" style="5" customWidth="1"/>
    <col min="765" max="765" width="4.28515625" style="5" customWidth="1"/>
    <col min="766" max="766" width="34.7109375" style="5" customWidth="1"/>
    <col min="767" max="767" width="11.5703125" style="5" customWidth="1"/>
    <col min="768" max="768" width="20" style="5" customWidth="1"/>
    <col min="769" max="769" width="20.85546875" style="5" customWidth="1"/>
    <col min="770" max="770" width="25" style="5" customWidth="1"/>
    <col min="771" max="771" width="18.7109375" style="5" customWidth="1"/>
    <col min="772" max="772" width="29.7109375" style="5" customWidth="1"/>
    <col min="773" max="773" width="13.42578125" style="5" customWidth="1"/>
    <col min="774" max="774" width="13.85546875" style="5" customWidth="1"/>
    <col min="775" max="779" width="16.5703125" style="5" customWidth="1"/>
    <col min="780" max="780" width="20.5703125" style="5" customWidth="1"/>
    <col min="781" max="781" width="21.140625" style="5" customWidth="1"/>
    <col min="782" max="782" width="9.5703125" style="5" customWidth="1"/>
    <col min="783" max="783" width="0.42578125" style="5" customWidth="1"/>
    <col min="784" max="790" width="6.42578125" style="5" customWidth="1"/>
    <col min="791" max="1019" width="11.42578125" style="5"/>
    <col min="1020" max="1020" width="1" style="5" customWidth="1"/>
    <col min="1021" max="1021" width="4.28515625" style="5" customWidth="1"/>
    <col min="1022" max="1022" width="34.7109375" style="5" customWidth="1"/>
    <col min="1023" max="1023" width="11.5703125" style="5" customWidth="1"/>
    <col min="1024" max="1024" width="20" style="5" customWidth="1"/>
    <col min="1025" max="1025" width="20.85546875" style="5" customWidth="1"/>
    <col min="1026" max="1026" width="25" style="5" customWidth="1"/>
    <col min="1027" max="1027" width="18.7109375" style="5" customWidth="1"/>
    <col min="1028" max="1028" width="29.7109375" style="5" customWidth="1"/>
    <col min="1029" max="1029" width="13.42578125" style="5" customWidth="1"/>
    <col min="1030" max="1030" width="13.85546875" style="5" customWidth="1"/>
    <col min="1031" max="1035" width="16.5703125" style="5" customWidth="1"/>
    <col min="1036" max="1036" width="20.5703125" style="5" customWidth="1"/>
    <col min="1037" max="1037" width="21.140625" style="5" customWidth="1"/>
    <col min="1038" max="1038" width="9.5703125" style="5" customWidth="1"/>
    <col min="1039" max="1039" width="0.42578125" style="5" customWidth="1"/>
    <col min="1040" max="1046" width="6.42578125" style="5" customWidth="1"/>
    <col min="1047" max="1275" width="11.42578125" style="5"/>
    <col min="1276" max="1276" width="1" style="5" customWidth="1"/>
    <col min="1277" max="1277" width="4.28515625" style="5" customWidth="1"/>
    <col min="1278" max="1278" width="34.7109375" style="5" customWidth="1"/>
    <col min="1279" max="1279" width="11.5703125" style="5" customWidth="1"/>
    <col min="1280" max="1280" width="20" style="5" customWidth="1"/>
    <col min="1281" max="1281" width="20.85546875" style="5" customWidth="1"/>
    <col min="1282" max="1282" width="25" style="5" customWidth="1"/>
    <col min="1283" max="1283" width="18.7109375" style="5" customWidth="1"/>
    <col min="1284" max="1284" width="29.7109375" style="5" customWidth="1"/>
    <col min="1285" max="1285" width="13.42578125" style="5" customWidth="1"/>
    <col min="1286" max="1286" width="13.85546875" style="5" customWidth="1"/>
    <col min="1287" max="1291" width="16.5703125" style="5" customWidth="1"/>
    <col min="1292" max="1292" width="20.5703125" style="5" customWidth="1"/>
    <col min="1293" max="1293" width="21.140625" style="5" customWidth="1"/>
    <col min="1294" max="1294" width="9.5703125" style="5" customWidth="1"/>
    <col min="1295" max="1295" width="0.42578125" style="5" customWidth="1"/>
    <col min="1296" max="1302" width="6.42578125" style="5" customWidth="1"/>
    <col min="1303" max="1531" width="11.42578125" style="5"/>
    <col min="1532" max="1532" width="1" style="5" customWidth="1"/>
    <col min="1533" max="1533" width="4.28515625" style="5" customWidth="1"/>
    <col min="1534" max="1534" width="34.7109375" style="5" customWidth="1"/>
    <col min="1535" max="1535" width="11.5703125" style="5" customWidth="1"/>
    <col min="1536" max="1536" width="20" style="5" customWidth="1"/>
    <col min="1537" max="1537" width="20.85546875" style="5" customWidth="1"/>
    <col min="1538" max="1538" width="25" style="5" customWidth="1"/>
    <col min="1539" max="1539" width="18.7109375" style="5" customWidth="1"/>
    <col min="1540" max="1540" width="29.7109375" style="5" customWidth="1"/>
    <col min="1541" max="1541" width="13.42578125" style="5" customWidth="1"/>
    <col min="1542" max="1542" width="13.85546875" style="5" customWidth="1"/>
    <col min="1543" max="1547" width="16.5703125" style="5" customWidth="1"/>
    <col min="1548" max="1548" width="20.5703125" style="5" customWidth="1"/>
    <col min="1549" max="1549" width="21.140625" style="5" customWidth="1"/>
    <col min="1550" max="1550" width="9.5703125" style="5" customWidth="1"/>
    <col min="1551" max="1551" width="0.42578125" style="5" customWidth="1"/>
    <col min="1552" max="1558" width="6.42578125" style="5" customWidth="1"/>
    <col min="1559" max="1787" width="11.42578125" style="5"/>
    <col min="1788" max="1788" width="1" style="5" customWidth="1"/>
    <col min="1789" max="1789" width="4.28515625" style="5" customWidth="1"/>
    <col min="1790" max="1790" width="34.7109375" style="5" customWidth="1"/>
    <col min="1791" max="1791" width="11.5703125" style="5" customWidth="1"/>
    <col min="1792" max="1792" width="20" style="5" customWidth="1"/>
    <col min="1793" max="1793" width="20.85546875" style="5" customWidth="1"/>
    <col min="1794" max="1794" width="25" style="5" customWidth="1"/>
    <col min="1795" max="1795" width="18.7109375" style="5" customWidth="1"/>
    <col min="1796" max="1796" width="29.7109375" style="5" customWidth="1"/>
    <col min="1797" max="1797" width="13.42578125" style="5" customWidth="1"/>
    <col min="1798" max="1798" width="13.85546875" style="5" customWidth="1"/>
    <col min="1799" max="1803" width="16.5703125" style="5" customWidth="1"/>
    <col min="1804" max="1804" width="20.5703125" style="5" customWidth="1"/>
    <col min="1805" max="1805" width="21.140625" style="5" customWidth="1"/>
    <col min="1806" max="1806" width="9.5703125" style="5" customWidth="1"/>
    <col min="1807" max="1807" width="0.42578125" style="5" customWidth="1"/>
    <col min="1808" max="1814" width="6.42578125" style="5" customWidth="1"/>
    <col min="1815" max="2043" width="11.42578125" style="5"/>
    <col min="2044" max="2044" width="1" style="5" customWidth="1"/>
    <col min="2045" max="2045" width="4.28515625" style="5" customWidth="1"/>
    <col min="2046" max="2046" width="34.7109375" style="5" customWidth="1"/>
    <col min="2047" max="2047" width="11.5703125" style="5" customWidth="1"/>
    <col min="2048" max="2048" width="20" style="5" customWidth="1"/>
    <col min="2049" max="2049" width="20.85546875" style="5" customWidth="1"/>
    <col min="2050" max="2050" width="25" style="5" customWidth="1"/>
    <col min="2051" max="2051" width="18.7109375" style="5" customWidth="1"/>
    <col min="2052" max="2052" width="29.7109375" style="5" customWidth="1"/>
    <col min="2053" max="2053" width="13.42578125" style="5" customWidth="1"/>
    <col min="2054" max="2054" width="13.85546875" style="5" customWidth="1"/>
    <col min="2055" max="2059" width="16.5703125" style="5" customWidth="1"/>
    <col min="2060" max="2060" width="20.5703125" style="5" customWidth="1"/>
    <col min="2061" max="2061" width="21.140625" style="5" customWidth="1"/>
    <col min="2062" max="2062" width="9.5703125" style="5" customWidth="1"/>
    <col min="2063" max="2063" width="0.42578125" style="5" customWidth="1"/>
    <col min="2064" max="2070" width="6.42578125" style="5" customWidth="1"/>
    <col min="2071" max="2299" width="11.42578125" style="5"/>
    <col min="2300" max="2300" width="1" style="5" customWidth="1"/>
    <col min="2301" max="2301" width="4.28515625" style="5" customWidth="1"/>
    <col min="2302" max="2302" width="34.7109375" style="5" customWidth="1"/>
    <col min="2303" max="2303" width="11.5703125" style="5" customWidth="1"/>
    <col min="2304" max="2304" width="20" style="5" customWidth="1"/>
    <col min="2305" max="2305" width="20.85546875" style="5" customWidth="1"/>
    <col min="2306" max="2306" width="25" style="5" customWidth="1"/>
    <col min="2307" max="2307" width="18.7109375" style="5" customWidth="1"/>
    <col min="2308" max="2308" width="29.7109375" style="5" customWidth="1"/>
    <col min="2309" max="2309" width="13.42578125" style="5" customWidth="1"/>
    <col min="2310" max="2310" width="13.85546875" style="5" customWidth="1"/>
    <col min="2311" max="2315" width="16.5703125" style="5" customWidth="1"/>
    <col min="2316" max="2316" width="20.5703125" style="5" customWidth="1"/>
    <col min="2317" max="2317" width="21.140625" style="5" customWidth="1"/>
    <col min="2318" max="2318" width="9.5703125" style="5" customWidth="1"/>
    <col min="2319" max="2319" width="0.42578125" style="5" customWidth="1"/>
    <col min="2320" max="2326" width="6.42578125" style="5" customWidth="1"/>
    <col min="2327" max="2555" width="11.42578125" style="5"/>
    <col min="2556" max="2556" width="1" style="5" customWidth="1"/>
    <col min="2557" max="2557" width="4.28515625" style="5" customWidth="1"/>
    <col min="2558" max="2558" width="34.7109375" style="5" customWidth="1"/>
    <col min="2559" max="2559" width="11.5703125" style="5" customWidth="1"/>
    <col min="2560" max="2560" width="20" style="5" customWidth="1"/>
    <col min="2561" max="2561" width="20.85546875" style="5" customWidth="1"/>
    <col min="2562" max="2562" width="25" style="5" customWidth="1"/>
    <col min="2563" max="2563" width="18.7109375" style="5" customWidth="1"/>
    <col min="2564" max="2564" width="29.7109375" style="5" customWidth="1"/>
    <col min="2565" max="2565" width="13.42578125" style="5" customWidth="1"/>
    <col min="2566" max="2566" width="13.85546875" style="5" customWidth="1"/>
    <col min="2567" max="2571" width="16.5703125" style="5" customWidth="1"/>
    <col min="2572" max="2572" width="20.5703125" style="5" customWidth="1"/>
    <col min="2573" max="2573" width="21.140625" style="5" customWidth="1"/>
    <col min="2574" max="2574" width="9.5703125" style="5" customWidth="1"/>
    <col min="2575" max="2575" width="0.42578125" style="5" customWidth="1"/>
    <col min="2576" max="2582" width="6.42578125" style="5" customWidth="1"/>
    <col min="2583" max="2811" width="11.42578125" style="5"/>
    <col min="2812" max="2812" width="1" style="5" customWidth="1"/>
    <col min="2813" max="2813" width="4.28515625" style="5" customWidth="1"/>
    <col min="2814" max="2814" width="34.7109375" style="5" customWidth="1"/>
    <col min="2815" max="2815" width="11.5703125" style="5" customWidth="1"/>
    <col min="2816" max="2816" width="20" style="5" customWidth="1"/>
    <col min="2817" max="2817" width="20.85546875" style="5" customWidth="1"/>
    <col min="2818" max="2818" width="25" style="5" customWidth="1"/>
    <col min="2819" max="2819" width="18.7109375" style="5" customWidth="1"/>
    <col min="2820" max="2820" width="29.7109375" style="5" customWidth="1"/>
    <col min="2821" max="2821" width="13.42578125" style="5" customWidth="1"/>
    <col min="2822" max="2822" width="13.85546875" style="5" customWidth="1"/>
    <col min="2823" max="2827" width="16.5703125" style="5" customWidth="1"/>
    <col min="2828" max="2828" width="20.5703125" style="5" customWidth="1"/>
    <col min="2829" max="2829" width="21.140625" style="5" customWidth="1"/>
    <col min="2830" max="2830" width="9.5703125" style="5" customWidth="1"/>
    <col min="2831" max="2831" width="0.42578125" style="5" customWidth="1"/>
    <col min="2832" max="2838" width="6.42578125" style="5" customWidth="1"/>
    <col min="2839" max="3067" width="11.42578125" style="5"/>
    <col min="3068" max="3068" width="1" style="5" customWidth="1"/>
    <col min="3069" max="3069" width="4.28515625" style="5" customWidth="1"/>
    <col min="3070" max="3070" width="34.7109375" style="5" customWidth="1"/>
    <col min="3071" max="3071" width="11.5703125" style="5" customWidth="1"/>
    <col min="3072" max="3072" width="20" style="5" customWidth="1"/>
    <col min="3073" max="3073" width="20.85546875" style="5" customWidth="1"/>
    <col min="3074" max="3074" width="25" style="5" customWidth="1"/>
    <col min="3075" max="3075" width="18.7109375" style="5" customWidth="1"/>
    <col min="3076" max="3076" width="29.7109375" style="5" customWidth="1"/>
    <col min="3077" max="3077" width="13.42578125" style="5" customWidth="1"/>
    <col min="3078" max="3078" width="13.85546875" style="5" customWidth="1"/>
    <col min="3079" max="3083" width="16.5703125" style="5" customWidth="1"/>
    <col min="3084" max="3084" width="20.5703125" style="5" customWidth="1"/>
    <col min="3085" max="3085" width="21.140625" style="5" customWidth="1"/>
    <col min="3086" max="3086" width="9.5703125" style="5" customWidth="1"/>
    <col min="3087" max="3087" width="0.42578125" style="5" customWidth="1"/>
    <col min="3088" max="3094" width="6.42578125" style="5" customWidth="1"/>
    <col min="3095" max="3323" width="11.42578125" style="5"/>
    <col min="3324" max="3324" width="1" style="5" customWidth="1"/>
    <col min="3325" max="3325" width="4.28515625" style="5" customWidth="1"/>
    <col min="3326" max="3326" width="34.7109375" style="5" customWidth="1"/>
    <col min="3327" max="3327" width="11.5703125" style="5" customWidth="1"/>
    <col min="3328" max="3328" width="20" style="5" customWidth="1"/>
    <col min="3329" max="3329" width="20.85546875" style="5" customWidth="1"/>
    <col min="3330" max="3330" width="25" style="5" customWidth="1"/>
    <col min="3331" max="3331" width="18.7109375" style="5" customWidth="1"/>
    <col min="3332" max="3332" width="29.7109375" style="5" customWidth="1"/>
    <col min="3333" max="3333" width="13.42578125" style="5" customWidth="1"/>
    <col min="3334" max="3334" width="13.85546875" style="5" customWidth="1"/>
    <col min="3335" max="3339" width="16.5703125" style="5" customWidth="1"/>
    <col min="3340" max="3340" width="20.5703125" style="5" customWidth="1"/>
    <col min="3341" max="3341" width="21.140625" style="5" customWidth="1"/>
    <col min="3342" max="3342" width="9.5703125" style="5" customWidth="1"/>
    <col min="3343" max="3343" width="0.42578125" style="5" customWidth="1"/>
    <col min="3344" max="3350" width="6.42578125" style="5" customWidth="1"/>
    <col min="3351" max="3579" width="11.42578125" style="5"/>
    <col min="3580" max="3580" width="1" style="5" customWidth="1"/>
    <col min="3581" max="3581" width="4.28515625" style="5" customWidth="1"/>
    <col min="3582" max="3582" width="34.7109375" style="5" customWidth="1"/>
    <col min="3583" max="3583" width="11.5703125" style="5" customWidth="1"/>
    <col min="3584" max="3584" width="20" style="5" customWidth="1"/>
    <col min="3585" max="3585" width="20.85546875" style="5" customWidth="1"/>
    <col min="3586" max="3586" width="25" style="5" customWidth="1"/>
    <col min="3587" max="3587" width="18.7109375" style="5" customWidth="1"/>
    <col min="3588" max="3588" width="29.7109375" style="5" customWidth="1"/>
    <col min="3589" max="3589" width="13.42578125" style="5" customWidth="1"/>
    <col min="3590" max="3590" width="13.85546875" style="5" customWidth="1"/>
    <col min="3591" max="3595" width="16.5703125" style="5" customWidth="1"/>
    <col min="3596" max="3596" width="20.5703125" style="5" customWidth="1"/>
    <col min="3597" max="3597" width="21.140625" style="5" customWidth="1"/>
    <col min="3598" max="3598" width="9.5703125" style="5" customWidth="1"/>
    <col min="3599" max="3599" width="0.42578125" style="5" customWidth="1"/>
    <col min="3600" max="3606" width="6.42578125" style="5" customWidth="1"/>
    <col min="3607" max="3835" width="11.42578125" style="5"/>
    <col min="3836" max="3836" width="1" style="5" customWidth="1"/>
    <col min="3837" max="3837" width="4.28515625" style="5" customWidth="1"/>
    <col min="3838" max="3838" width="34.7109375" style="5" customWidth="1"/>
    <col min="3839" max="3839" width="11.5703125" style="5" customWidth="1"/>
    <col min="3840" max="3840" width="20" style="5" customWidth="1"/>
    <col min="3841" max="3841" width="20.85546875" style="5" customWidth="1"/>
    <col min="3842" max="3842" width="25" style="5" customWidth="1"/>
    <col min="3843" max="3843" width="18.7109375" style="5" customWidth="1"/>
    <col min="3844" max="3844" width="29.7109375" style="5" customWidth="1"/>
    <col min="3845" max="3845" width="13.42578125" style="5" customWidth="1"/>
    <col min="3846" max="3846" width="13.85546875" style="5" customWidth="1"/>
    <col min="3847" max="3851" width="16.5703125" style="5" customWidth="1"/>
    <col min="3852" max="3852" width="20.5703125" style="5" customWidth="1"/>
    <col min="3853" max="3853" width="21.140625" style="5" customWidth="1"/>
    <col min="3854" max="3854" width="9.5703125" style="5" customWidth="1"/>
    <col min="3855" max="3855" width="0.42578125" style="5" customWidth="1"/>
    <col min="3856" max="3862" width="6.42578125" style="5" customWidth="1"/>
    <col min="3863" max="4091" width="11.42578125" style="5"/>
    <col min="4092" max="4092" width="1" style="5" customWidth="1"/>
    <col min="4093" max="4093" width="4.28515625" style="5" customWidth="1"/>
    <col min="4094" max="4094" width="34.7109375" style="5" customWidth="1"/>
    <col min="4095" max="4095" width="11.5703125" style="5" customWidth="1"/>
    <col min="4096" max="4096" width="20" style="5" customWidth="1"/>
    <col min="4097" max="4097" width="20.85546875" style="5" customWidth="1"/>
    <col min="4098" max="4098" width="25" style="5" customWidth="1"/>
    <col min="4099" max="4099" width="18.7109375" style="5" customWidth="1"/>
    <col min="4100" max="4100" width="29.7109375" style="5" customWidth="1"/>
    <col min="4101" max="4101" width="13.42578125" style="5" customWidth="1"/>
    <col min="4102" max="4102" width="13.85546875" style="5" customWidth="1"/>
    <col min="4103" max="4107" width="16.5703125" style="5" customWidth="1"/>
    <col min="4108" max="4108" width="20.5703125" style="5" customWidth="1"/>
    <col min="4109" max="4109" width="21.140625" style="5" customWidth="1"/>
    <col min="4110" max="4110" width="9.5703125" style="5" customWidth="1"/>
    <col min="4111" max="4111" width="0.42578125" style="5" customWidth="1"/>
    <col min="4112" max="4118" width="6.42578125" style="5" customWidth="1"/>
    <col min="4119" max="4347" width="11.42578125" style="5"/>
    <col min="4348" max="4348" width="1" style="5" customWidth="1"/>
    <col min="4349" max="4349" width="4.28515625" style="5" customWidth="1"/>
    <col min="4350" max="4350" width="34.7109375" style="5" customWidth="1"/>
    <col min="4351" max="4351" width="11.5703125" style="5" customWidth="1"/>
    <col min="4352" max="4352" width="20" style="5" customWidth="1"/>
    <col min="4353" max="4353" width="20.85546875" style="5" customWidth="1"/>
    <col min="4354" max="4354" width="25" style="5" customWidth="1"/>
    <col min="4355" max="4355" width="18.7109375" style="5" customWidth="1"/>
    <col min="4356" max="4356" width="29.7109375" style="5" customWidth="1"/>
    <col min="4357" max="4357" width="13.42578125" style="5" customWidth="1"/>
    <col min="4358" max="4358" width="13.85546875" style="5" customWidth="1"/>
    <col min="4359" max="4363" width="16.5703125" style="5" customWidth="1"/>
    <col min="4364" max="4364" width="20.5703125" style="5" customWidth="1"/>
    <col min="4365" max="4365" width="21.140625" style="5" customWidth="1"/>
    <col min="4366" max="4366" width="9.5703125" style="5" customWidth="1"/>
    <col min="4367" max="4367" width="0.42578125" style="5" customWidth="1"/>
    <col min="4368" max="4374" width="6.42578125" style="5" customWidth="1"/>
    <col min="4375" max="4603" width="11.42578125" style="5"/>
    <col min="4604" max="4604" width="1" style="5" customWidth="1"/>
    <col min="4605" max="4605" width="4.28515625" style="5" customWidth="1"/>
    <col min="4606" max="4606" width="34.7109375" style="5" customWidth="1"/>
    <col min="4607" max="4607" width="11.5703125" style="5" customWidth="1"/>
    <col min="4608" max="4608" width="20" style="5" customWidth="1"/>
    <col min="4609" max="4609" width="20.85546875" style="5" customWidth="1"/>
    <col min="4610" max="4610" width="25" style="5" customWidth="1"/>
    <col min="4611" max="4611" width="18.7109375" style="5" customWidth="1"/>
    <col min="4612" max="4612" width="29.7109375" style="5" customWidth="1"/>
    <col min="4613" max="4613" width="13.42578125" style="5" customWidth="1"/>
    <col min="4614" max="4614" width="13.85546875" style="5" customWidth="1"/>
    <col min="4615" max="4619" width="16.5703125" style="5" customWidth="1"/>
    <col min="4620" max="4620" width="20.5703125" style="5" customWidth="1"/>
    <col min="4621" max="4621" width="21.140625" style="5" customWidth="1"/>
    <col min="4622" max="4622" width="9.5703125" style="5" customWidth="1"/>
    <col min="4623" max="4623" width="0.42578125" style="5" customWidth="1"/>
    <col min="4624" max="4630" width="6.42578125" style="5" customWidth="1"/>
    <col min="4631" max="4859" width="11.42578125" style="5"/>
    <col min="4860" max="4860" width="1" style="5" customWidth="1"/>
    <col min="4861" max="4861" width="4.28515625" style="5" customWidth="1"/>
    <col min="4862" max="4862" width="34.7109375" style="5" customWidth="1"/>
    <col min="4863" max="4863" width="11.5703125" style="5" customWidth="1"/>
    <col min="4864" max="4864" width="20" style="5" customWidth="1"/>
    <col min="4865" max="4865" width="20.85546875" style="5" customWidth="1"/>
    <col min="4866" max="4866" width="25" style="5" customWidth="1"/>
    <col min="4867" max="4867" width="18.7109375" style="5" customWidth="1"/>
    <col min="4868" max="4868" width="29.7109375" style="5" customWidth="1"/>
    <col min="4869" max="4869" width="13.42578125" style="5" customWidth="1"/>
    <col min="4870" max="4870" width="13.85546875" style="5" customWidth="1"/>
    <col min="4871" max="4875" width="16.5703125" style="5" customWidth="1"/>
    <col min="4876" max="4876" width="20.5703125" style="5" customWidth="1"/>
    <col min="4877" max="4877" width="21.140625" style="5" customWidth="1"/>
    <col min="4878" max="4878" width="9.5703125" style="5" customWidth="1"/>
    <col min="4879" max="4879" width="0.42578125" style="5" customWidth="1"/>
    <col min="4880" max="4886" width="6.42578125" style="5" customWidth="1"/>
    <col min="4887" max="5115" width="11.42578125" style="5"/>
    <col min="5116" max="5116" width="1" style="5" customWidth="1"/>
    <col min="5117" max="5117" width="4.28515625" style="5" customWidth="1"/>
    <col min="5118" max="5118" width="34.7109375" style="5" customWidth="1"/>
    <col min="5119" max="5119" width="11.5703125" style="5" customWidth="1"/>
    <col min="5120" max="5120" width="20" style="5" customWidth="1"/>
    <col min="5121" max="5121" width="20.85546875" style="5" customWidth="1"/>
    <col min="5122" max="5122" width="25" style="5" customWidth="1"/>
    <col min="5123" max="5123" width="18.7109375" style="5" customWidth="1"/>
    <col min="5124" max="5124" width="29.7109375" style="5" customWidth="1"/>
    <col min="5125" max="5125" width="13.42578125" style="5" customWidth="1"/>
    <col min="5126" max="5126" width="13.85546875" style="5" customWidth="1"/>
    <col min="5127" max="5131" width="16.5703125" style="5" customWidth="1"/>
    <col min="5132" max="5132" width="20.5703125" style="5" customWidth="1"/>
    <col min="5133" max="5133" width="21.140625" style="5" customWidth="1"/>
    <col min="5134" max="5134" width="9.5703125" style="5" customWidth="1"/>
    <col min="5135" max="5135" width="0.42578125" style="5" customWidth="1"/>
    <col min="5136" max="5142" width="6.42578125" style="5" customWidth="1"/>
    <col min="5143" max="5371" width="11.42578125" style="5"/>
    <col min="5372" max="5372" width="1" style="5" customWidth="1"/>
    <col min="5373" max="5373" width="4.28515625" style="5" customWidth="1"/>
    <col min="5374" max="5374" width="34.7109375" style="5" customWidth="1"/>
    <col min="5375" max="5375" width="11.5703125" style="5" customWidth="1"/>
    <col min="5376" max="5376" width="20" style="5" customWidth="1"/>
    <col min="5377" max="5377" width="20.85546875" style="5" customWidth="1"/>
    <col min="5378" max="5378" width="25" style="5" customWidth="1"/>
    <col min="5379" max="5379" width="18.7109375" style="5" customWidth="1"/>
    <col min="5380" max="5380" width="29.7109375" style="5" customWidth="1"/>
    <col min="5381" max="5381" width="13.42578125" style="5" customWidth="1"/>
    <col min="5382" max="5382" width="13.85546875" style="5" customWidth="1"/>
    <col min="5383" max="5387" width="16.5703125" style="5" customWidth="1"/>
    <col min="5388" max="5388" width="20.5703125" style="5" customWidth="1"/>
    <col min="5389" max="5389" width="21.140625" style="5" customWidth="1"/>
    <col min="5390" max="5390" width="9.5703125" style="5" customWidth="1"/>
    <col min="5391" max="5391" width="0.42578125" style="5" customWidth="1"/>
    <col min="5392" max="5398" width="6.42578125" style="5" customWidth="1"/>
    <col min="5399" max="5627" width="11.42578125" style="5"/>
    <col min="5628" max="5628" width="1" style="5" customWidth="1"/>
    <col min="5629" max="5629" width="4.28515625" style="5" customWidth="1"/>
    <col min="5630" max="5630" width="34.7109375" style="5" customWidth="1"/>
    <col min="5631" max="5631" width="11.5703125" style="5" customWidth="1"/>
    <col min="5632" max="5632" width="20" style="5" customWidth="1"/>
    <col min="5633" max="5633" width="20.85546875" style="5" customWidth="1"/>
    <col min="5634" max="5634" width="25" style="5" customWidth="1"/>
    <col min="5635" max="5635" width="18.7109375" style="5" customWidth="1"/>
    <col min="5636" max="5636" width="29.7109375" style="5" customWidth="1"/>
    <col min="5637" max="5637" width="13.42578125" style="5" customWidth="1"/>
    <col min="5638" max="5638" width="13.85546875" style="5" customWidth="1"/>
    <col min="5639" max="5643" width="16.5703125" style="5" customWidth="1"/>
    <col min="5644" max="5644" width="20.5703125" style="5" customWidth="1"/>
    <col min="5645" max="5645" width="21.140625" style="5" customWidth="1"/>
    <col min="5646" max="5646" width="9.5703125" style="5" customWidth="1"/>
    <col min="5647" max="5647" width="0.42578125" style="5" customWidth="1"/>
    <col min="5648" max="5654" width="6.42578125" style="5" customWidth="1"/>
    <col min="5655" max="5883" width="11.42578125" style="5"/>
    <col min="5884" max="5884" width="1" style="5" customWidth="1"/>
    <col min="5885" max="5885" width="4.28515625" style="5" customWidth="1"/>
    <col min="5886" max="5886" width="34.7109375" style="5" customWidth="1"/>
    <col min="5887" max="5887" width="11.5703125" style="5" customWidth="1"/>
    <col min="5888" max="5888" width="20" style="5" customWidth="1"/>
    <col min="5889" max="5889" width="20.85546875" style="5" customWidth="1"/>
    <col min="5890" max="5890" width="25" style="5" customWidth="1"/>
    <col min="5891" max="5891" width="18.7109375" style="5" customWidth="1"/>
    <col min="5892" max="5892" width="29.7109375" style="5" customWidth="1"/>
    <col min="5893" max="5893" width="13.42578125" style="5" customWidth="1"/>
    <col min="5894" max="5894" width="13.85546875" style="5" customWidth="1"/>
    <col min="5895" max="5899" width="16.5703125" style="5" customWidth="1"/>
    <col min="5900" max="5900" width="20.5703125" style="5" customWidth="1"/>
    <col min="5901" max="5901" width="21.140625" style="5" customWidth="1"/>
    <col min="5902" max="5902" width="9.5703125" style="5" customWidth="1"/>
    <col min="5903" max="5903" width="0.42578125" style="5" customWidth="1"/>
    <col min="5904" max="5910" width="6.42578125" style="5" customWidth="1"/>
    <col min="5911" max="6139" width="11.42578125" style="5"/>
    <col min="6140" max="6140" width="1" style="5" customWidth="1"/>
    <col min="6141" max="6141" width="4.28515625" style="5" customWidth="1"/>
    <col min="6142" max="6142" width="34.7109375" style="5" customWidth="1"/>
    <col min="6143" max="6143" width="11.5703125" style="5" customWidth="1"/>
    <col min="6144" max="6144" width="20" style="5" customWidth="1"/>
    <col min="6145" max="6145" width="20.85546875" style="5" customWidth="1"/>
    <col min="6146" max="6146" width="25" style="5" customWidth="1"/>
    <col min="6147" max="6147" width="18.7109375" style="5" customWidth="1"/>
    <col min="6148" max="6148" width="29.7109375" style="5" customWidth="1"/>
    <col min="6149" max="6149" width="13.42578125" style="5" customWidth="1"/>
    <col min="6150" max="6150" width="13.85546875" style="5" customWidth="1"/>
    <col min="6151" max="6155" width="16.5703125" style="5" customWidth="1"/>
    <col min="6156" max="6156" width="20.5703125" style="5" customWidth="1"/>
    <col min="6157" max="6157" width="21.140625" style="5" customWidth="1"/>
    <col min="6158" max="6158" width="9.5703125" style="5" customWidth="1"/>
    <col min="6159" max="6159" width="0.42578125" style="5" customWidth="1"/>
    <col min="6160" max="6166" width="6.42578125" style="5" customWidth="1"/>
    <col min="6167" max="6395" width="11.42578125" style="5"/>
    <col min="6396" max="6396" width="1" style="5" customWidth="1"/>
    <col min="6397" max="6397" width="4.28515625" style="5" customWidth="1"/>
    <col min="6398" max="6398" width="34.7109375" style="5" customWidth="1"/>
    <col min="6399" max="6399" width="11.5703125" style="5" customWidth="1"/>
    <col min="6400" max="6400" width="20" style="5" customWidth="1"/>
    <col min="6401" max="6401" width="20.85546875" style="5" customWidth="1"/>
    <col min="6402" max="6402" width="25" style="5" customWidth="1"/>
    <col min="6403" max="6403" width="18.7109375" style="5" customWidth="1"/>
    <col min="6404" max="6404" width="29.7109375" style="5" customWidth="1"/>
    <col min="6405" max="6405" width="13.42578125" style="5" customWidth="1"/>
    <col min="6406" max="6406" width="13.85546875" style="5" customWidth="1"/>
    <col min="6407" max="6411" width="16.5703125" style="5" customWidth="1"/>
    <col min="6412" max="6412" width="20.5703125" style="5" customWidth="1"/>
    <col min="6413" max="6413" width="21.140625" style="5" customWidth="1"/>
    <col min="6414" max="6414" width="9.5703125" style="5" customWidth="1"/>
    <col min="6415" max="6415" width="0.42578125" style="5" customWidth="1"/>
    <col min="6416" max="6422" width="6.42578125" style="5" customWidth="1"/>
    <col min="6423" max="6651" width="11.42578125" style="5"/>
    <col min="6652" max="6652" width="1" style="5" customWidth="1"/>
    <col min="6653" max="6653" width="4.28515625" style="5" customWidth="1"/>
    <col min="6654" max="6654" width="34.7109375" style="5" customWidth="1"/>
    <col min="6655" max="6655" width="11.5703125" style="5" customWidth="1"/>
    <col min="6656" max="6656" width="20" style="5" customWidth="1"/>
    <col min="6657" max="6657" width="20.85546875" style="5" customWidth="1"/>
    <col min="6658" max="6658" width="25" style="5" customWidth="1"/>
    <col min="6659" max="6659" width="18.7109375" style="5" customWidth="1"/>
    <col min="6660" max="6660" width="29.7109375" style="5" customWidth="1"/>
    <col min="6661" max="6661" width="13.42578125" style="5" customWidth="1"/>
    <col min="6662" max="6662" width="13.85546875" style="5" customWidth="1"/>
    <col min="6663" max="6667" width="16.5703125" style="5" customWidth="1"/>
    <col min="6668" max="6668" width="20.5703125" style="5" customWidth="1"/>
    <col min="6669" max="6669" width="21.140625" style="5" customWidth="1"/>
    <col min="6670" max="6670" width="9.5703125" style="5" customWidth="1"/>
    <col min="6671" max="6671" width="0.42578125" style="5" customWidth="1"/>
    <col min="6672" max="6678" width="6.42578125" style="5" customWidth="1"/>
    <col min="6679" max="6907" width="11.42578125" style="5"/>
    <col min="6908" max="6908" width="1" style="5" customWidth="1"/>
    <col min="6909" max="6909" width="4.28515625" style="5" customWidth="1"/>
    <col min="6910" max="6910" width="34.7109375" style="5" customWidth="1"/>
    <col min="6911" max="6911" width="11.5703125" style="5" customWidth="1"/>
    <col min="6912" max="6912" width="20" style="5" customWidth="1"/>
    <col min="6913" max="6913" width="20.85546875" style="5" customWidth="1"/>
    <col min="6914" max="6914" width="25" style="5" customWidth="1"/>
    <col min="6915" max="6915" width="18.7109375" style="5" customWidth="1"/>
    <col min="6916" max="6916" width="29.7109375" style="5" customWidth="1"/>
    <col min="6917" max="6917" width="13.42578125" style="5" customWidth="1"/>
    <col min="6918" max="6918" width="13.85546875" style="5" customWidth="1"/>
    <col min="6919" max="6923" width="16.5703125" style="5" customWidth="1"/>
    <col min="6924" max="6924" width="20.5703125" style="5" customWidth="1"/>
    <col min="6925" max="6925" width="21.140625" style="5" customWidth="1"/>
    <col min="6926" max="6926" width="9.5703125" style="5" customWidth="1"/>
    <col min="6927" max="6927" width="0.42578125" style="5" customWidth="1"/>
    <col min="6928" max="6934" width="6.42578125" style="5" customWidth="1"/>
    <col min="6935" max="7163" width="11.42578125" style="5"/>
    <col min="7164" max="7164" width="1" style="5" customWidth="1"/>
    <col min="7165" max="7165" width="4.28515625" style="5" customWidth="1"/>
    <col min="7166" max="7166" width="34.7109375" style="5" customWidth="1"/>
    <col min="7167" max="7167" width="11.5703125" style="5" customWidth="1"/>
    <col min="7168" max="7168" width="20" style="5" customWidth="1"/>
    <col min="7169" max="7169" width="20.85546875" style="5" customWidth="1"/>
    <col min="7170" max="7170" width="25" style="5" customWidth="1"/>
    <col min="7171" max="7171" width="18.7109375" style="5" customWidth="1"/>
    <col min="7172" max="7172" width="29.7109375" style="5" customWidth="1"/>
    <col min="7173" max="7173" width="13.42578125" style="5" customWidth="1"/>
    <col min="7174" max="7174" width="13.85546875" style="5" customWidth="1"/>
    <col min="7175" max="7179" width="16.5703125" style="5" customWidth="1"/>
    <col min="7180" max="7180" width="20.5703125" style="5" customWidth="1"/>
    <col min="7181" max="7181" width="21.140625" style="5" customWidth="1"/>
    <col min="7182" max="7182" width="9.5703125" style="5" customWidth="1"/>
    <col min="7183" max="7183" width="0.42578125" style="5" customWidth="1"/>
    <col min="7184" max="7190" width="6.42578125" style="5" customWidth="1"/>
    <col min="7191" max="7419" width="11.42578125" style="5"/>
    <col min="7420" max="7420" width="1" style="5" customWidth="1"/>
    <col min="7421" max="7421" width="4.28515625" style="5" customWidth="1"/>
    <col min="7422" max="7422" width="34.7109375" style="5" customWidth="1"/>
    <col min="7423" max="7423" width="11.5703125" style="5" customWidth="1"/>
    <col min="7424" max="7424" width="20" style="5" customWidth="1"/>
    <col min="7425" max="7425" width="20.85546875" style="5" customWidth="1"/>
    <col min="7426" max="7426" width="25" style="5" customWidth="1"/>
    <col min="7427" max="7427" width="18.7109375" style="5" customWidth="1"/>
    <col min="7428" max="7428" width="29.7109375" style="5" customWidth="1"/>
    <col min="7429" max="7429" width="13.42578125" style="5" customWidth="1"/>
    <col min="7430" max="7430" width="13.85546875" style="5" customWidth="1"/>
    <col min="7431" max="7435" width="16.5703125" style="5" customWidth="1"/>
    <col min="7436" max="7436" width="20.5703125" style="5" customWidth="1"/>
    <col min="7437" max="7437" width="21.140625" style="5" customWidth="1"/>
    <col min="7438" max="7438" width="9.5703125" style="5" customWidth="1"/>
    <col min="7439" max="7439" width="0.42578125" style="5" customWidth="1"/>
    <col min="7440" max="7446" width="6.42578125" style="5" customWidth="1"/>
    <col min="7447" max="7675" width="11.42578125" style="5"/>
    <col min="7676" max="7676" width="1" style="5" customWidth="1"/>
    <col min="7677" max="7677" width="4.28515625" style="5" customWidth="1"/>
    <col min="7678" max="7678" width="34.7109375" style="5" customWidth="1"/>
    <col min="7679" max="7679" width="11.5703125" style="5" customWidth="1"/>
    <col min="7680" max="7680" width="20" style="5" customWidth="1"/>
    <col min="7681" max="7681" width="20.85546875" style="5" customWidth="1"/>
    <col min="7682" max="7682" width="25" style="5" customWidth="1"/>
    <col min="7683" max="7683" width="18.7109375" style="5" customWidth="1"/>
    <col min="7684" max="7684" width="29.7109375" style="5" customWidth="1"/>
    <col min="7685" max="7685" width="13.42578125" style="5" customWidth="1"/>
    <col min="7686" max="7686" width="13.85546875" style="5" customWidth="1"/>
    <col min="7687" max="7691" width="16.5703125" style="5" customWidth="1"/>
    <col min="7692" max="7692" width="20.5703125" style="5" customWidth="1"/>
    <col min="7693" max="7693" width="21.140625" style="5" customWidth="1"/>
    <col min="7694" max="7694" width="9.5703125" style="5" customWidth="1"/>
    <col min="7695" max="7695" width="0.42578125" style="5" customWidth="1"/>
    <col min="7696" max="7702" width="6.42578125" style="5" customWidth="1"/>
    <col min="7703" max="7931" width="11.42578125" style="5"/>
    <col min="7932" max="7932" width="1" style="5" customWidth="1"/>
    <col min="7933" max="7933" width="4.28515625" style="5" customWidth="1"/>
    <col min="7934" max="7934" width="34.7109375" style="5" customWidth="1"/>
    <col min="7935" max="7935" width="11.5703125" style="5" customWidth="1"/>
    <col min="7936" max="7936" width="20" style="5" customWidth="1"/>
    <col min="7937" max="7937" width="20.85546875" style="5" customWidth="1"/>
    <col min="7938" max="7938" width="25" style="5" customWidth="1"/>
    <col min="7939" max="7939" width="18.7109375" style="5" customWidth="1"/>
    <col min="7940" max="7940" width="29.7109375" style="5" customWidth="1"/>
    <col min="7941" max="7941" width="13.42578125" style="5" customWidth="1"/>
    <col min="7942" max="7942" width="13.85546875" style="5" customWidth="1"/>
    <col min="7943" max="7947" width="16.5703125" style="5" customWidth="1"/>
    <col min="7948" max="7948" width="20.5703125" style="5" customWidth="1"/>
    <col min="7949" max="7949" width="21.140625" style="5" customWidth="1"/>
    <col min="7950" max="7950" width="9.5703125" style="5" customWidth="1"/>
    <col min="7951" max="7951" width="0.42578125" style="5" customWidth="1"/>
    <col min="7952" max="7958" width="6.42578125" style="5" customWidth="1"/>
    <col min="7959" max="8187" width="11.42578125" style="5"/>
    <col min="8188" max="8188" width="1" style="5" customWidth="1"/>
    <col min="8189" max="8189" width="4.28515625" style="5" customWidth="1"/>
    <col min="8190" max="8190" width="34.7109375" style="5" customWidth="1"/>
    <col min="8191" max="8191" width="11.5703125" style="5" customWidth="1"/>
    <col min="8192" max="8192" width="20" style="5" customWidth="1"/>
    <col min="8193" max="8193" width="20.85546875" style="5" customWidth="1"/>
    <col min="8194" max="8194" width="25" style="5" customWidth="1"/>
    <col min="8195" max="8195" width="18.7109375" style="5" customWidth="1"/>
    <col min="8196" max="8196" width="29.7109375" style="5" customWidth="1"/>
    <col min="8197" max="8197" width="13.42578125" style="5" customWidth="1"/>
    <col min="8198" max="8198" width="13.85546875" style="5" customWidth="1"/>
    <col min="8199" max="8203" width="16.5703125" style="5" customWidth="1"/>
    <col min="8204" max="8204" width="20.5703125" style="5" customWidth="1"/>
    <col min="8205" max="8205" width="21.140625" style="5" customWidth="1"/>
    <col min="8206" max="8206" width="9.5703125" style="5" customWidth="1"/>
    <col min="8207" max="8207" width="0.42578125" style="5" customWidth="1"/>
    <col min="8208" max="8214" width="6.42578125" style="5" customWidth="1"/>
    <col min="8215" max="8443" width="11.42578125" style="5"/>
    <col min="8444" max="8444" width="1" style="5" customWidth="1"/>
    <col min="8445" max="8445" width="4.28515625" style="5" customWidth="1"/>
    <col min="8446" max="8446" width="34.7109375" style="5" customWidth="1"/>
    <col min="8447" max="8447" width="11.5703125" style="5" customWidth="1"/>
    <col min="8448" max="8448" width="20" style="5" customWidth="1"/>
    <col min="8449" max="8449" width="20.85546875" style="5" customWidth="1"/>
    <col min="8450" max="8450" width="25" style="5" customWidth="1"/>
    <col min="8451" max="8451" width="18.7109375" style="5" customWidth="1"/>
    <col min="8452" max="8452" width="29.7109375" style="5" customWidth="1"/>
    <col min="8453" max="8453" width="13.42578125" style="5" customWidth="1"/>
    <col min="8454" max="8454" width="13.85546875" style="5" customWidth="1"/>
    <col min="8455" max="8459" width="16.5703125" style="5" customWidth="1"/>
    <col min="8460" max="8460" width="20.5703125" style="5" customWidth="1"/>
    <col min="8461" max="8461" width="21.140625" style="5" customWidth="1"/>
    <col min="8462" max="8462" width="9.5703125" style="5" customWidth="1"/>
    <col min="8463" max="8463" width="0.42578125" style="5" customWidth="1"/>
    <col min="8464" max="8470" width="6.42578125" style="5" customWidth="1"/>
    <col min="8471" max="8699" width="11.42578125" style="5"/>
    <col min="8700" max="8700" width="1" style="5" customWidth="1"/>
    <col min="8701" max="8701" width="4.28515625" style="5" customWidth="1"/>
    <col min="8702" max="8702" width="34.7109375" style="5" customWidth="1"/>
    <col min="8703" max="8703" width="11.5703125" style="5" customWidth="1"/>
    <col min="8704" max="8704" width="20" style="5" customWidth="1"/>
    <col min="8705" max="8705" width="20.85546875" style="5" customWidth="1"/>
    <col min="8706" max="8706" width="25" style="5" customWidth="1"/>
    <col min="8707" max="8707" width="18.7109375" style="5" customWidth="1"/>
    <col min="8708" max="8708" width="29.7109375" style="5" customWidth="1"/>
    <col min="8709" max="8709" width="13.42578125" style="5" customWidth="1"/>
    <col min="8710" max="8710" width="13.85546875" style="5" customWidth="1"/>
    <col min="8711" max="8715" width="16.5703125" style="5" customWidth="1"/>
    <col min="8716" max="8716" width="20.5703125" style="5" customWidth="1"/>
    <col min="8717" max="8717" width="21.140625" style="5" customWidth="1"/>
    <col min="8718" max="8718" width="9.5703125" style="5" customWidth="1"/>
    <col min="8719" max="8719" width="0.42578125" style="5" customWidth="1"/>
    <col min="8720" max="8726" width="6.42578125" style="5" customWidth="1"/>
    <col min="8727" max="8955" width="11.42578125" style="5"/>
    <col min="8956" max="8956" width="1" style="5" customWidth="1"/>
    <col min="8957" max="8957" width="4.28515625" style="5" customWidth="1"/>
    <col min="8958" max="8958" width="34.7109375" style="5" customWidth="1"/>
    <col min="8959" max="8959" width="11.5703125" style="5" customWidth="1"/>
    <col min="8960" max="8960" width="20" style="5" customWidth="1"/>
    <col min="8961" max="8961" width="20.85546875" style="5" customWidth="1"/>
    <col min="8962" max="8962" width="25" style="5" customWidth="1"/>
    <col min="8963" max="8963" width="18.7109375" style="5" customWidth="1"/>
    <col min="8964" max="8964" width="29.7109375" style="5" customWidth="1"/>
    <col min="8965" max="8965" width="13.42578125" style="5" customWidth="1"/>
    <col min="8966" max="8966" width="13.85546875" style="5" customWidth="1"/>
    <col min="8967" max="8971" width="16.5703125" style="5" customWidth="1"/>
    <col min="8972" max="8972" width="20.5703125" style="5" customWidth="1"/>
    <col min="8973" max="8973" width="21.140625" style="5" customWidth="1"/>
    <col min="8974" max="8974" width="9.5703125" style="5" customWidth="1"/>
    <col min="8975" max="8975" width="0.42578125" style="5" customWidth="1"/>
    <col min="8976" max="8982" width="6.42578125" style="5" customWidth="1"/>
    <col min="8983" max="9211" width="11.42578125" style="5"/>
    <col min="9212" max="9212" width="1" style="5" customWidth="1"/>
    <col min="9213" max="9213" width="4.28515625" style="5" customWidth="1"/>
    <col min="9214" max="9214" width="34.7109375" style="5" customWidth="1"/>
    <col min="9215" max="9215" width="11.5703125" style="5" customWidth="1"/>
    <col min="9216" max="9216" width="20" style="5" customWidth="1"/>
    <col min="9217" max="9217" width="20.85546875" style="5" customWidth="1"/>
    <col min="9218" max="9218" width="25" style="5" customWidth="1"/>
    <col min="9219" max="9219" width="18.7109375" style="5" customWidth="1"/>
    <col min="9220" max="9220" width="29.7109375" style="5" customWidth="1"/>
    <col min="9221" max="9221" width="13.42578125" style="5" customWidth="1"/>
    <col min="9222" max="9222" width="13.85546875" style="5" customWidth="1"/>
    <col min="9223" max="9227" width="16.5703125" style="5" customWidth="1"/>
    <col min="9228" max="9228" width="20.5703125" style="5" customWidth="1"/>
    <col min="9229" max="9229" width="21.140625" style="5" customWidth="1"/>
    <col min="9230" max="9230" width="9.5703125" style="5" customWidth="1"/>
    <col min="9231" max="9231" width="0.42578125" style="5" customWidth="1"/>
    <col min="9232" max="9238" width="6.42578125" style="5" customWidth="1"/>
    <col min="9239" max="9467" width="11.42578125" style="5"/>
    <col min="9468" max="9468" width="1" style="5" customWidth="1"/>
    <col min="9469" max="9469" width="4.28515625" style="5" customWidth="1"/>
    <col min="9470" max="9470" width="34.7109375" style="5" customWidth="1"/>
    <col min="9471" max="9471" width="11.5703125" style="5" customWidth="1"/>
    <col min="9472" max="9472" width="20" style="5" customWidth="1"/>
    <col min="9473" max="9473" width="20.85546875" style="5" customWidth="1"/>
    <col min="9474" max="9474" width="25" style="5" customWidth="1"/>
    <col min="9475" max="9475" width="18.7109375" style="5" customWidth="1"/>
    <col min="9476" max="9476" width="29.7109375" style="5" customWidth="1"/>
    <col min="9477" max="9477" width="13.42578125" style="5" customWidth="1"/>
    <col min="9478" max="9478" width="13.85546875" style="5" customWidth="1"/>
    <col min="9479" max="9483" width="16.5703125" style="5" customWidth="1"/>
    <col min="9484" max="9484" width="20.5703125" style="5" customWidth="1"/>
    <col min="9485" max="9485" width="21.140625" style="5" customWidth="1"/>
    <col min="9486" max="9486" width="9.5703125" style="5" customWidth="1"/>
    <col min="9487" max="9487" width="0.42578125" style="5" customWidth="1"/>
    <col min="9488" max="9494" width="6.42578125" style="5" customWidth="1"/>
    <col min="9495" max="9723" width="11.42578125" style="5"/>
    <col min="9724" max="9724" width="1" style="5" customWidth="1"/>
    <col min="9725" max="9725" width="4.28515625" style="5" customWidth="1"/>
    <col min="9726" max="9726" width="34.7109375" style="5" customWidth="1"/>
    <col min="9727" max="9727" width="11.5703125" style="5" customWidth="1"/>
    <col min="9728" max="9728" width="20" style="5" customWidth="1"/>
    <col min="9729" max="9729" width="20.85546875" style="5" customWidth="1"/>
    <col min="9730" max="9730" width="25" style="5" customWidth="1"/>
    <col min="9731" max="9731" width="18.7109375" style="5" customWidth="1"/>
    <col min="9732" max="9732" width="29.7109375" style="5" customWidth="1"/>
    <col min="9733" max="9733" width="13.42578125" style="5" customWidth="1"/>
    <col min="9734" max="9734" width="13.85546875" style="5" customWidth="1"/>
    <col min="9735" max="9739" width="16.5703125" style="5" customWidth="1"/>
    <col min="9740" max="9740" width="20.5703125" style="5" customWidth="1"/>
    <col min="9741" max="9741" width="21.140625" style="5" customWidth="1"/>
    <col min="9742" max="9742" width="9.5703125" style="5" customWidth="1"/>
    <col min="9743" max="9743" width="0.42578125" style="5" customWidth="1"/>
    <col min="9744" max="9750" width="6.42578125" style="5" customWidth="1"/>
    <col min="9751" max="9979" width="11.42578125" style="5"/>
    <col min="9980" max="9980" width="1" style="5" customWidth="1"/>
    <col min="9981" max="9981" width="4.28515625" style="5" customWidth="1"/>
    <col min="9982" max="9982" width="34.7109375" style="5" customWidth="1"/>
    <col min="9983" max="9983" width="11.5703125" style="5" customWidth="1"/>
    <col min="9984" max="9984" width="20" style="5" customWidth="1"/>
    <col min="9985" max="9985" width="20.85546875" style="5" customWidth="1"/>
    <col min="9986" max="9986" width="25" style="5" customWidth="1"/>
    <col min="9987" max="9987" width="18.7109375" style="5" customWidth="1"/>
    <col min="9988" max="9988" width="29.7109375" style="5" customWidth="1"/>
    <col min="9989" max="9989" width="13.42578125" style="5" customWidth="1"/>
    <col min="9990" max="9990" width="13.85546875" style="5" customWidth="1"/>
    <col min="9991" max="9995" width="16.5703125" style="5" customWidth="1"/>
    <col min="9996" max="9996" width="20.5703125" style="5" customWidth="1"/>
    <col min="9997" max="9997" width="21.140625" style="5" customWidth="1"/>
    <col min="9998" max="9998" width="9.5703125" style="5" customWidth="1"/>
    <col min="9999" max="9999" width="0.42578125" style="5" customWidth="1"/>
    <col min="10000" max="10006" width="6.42578125" style="5" customWidth="1"/>
    <col min="10007" max="10235" width="11.42578125" style="5"/>
    <col min="10236" max="10236" width="1" style="5" customWidth="1"/>
    <col min="10237" max="10237" width="4.28515625" style="5" customWidth="1"/>
    <col min="10238" max="10238" width="34.7109375" style="5" customWidth="1"/>
    <col min="10239" max="10239" width="11.5703125" style="5" customWidth="1"/>
    <col min="10240" max="10240" width="20" style="5" customWidth="1"/>
    <col min="10241" max="10241" width="20.85546875" style="5" customWidth="1"/>
    <col min="10242" max="10242" width="25" style="5" customWidth="1"/>
    <col min="10243" max="10243" width="18.7109375" style="5" customWidth="1"/>
    <col min="10244" max="10244" width="29.7109375" style="5" customWidth="1"/>
    <col min="10245" max="10245" width="13.42578125" style="5" customWidth="1"/>
    <col min="10246" max="10246" width="13.85546875" style="5" customWidth="1"/>
    <col min="10247" max="10251" width="16.5703125" style="5" customWidth="1"/>
    <col min="10252" max="10252" width="20.5703125" style="5" customWidth="1"/>
    <col min="10253" max="10253" width="21.140625" style="5" customWidth="1"/>
    <col min="10254" max="10254" width="9.5703125" style="5" customWidth="1"/>
    <col min="10255" max="10255" width="0.42578125" style="5" customWidth="1"/>
    <col min="10256" max="10262" width="6.42578125" style="5" customWidth="1"/>
    <col min="10263" max="10491" width="11.42578125" style="5"/>
    <col min="10492" max="10492" width="1" style="5" customWidth="1"/>
    <col min="10493" max="10493" width="4.28515625" style="5" customWidth="1"/>
    <col min="10494" max="10494" width="34.7109375" style="5" customWidth="1"/>
    <col min="10495" max="10495" width="11.5703125" style="5" customWidth="1"/>
    <col min="10496" max="10496" width="20" style="5" customWidth="1"/>
    <col min="10497" max="10497" width="20.85546875" style="5" customWidth="1"/>
    <col min="10498" max="10498" width="25" style="5" customWidth="1"/>
    <col min="10499" max="10499" width="18.7109375" style="5" customWidth="1"/>
    <col min="10500" max="10500" width="29.7109375" style="5" customWidth="1"/>
    <col min="10501" max="10501" width="13.42578125" style="5" customWidth="1"/>
    <col min="10502" max="10502" width="13.85546875" style="5" customWidth="1"/>
    <col min="10503" max="10507" width="16.5703125" style="5" customWidth="1"/>
    <col min="10508" max="10508" width="20.5703125" style="5" customWidth="1"/>
    <col min="10509" max="10509" width="21.140625" style="5" customWidth="1"/>
    <col min="10510" max="10510" width="9.5703125" style="5" customWidth="1"/>
    <col min="10511" max="10511" width="0.42578125" style="5" customWidth="1"/>
    <col min="10512" max="10518" width="6.42578125" style="5" customWidth="1"/>
    <col min="10519" max="10747" width="11.42578125" style="5"/>
    <col min="10748" max="10748" width="1" style="5" customWidth="1"/>
    <col min="10749" max="10749" width="4.28515625" style="5" customWidth="1"/>
    <col min="10750" max="10750" width="34.7109375" style="5" customWidth="1"/>
    <col min="10751" max="10751" width="11.5703125" style="5" customWidth="1"/>
    <col min="10752" max="10752" width="20" style="5" customWidth="1"/>
    <col min="10753" max="10753" width="20.85546875" style="5" customWidth="1"/>
    <col min="10754" max="10754" width="25" style="5" customWidth="1"/>
    <col min="10755" max="10755" width="18.7109375" style="5" customWidth="1"/>
    <col min="10756" max="10756" width="29.7109375" style="5" customWidth="1"/>
    <col min="10757" max="10757" width="13.42578125" style="5" customWidth="1"/>
    <col min="10758" max="10758" width="13.85546875" style="5" customWidth="1"/>
    <col min="10759" max="10763" width="16.5703125" style="5" customWidth="1"/>
    <col min="10764" max="10764" width="20.5703125" style="5" customWidth="1"/>
    <col min="10765" max="10765" width="21.140625" style="5" customWidth="1"/>
    <col min="10766" max="10766" width="9.5703125" style="5" customWidth="1"/>
    <col min="10767" max="10767" width="0.42578125" style="5" customWidth="1"/>
    <col min="10768" max="10774" width="6.42578125" style="5" customWidth="1"/>
    <col min="10775" max="11003" width="11.42578125" style="5"/>
    <col min="11004" max="11004" width="1" style="5" customWidth="1"/>
    <col min="11005" max="11005" width="4.28515625" style="5" customWidth="1"/>
    <col min="11006" max="11006" width="34.7109375" style="5" customWidth="1"/>
    <col min="11007" max="11007" width="11.5703125" style="5" customWidth="1"/>
    <col min="11008" max="11008" width="20" style="5" customWidth="1"/>
    <col min="11009" max="11009" width="20.85546875" style="5" customWidth="1"/>
    <col min="11010" max="11010" width="25" style="5" customWidth="1"/>
    <col min="11011" max="11011" width="18.7109375" style="5" customWidth="1"/>
    <col min="11012" max="11012" width="29.7109375" style="5" customWidth="1"/>
    <col min="11013" max="11013" width="13.42578125" style="5" customWidth="1"/>
    <col min="11014" max="11014" width="13.85546875" style="5" customWidth="1"/>
    <col min="11015" max="11019" width="16.5703125" style="5" customWidth="1"/>
    <col min="11020" max="11020" width="20.5703125" style="5" customWidth="1"/>
    <col min="11021" max="11021" width="21.140625" style="5" customWidth="1"/>
    <col min="11022" max="11022" width="9.5703125" style="5" customWidth="1"/>
    <col min="11023" max="11023" width="0.42578125" style="5" customWidth="1"/>
    <col min="11024" max="11030" width="6.42578125" style="5" customWidth="1"/>
    <col min="11031" max="11259" width="11.42578125" style="5"/>
    <col min="11260" max="11260" width="1" style="5" customWidth="1"/>
    <col min="11261" max="11261" width="4.28515625" style="5" customWidth="1"/>
    <col min="11262" max="11262" width="34.7109375" style="5" customWidth="1"/>
    <col min="11263" max="11263" width="11.5703125" style="5" customWidth="1"/>
    <col min="11264" max="11264" width="20" style="5" customWidth="1"/>
    <col min="11265" max="11265" width="20.85546875" style="5" customWidth="1"/>
    <col min="11266" max="11266" width="25" style="5" customWidth="1"/>
    <col min="11267" max="11267" width="18.7109375" style="5" customWidth="1"/>
    <col min="11268" max="11268" width="29.7109375" style="5" customWidth="1"/>
    <col min="11269" max="11269" width="13.42578125" style="5" customWidth="1"/>
    <col min="11270" max="11270" width="13.85546875" style="5" customWidth="1"/>
    <col min="11271" max="11275" width="16.5703125" style="5" customWidth="1"/>
    <col min="11276" max="11276" width="20.5703125" style="5" customWidth="1"/>
    <col min="11277" max="11277" width="21.140625" style="5" customWidth="1"/>
    <col min="11278" max="11278" width="9.5703125" style="5" customWidth="1"/>
    <col min="11279" max="11279" width="0.42578125" style="5" customWidth="1"/>
    <col min="11280" max="11286" width="6.42578125" style="5" customWidth="1"/>
    <col min="11287" max="11515" width="11.42578125" style="5"/>
    <col min="11516" max="11516" width="1" style="5" customWidth="1"/>
    <col min="11517" max="11517" width="4.28515625" style="5" customWidth="1"/>
    <col min="11518" max="11518" width="34.7109375" style="5" customWidth="1"/>
    <col min="11519" max="11519" width="11.5703125" style="5" customWidth="1"/>
    <col min="11520" max="11520" width="20" style="5" customWidth="1"/>
    <col min="11521" max="11521" width="20.85546875" style="5" customWidth="1"/>
    <col min="11522" max="11522" width="25" style="5" customWidth="1"/>
    <col min="11523" max="11523" width="18.7109375" style="5" customWidth="1"/>
    <col min="11524" max="11524" width="29.7109375" style="5" customWidth="1"/>
    <col min="11525" max="11525" width="13.42578125" style="5" customWidth="1"/>
    <col min="11526" max="11526" width="13.85546875" style="5" customWidth="1"/>
    <col min="11527" max="11531" width="16.5703125" style="5" customWidth="1"/>
    <col min="11532" max="11532" width="20.5703125" style="5" customWidth="1"/>
    <col min="11533" max="11533" width="21.140625" style="5" customWidth="1"/>
    <col min="11534" max="11534" width="9.5703125" style="5" customWidth="1"/>
    <col min="11535" max="11535" width="0.42578125" style="5" customWidth="1"/>
    <col min="11536" max="11542" width="6.42578125" style="5" customWidth="1"/>
    <col min="11543" max="11771" width="11.42578125" style="5"/>
    <col min="11772" max="11772" width="1" style="5" customWidth="1"/>
    <col min="11773" max="11773" width="4.28515625" style="5" customWidth="1"/>
    <col min="11774" max="11774" width="34.7109375" style="5" customWidth="1"/>
    <col min="11775" max="11775" width="11.5703125" style="5" customWidth="1"/>
    <col min="11776" max="11776" width="20" style="5" customWidth="1"/>
    <col min="11777" max="11777" width="20.85546875" style="5" customWidth="1"/>
    <col min="11778" max="11778" width="25" style="5" customWidth="1"/>
    <col min="11779" max="11779" width="18.7109375" style="5" customWidth="1"/>
    <col min="11780" max="11780" width="29.7109375" style="5" customWidth="1"/>
    <col min="11781" max="11781" width="13.42578125" style="5" customWidth="1"/>
    <col min="11782" max="11782" width="13.85546875" style="5" customWidth="1"/>
    <col min="11783" max="11787" width="16.5703125" style="5" customWidth="1"/>
    <col min="11788" max="11788" width="20.5703125" style="5" customWidth="1"/>
    <col min="11789" max="11789" width="21.140625" style="5" customWidth="1"/>
    <col min="11790" max="11790" width="9.5703125" style="5" customWidth="1"/>
    <col min="11791" max="11791" width="0.42578125" style="5" customWidth="1"/>
    <col min="11792" max="11798" width="6.42578125" style="5" customWidth="1"/>
    <col min="11799" max="12027" width="11.42578125" style="5"/>
    <col min="12028" max="12028" width="1" style="5" customWidth="1"/>
    <col min="12029" max="12029" width="4.28515625" style="5" customWidth="1"/>
    <col min="12030" max="12030" width="34.7109375" style="5" customWidth="1"/>
    <col min="12031" max="12031" width="11.5703125" style="5" customWidth="1"/>
    <col min="12032" max="12032" width="20" style="5" customWidth="1"/>
    <col min="12033" max="12033" width="20.85546875" style="5" customWidth="1"/>
    <col min="12034" max="12034" width="25" style="5" customWidth="1"/>
    <col min="12035" max="12035" width="18.7109375" style="5" customWidth="1"/>
    <col min="12036" max="12036" width="29.7109375" style="5" customWidth="1"/>
    <col min="12037" max="12037" width="13.42578125" style="5" customWidth="1"/>
    <col min="12038" max="12038" width="13.85546875" style="5" customWidth="1"/>
    <col min="12039" max="12043" width="16.5703125" style="5" customWidth="1"/>
    <col min="12044" max="12044" width="20.5703125" style="5" customWidth="1"/>
    <col min="12045" max="12045" width="21.140625" style="5" customWidth="1"/>
    <col min="12046" max="12046" width="9.5703125" style="5" customWidth="1"/>
    <col min="12047" max="12047" width="0.42578125" style="5" customWidth="1"/>
    <col min="12048" max="12054" width="6.42578125" style="5" customWidth="1"/>
    <col min="12055" max="12283" width="11.42578125" style="5"/>
    <col min="12284" max="12284" width="1" style="5" customWidth="1"/>
    <col min="12285" max="12285" width="4.28515625" style="5" customWidth="1"/>
    <col min="12286" max="12286" width="34.7109375" style="5" customWidth="1"/>
    <col min="12287" max="12287" width="11.5703125" style="5" customWidth="1"/>
    <col min="12288" max="12288" width="20" style="5" customWidth="1"/>
    <col min="12289" max="12289" width="20.85546875" style="5" customWidth="1"/>
    <col min="12290" max="12290" width="25" style="5" customWidth="1"/>
    <col min="12291" max="12291" width="18.7109375" style="5" customWidth="1"/>
    <col min="12292" max="12292" width="29.7109375" style="5" customWidth="1"/>
    <col min="12293" max="12293" width="13.42578125" style="5" customWidth="1"/>
    <col min="12294" max="12294" width="13.85546875" style="5" customWidth="1"/>
    <col min="12295" max="12299" width="16.5703125" style="5" customWidth="1"/>
    <col min="12300" max="12300" width="20.5703125" style="5" customWidth="1"/>
    <col min="12301" max="12301" width="21.140625" style="5" customWidth="1"/>
    <col min="12302" max="12302" width="9.5703125" style="5" customWidth="1"/>
    <col min="12303" max="12303" width="0.42578125" style="5" customWidth="1"/>
    <col min="12304" max="12310" width="6.42578125" style="5" customWidth="1"/>
    <col min="12311" max="12539" width="11.42578125" style="5"/>
    <col min="12540" max="12540" width="1" style="5" customWidth="1"/>
    <col min="12541" max="12541" width="4.28515625" style="5" customWidth="1"/>
    <col min="12542" max="12542" width="34.7109375" style="5" customWidth="1"/>
    <col min="12543" max="12543" width="11.5703125" style="5" customWidth="1"/>
    <col min="12544" max="12544" width="20" style="5" customWidth="1"/>
    <col min="12545" max="12545" width="20.85546875" style="5" customWidth="1"/>
    <col min="12546" max="12546" width="25" style="5" customWidth="1"/>
    <col min="12547" max="12547" width="18.7109375" style="5" customWidth="1"/>
    <col min="12548" max="12548" width="29.7109375" style="5" customWidth="1"/>
    <col min="12549" max="12549" width="13.42578125" style="5" customWidth="1"/>
    <col min="12550" max="12550" width="13.85546875" style="5" customWidth="1"/>
    <col min="12551" max="12555" width="16.5703125" style="5" customWidth="1"/>
    <col min="12556" max="12556" width="20.5703125" style="5" customWidth="1"/>
    <col min="12557" max="12557" width="21.140625" style="5" customWidth="1"/>
    <col min="12558" max="12558" width="9.5703125" style="5" customWidth="1"/>
    <col min="12559" max="12559" width="0.42578125" style="5" customWidth="1"/>
    <col min="12560" max="12566" width="6.42578125" style="5" customWidth="1"/>
    <col min="12567" max="12795" width="11.42578125" style="5"/>
    <col min="12796" max="12796" width="1" style="5" customWidth="1"/>
    <col min="12797" max="12797" width="4.28515625" style="5" customWidth="1"/>
    <col min="12798" max="12798" width="34.7109375" style="5" customWidth="1"/>
    <col min="12799" max="12799" width="11.5703125" style="5" customWidth="1"/>
    <col min="12800" max="12800" width="20" style="5" customWidth="1"/>
    <col min="12801" max="12801" width="20.85546875" style="5" customWidth="1"/>
    <col min="12802" max="12802" width="25" style="5" customWidth="1"/>
    <col min="12803" max="12803" width="18.7109375" style="5" customWidth="1"/>
    <col min="12804" max="12804" width="29.7109375" style="5" customWidth="1"/>
    <col min="12805" max="12805" width="13.42578125" style="5" customWidth="1"/>
    <col min="12806" max="12806" width="13.85546875" style="5" customWidth="1"/>
    <col min="12807" max="12811" width="16.5703125" style="5" customWidth="1"/>
    <col min="12812" max="12812" width="20.5703125" style="5" customWidth="1"/>
    <col min="12813" max="12813" width="21.140625" style="5" customWidth="1"/>
    <col min="12814" max="12814" width="9.5703125" style="5" customWidth="1"/>
    <col min="12815" max="12815" width="0.42578125" style="5" customWidth="1"/>
    <col min="12816" max="12822" width="6.42578125" style="5" customWidth="1"/>
    <col min="12823" max="13051" width="11.42578125" style="5"/>
    <col min="13052" max="13052" width="1" style="5" customWidth="1"/>
    <col min="13053" max="13053" width="4.28515625" style="5" customWidth="1"/>
    <col min="13054" max="13054" width="34.7109375" style="5" customWidth="1"/>
    <col min="13055" max="13055" width="11.5703125" style="5" customWidth="1"/>
    <col min="13056" max="13056" width="20" style="5" customWidth="1"/>
    <col min="13057" max="13057" width="20.85546875" style="5" customWidth="1"/>
    <col min="13058" max="13058" width="25" style="5" customWidth="1"/>
    <col min="13059" max="13059" width="18.7109375" style="5" customWidth="1"/>
    <col min="13060" max="13060" width="29.7109375" style="5" customWidth="1"/>
    <col min="13061" max="13061" width="13.42578125" style="5" customWidth="1"/>
    <col min="13062" max="13062" width="13.85546875" style="5" customWidth="1"/>
    <col min="13063" max="13067" width="16.5703125" style="5" customWidth="1"/>
    <col min="13068" max="13068" width="20.5703125" style="5" customWidth="1"/>
    <col min="13069" max="13069" width="21.140625" style="5" customWidth="1"/>
    <col min="13070" max="13070" width="9.5703125" style="5" customWidth="1"/>
    <col min="13071" max="13071" width="0.42578125" style="5" customWidth="1"/>
    <col min="13072" max="13078" width="6.42578125" style="5" customWidth="1"/>
    <col min="13079" max="13307" width="11.42578125" style="5"/>
    <col min="13308" max="13308" width="1" style="5" customWidth="1"/>
    <col min="13309" max="13309" width="4.28515625" style="5" customWidth="1"/>
    <col min="13310" max="13310" width="34.7109375" style="5" customWidth="1"/>
    <col min="13311" max="13311" width="11.5703125" style="5" customWidth="1"/>
    <col min="13312" max="13312" width="20" style="5" customWidth="1"/>
    <col min="13313" max="13313" width="20.85546875" style="5" customWidth="1"/>
    <col min="13314" max="13314" width="25" style="5" customWidth="1"/>
    <col min="13315" max="13315" width="18.7109375" style="5" customWidth="1"/>
    <col min="13316" max="13316" width="29.7109375" style="5" customWidth="1"/>
    <col min="13317" max="13317" width="13.42578125" style="5" customWidth="1"/>
    <col min="13318" max="13318" width="13.85546875" style="5" customWidth="1"/>
    <col min="13319" max="13323" width="16.5703125" style="5" customWidth="1"/>
    <col min="13324" max="13324" width="20.5703125" style="5" customWidth="1"/>
    <col min="13325" max="13325" width="21.140625" style="5" customWidth="1"/>
    <col min="13326" max="13326" width="9.5703125" style="5" customWidth="1"/>
    <col min="13327" max="13327" width="0.42578125" style="5" customWidth="1"/>
    <col min="13328" max="13334" width="6.42578125" style="5" customWidth="1"/>
    <col min="13335" max="13563" width="11.42578125" style="5"/>
    <col min="13564" max="13564" width="1" style="5" customWidth="1"/>
    <col min="13565" max="13565" width="4.28515625" style="5" customWidth="1"/>
    <col min="13566" max="13566" width="34.7109375" style="5" customWidth="1"/>
    <col min="13567" max="13567" width="11.5703125" style="5" customWidth="1"/>
    <col min="13568" max="13568" width="20" style="5" customWidth="1"/>
    <col min="13569" max="13569" width="20.85546875" style="5" customWidth="1"/>
    <col min="13570" max="13570" width="25" style="5" customWidth="1"/>
    <col min="13571" max="13571" width="18.7109375" style="5" customWidth="1"/>
    <col min="13572" max="13572" width="29.7109375" style="5" customWidth="1"/>
    <col min="13573" max="13573" width="13.42578125" style="5" customWidth="1"/>
    <col min="13574" max="13574" width="13.85546875" style="5" customWidth="1"/>
    <col min="13575" max="13579" width="16.5703125" style="5" customWidth="1"/>
    <col min="13580" max="13580" width="20.5703125" style="5" customWidth="1"/>
    <col min="13581" max="13581" width="21.140625" style="5" customWidth="1"/>
    <col min="13582" max="13582" width="9.5703125" style="5" customWidth="1"/>
    <col min="13583" max="13583" width="0.42578125" style="5" customWidth="1"/>
    <col min="13584" max="13590" width="6.42578125" style="5" customWidth="1"/>
    <col min="13591" max="13819" width="11.42578125" style="5"/>
    <col min="13820" max="13820" width="1" style="5" customWidth="1"/>
    <col min="13821" max="13821" width="4.28515625" style="5" customWidth="1"/>
    <col min="13822" max="13822" width="34.7109375" style="5" customWidth="1"/>
    <col min="13823" max="13823" width="11.5703125" style="5" customWidth="1"/>
    <col min="13824" max="13824" width="20" style="5" customWidth="1"/>
    <col min="13825" max="13825" width="20.85546875" style="5" customWidth="1"/>
    <col min="13826" max="13826" width="25" style="5" customWidth="1"/>
    <col min="13827" max="13827" width="18.7109375" style="5" customWidth="1"/>
    <col min="13828" max="13828" width="29.7109375" style="5" customWidth="1"/>
    <col min="13829" max="13829" width="13.42578125" style="5" customWidth="1"/>
    <col min="13830" max="13830" width="13.85546875" style="5" customWidth="1"/>
    <col min="13831" max="13835" width="16.5703125" style="5" customWidth="1"/>
    <col min="13836" max="13836" width="20.5703125" style="5" customWidth="1"/>
    <col min="13837" max="13837" width="21.140625" style="5" customWidth="1"/>
    <col min="13838" max="13838" width="9.5703125" style="5" customWidth="1"/>
    <col min="13839" max="13839" width="0.42578125" style="5" customWidth="1"/>
    <col min="13840" max="13846" width="6.42578125" style="5" customWidth="1"/>
    <col min="13847" max="14075" width="11.42578125" style="5"/>
    <col min="14076" max="14076" width="1" style="5" customWidth="1"/>
    <col min="14077" max="14077" width="4.28515625" style="5" customWidth="1"/>
    <col min="14078" max="14078" width="34.7109375" style="5" customWidth="1"/>
    <col min="14079" max="14079" width="11.5703125" style="5" customWidth="1"/>
    <col min="14080" max="14080" width="20" style="5" customWidth="1"/>
    <col min="14081" max="14081" width="20.85546875" style="5" customWidth="1"/>
    <col min="14082" max="14082" width="25" style="5" customWidth="1"/>
    <col min="14083" max="14083" width="18.7109375" style="5" customWidth="1"/>
    <col min="14084" max="14084" width="29.7109375" style="5" customWidth="1"/>
    <col min="14085" max="14085" width="13.42578125" style="5" customWidth="1"/>
    <col min="14086" max="14086" width="13.85546875" style="5" customWidth="1"/>
    <col min="14087" max="14091" width="16.5703125" style="5" customWidth="1"/>
    <col min="14092" max="14092" width="20.5703125" style="5" customWidth="1"/>
    <col min="14093" max="14093" width="21.140625" style="5" customWidth="1"/>
    <col min="14094" max="14094" width="9.5703125" style="5" customWidth="1"/>
    <col min="14095" max="14095" width="0.42578125" style="5" customWidth="1"/>
    <col min="14096" max="14102" width="6.42578125" style="5" customWidth="1"/>
    <col min="14103" max="14331" width="11.42578125" style="5"/>
    <col min="14332" max="14332" width="1" style="5" customWidth="1"/>
    <col min="14333" max="14333" width="4.28515625" style="5" customWidth="1"/>
    <col min="14334" max="14334" width="34.7109375" style="5" customWidth="1"/>
    <col min="14335" max="14335" width="11.5703125" style="5" customWidth="1"/>
    <col min="14336" max="14336" width="20" style="5" customWidth="1"/>
    <col min="14337" max="14337" width="20.85546875" style="5" customWidth="1"/>
    <col min="14338" max="14338" width="25" style="5" customWidth="1"/>
    <col min="14339" max="14339" width="18.7109375" style="5" customWidth="1"/>
    <col min="14340" max="14340" width="29.7109375" style="5" customWidth="1"/>
    <col min="14341" max="14341" width="13.42578125" style="5" customWidth="1"/>
    <col min="14342" max="14342" width="13.85546875" style="5" customWidth="1"/>
    <col min="14343" max="14347" width="16.5703125" style="5" customWidth="1"/>
    <col min="14348" max="14348" width="20.5703125" style="5" customWidth="1"/>
    <col min="14349" max="14349" width="21.140625" style="5" customWidth="1"/>
    <col min="14350" max="14350" width="9.5703125" style="5" customWidth="1"/>
    <col min="14351" max="14351" width="0.42578125" style="5" customWidth="1"/>
    <col min="14352" max="14358" width="6.42578125" style="5" customWidth="1"/>
    <col min="14359" max="14587" width="11.42578125" style="5"/>
    <col min="14588" max="14588" width="1" style="5" customWidth="1"/>
    <col min="14589" max="14589" width="4.28515625" style="5" customWidth="1"/>
    <col min="14590" max="14590" width="34.7109375" style="5" customWidth="1"/>
    <col min="14591" max="14591" width="11.5703125" style="5" customWidth="1"/>
    <col min="14592" max="14592" width="20" style="5" customWidth="1"/>
    <col min="14593" max="14593" width="20.85546875" style="5" customWidth="1"/>
    <col min="14594" max="14594" width="25" style="5" customWidth="1"/>
    <col min="14595" max="14595" width="18.7109375" style="5" customWidth="1"/>
    <col min="14596" max="14596" width="29.7109375" style="5" customWidth="1"/>
    <col min="14597" max="14597" width="13.42578125" style="5" customWidth="1"/>
    <col min="14598" max="14598" width="13.85546875" style="5" customWidth="1"/>
    <col min="14599" max="14603" width="16.5703125" style="5" customWidth="1"/>
    <col min="14604" max="14604" width="20.5703125" style="5" customWidth="1"/>
    <col min="14605" max="14605" width="21.140625" style="5" customWidth="1"/>
    <col min="14606" max="14606" width="9.5703125" style="5" customWidth="1"/>
    <col min="14607" max="14607" width="0.42578125" style="5" customWidth="1"/>
    <col min="14608" max="14614" width="6.42578125" style="5" customWidth="1"/>
    <col min="14615" max="14843" width="11.42578125" style="5"/>
    <col min="14844" max="14844" width="1" style="5" customWidth="1"/>
    <col min="14845" max="14845" width="4.28515625" style="5" customWidth="1"/>
    <col min="14846" max="14846" width="34.7109375" style="5" customWidth="1"/>
    <col min="14847" max="14847" width="11.5703125" style="5" customWidth="1"/>
    <col min="14848" max="14848" width="20" style="5" customWidth="1"/>
    <col min="14849" max="14849" width="20.85546875" style="5" customWidth="1"/>
    <col min="14850" max="14850" width="25" style="5" customWidth="1"/>
    <col min="14851" max="14851" width="18.7109375" style="5" customWidth="1"/>
    <col min="14852" max="14852" width="29.7109375" style="5" customWidth="1"/>
    <col min="14853" max="14853" width="13.42578125" style="5" customWidth="1"/>
    <col min="14854" max="14854" width="13.85546875" style="5" customWidth="1"/>
    <col min="14855" max="14859" width="16.5703125" style="5" customWidth="1"/>
    <col min="14860" max="14860" width="20.5703125" style="5" customWidth="1"/>
    <col min="14861" max="14861" width="21.140625" style="5" customWidth="1"/>
    <col min="14862" max="14862" width="9.5703125" style="5" customWidth="1"/>
    <col min="14863" max="14863" width="0.42578125" style="5" customWidth="1"/>
    <col min="14864" max="14870" width="6.42578125" style="5" customWidth="1"/>
    <col min="14871" max="15099" width="11.42578125" style="5"/>
    <col min="15100" max="15100" width="1" style="5" customWidth="1"/>
    <col min="15101" max="15101" width="4.28515625" style="5" customWidth="1"/>
    <col min="15102" max="15102" width="34.7109375" style="5" customWidth="1"/>
    <col min="15103" max="15103" width="11.5703125" style="5" customWidth="1"/>
    <col min="15104" max="15104" width="20" style="5" customWidth="1"/>
    <col min="15105" max="15105" width="20.85546875" style="5" customWidth="1"/>
    <col min="15106" max="15106" width="25" style="5" customWidth="1"/>
    <col min="15107" max="15107" width="18.7109375" style="5" customWidth="1"/>
    <col min="15108" max="15108" width="29.7109375" style="5" customWidth="1"/>
    <col min="15109" max="15109" width="13.42578125" style="5" customWidth="1"/>
    <col min="15110" max="15110" width="13.85546875" style="5" customWidth="1"/>
    <col min="15111" max="15115" width="16.5703125" style="5" customWidth="1"/>
    <col min="15116" max="15116" width="20.5703125" style="5" customWidth="1"/>
    <col min="15117" max="15117" width="21.140625" style="5" customWidth="1"/>
    <col min="15118" max="15118" width="9.5703125" style="5" customWidth="1"/>
    <col min="15119" max="15119" width="0.42578125" style="5" customWidth="1"/>
    <col min="15120" max="15126" width="6.42578125" style="5" customWidth="1"/>
    <col min="15127" max="15355" width="11.42578125" style="5"/>
    <col min="15356" max="15356" width="1" style="5" customWidth="1"/>
    <col min="15357" max="15357" width="4.28515625" style="5" customWidth="1"/>
    <col min="15358" max="15358" width="34.7109375" style="5" customWidth="1"/>
    <col min="15359" max="15359" width="11.5703125" style="5" customWidth="1"/>
    <col min="15360" max="15360" width="20" style="5" customWidth="1"/>
    <col min="15361" max="15361" width="20.85546875" style="5" customWidth="1"/>
    <col min="15362" max="15362" width="25" style="5" customWidth="1"/>
    <col min="15363" max="15363" width="18.7109375" style="5" customWidth="1"/>
    <col min="15364" max="15364" width="29.7109375" style="5" customWidth="1"/>
    <col min="15365" max="15365" width="13.42578125" style="5" customWidth="1"/>
    <col min="15366" max="15366" width="13.85546875" style="5" customWidth="1"/>
    <col min="15367" max="15371" width="16.5703125" style="5" customWidth="1"/>
    <col min="15372" max="15372" width="20.5703125" style="5" customWidth="1"/>
    <col min="15373" max="15373" width="21.140625" style="5" customWidth="1"/>
    <col min="15374" max="15374" width="9.5703125" style="5" customWidth="1"/>
    <col min="15375" max="15375" width="0.42578125" style="5" customWidth="1"/>
    <col min="15376" max="15382" width="6.42578125" style="5" customWidth="1"/>
    <col min="15383" max="15611" width="11.42578125" style="5"/>
    <col min="15612" max="15612" width="1" style="5" customWidth="1"/>
    <col min="15613" max="15613" width="4.28515625" style="5" customWidth="1"/>
    <col min="15614" max="15614" width="34.7109375" style="5" customWidth="1"/>
    <col min="15615" max="15615" width="11.5703125" style="5" customWidth="1"/>
    <col min="15616" max="15616" width="20" style="5" customWidth="1"/>
    <col min="15617" max="15617" width="20.85546875" style="5" customWidth="1"/>
    <col min="15618" max="15618" width="25" style="5" customWidth="1"/>
    <col min="15619" max="15619" width="18.7109375" style="5" customWidth="1"/>
    <col min="15620" max="15620" width="29.7109375" style="5" customWidth="1"/>
    <col min="15621" max="15621" width="13.42578125" style="5" customWidth="1"/>
    <col min="15622" max="15622" width="13.85546875" style="5" customWidth="1"/>
    <col min="15623" max="15627" width="16.5703125" style="5" customWidth="1"/>
    <col min="15628" max="15628" width="20.5703125" style="5" customWidth="1"/>
    <col min="15629" max="15629" width="21.140625" style="5" customWidth="1"/>
    <col min="15630" max="15630" width="9.5703125" style="5" customWidth="1"/>
    <col min="15631" max="15631" width="0.42578125" style="5" customWidth="1"/>
    <col min="15632" max="15638" width="6.42578125" style="5" customWidth="1"/>
    <col min="15639" max="15867" width="11.42578125" style="5"/>
    <col min="15868" max="15868" width="1" style="5" customWidth="1"/>
    <col min="15869" max="15869" width="4.28515625" style="5" customWidth="1"/>
    <col min="15870" max="15870" width="34.7109375" style="5" customWidth="1"/>
    <col min="15871" max="15871" width="11.5703125" style="5" customWidth="1"/>
    <col min="15872" max="15872" width="20" style="5" customWidth="1"/>
    <col min="15873" max="15873" width="20.85546875" style="5" customWidth="1"/>
    <col min="15874" max="15874" width="25" style="5" customWidth="1"/>
    <col min="15875" max="15875" width="18.7109375" style="5" customWidth="1"/>
    <col min="15876" max="15876" width="29.7109375" style="5" customWidth="1"/>
    <col min="15877" max="15877" width="13.42578125" style="5" customWidth="1"/>
    <col min="15878" max="15878" width="13.85546875" style="5" customWidth="1"/>
    <col min="15879" max="15883" width="16.5703125" style="5" customWidth="1"/>
    <col min="15884" max="15884" width="20.5703125" style="5" customWidth="1"/>
    <col min="15885" max="15885" width="21.140625" style="5" customWidth="1"/>
    <col min="15886" max="15886" width="9.5703125" style="5" customWidth="1"/>
    <col min="15887" max="15887" width="0.42578125" style="5" customWidth="1"/>
    <col min="15888" max="15894" width="6.42578125" style="5" customWidth="1"/>
    <col min="15895" max="16123" width="11.42578125" style="5"/>
    <col min="16124" max="16124" width="1" style="5" customWidth="1"/>
    <col min="16125" max="16125" width="4.28515625" style="5" customWidth="1"/>
    <col min="16126" max="16126" width="34.7109375" style="5" customWidth="1"/>
    <col min="16127" max="16127" width="11.5703125" style="5" customWidth="1"/>
    <col min="16128" max="16128" width="20" style="5" customWidth="1"/>
    <col min="16129" max="16129" width="20.85546875" style="5" customWidth="1"/>
    <col min="16130" max="16130" width="25" style="5" customWidth="1"/>
    <col min="16131" max="16131" width="18.7109375" style="5" customWidth="1"/>
    <col min="16132" max="16132" width="29.7109375" style="5" customWidth="1"/>
    <col min="16133" max="16133" width="13.42578125" style="5" customWidth="1"/>
    <col min="16134" max="16134" width="13.85546875" style="5" customWidth="1"/>
    <col min="16135" max="16139" width="16.5703125" style="5" customWidth="1"/>
    <col min="16140" max="16140" width="20.5703125" style="5" customWidth="1"/>
    <col min="16141" max="16141" width="21.140625" style="5" customWidth="1"/>
    <col min="16142" max="16142" width="9.5703125" style="5" customWidth="1"/>
    <col min="16143" max="16143" width="0.42578125" style="5" customWidth="1"/>
    <col min="16144" max="16150" width="6.42578125" style="5" customWidth="1"/>
    <col min="16151" max="16371" width="11.42578125" style="5"/>
    <col min="16372" max="16384" width="11.42578125" style="5" customWidth="1"/>
  </cols>
  <sheetData>
    <row r="1" spans="2:16" hidden="1" x14ac:dyDescent="0.25"/>
    <row r="2" spans="2:16" s="135" customFormat="1" ht="26.25" x14ac:dyDescent="0.25">
      <c r="B2" s="352" t="s">
        <v>62</v>
      </c>
      <c r="C2" s="353"/>
      <c r="D2" s="353"/>
      <c r="E2" s="353"/>
      <c r="F2" s="353"/>
      <c r="G2" s="353"/>
      <c r="H2" s="353"/>
      <c r="I2" s="353"/>
      <c r="J2" s="353"/>
      <c r="K2" s="353"/>
      <c r="L2" s="353"/>
      <c r="M2" s="353"/>
      <c r="N2" s="353"/>
      <c r="O2" s="353"/>
      <c r="P2" s="353"/>
    </row>
    <row r="4" spans="2:16" ht="26.25" x14ac:dyDescent="0.25">
      <c r="B4" s="285" t="s">
        <v>47</v>
      </c>
      <c r="C4" s="286"/>
      <c r="D4" s="286"/>
      <c r="E4" s="286"/>
      <c r="F4" s="286"/>
      <c r="G4" s="286"/>
      <c r="H4" s="286"/>
      <c r="I4" s="286"/>
      <c r="J4" s="286"/>
      <c r="K4" s="286"/>
      <c r="L4" s="286"/>
      <c r="M4" s="286"/>
      <c r="N4" s="286"/>
      <c r="O4" s="286"/>
      <c r="P4" s="286"/>
    </row>
    <row r="5" spans="2:16" ht="15.75" thickBot="1" x14ac:dyDescent="0.3"/>
    <row r="6" spans="2:16" ht="21.75" thickBot="1" x14ac:dyDescent="0.3">
      <c r="B6" s="7" t="s">
        <v>4</v>
      </c>
      <c r="C6" s="283" t="s">
        <v>154</v>
      </c>
      <c r="D6" s="283"/>
      <c r="E6" s="283"/>
      <c r="F6" s="283"/>
      <c r="G6" s="283"/>
      <c r="H6" s="283"/>
      <c r="I6" s="283"/>
      <c r="J6" s="283"/>
      <c r="K6" s="283"/>
      <c r="L6" s="283"/>
      <c r="M6" s="283"/>
      <c r="N6" s="284"/>
    </row>
    <row r="7" spans="2:16" ht="16.5" thickBot="1" x14ac:dyDescent="0.3">
      <c r="B7" s="8" t="s">
        <v>5</v>
      </c>
      <c r="C7" s="283"/>
      <c r="D7" s="283"/>
      <c r="E7" s="283"/>
      <c r="F7" s="283"/>
      <c r="G7" s="283"/>
      <c r="H7" s="283"/>
      <c r="I7" s="283"/>
      <c r="J7" s="283"/>
      <c r="K7" s="283"/>
      <c r="L7" s="283"/>
      <c r="M7" s="283"/>
      <c r="N7" s="284"/>
    </row>
    <row r="8" spans="2:16" ht="16.5" thickBot="1" x14ac:dyDescent="0.3">
      <c r="B8" s="8" t="s">
        <v>6</v>
      </c>
      <c r="C8" s="283"/>
      <c r="D8" s="283"/>
      <c r="E8" s="283"/>
      <c r="F8" s="283"/>
      <c r="G8" s="283"/>
      <c r="H8" s="283"/>
      <c r="I8" s="283"/>
      <c r="J8" s="283"/>
      <c r="K8" s="283"/>
      <c r="L8" s="283"/>
      <c r="M8" s="283"/>
      <c r="N8" s="284"/>
    </row>
    <row r="9" spans="2:16" ht="16.5" thickBot="1" x14ac:dyDescent="0.3">
      <c r="B9" s="8" t="s">
        <v>7</v>
      </c>
      <c r="C9" s="283"/>
      <c r="D9" s="283"/>
      <c r="E9" s="283"/>
      <c r="F9" s="283"/>
      <c r="G9" s="283"/>
      <c r="H9" s="283"/>
      <c r="I9" s="283"/>
      <c r="J9" s="283"/>
      <c r="K9" s="283"/>
      <c r="L9" s="283"/>
      <c r="M9" s="283"/>
      <c r="N9" s="284"/>
    </row>
    <row r="10" spans="2:16" ht="16.5" thickBot="1" x14ac:dyDescent="0.3">
      <c r="B10" s="8" t="s">
        <v>8</v>
      </c>
      <c r="C10" s="291" t="s">
        <v>1065</v>
      </c>
      <c r="D10" s="291"/>
      <c r="E10" s="324"/>
      <c r="F10" s="141"/>
      <c r="G10" s="24"/>
      <c r="H10" s="24"/>
      <c r="I10" s="24"/>
      <c r="J10" s="24"/>
      <c r="K10" s="24"/>
      <c r="L10" s="24"/>
      <c r="M10" s="24"/>
      <c r="N10" s="25"/>
    </row>
    <row r="11" spans="2:16" ht="16.5" thickBot="1" x14ac:dyDescent="0.3">
      <c r="B11" s="10" t="s">
        <v>9</v>
      </c>
      <c r="C11" s="11">
        <v>41972</v>
      </c>
      <c r="D11" s="12"/>
      <c r="E11" s="12"/>
      <c r="F11" s="12"/>
      <c r="G11" s="12"/>
      <c r="H11" s="12"/>
      <c r="I11" s="12"/>
      <c r="J11" s="12"/>
      <c r="K11" s="12"/>
      <c r="L11" s="12"/>
      <c r="M11" s="12"/>
      <c r="N11" s="13"/>
    </row>
    <row r="12" spans="2:16" x14ac:dyDescent="0.25">
      <c r="I12" s="81"/>
      <c r="J12" s="81"/>
      <c r="K12" s="81"/>
      <c r="L12" s="81"/>
      <c r="M12" s="81"/>
      <c r="N12" s="82"/>
    </row>
    <row r="13" spans="2:16" ht="45.75" customHeight="1" x14ac:dyDescent="0.25">
      <c r="B13" s="294" t="s">
        <v>96</v>
      </c>
      <c r="C13" s="294"/>
      <c r="D13" s="139" t="s">
        <v>12</v>
      </c>
      <c r="E13" s="139" t="s">
        <v>13</v>
      </c>
      <c r="F13" s="153" t="s">
        <v>29</v>
      </c>
      <c r="G13" s="66"/>
      <c r="I13" s="27"/>
      <c r="J13" s="27"/>
      <c r="K13" s="27"/>
      <c r="L13" s="27"/>
      <c r="M13" s="27"/>
      <c r="N13" s="82"/>
    </row>
    <row r="14" spans="2:16" x14ac:dyDescent="0.25">
      <c r="B14" s="294"/>
      <c r="C14" s="294"/>
      <c r="D14" s="139"/>
      <c r="E14" s="26"/>
      <c r="F14" s="154"/>
      <c r="G14" s="67"/>
      <c r="I14" s="28"/>
      <c r="J14" s="28"/>
      <c r="K14" s="28"/>
      <c r="L14" s="28"/>
      <c r="M14" s="28"/>
      <c r="N14" s="82"/>
    </row>
    <row r="15" spans="2:16" x14ac:dyDescent="0.25">
      <c r="B15" s="294"/>
      <c r="C15" s="294"/>
      <c r="D15" s="139"/>
      <c r="E15" s="26"/>
      <c r="F15" s="154"/>
      <c r="G15" s="67"/>
      <c r="I15" s="28"/>
      <c r="J15" s="28"/>
      <c r="K15" s="28"/>
      <c r="L15" s="28"/>
      <c r="M15" s="28"/>
      <c r="N15" s="82"/>
    </row>
    <row r="16" spans="2:16" x14ac:dyDescent="0.25">
      <c r="B16" s="294"/>
      <c r="C16" s="294"/>
      <c r="D16" s="139"/>
      <c r="E16" s="26"/>
      <c r="F16" s="154"/>
      <c r="G16" s="67"/>
      <c r="I16" s="28"/>
      <c r="J16" s="28"/>
      <c r="K16" s="28"/>
      <c r="L16" s="28"/>
      <c r="M16" s="28"/>
      <c r="N16" s="82"/>
    </row>
    <row r="17" spans="1:14" x14ac:dyDescent="0.25">
      <c r="B17" s="294"/>
      <c r="C17" s="294"/>
      <c r="D17" s="139"/>
      <c r="E17" s="26"/>
      <c r="F17" s="154"/>
      <c r="G17" s="67"/>
      <c r="H17" s="17"/>
      <c r="I17" s="28"/>
      <c r="J17" s="28"/>
      <c r="K17" s="28"/>
      <c r="L17" s="28"/>
      <c r="M17" s="28"/>
      <c r="N17" s="16"/>
    </row>
    <row r="18" spans="1:14" x14ac:dyDescent="0.25">
      <c r="B18" s="294"/>
      <c r="C18" s="294"/>
      <c r="D18" s="139"/>
      <c r="E18" s="26"/>
      <c r="F18" s="154"/>
      <c r="G18" s="67"/>
      <c r="H18" s="17"/>
      <c r="I18" s="30"/>
      <c r="J18" s="30"/>
      <c r="K18" s="30"/>
      <c r="L18" s="30"/>
      <c r="M18" s="30"/>
      <c r="N18" s="16"/>
    </row>
    <row r="19" spans="1:14" x14ac:dyDescent="0.25">
      <c r="B19" s="294"/>
      <c r="C19" s="294"/>
      <c r="D19" s="139"/>
      <c r="E19" s="26"/>
      <c r="F19" s="154"/>
      <c r="G19" s="67"/>
      <c r="H19" s="17"/>
      <c r="I19" s="81"/>
      <c r="J19" s="81"/>
      <c r="K19" s="81"/>
      <c r="L19" s="81"/>
      <c r="M19" s="81"/>
      <c r="N19" s="16"/>
    </row>
    <row r="20" spans="1:14" x14ac:dyDescent="0.25">
      <c r="B20" s="294"/>
      <c r="C20" s="294"/>
      <c r="D20" s="139">
        <v>10</v>
      </c>
      <c r="E20" s="26">
        <v>1933441497</v>
      </c>
      <c r="F20" s="154">
        <f>415+169+208</f>
        <v>792</v>
      </c>
      <c r="G20" s="67"/>
      <c r="H20" s="17"/>
      <c r="I20" s="81"/>
      <c r="J20" s="81"/>
      <c r="K20" s="81"/>
      <c r="L20" s="81"/>
      <c r="M20" s="81"/>
      <c r="N20" s="16"/>
    </row>
    <row r="21" spans="1:14" x14ac:dyDescent="0.25">
      <c r="B21" s="294"/>
      <c r="C21" s="294"/>
      <c r="D21" s="139"/>
      <c r="E21" s="26"/>
      <c r="F21" s="154"/>
      <c r="G21" s="67"/>
      <c r="H21" s="17"/>
      <c r="I21" s="81"/>
      <c r="J21" s="81"/>
      <c r="K21" s="81"/>
      <c r="L21" s="81"/>
      <c r="M21" s="81"/>
      <c r="N21" s="16"/>
    </row>
    <row r="22" spans="1:14" x14ac:dyDescent="0.25">
      <c r="B22" s="294"/>
      <c r="C22" s="294"/>
      <c r="D22" s="139"/>
      <c r="E22" s="26"/>
      <c r="F22" s="154"/>
      <c r="G22" s="67"/>
      <c r="H22" s="17"/>
      <c r="I22" s="81"/>
      <c r="J22" s="81"/>
      <c r="K22" s="81"/>
      <c r="L22" s="81"/>
      <c r="M22" s="81"/>
      <c r="N22" s="16"/>
    </row>
    <row r="23" spans="1:14" ht="15" customHeight="1" thickBot="1" x14ac:dyDescent="0.3">
      <c r="B23" s="295" t="s">
        <v>14</v>
      </c>
      <c r="C23" s="296"/>
      <c r="D23" s="139"/>
      <c r="E23" s="44">
        <f>SUM(E14:E22)</f>
        <v>1933441497</v>
      </c>
      <c r="F23" s="154">
        <f>SUM(F14:F22)</f>
        <v>792</v>
      </c>
      <c r="G23" s="67"/>
      <c r="H23" s="17"/>
      <c r="I23" s="81"/>
      <c r="J23" s="81"/>
      <c r="K23" s="81"/>
      <c r="L23" s="81"/>
      <c r="M23" s="81"/>
      <c r="N23" s="16"/>
    </row>
    <row r="24" spans="1:14" ht="45.75" thickBot="1" x14ac:dyDescent="0.3">
      <c r="A24" s="32"/>
      <c r="B24" s="38" t="s">
        <v>15</v>
      </c>
      <c r="C24" s="38" t="s">
        <v>97</v>
      </c>
      <c r="E24" s="27"/>
      <c r="F24" s="155"/>
      <c r="G24" s="27"/>
      <c r="H24" s="27"/>
      <c r="I24" s="6"/>
      <c r="J24" s="6"/>
      <c r="K24" s="6"/>
      <c r="L24" s="6"/>
      <c r="M24" s="6"/>
    </row>
    <row r="25" spans="1:14" ht="15.75" thickBot="1" x14ac:dyDescent="0.3">
      <c r="A25" s="33"/>
      <c r="C25" s="35">
        <f>+F23*80%</f>
        <v>633.6</v>
      </c>
      <c r="D25" s="31"/>
      <c r="E25" s="34">
        <f>E23</f>
        <v>1933441497</v>
      </c>
      <c r="F25" s="156"/>
      <c r="G25" s="29"/>
      <c r="H25" s="29"/>
      <c r="I25" s="18"/>
      <c r="J25" s="18"/>
      <c r="K25" s="18"/>
      <c r="L25" s="18"/>
      <c r="M25" s="18"/>
    </row>
    <row r="26" spans="1:14" x14ac:dyDescent="0.25">
      <c r="A26" s="73"/>
      <c r="B26" s="96" t="s">
        <v>1043</v>
      </c>
      <c r="C26" s="78"/>
      <c r="D26" s="78"/>
      <c r="E26" s="78"/>
      <c r="F26" s="157"/>
      <c r="G26" s="78"/>
      <c r="H26" s="78"/>
      <c r="I26" s="81"/>
      <c r="J26" s="81"/>
      <c r="K26" s="81"/>
      <c r="L26" s="81"/>
      <c r="M26" s="81"/>
      <c r="N26" s="82"/>
    </row>
    <row r="27" spans="1:14" x14ac:dyDescent="0.25">
      <c r="A27" s="73"/>
      <c r="B27" s="98" t="s">
        <v>33</v>
      </c>
      <c r="C27" s="98" t="s">
        <v>132</v>
      </c>
      <c r="D27" s="98" t="s">
        <v>133</v>
      </c>
      <c r="E27" s="78"/>
      <c r="F27" s="157"/>
      <c r="G27" s="78"/>
      <c r="H27" s="78"/>
      <c r="I27" s="81"/>
      <c r="J27" s="81"/>
      <c r="K27" s="81"/>
      <c r="L27" s="81"/>
      <c r="M27" s="81"/>
      <c r="N27" s="82"/>
    </row>
    <row r="28" spans="1:14" x14ac:dyDescent="0.25">
      <c r="A28" s="73"/>
      <c r="B28" s="95" t="s">
        <v>134</v>
      </c>
      <c r="C28" s="198"/>
      <c r="D28" s="198" t="s">
        <v>162</v>
      </c>
      <c r="E28" s="78"/>
      <c r="F28" s="157"/>
      <c r="G28" s="78"/>
      <c r="H28" s="78"/>
      <c r="I28" s="81"/>
      <c r="J28" s="81"/>
      <c r="K28" s="81"/>
      <c r="L28" s="81"/>
      <c r="M28" s="81"/>
      <c r="N28" s="82"/>
    </row>
    <row r="29" spans="1:14" x14ac:dyDescent="0.25">
      <c r="A29" s="73"/>
      <c r="B29" s="95" t="s">
        <v>135</v>
      </c>
      <c r="C29" s="198" t="s">
        <v>162</v>
      </c>
      <c r="D29" s="198"/>
      <c r="E29" s="78"/>
      <c r="F29" s="157"/>
      <c r="G29" s="78"/>
      <c r="H29" s="78"/>
      <c r="I29" s="81"/>
      <c r="J29" s="81"/>
      <c r="K29" s="81"/>
      <c r="L29" s="81"/>
      <c r="M29" s="81"/>
      <c r="N29" s="82"/>
    </row>
    <row r="30" spans="1:14" x14ac:dyDescent="0.25">
      <c r="A30" s="73"/>
      <c r="B30" s="95" t="s">
        <v>136</v>
      </c>
      <c r="C30" s="198" t="s">
        <v>162</v>
      </c>
      <c r="D30" s="198"/>
      <c r="E30" s="78"/>
      <c r="F30" s="157"/>
      <c r="G30" s="78"/>
      <c r="H30" s="78"/>
      <c r="I30" s="81"/>
      <c r="J30" s="81"/>
      <c r="K30" s="81"/>
      <c r="L30" s="81"/>
      <c r="M30" s="81"/>
      <c r="N30" s="82"/>
    </row>
    <row r="31" spans="1:14" x14ac:dyDescent="0.25">
      <c r="A31" s="73"/>
      <c r="B31" s="95" t="s">
        <v>137</v>
      </c>
      <c r="C31" s="198"/>
      <c r="D31" s="198" t="s">
        <v>162</v>
      </c>
      <c r="E31" s="78"/>
      <c r="F31" s="157"/>
      <c r="G31" s="78"/>
      <c r="H31" s="78"/>
      <c r="I31" s="81"/>
      <c r="J31" s="81"/>
      <c r="K31" s="81"/>
      <c r="L31" s="81"/>
      <c r="M31" s="81"/>
      <c r="N31" s="82"/>
    </row>
    <row r="32" spans="1:14" x14ac:dyDescent="0.25">
      <c r="A32" s="73"/>
      <c r="B32" s="78"/>
      <c r="C32" s="78"/>
      <c r="D32" s="78"/>
      <c r="E32" s="78"/>
      <c r="F32" s="157"/>
      <c r="G32" s="78"/>
      <c r="H32" s="78"/>
      <c r="I32" s="81"/>
      <c r="J32" s="81"/>
      <c r="K32" s="81"/>
      <c r="L32" s="81"/>
      <c r="M32" s="81"/>
      <c r="N32" s="82"/>
    </row>
    <row r="33" spans="1:26" x14ac:dyDescent="0.25">
      <c r="A33" s="73"/>
      <c r="B33" s="78"/>
      <c r="C33" s="78"/>
      <c r="D33" s="78"/>
      <c r="E33" s="78"/>
      <c r="F33" s="157"/>
      <c r="G33" s="78"/>
      <c r="H33" s="78"/>
      <c r="I33" s="81"/>
      <c r="J33" s="81"/>
      <c r="K33" s="81"/>
      <c r="L33" s="81"/>
      <c r="M33" s="81"/>
      <c r="N33" s="82"/>
    </row>
    <row r="34" spans="1:26" x14ac:dyDescent="0.25">
      <c r="A34" s="73"/>
      <c r="B34" s="96" t="s">
        <v>138</v>
      </c>
      <c r="C34" s="78"/>
      <c r="D34" s="78"/>
      <c r="E34" s="78"/>
      <c r="F34" s="157"/>
      <c r="G34" s="78"/>
      <c r="H34" s="78"/>
      <c r="I34" s="81"/>
      <c r="J34" s="81"/>
      <c r="K34" s="81"/>
      <c r="L34" s="81"/>
      <c r="M34" s="81"/>
      <c r="N34" s="82"/>
    </row>
    <row r="35" spans="1:26" x14ac:dyDescent="0.25">
      <c r="A35" s="73"/>
      <c r="B35" s="78"/>
      <c r="C35" s="78"/>
      <c r="D35" s="78"/>
      <c r="E35" s="78"/>
      <c r="F35" s="157"/>
      <c r="G35" s="78"/>
      <c r="H35" s="78"/>
      <c r="I35" s="81"/>
      <c r="J35" s="81"/>
      <c r="K35" s="81"/>
      <c r="L35" s="81"/>
      <c r="M35" s="81"/>
      <c r="N35" s="82"/>
    </row>
    <row r="36" spans="1:26" x14ac:dyDescent="0.25">
      <c r="B36" s="78"/>
      <c r="C36" s="78"/>
      <c r="D36" s="78"/>
      <c r="E36" s="78"/>
      <c r="F36" s="157"/>
      <c r="G36" s="78"/>
      <c r="H36" s="78"/>
      <c r="I36" s="81"/>
      <c r="J36" s="81"/>
      <c r="K36" s="81"/>
      <c r="L36" s="81"/>
      <c r="M36" s="81"/>
      <c r="N36" s="82"/>
    </row>
    <row r="37" spans="1:26" x14ac:dyDescent="0.25">
      <c r="B37" s="98" t="s">
        <v>33</v>
      </c>
      <c r="C37" s="98" t="s">
        <v>57</v>
      </c>
      <c r="D37" s="97" t="s">
        <v>50</v>
      </c>
      <c r="E37" s="97" t="s">
        <v>16</v>
      </c>
      <c r="F37" s="157"/>
      <c r="G37" s="78"/>
      <c r="H37" s="78"/>
      <c r="I37" s="81"/>
      <c r="J37" s="81"/>
      <c r="K37" s="81"/>
      <c r="L37" s="81"/>
      <c r="M37" s="81"/>
      <c r="N37" s="82"/>
    </row>
    <row r="38" spans="1:26" ht="28.5" x14ac:dyDescent="0.25">
      <c r="B38" s="79" t="s">
        <v>139</v>
      </c>
      <c r="C38" s="80">
        <v>40</v>
      </c>
      <c r="D38" s="138">
        <v>0</v>
      </c>
      <c r="E38" s="297">
        <f>+D38+D39</f>
        <v>0</v>
      </c>
      <c r="F38" s="157"/>
      <c r="G38" s="78"/>
      <c r="H38" s="78"/>
      <c r="I38" s="81"/>
      <c r="J38" s="81"/>
      <c r="K38" s="81"/>
      <c r="L38" s="81"/>
      <c r="M38" s="81"/>
      <c r="N38" s="82"/>
    </row>
    <row r="39" spans="1:26" s="81" customFormat="1" ht="109.5" customHeight="1" x14ac:dyDescent="0.25">
      <c r="B39" s="79" t="s">
        <v>140</v>
      </c>
      <c r="C39" s="80">
        <v>60</v>
      </c>
      <c r="D39" s="138">
        <f>+F156</f>
        <v>0</v>
      </c>
      <c r="E39" s="298"/>
      <c r="F39" s="157"/>
      <c r="G39" s="78"/>
      <c r="H39" s="78"/>
      <c r="N39" s="82"/>
      <c r="O39" s="5"/>
      <c r="P39" s="5"/>
      <c r="Q39" s="5"/>
    </row>
    <row r="40" spans="1:26" s="87" customFormat="1" ht="15.75" thickBot="1" x14ac:dyDescent="0.3">
      <c r="A40" s="36" t="e">
        <f>+#REF!+1</f>
        <v>#REF!</v>
      </c>
      <c r="B40" s="96" t="s">
        <v>30</v>
      </c>
      <c r="C40" s="5"/>
      <c r="D40" s="5"/>
      <c r="E40" s="5"/>
      <c r="F40" s="152"/>
      <c r="G40" s="5"/>
      <c r="H40" s="5"/>
      <c r="I40" s="5"/>
      <c r="J40" s="5"/>
      <c r="K40" s="5"/>
      <c r="L40" s="5"/>
      <c r="M40" s="45"/>
      <c r="N40" s="45"/>
      <c r="O40" s="5"/>
      <c r="P40" s="5"/>
      <c r="Q40" s="5"/>
      <c r="R40" s="86"/>
      <c r="S40" s="86"/>
      <c r="T40" s="86"/>
      <c r="U40" s="86"/>
      <c r="V40" s="86"/>
      <c r="W40" s="86"/>
      <c r="X40" s="86"/>
      <c r="Y40" s="86"/>
      <c r="Z40" s="86"/>
    </row>
    <row r="41" spans="1:26" s="87" customFormat="1" ht="60" x14ac:dyDescent="0.25">
      <c r="A41" s="36" t="e">
        <f>+#REF!+1</f>
        <v>#REF!</v>
      </c>
      <c r="B41" s="92" t="s">
        <v>141</v>
      </c>
      <c r="C41" s="92" t="s">
        <v>142</v>
      </c>
      <c r="D41" s="92" t="s">
        <v>143</v>
      </c>
      <c r="E41" s="92" t="s">
        <v>44</v>
      </c>
      <c r="F41" s="158" t="s">
        <v>22</v>
      </c>
      <c r="G41" s="92" t="s">
        <v>98</v>
      </c>
      <c r="H41" s="92" t="s">
        <v>17</v>
      </c>
      <c r="I41" s="92" t="s">
        <v>10</v>
      </c>
      <c r="J41" s="92" t="s">
        <v>31</v>
      </c>
      <c r="K41" s="92" t="s">
        <v>60</v>
      </c>
      <c r="L41" s="92" t="s">
        <v>20</v>
      </c>
      <c r="M41" s="77" t="s">
        <v>26</v>
      </c>
      <c r="N41" s="92" t="s">
        <v>144</v>
      </c>
      <c r="O41" s="92" t="s">
        <v>36</v>
      </c>
      <c r="P41" s="93" t="s">
        <v>11</v>
      </c>
      <c r="Q41" s="93" t="s">
        <v>19</v>
      </c>
      <c r="R41" s="86"/>
      <c r="S41" s="86"/>
      <c r="T41" s="86"/>
      <c r="U41" s="86"/>
      <c r="V41" s="86"/>
      <c r="W41" s="86"/>
      <c r="X41" s="86"/>
      <c r="Y41" s="86"/>
      <c r="Z41" s="86"/>
    </row>
    <row r="42" spans="1:26" s="20" customFormat="1" ht="47.25" customHeight="1" x14ac:dyDescent="0.25">
      <c r="B42" s="88" t="s">
        <v>154</v>
      </c>
      <c r="C42" s="88" t="s">
        <v>154</v>
      </c>
      <c r="D42" s="88" t="s">
        <v>164</v>
      </c>
      <c r="E42" s="200" t="s">
        <v>1008</v>
      </c>
      <c r="F42" s="145" t="s">
        <v>132</v>
      </c>
      <c r="G42" s="84">
        <v>100</v>
      </c>
      <c r="H42" s="91">
        <v>41662</v>
      </c>
      <c r="I42" s="91">
        <v>41973</v>
      </c>
      <c r="J42" s="85" t="s">
        <v>24</v>
      </c>
      <c r="K42" s="116">
        <v>10</v>
      </c>
      <c r="L42" s="85"/>
      <c r="M42" s="197">
        <v>876</v>
      </c>
      <c r="N42" s="116">
        <v>437</v>
      </c>
      <c r="O42" s="19">
        <v>1964268316</v>
      </c>
      <c r="P42" s="19" t="s">
        <v>1006</v>
      </c>
      <c r="Q42" s="102"/>
    </row>
    <row r="43" spans="1:26" s="20" customFormat="1" ht="47.25" customHeight="1" x14ac:dyDescent="0.25">
      <c r="B43" s="88" t="s">
        <v>154</v>
      </c>
      <c r="C43" s="88" t="s">
        <v>154</v>
      </c>
      <c r="D43" s="88" t="s">
        <v>164</v>
      </c>
      <c r="E43" s="200" t="s">
        <v>1009</v>
      </c>
      <c r="F43" s="145" t="s">
        <v>132</v>
      </c>
      <c r="G43" s="84">
        <v>100</v>
      </c>
      <c r="H43" s="91">
        <v>41662</v>
      </c>
      <c r="I43" s="91">
        <v>41912</v>
      </c>
      <c r="J43" s="85" t="s">
        <v>24</v>
      </c>
      <c r="K43" s="197">
        <v>8</v>
      </c>
      <c r="L43" s="85"/>
      <c r="M43" s="197">
        <v>505</v>
      </c>
      <c r="N43" s="116">
        <v>355</v>
      </c>
      <c r="O43" s="19">
        <v>91305942</v>
      </c>
      <c r="P43" s="19" t="s">
        <v>1010</v>
      </c>
      <c r="Q43" s="102" t="s">
        <v>1083</v>
      </c>
    </row>
    <row r="44" spans="1:26" s="20" customFormat="1" x14ac:dyDescent="0.25">
      <c r="B44" s="88"/>
      <c r="C44" s="89"/>
      <c r="D44" s="88"/>
      <c r="E44" s="83"/>
      <c r="F44" s="145"/>
      <c r="G44" s="84"/>
      <c r="H44" s="84"/>
      <c r="I44" s="85"/>
      <c r="J44" s="85"/>
      <c r="K44" s="76"/>
      <c r="L44" s="76"/>
      <c r="M44" s="76"/>
      <c r="N44" s="76"/>
      <c r="O44" s="19"/>
      <c r="P44" s="19"/>
      <c r="Q44" s="102"/>
    </row>
    <row r="45" spans="1:26" ht="28.15" customHeight="1" x14ac:dyDescent="0.25">
      <c r="B45" s="37" t="s">
        <v>16</v>
      </c>
      <c r="C45" s="89"/>
      <c r="D45" s="88"/>
      <c r="E45" s="83"/>
      <c r="F45" s="145"/>
      <c r="G45" s="84"/>
      <c r="H45" s="84"/>
      <c r="I45" s="85"/>
      <c r="J45" s="85"/>
      <c r="K45" s="90">
        <f>SUM(K42:K44)</f>
        <v>18</v>
      </c>
      <c r="L45" s="90">
        <f>SUM(L42:L44)</f>
        <v>0</v>
      </c>
      <c r="M45" s="100">
        <f>SUM(M42:M44)</f>
        <v>1381</v>
      </c>
      <c r="N45" s="90">
        <f>SUM(N42:N44)</f>
        <v>792</v>
      </c>
      <c r="O45" s="19"/>
      <c r="P45" s="19"/>
      <c r="Q45" s="103"/>
    </row>
    <row r="46" spans="1:26" x14ac:dyDescent="0.25">
      <c r="B46" s="20"/>
      <c r="C46" s="20"/>
      <c r="D46" s="20"/>
      <c r="E46" s="21"/>
      <c r="F46" s="159"/>
      <c r="G46" s="20"/>
      <c r="H46" s="20"/>
      <c r="I46" s="20"/>
      <c r="J46" s="20"/>
      <c r="K46" s="20"/>
      <c r="L46" s="20"/>
      <c r="M46" s="20"/>
      <c r="N46" s="20"/>
      <c r="O46" s="20"/>
      <c r="P46" s="20"/>
      <c r="Q46" s="20"/>
    </row>
    <row r="47" spans="1:26" ht="14.45" customHeight="1" x14ac:dyDescent="0.25">
      <c r="B47" s="299" t="s">
        <v>28</v>
      </c>
      <c r="C47" s="299" t="s">
        <v>27</v>
      </c>
      <c r="D47" s="301" t="s">
        <v>34</v>
      </c>
      <c r="E47" s="301"/>
      <c r="F47" s="159"/>
      <c r="G47" s="20"/>
      <c r="H47" s="20"/>
      <c r="I47" s="20"/>
      <c r="J47" s="20"/>
      <c r="K47" s="20"/>
      <c r="L47" s="20"/>
      <c r="M47" s="20"/>
      <c r="N47" s="20"/>
      <c r="O47" s="20"/>
      <c r="P47" s="20"/>
      <c r="Q47" s="20"/>
    </row>
    <row r="48" spans="1:26" ht="14.45" customHeight="1" x14ac:dyDescent="0.25">
      <c r="B48" s="300"/>
      <c r="C48" s="300"/>
      <c r="D48" s="140" t="s">
        <v>23</v>
      </c>
      <c r="E48" s="43" t="s">
        <v>24</v>
      </c>
      <c r="F48" s="159"/>
      <c r="G48" s="20"/>
      <c r="H48" s="20"/>
      <c r="I48" s="20"/>
      <c r="J48" s="20"/>
      <c r="K48" s="20"/>
      <c r="L48" s="20"/>
      <c r="M48" s="20"/>
      <c r="N48" s="20"/>
      <c r="O48" s="20"/>
      <c r="P48" s="20"/>
      <c r="Q48" s="20"/>
    </row>
    <row r="49" spans="2:18" ht="18.75" x14ac:dyDescent="0.25">
      <c r="B49" s="41" t="s">
        <v>21</v>
      </c>
      <c r="C49" s="42">
        <f>+K45</f>
        <v>18</v>
      </c>
      <c r="D49" s="140"/>
      <c r="E49" s="140" t="s">
        <v>162</v>
      </c>
      <c r="F49" s="22"/>
      <c r="G49" s="22"/>
      <c r="H49" s="22"/>
      <c r="I49" s="22"/>
      <c r="J49" s="22"/>
      <c r="K49" s="22"/>
      <c r="L49" s="22"/>
      <c r="M49" s="22"/>
      <c r="N49" s="20"/>
      <c r="O49" s="20"/>
      <c r="P49" s="20"/>
      <c r="Q49" s="20"/>
    </row>
    <row r="50" spans="2:18" x14ac:dyDescent="0.25">
      <c r="B50" s="41" t="s">
        <v>25</v>
      </c>
      <c r="C50" s="42">
        <f>+M45</f>
        <v>1381</v>
      </c>
      <c r="D50" s="140" t="s">
        <v>162</v>
      </c>
      <c r="E50" s="140"/>
      <c r="F50" s="159"/>
      <c r="G50" s="20"/>
      <c r="H50" s="20"/>
      <c r="I50" s="20"/>
      <c r="J50" s="20"/>
      <c r="K50" s="20"/>
      <c r="L50" s="20"/>
      <c r="M50" s="20"/>
      <c r="N50" s="20"/>
      <c r="O50" s="20"/>
      <c r="P50" s="20"/>
      <c r="Q50" s="20"/>
    </row>
    <row r="51" spans="2:18" x14ac:dyDescent="0.25">
      <c r="B51" s="23"/>
      <c r="C51" s="302"/>
      <c r="D51" s="302"/>
      <c r="E51" s="302"/>
      <c r="F51" s="302"/>
      <c r="G51" s="302"/>
      <c r="H51" s="302"/>
      <c r="I51" s="302"/>
      <c r="J51" s="302"/>
      <c r="K51" s="302"/>
      <c r="L51" s="302"/>
      <c r="M51" s="302"/>
      <c r="N51" s="302"/>
      <c r="O51" s="20"/>
      <c r="P51" s="20"/>
      <c r="Q51" s="20"/>
    </row>
    <row r="52" spans="2:18" ht="15.75" thickBot="1" x14ac:dyDescent="0.3"/>
    <row r="53" spans="2:18" ht="27" thickBot="1" x14ac:dyDescent="0.3">
      <c r="B53" s="303" t="s">
        <v>99</v>
      </c>
      <c r="C53" s="304"/>
      <c r="D53" s="304"/>
      <c r="E53" s="304"/>
      <c r="F53" s="304"/>
      <c r="G53" s="304"/>
      <c r="H53" s="304"/>
      <c r="I53" s="304"/>
      <c r="J53" s="304"/>
      <c r="K53" s="304"/>
      <c r="L53" s="304"/>
      <c r="M53" s="304"/>
      <c r="N53" s="305"/>
    </row>
    <row r="55" spans="2:18" ht="105" x14ac:dyDescent="0.25">
      <c r="B55" s="94" t="s">
        <v>806</v>
      </c>
      <c r="C55" s="47" t="s">
        <v>2</v>
      </c>
      <c r="D55" s="47" t="s">
        <v>101</v>
      </c>
      <c r="E55" s="47" t="s">
        <v>100</v>
      </c>
      <c r="F55" s="160" t="s">
        <v>102</v>
      </c>
      <c r="G55" s="47" t="s">
        <v>103</v>
      </c>
      <c r="H55" s="47" t="s">
        <v>465</v>
      </c>
      <c r="I55" s="47" t="s">
        <v>104</v>
      </c>
      <c r="J55" s="47" t="s">
        <v>105</v>
      </c>
      <c r="K55" s="47" t="s">
        <v>106</v>
      </c>
      <c r="L55" s="47" t="s">
        <v>107</v>
      </c>
      <c r="M55" s="70" t="s">
        <v>108</v>
      </c>
      <c r="N55" s="70" t="s">
        <v>109</v>
      </c>
      <c r="O55" s="306" t="s">
        <v>3</v>
      </c>
      <c r="P55" s="307"/>
      <c r="Q55" s="47" t="s">
        <v>18</v>
      </c>
      <c r="R55" s="95"/>
    </row>
    <row r="56" spans="2:18" ht="15" customHeight="1" x14ac:dyDescent="0.25">
      <c r="B56" s="150" t="s">
        <v>807</v>
      </c>
      <c r="C56" s="143" t="s">
        <v>467</v>
      </c>
      <c r="D56" s="127" t="s">
        <v>808</v>
      </c>
      <c r="E56" s="127">
        <v>104</v>
      </c>
      <c r="F56" s="161" t="s">
        <v>133</v>
      </c>
      <c r="G56" s="128" t="s">
        <v>469</v>
      </c>
      <c r="H56" s="138" t="s">
        <v>132</v>
      </c>
      <c r="I56" s="128" t="s">
        <v>469</v>
      </c>
      <c r="J56" s="128" t="s">
        <v>132</v>
      </c>
      <c r="K56" s="138" t="s">
        <v>132</v>
      </c>
      <c r="L56" s="138" t="s">
        <v>132</v>
      </c>
      <c r="M56" s="138" t="s">
        <v>132</v>
      </c>
      <c r="N56" s="138" t="s">
        <v>132</v>
      </c>
      <c r="O56" s="312" t="s">
        <v>165</v>
      </c>
      <c r="P56" s="313"/>
      <c r="Q56" s="95" t="s">
        <v>132</v>
      </c>
      <c r="R56" s="95"/>
    </row>
    <row r="57" spans="2:18" ht="15" customHeight="1" x14ac:dyDescent="0.25">
      <c r="B57" s="150" t="s">
        <v>809</v>
      </c>
      <c r="C57" s="143" t="s">
        <v>467</v>
      </c>
      <c r="D57" s="127" t="s">
        <v>808</v>
      </c>
      <c r="E57" s="127">
        <v>86</v>
      </c>
      <c r="F57" s="161" t="s">
        <v>133</v>
      </c>
      <c r="G57" s="128" t="s">
        <v>469</v>
      </c>
      <c r="H57" s="138" t="s">
        <v>132</v>
      </c>
      <c r="I57" s="128" t="s">
        <v>469</v>
      </c>
      <c r="J57" s="128" t="s">
        <v>132</v>
      </c>
      <c r="K57" s="138" t="s">
        <v>132</v>
      </c>
      <c r="L57" s="138" t="s">
        <v>132</v>
      </c>
      <c r="M57" s="138" t="s">
        <v>132</v>
      </c>
      <c r="N57" s="138" t="s">
        <v>132</v>
      </c>
      <c r="O57" s="312" t="s">
        <v>165</v>
      </c>
      <c r="P57" s="313"/>
      <c r="Q57" s="95" t="s">
        <v>132</v>
      </c>
      <c r="R57" s="95"/>
    </row>
    <row r="58" spans="2:18" ht="15" customHeight="1" x14ac:dyDescent="0.25">
      <c r="B58" s="150" t="s">
        <v>810</v>
      </c>
      <c r="C58" s="143" t="s">
        <v>467</v>
      </c>
      <c r="D58" s="127" t="s">
        <v>808</v>
      </c>
      <c r="E58" s="127">
        <v>90</v>
      </c>
      <c r="F58" s="161" t="s">
        <v>133</v>
      </c>
      <c r="G58" s="128" t="s">
        <v>469</v>
      </c>
      <c r="H58" s="138" t="s">
        <v>132</v>
      </c>
      <c r="I58" s="128" t="s">
        <v>469</v>
      </c>
      <c r="J58" s="128" t="s">
        <v>132</v>
      </c>
      <c r="K58" s="138" t="s">
        <v>132</v>
      </c>
      <c r="L58" s="138" t="s">
        <v>132</v>
      </c>
      <c r="M58" s="138" t="s">
        <v>132</v>
      </c>
      <c r="N58" s="138" t="s">
        <v>132</v>
      </c>
      <c r="O58" s="312" t="s">
        <v>165</v>
      </c>
      <c r="P58" s="313"/>
      <c r="Q58" s="95" t="s">
        <v>132</v>
      </c>
      <c r="R58" s="95"/>
    </row>
    <row r="59" spans="2:18" ht="15" customHeight="1" x14ac:dyDescent="0.25">
      <c r="B59" s="150" t="s">
        <v>811</v>
      </c>
      <c r="C59" s="143" t="s">
        <v>467</v>
      </c>
      <c r="D59" s="127" t="s">
        <v>812</v>
      </c>
      <c r="E59" s="127">
        <v>32</v>
      </c>
      <c r="F59" s="161" t="s">
        <v>133</v>
      </c>
      <c r="G59" s="128" t="s">
        <v>469</v>
      </c>
      <c r="H59" s="138" t="s">
        <v>132</v>
      </c>
      <c r="I59" s="128" t="s">
        <v>469</v>
      </c>
      <c r="J59" s="128" t="s">
        <v>132</v>
      </c>
      <c r="K59" s="138" t="s">
        <v>132</v>
      </c>
      <c r="L59" s="138" t="s">
        <v>132</v>
      </c>
      <c r="M59" s="138" t="s">
        <v>132</v>
      </c>
      <c r="N59" s="138" t="s">
        <v>132</v>
      </c>
      <c r="O59" s="312" t="s">
        <v>165</v>
      </c>
      <c r="P59" s="313"/>
      <c r="Q59" s="95" t="s">
        <v>132</v>
      </c>
      <c r="R59" s="95"/>
    </row>
    <row r="60" spans="2:18" ht="15" customHeight="1" x14ac:dyDescent="0.25">
      <c r="B60" s="150" t="s">
        <v>813</v>
      </c>
      <c r="C60" s="143" t="s">
        <v>467</v>
      </c>
      <c r="D60" s="127" t="s">
        <v>814</v>
      </c>
      <c r="E60" s="127">
        <v>65</v>
      </c>
      <c r="F60" s="161" t="s">
        <v>133</v>
      </c>
      <c r="G60" s="128" t="s">
        <v>469</v>
      </c>
      <c r="H60" s="138" t="s">
        <v>132</v>
      </c>
      <c r="I60" s="128" t="s">
        <v>469</v>
      </c>
      <c r="J60" s="128" t="s">
        <v>132</v>
      </c>
      <c r="K60" s="138" t="s">
        <v>132</v>
      </c>
      <c r="L60" s="138" t="s">
        <v>132</v>
      </c>
      <c r="M60" s="138" t="s">
        <v>132</v>
      </c>
      <c r="N60" s="138" t="s">
        <v>132</v>
      </c>
      <c r="O60" s="312" t="s">
        <v>165</v>
      </c>
      <c r="P60" s="313"/>
      <c r="Q60" s="95" t="s">
        <v>132</v>
      </c>
      <c r="R60" s="95"/>
    </row>
    <row r="61" spans="2:18" x14ac:dyDescent="0.25">
      <c r="B61" s="150" t="s">
        <v>611</v>
      </c>
      <c r="C61" s="151" t="s">
        <v>474</v>
      </c>
      <c r="D61" s="127" t="s">
        <v>815</v>
      </c>
      <c r="E61" s="127">
        <v>13</v>
      </c>
      <c r="F61" s="161" t="s">
        <v>469</v>
      </c>
      <c r="G61" s="128" t="s">
        <v>469</v>
      </c>
      <c r="H61" s="128" t="s">
        <v>469</v>
      </c>
      <c r="I61" s="128" t="s">
        <v>132</v>
      </c>
      <c r="J61" s="128" t="s">
        <v>132</v>
      </c>
      <c r="K61" s="138" t="s">
        <v>132</v>
      </c>
      <c r="L61" s="138" t="s">
        <v>132</v>
      </c>
      <c r="M61" s="138" t="s">
        <v>132</v>
      </c>
      <c r="N61" s="138" t="s">
        <v>132</v>
      </c>
      <c r="O61" s="312" t="s">
        <v>165</v>
      </c>
      <c r="P61" s="313"/>
      <c r="Q61" s="95" t="s">
        <v>132</v>
      </c>
      <c r="R61" s="95"/>
    </row>
    <row r="62" spans="2:18" x14ac:dyDescent="0.25">
      <c r="B62" s="150" t="s">
        <v>611</v>
      </c>
      <c r="C62" s="151" t="s">
        <v>474</v>
      </c>
      <c r="D62" s="127" t="s">
        <v>816</v>
      </c>
      <c r="E62" s="127">
        <v>11</v>
      </c>
      <c r="F62" s="161" t="s">
        <v>469</v>
      </c>
      <c r="G62" s="128" t="s">
        <v>469</v>
      </c>
      <c r="H62" s="128" t="s">
        <v>469</v>
      </c>
      <c r="I62" s="128" t="s">
        <v>132</v>
      </c>
      <c r="J62" s="128" t="s">
        <v>132</v>
      </c>
      <c r="K62" s="138" t="s">
        <v>132</v>
      </c>
      <c r="L62" s="138" t="s">
        <v>132</v>
      </c>
      <c r="M62" s="138" t="s">
        <v>132</v>
      </c>
      <c r="N62" s="138" t="s">
        <v>132</v>
      </c>
      <c r="O62" s="312" t="s">
        <v>165</v>
      </c>
      <c r="P62" s="313"/>
      <c r="Q62" s="95" t="s">
        <v>132</v>
      </c>
      <c r="R62" s="95"/>
    </row>
    <row r="63" spans="2:18" x14ac:dyDescent="0.25">
      <c r="B63" s="150" t="s">
        <v>817</v>
      </c>
      <c r="C63" s="151" t="s">
        <v>474</v>
      </c>
      <c r="D63" s="127" t="s">
        <v>818</v>
      </c>
      <c r="E63" s="127">
        <v>21</v>
      </c>
      <c r="F63" s="161" t="s">
        <v>469</v>
      </c>
      <c r="G63" s="128" t="s">
        <v>469</v>
      </c>
      <c r="H63" s="128" t="s">
        <v>469</v>
      </c>
      <c r="I63" s="128" t="s">
        <v>132</v>
      </c>
      <c r="J63" s="128" t="s">
        <v>132</v>
      </c>
      <c r="K63" s="138" t="s">
        <v>132</v>
      </c>
      <c r="L63" s="138" t="s">
        <v>132</v>
      </c>
      <c r="M63" s="138" t="s">
        <v>132</v>
      </c>
      <c r="N63" s="138" t="s">
        <v>132</v>
      </c>
      <c r="O63" s="312" t="s">
        <v>165</v>
      </c>
      <c r="P63" s="313"/>
      <c r="Q63" s="95" t="s">
        <v>132</v>
      </c>
      <c r="R63" s="95"/>
    </row>
    <row r="64" spans="2:18" x14ac:dyDescent="0.25">
      <c r="B64" s="150" t="s">
        <v>817</v>
      </c>
      <c r="C64" s="151" t="s">
        <v>474</v>
      </c>
      <c r="D64" s="127" t="s">
        <v>808</v>
      </c>
      <c r="E64" s="127">
        <v>17</v>
      </c>
      <c r="F64" s="161" t="s">
        <v>469</v>
      </c>
      <c r="G64" s="128" t="s">
        <v>469</v>
      </c>
      <c r="H64" s="128" t="s">
        <v>469</v>
      </c>
      <c r="I64" s="128" t="s">
        <v>132</v>
      </c>
      <c r="J64" s="128" t="s">
        <v>132</v>
      </c>
      <c r="K64" s="138" t="s">
        <v>132</v>
      </c>
      <c r="L64" s="138" t="s">
        <v>132</v>
      </c>
      <c r="M64" s="138" t="s">
        <v>132</v>
      </c>
      <c r="N64" s="138" t="s">
        <v>132</v>
      </c>
      <c r="O64" s="312" t="s">
        <v>165</v>
      </c>
      <c r="P64" s="313"/>
      <c r="Q64" s="95" t="s">
        <v>132</v>
      </c>
      <c r="R64" s="95"/>
    </row>
    <row r="65" spans="2:18" x14ac:dyDescent="0.25">
      <c r="B65" s="150" t="s">
        <v>562</v>
      </c>
      <c r="C65" s="151" t="s">
        <v>474</v>
      </c>
      <c r="D65" s="127" t="s">
        <v>819</v>
      </c>
      <c r="E65" s="127">
        <v>18</v>
      </c>
      <c r="F65" s="161" t="s">
        <v>469</v>
      </c>
      <c r="G65" s="128" t="s">
        <v>469</v>
      </c>
      <c r="H65" s="128" t="s">
        <v>469</v>
      </c>
      <c r="I65" s="128" t="s">
        <v>132</v>
      </c>
      <c r="J65" s="128" t="s">
        <v>132</v>
      </c>
      <c r="K65" s="138" t="s">
        <v>132</v>
      </c>
      <c r="L65" s="138" t="s">
        <v>132</v>
      </c>
      <c r="M65" s="138" t="s">
        <v>132</v>
      </c>
      <c r="N65" s="138" t="s">
        <v>132</v>
      </c>
      <c r="O65" s="312" t="s">
        <v>165</v>
      </c>
      <c r="P65" s="313"/>
      <c r="Q65" s="95" t="s">
        <v>132</v>
      </c>
      <c r="R65" s="95"/>
    </row>
    <row r="66" spans="2:18" x14ac:dyDescent="0.25">
      <c r="B66" s="150" t="s">
        <v>820</v>
      </c>
      <c r="C66" s="151" t="s">
        <v>474</v>
      </c>
      <c r="D66" s="127" t="s">
        <v>821</v>
      </c>
      <c r="E66" s="127">
        <v>15</v>
      </c>
      <c r="F66" s="161" t="s">
        <v>469</v>
      </c>
      <c r="G66" s="128" t="s">
        <v>469</v>
      </c>
      <c r="H66" s="128" t="s">
        <v>469</v>
      </c>
      <c r="I66" s="128" t="s">
        <v>132</v>
      </c>
      <c r="J66" s="128" t="s">
        <v>132</v>
      </c>
      <c r="K66" s="138" t="s">
        <v>132</v>
      </c>
      <c r="L66" s="138" t="s">
        <v>132</v>
      </c>
      <c r="M66" s="138" t="s">
        <v>132</v>
      </c>
      <c r="N66" s="138" t="s">
        <v>132</v>
      </c>
      <c r="O66" s="312" t="s">
        <v>165</v>
      </c>
      <c r="P66" s="313"/>
      <c r="Q66" s="95" t="s">
        <v>132</v>
      </c>
      <c r="R66" s="95"/>
    </row>
    <row r="67" spans="2:18" x14ac:dyDescent="0.25">
      <c r="B67" s="150" t="s">
        <v>822</v>
      </c>
      <c r="C67" s="151" t="s">
        <v>474</v>
      </c>
      <c r="D67" s="127" t="s">
        <v>823</v>
      </c>
      <c r="E67" s="127">
        <v>15</v>
      </c>
      <c r="F67" s="161" t="s">
        <v>469</v>
      </c>
      <c r="G67" s="128" t="s">
        <v>469</v>
      </c>
      <c r="H67" s="128" t="s">
        <v>469</v>
      </c>
      <c r="I67" s="128" t="s">
        <v>132</v>
      </c>
      <c r="J67" s="128" t="s">
        <v>132</v>
      </c>
      <c r="K67" s="138" t="s">
        <v>132</v>
      </c>
      <c r="L67" s="138" t="s">
        <v>132</v>
      </c>
      <c r="M67" s="138" t="s">
        <v>132</v>
      </c>
      <c r="N67" s="138" t="s">
        <v>132</v>
      </c>
      <c r="O67" s="312" t="s">
        <v>165</v>
      </c>
      <c r="P67" s="313"/>
      <c r="Q67" s="95" t="s">
        <v>132</v>
      </c>
      <c r="R67" s="95"/>
    </row>
    <row r="68" spans="2:18" x14ac:dyDescent="0.25">
      <c r="B68" s="150" t="s">
        <v>824</v>
      </c>
      <c r="C68" s="151" t="s">
        <v>474</v>
      </c>
      <c r="D68" s="127" t="s">
        <v>825</v>
      </c>
      <c r="E68" s="127">
        <v>16</v>
      </c>
      <c r="F68" s="161" t="s">
        <v>469</v>
      </c>
      <c r="G68" s="128" t="s">
        <v>469</v>
      </c>
      <c r="H68" s="128" t="s">
        <v>469</v>
      </c>
      <c r="I68" s="128" t="s">
        <v>132</v>
      </c>
      <c r="J68" s="128" t="s">
        <v>132</v>
      </c>
      <c r="K68" s="138" t="s">
        <v>132</v>
      </c>
      <c r="L68" s="138" t="s">
        <v>132</v>
      </c>
      <c r="M68" s="138" t="s">
        <v>132</v>
      </c>
      <c r="N68" s="138" t="s">
        <v>132</v>
      </c>
      <c r="O68" s="312" t="s">
        <v>165</v>
      </c>
      <c r="P68" s="313"/>
      <c r="Q68" s="95" t="s">
        <v>132</v>
      </c>
      <c r="R68" s="95"/>
    </row>
    <row r="69" spans="2:18" x14ac:dyDescent="0.25">
      <c r="B69" s="150" t="s">
        <v>826</v>
      </c>
      <c r="C69" s="151" t="s">
        <v>474</v>
      </c>
      <c r="D69" s="127" t="s">
        <v>827</v>
      </c>
      <c r="E69" s="127">
        <v>18</v>
      </c>
      <c r="F69" s="161" t="s">
        <v>469</v>
      </c>
      <c r="G69" s="128" t="s">
        <v>469</v>
      </c>
      <c r="H69" s="128" t="s">
        <v>469</v>
      </c>
      <c r="I69" s="128" t="s">
        <v>132</v>
      </c>
      <c r="J69" s="128" t="s">
        <v>132</v>
      </c>
      <c r="K69" s="138" t="s">
        <v>132</v>
      </c>
      <c r="L69" s="138" t="s">
        <v>132</v>
      </c>
      <c r="M69" s="138" t="s">
        <v>132</v>
      </c>
      <c r="N69" s="138" t="s">
        <v>132</v>
      </c>
      <c r="O69" s="312" t="s">
        <v>165</v>
      </c>
      <c r="P69" s="313"/>
      <c r="Q69" s="95" t="s">
        <v>132</v>
      </c>
      <c r="R69" s="95"/>
    </row>
    <row r="70" spans="2:18" x14ac:dyDescent="0.25">
      <c r="B70" s="150" t="s">
        <v>828</v>
      </c>
      <c r="C70" s="151" t="s">
        <v>474</v>
      </c>
      <c r="D70" s="127" t="s">
        <v>829</v>
      </c>
      <c r="E70" s="127">
        <v>12</v>
      </c>
      <c r="F70" s="161" t="s">
        <v>469</v>
      </c>
      <c r="G70" s="128" t="s">
        <v>469</v>
      </c>
      <c r="H70" s="128" t="s">
        <v>469</v>
      </c>
      <c r="I70" s="128" t="s">
        <v>132</v>
      </c>
      <c r="J70" s="128" t="s">
        <v>132</v>
      </c>
      <c r="K70" s="138" t="s">
        <v>132</v>
      </c>
      <c r="L70" s="138" t="s">
        <v>132</v>
      </c>
      <c r="M70" s="138" t="s">
        <v>132</v>
      </c>
      <c r="N70" s="138" t="s">
        <v>132</v>
      </c>
      <c r="O70" s="312" t="s">
        <v>165</v>
      </c>
      <c r="P70" s="313"/>
      <c r="Q70" s="95" t="s">
        <v>132</v>
      </c>
      <c r="R70" s="95"/>
    </row>
    <row r="71" spans="2:18" x14ac:dyDescent="0.25">
      <c r="B71" s="150" t="s">
        <v>830</v>
      </c>
      <c r="C71" s="151" t="s">
        <v>474</v>
      </c>
      <c r="D71" s="127" t="s">
        <v>831</v>
      </c>
      <c r="E71" s="127">
        <v>18</v>
      </c>
      <c r="F71" s="161" t="s">
        <v>469</v>
      </c>
      <c r="G71" s="128" t="s">
        <v>469</v>
      </c>
      <c r="H71" s="128" t="s">
        <v>469</v>
      </c>
      <c r="I71" s="128" t="s">
        <v>132</v>
      </c>
      <c r="J71" s="128" t="s">
        <v>132</v>
      </c>
      <c r="K71" s="138" t="s">
        <v>132</v>
      </c>
      <c r="L71" s="138" t="s">
        <v>132</v>
      </c>
      <c r="M71" s="138" t="s">
        <v>132</v>
      </c>
      <c r="N71" s="138" t="s">
        <v>132</v>
      </c>
      <c r="O71" s="312" t="s">
        <v>165</v>
      </c>
      <c r="P71" s="313"/>
      <c r="Q71" s="95" t="s">
        <v>132</v>
      </c>
      <c r="R71" s="95"/>
    </row>
    <row r="72" spans="2:18" x14ac:dyDescent="0.25">
      <c r="B72" s="150" t="s">
        <v>832</v>
      </c>
      <c r="C72" s="151" t="s">
        <v>474</v>
      </c>
      <c r="D72" s="127" t="s">
        <v>833</v>
      </c>
      <c r="E72" s="127">
        <v>19</v>
      </c>
      <c r="F72" s="161" t="s">
        <v>469</v>
      </c>
      <c r="G72" s="128" t="s">
        <v>469</v>
      </c>
      <c r="H72" s="128" t="s">
        <v>469</v>
      </c>
      <c r="I72" s="128" t="s">
        <v>132</v>
      </c>
      <c r="J72" s="128" t="s">
        <v>132</v>
      </c>
      <c r="K72" s="138" t="s">
        <v>132</v>
      </c>
      <c r="L72" s="138" t="s">
        <v>132</v>
      </c>
      <c r="M72" s="138" t="s">
        <v>132</v>
      </c>
      <c r="N72" s="138" t="s">
        <v>132</v>
      </c>
      <c r="O72" s="312" t="s">
        <v>165</v>
      </c>
      <c r="P72" s="313"/>
      <c r="Q72" s="95" t="s">
        <v>132</v>
      </c>
      <c r="R72" s="95"/>
    </row>
    <row r="73" spans="2:18" x14ac:dyDescent="0.25">
      <c r="B73" s="150" t="s">
        <v>789</v>
      </c>
      <c r="C73" s="151" t="s">
        <v>474</v>
      </c>
      <c r="D73" s="127" t="s">
        <v>834</v>
      </c>
      <c r="E73" s="127">
        <v>11</v>
      </c>
      <c r="F73" s="161" t="s">
        <v>469</v>
      </c>
      <c r="G73" s="128" t="s">
        <v>469</v>
      </c>
      <c r="H73" s="128" t="s">
        <v>469</v>
      </c>
      <c r="I73" s="128" t="s">
        <v>132</v>
      </c>
      <c r="J73" s="128" t="s">
        <v>132</v>
      </c>
      <c r="K73" s="138" t="s">
        <v>132</v>
      </c>
      <c r="L73" s="138" t="s">
        <v>132</v>
      </c>
      <c r="M73" s="138" t="s">
        <v>132</v>
      </c>
      <c r="N73" s="138" t="s">
        <v>132</v>
      </c>
      <c r="O73" s="312" t="s">
        <v>165</v>
      </c>
      <c r="P73" s="313"/>
      <c r="Q73" s="95" t="s">
        <v>132</v>
      </c>
      <c r="R73" s="95"/>
    </row>
    <row r="74" spans="2:18" x14ac:dyDescent="0.25">
      <c r="B74" s="150" t="s">
        <v>835</v>
      </c>
      <c r="C74" s="151" t="s">
        <v>474</v>
      </c>
      <c r="D74" s="127" t="s">
        <v>836</v>
      </c>
      <c r="E74" s="127">
        <v>20</v>
      </c>
      <c r="F74" s="161" t="s">
        <v>469</v>
      </c>
      <c r="G74" s="128" t="s">
        <v>469</v>
      </c>
      <c r="H74" s="128" t="s">
        <v>469</v>
      </c>
      <c r="I74" s="128" t="s">
        <v>132</v>
      </c>
      <c r="J74" s="128" t="s">
        <v>132</v>
      </c>
      <c r="K74" s="138" t="s">
        <v>132</v>
      </c>
      <c r="L74" s="138" t="s">
        <v>132</v>
      </c>
      <c r="M74" s="138" t="s">
        <v>132</v>
      </c>
      <c r="N74" s="138" t="s">
        <v>132</v>
      </c>
      <c r="O74" s="312" t="s">
        <v>165</v>
      </c>
      <c r="P74" s="313"/>
      <c r="Q74" s="95" t="s">
        <v>132</v>
      </c>
      <c r="R74" s="95"/>
    </row>
    <row r="75" spans="2:18" x14ac:dyDescent="0.25">
      <c r="B75" s="150" t="s">
        <v>837</v>
      </c>
      <c r="C75" s="151" t="s">
        <v>474</v>
      </c>
      <c r="D75" s="127" t="s">
        <v>838</v>
      </c>
      <c r="E75" s="127">
        <v>22</v>
      </c>
      <c r="F75" s="161" t="s">
        <v>469</v>
      </c>
      <c r="G75" s="128" t="s">
        <v>469</v>
      </c>
      <c r="H75" s="128" t="s">
        <v>469</v>
      </c>
      <c r="I75" s="128" t="s">
        <v>132</v>
      </c>
      <c r="J75" s="128" t="s">
        <v>132</v>
      </c>
      <c r="K75" s="138" t="s">
        <v>132</v>
      </c>
      <c r="L75" s="138" t="s">
        <v>132</v>
      </c>
      <c r="M75" s="138" t="s">
        <v>132</v>
      </c>
      <c r="N75" s="138" t="s">
        <v>132</v>
      </c>
      <c r="O75" s="312" t="s">
        <v>165</v>
      </c>
      <c r="P75" s="313"/>
      <c r="Q75" s="95" t="s">
        <v>132</v>
      </c>
      <c r="R75" s="95"/>
    </row>
    <row r="76" spans="2:18" x14ac:dyDescent="0.25">
      <c r="B76" s="150" t="s">
        <v>839</v>
      </c>
      <c r="C76" s="151" t="s">
        <v>474</v>
      </c>
      <c r="D76" s="127" t="s">
        <v>840</v>
      </c>
      <c r="E76" s="127">
        <v>12</v>
      </c>
      <c r="F76" s="161" t="s">
        <v>469</v>
      </c>
      <c r="G76" s="128" t="s">
        <v>469</v>
      </c>
      <c r="H76" s="128" t="s">
        <v>469</v>
      </c>
      <c r="I76" s="128" t="s">
        <v>132</v>
      </c>
      <c r="J76" s="128" t="s">
        <v>132</v>
      </c>
      <c r="K76" s="138" t="s">
        <v>132</v>
      </c>
      <c r="L76" s="138" t="s">
        <v>132</v>
      </c>
      <c r="M76" s="138" t="s">
        <v>132</v>
      </c>
      <c r="N76" s="138" t="s">
        <v>132</v>
      </c>
      <c r="O76" s="312" t="s">
        <v>165</v>
      </c>
      <c r="P76" s="313"/>
      <c r="Q76" s="95" t="s">
        <v>132</v>
      </c>
      <c r="R76" s="95"/>
    </row>
    <row r="77" spans="2:18" x14ac:dyDescent="0.25">
      <c r="B77" s="150" t="s">
        <v>841</v>
      </c>
      <c r="C77" s="151" t="s">
        <v>474</v>
      </c>
      <c r="D77" s="127" t="s">
        <v>842</v>
      </c>
      <c r="E77" s="127">
        <v>16</v>
      </c>
      <c r="F77" s="161" t="s">
        <v>469</v>
      </c>
      <c r="G77" s="128" t="s">
        <v>469</v>
      </c>
      <c r="H77" s="128" t="s">
        <v>469</v>
      </c>
      <c r="I77" s="128" t="s">
        <v>132</v>
      </c>
      <c r="J77" s="128" t="s">
        <v>132</v>
      </c>
      <c r="K77" s="138" t="s">
        <v>132</v>
      </c>
      <c r="L77" s="138" t="s">
        <v>132</v>
      </c>
      <c r="M77" s="138" t="s">
        <v>132</v>
      </c>
      <c r="N77" s="138" t="s">
        <v>132</v>
      </c>
      <c r="O77" s="312" t="s">
        <v>165</v>
      </c>
      <c r="P77" s="313"/>
      <c r="Q77" s="95" t="s">
        <v>132</v>
      </c>
      <c r="R77" s="95"/>
    </row>
    <row r="78" spans="2:18" x14ac:dyDescent="0.25">
      <c r="B78" s="150" t="s">
        <v>843</v>
      </c>
      <c r="C78" s="151" t="s">
        <v>474</v>
      </c>
      <c r="D78" s="127" t="s">
        <v>844</v>
      </c>
      <c r="E78" s="127">
        <v>21</v>
      </c>
      <c r="F78" s="161" t="s">
        <v>469</v>
      </c>
      <c r="G78" s="128" t="s">
        <v>469</v>
      </c>
      <c r="H78" s="128" t="s">
        <v>469</v>
      </c>
      <c r="I78" s="128" t="s">
        <v>132</v>
      </c>
      <c r="J78" s="128" t="s">
        <v>132</v>
      </c>
      <c r="K78" s="138" t="s">
        <v>132</v>
      </c>
      <c r="L78" s="138" t="s">
        <v>132</v>
      </c>
      <c r="M78" s="138" t="s">
        <v>132</v>
      </c>
      <c r="N78" s="138" t="s">
        <v>132</v>
      </c>
      <c r="O78" s="312" t="s">
        <v>165</v>
      </c>
      <c r="P78" s="313"/>
      <c r="Q78" s="95" t="s">
        <v>132</v>
      </c>
      <c r="R78" s="95"/>
    </row>
    <row r="79" spans="2:18" x14ac:dyDescent="0.25">
      <c r="B79" s="150" t="s">
        <v>845</v>
      </c>
      <c r="C79" s="151" t="s">
        <v>474</v>
      </c>
      <c r="D79" s="127" t="s">
        <v>846</v>
      </c>
      <c r="E79" s="127">
        <v>13</v>
      </c>
      <c r="F79" s="161" t="s">
        <v>469</v>
      </c>
      <c r="G79" s="128" t="s">
        <v>469</v>
      </c>
      <c r="H79" s="128" t="s">
        <v>469</v>
      </c>
      <c r="I79" s="128" t="s">
        <v>132</v>
      </c>
      <c r="J79" s="128" t="s">
        <v>132</v>
      </c>
      <c r="K79" s="138" t="s">
        <v>132</v>
      </c>
      <c r="L79" s="138" t="s">
        <v>132</v>
      </c>
      <c r="M79" s="138" t="s">
        <v>132</v>
      </c>
      <c r="N79" s="138" t="s">
        <v>132</v>
      </c>
      <c r="O79" s="312" t="s">
        <v>165</v>
      </c>
      <c r="P79" s="313"/>
      <c r="Q79" s="95" t="s">
        <v>132</v>
      </c>
      <c r="R79" s="95"/>
    </row>
    <row r="80" spans="2:18" x14ac:dyDescent="0.25">
      <c r="B80" s="150" t="s">
        <v>847</v>
      </c>
      <c r="C80" s="151" t="s">
        <v>474</v>
      </c>
      <c r="D80" s="127" t="s">
        <v>848</v>
      </c>
      <c r="E80" s="127">
        <v>12</v>
      </c>
      <c r="F80" s="161" t="s">
        <v>469</v>
      </c>
      <c r="G80" s="128" t="s">
        <v>469</v>
      </c>
      <c r="H80" s="128" t="s">
        <v>469</v>
      </c>
      <c r="I80" s="128" t="s">
        <v>132</v>
      </c>
      <c r="J80" s="128" t="s">
        <v>132</v>
      </c>
      <c r="K80" s="138" t="s">
        <v>132</v>
      </c>
      <c r="L80" s="138" t="s">
        <v>132</v>
      </c>
      <c r="M80" s="138" t="s">
        <v>132</v>
      </c>
      <c r="N80" s="138" t="s">
        <v>132</v>
      </c>
      <c r="O80" s="312" t="s">
        <v>165</v>
      </c>
      <c r="P80" s="313"/>
      <c r="Q80" s="95" t="s">
        <v>132</v>
      </c>
      <c r="R80" s="95"/>
    </row>
    <row r="81" spans="2:18" x14ac:dyDescent="0.25">
      <c r="B81" s="150" t="s">
        <v>849</v>
      </c>
      <c r="C81" s="151" t="s">
        <v>474</v>
      </c>
      <c r="D81" s="127" t="s">
        <v>850</v>
      </c>
      <c r="E81" s="127">
        <v>15</v>
      </c>
      <c r="F81" s="161" t="s">
        <v>469</v>
      </c>
      <c r="G81" s="128" t="s">
        <v>469</v>
      </c>
      <c r="H81" s="128" t="s">
        <v>469</v>
      </c>
      <c r="I81" s="128" t="s">
        <v>132</v>
      </c>
      <c r="J81" s="128" t="s">
        <v>132</v>
      </c>
      <c r="K81" s="138" t="s">
        <v>132</v>
      </c>
      <c r="L81" s="138" t="s">
        <v>132</v>
      </c>
      <c r="M81" s="138" t="s">
        <v>132</v>
      </c>
      <c r="N81" s="138" t="s">
        <v>132</v>
      </c>
      <c r="O81" s="312" t="s">
        <v>165</v>
      </c>
      <c r="P81" s="313"/>
      <c r="Q81" s="95" t="s">
        <v>132</v>
      </c>
      <c r="R81" s="95"/>
    </row>
    <row r="82" spans="2:18" x14ac:dyDescent="0.25">
      <c r="B82" s="150" t="s">
        <v>851</v>
      </c>
      <c r="C82" s="151" t="s">
        <v>474</v>
      </c>
      <c r="D82" s="127" t="s">
        <v>852</v>
      </c>
      <c r="E82" s="127">
        <v>16</v>
      </c>
      <c r="F82" s="161" t="s">
        <v>469</v>
      </c>
      <c r="G82" s="128" t="s">
        <v>469</v>
      </c>
      <c r="H82" s="128" t="s">
        <v>469</v>
      </c>
      <c r="I82" s="128" t="s">
        <v>132</v>
      </c>
      <c r="J82" s="128" t="s">
        <v>132</v>
      </c>
      <c r="K82" s="138" t="s">
        <v>132</v>
      </c>
      <c r="L82" s="138" t="s">
        <v>132</v>
      </c>
      <c r="M82" s="138" t="s">
        <v>132</v>
      </c>
      <c r="N82" s="138" t="s">
        <v>132</v>
      </c>
      <c r="O82" s="312" t="s">
        <v>165</v>
      </c>
      <c r="P82" s="313"/>
      <c r="Q82" s="95" t="s">
        <v>132</v>
      </c>
      <c r="R82" s="95"/>
    </row>
    <row r="83" spans="2:18" x14ac:dyDescent="0.25">
      <c r="B83" s="150" t="s">
        <v>645</v>
      </c>
      <c r="C83" s="151" t="s">
        <v>474</v>
      </c>
      <c r="D83" s="127" t="s">
        <v>846</v>
      </c>
      <c r="E83" s="127">
        <v>16</v>
      </c>
      <c r="F83" s="161" t="s">
        <v>469</v>
      </c>
      <c r="G83" s="128" t="s">
        <v>469</v>
      </c>
      <c r="H83" s="128" t="s">
        <v>469</v>
      </c>
      <c r="I83" s="128" t="s">
        <v>132</v>
      </c>
      <c r="J83" s="128" t="s">
        <v>132</v>
      </c>
      <c r="K83" s="138" t="s">
        <v>132</v>
      </c>
      <c r="L83" s="138" t="s">
        <v>132</v>
      </c>
      <c r="M83" s="138" t="s">
        <v>132</v>
      </c>
      <c r="N83" s="138" t="s">
        <v>132</v>
      </c>
      <c r="O83" s="312" t="s">
        <v>165</v>
      </c>
      <c r="P83" s="313"/>
      <c r="Q83" s="95" t="s">
        <v>132</v>
      </c>
      <c r="R83" s="95"/>
    </row>
    <row r="84" spans="2:18" x14ac:dyDescent="0.25">
      <c r="B84" s="150" t="s">
        <v>645</v>
      </c>
      <c r="C84" s="151" t="s">
        <v>474</v>
      </c>
      <c r="D84" s="127" t="s">
        <v>853</v>
      </c>
      <c r="E84" s="127">
        <v>13</v>
      </c>
      <c r="F84" s="161" t="s">
        <v>469</v>
      </c>
      <c r="G84" s="128" t="s">
        <v>469</v>
      </c>
      <c r="H84" s="128" t="s">
        <v>469</v>
      </c>
      <c r="I84" s="128" t="s">
        <v>132</v>
      </c>
      <c r="J84" s="128" t="s">
        <v>132</v>
      </c>
      <c r="K84" s="138" t="s">
        <v>132</v>
      </c>
      <c r="L84" s="138" t="s">
        <v>132</v>
      </c>
      <c r="M84" s="138" t="s">
        <v>132</v>
      </c>
      <c r="N84" s="138" t="s">
        <v>132</v>
      </c>
      <c r="O84" s="312" t="s">
        <v>165</v>
      </c>
      <c r="P84" s="313"/>
      <c r="Q84" s="95" t="s">
        <v>132</v>
      </c>
      <c r="R84" s="95"/>
    </row>
    <row r="85" spans="2:18" x14ac:dyDescent="0.25">
      <c r="B85" s="150" t="s">
        <v>645</v>
      </c>
      <c r="C85" s="151" t="s">
        <v>474</v>
      </c>
      <c r="D85" s="127" t="s">
        <v>854</v>
      </c>
      <c r="E85" s="127">
        <v>14</v>
      </c>
      <c r="F85" s="161" t="s">
        <v>469</v>
      </c>
      <c r="G85" s="128" t="s">
        <v>469</v>
      </c>
      <c r="H85" s="128" t="s">
        <v>469</v>
      </c>
      <c r="I85" s="128" t="s">
        <v>132</v>
      </c>
      <c r="J85" s="128" t="s">
        <v>132</v>
      </c>
      <c r="K85" s="138" t="s">
        <v>132</v>
      </c>
      <c r="L85" s="138" t="s">
        <v>132</v>
      </c>
      <c r="M85" s="138" t="s">
        <v>132</v>
      </c>
      <c r="N85" s="138" t="s">
        <v>132</v>
      </c>
      <c r="O85" s="312" t="s">
        <v>165</v>
      </c>
      <c r="P85" s="313"/>
      <c r="Q85" s="95" t="s">
        <v>132</v>
      </c>
      <c r="R85" s="95"/>
    </row>
    <row r="86" spans="2:18" x14ac:dyDescent="0.25">
      <c r="B86" s="150" t="s">
        <v>645</v>
      </c>
      <c r="C86" s="151" t="s">
        <v>474</v>
      </c>
      <c r="D86" s="127" t="s">
        <v>855</v>
      </c>
      <c r="E86" s="127">
        <v>10</v>
      </c>
      <c r="F86" s="161" t="s">
        <v>469</v>
      </c>
      <c r="G86" s="128" t="s">
        <v>469</v>
      </c>
      <c r="H86" s="128" t="s">
        <v>469</v>
      </c>
      <c r="I86" s="128" t="s">
        <v>132</v>
      </c>
      <c r="J86" s="128" t="s">
        <v>132</v>
      </c>
      <c r="K86" s="138" t="s">
        <v>132</v>
      </c>
      <c r="L86" s="138" t="s">
        <v>132</v>
      </c>
      <c r="M86" s="138" t="s">
        <v>132</v>
      </c>
      <c r="N86" s="138" t="s">
        <v>132</v>
      </c>
      <c r="O86" s="312" t="s">
        <v>165</v>
      </c>
      <c r="P86" s="313"/>
      <c r="Q86" s="95" t="s">
        <v>132</v>
      </c>
      <c r="R86" s="95"/>
    </row>
    <row r="87" spans="2:18" x14ac:dyDescent="0.25">
      <c r="B87" s="150" t="s">
        <v>856</v>
      </c>
      <c r="C87" s="151" t="s">
        <v>474</v>
      </c>
      <c r="D87" s="127" t="s">
        <v>857</v>
      </c>
      <c r="E87" s="127">
        <v>18</v>
      </c>
      <c r="F87" s="161" t="s">
        <v>469</v>
      </c>
      <c r="G87" s="128" t="s">
        <v>469</v>
      </c>
      <c r="H87" s="128" t="s">
        <v>469</v>
      </c>
      <c r="I87" s="128" t="s">
        <v>132</v>
      </c>
      <c r="J87" s="128" t="s">
        <v>132</v>
      </c>
      <c r="K87" s="138" t="s">
        <v>132</v>
      </c>
      <c r="L87" s="138" t="s">
        <v>132</v>
      </c>
      <c r="M87" s="138" t="s">
        <v>132</v>
      </c>
      <c r="N87" s="138" t="s">
        <v>132</v>
      </c>
      <c r="O87" s="312" t="s">
        <v>165</v>
      </c>
      <c r="P87" s="313"/>
      <c r="Q87" s="95" t="s">
        <v>132</v>
      </c>
      <c r="R87" s="95"/>
    </row>
    <row r="88" spans="2:18" x14ac:dyDescent="0.25">
      <c r="B88" s="150" t="s">
        <v>858</v>
      </c>
      <c r="C88" s="151" t="s">
        <v>474</v>
      </c>
      <c r="D88" s="127" t="s">
        <v>859</v>
      </c>
      <c r="E88" s="127">
        <v>18</v>
      </c>
      <c r="F88" s="161" t="s">
        <v>469</v>
      </c>
      <c r="G88" s="128" t="s">
        <v>469</v>
      </c>
      <c r="H88" s="128" t="s">
        <v>469</v>
      </c>
      <c r="I88" s="128" t="s">
        <v>132</v>
      </c>
      <c r="J88" s="128" t="s">
        <v>132</v>
      </c>
      <c r="K88" s="138" t="s">
        <v>132</v>
      </c>
      <c r="L88" s="138" t="s">
        <v>132</v>
      </c>
      <c r="M88" s="138" t="s">
        <v>132</v>
      </c>
      <c r="N88" s="138" t="s">
        <v>132</v>
      </c>
      <c r="O88" s="312" t="s">
        <v>165</v>
      </c>
      <c r="P88" s="313"/>
      <c r="Q88" s="95" t="s">
        <v>132</v>
      </c>
      <c r="R88" s="95"/>
    </row>
    <row r="89" spans="2:18" x14ac:dyDescent="0.25">
      <c r="B89" s="150" t="s">
        <v>860</v>
      </c>
      <c r="C89" s="151" t="s">
        <v>474</v>
      </c>
      <c r="D89" s="127" t="s">
        <v>861</v>
      </c>
      <c r="E89" s="127">
        <v>14</v>
      </c>
      <c r="F89" s="161" t="s">
        <v>469</v>
      </c>
      <c r="G89" s="128" t="s">
        <v>469</v>
      </c>
      <c r="H89" s="128" t="s">
        <v>469</v>
      </c>
      <c r="I89" s="128" t="s">
        <v>132</v>
      </c>
      <c r="J89" s="128" t="s">
        <v>132</v>
      </c>
      <c r="K89" s="138" t="s">
        <v>132</v>
      </c>
      <c r="L89" s="138" t="s">
        <v>132</v>
      </c>
      <c r="M89" s="138" t="s">
        <v>132</v>
      </c>
      <c r="N89" s="138" t="s">
        <v>132</v>
      </c>
      <c r="O89" s="312" t="s">
        <v>165</v>
      </c>
      <c r="P89" s="313"/>
      <c r="Q89" s="95" t="s">
        <v>132</v>
      </c>
      <c r="R89" s="95"/>
    </row>
    <row r="90" spans="2:18" x14ac:dyDescent="0.25">
      <c r="B90" s="150" t="s">
        <v>862</v>
      </c>
      <c r="C90" s="151" t="s">
        <v>474</v>
      </c>
      <c r="D90" s="127" t="s">
        <v>863</v>
      </c>
      <c r="E90" s="127">
        <v>14</v>
      </c>
      <c r="F90" s="161" t="s">
        <v>469</v>
      </c>
      <c r="G90" s="128" t="s">
        <v>469</v>
      </c>
      <c r="H90" s="128" t="s">
        <v>469</v>
      </c>
      <c r="I90" s="128" t="s">
        <v>132</v>
      </c>
      <c r="J90" s="128" t="s">
        <v>132</v>
      </c>
      <c r="K90" s="138" t="s">
        <v>132</v>
      </c>
      <c r="L90" s="138" t="s">
        <v>132</v>
      </c>
      <c r="M90" s="138" t="s">
        <v>132</v>
      </c>
      <c r="N90" s="138" t="s">
        <v>132</v>
      </c>
      <c r="O90" s="312" t="s">
        <v>165</v>
      </c>
      <c r="P90" s="313"/>
      <c r="Q90" s="95" t="s">
        <v>132</v>
      </c>
      <c r="R90" s="95"/>
    </row>
    <row r="91" spans="2:18" x14ac:dyDescent="0.25">
      <c r="B91" s="150" t="s">
        <v>864</v>
      </c>
      <c r="C91" s="151" t="s">
        <v>474</v>
      </c>
      <c r="D91" s="127" t="s">
        <v>865</v>
      </c>
      <c r="E91" s="127">
        <v>15</v>
      </c>
      <c r="F91" s="161" t="s">
        <v>469</v>
      </c>
      <c r="G91" s="128" t="s">
        <v>469</v>
      </c>
      <c r="H91" s="128" t="s">
        <v>469</v>
      </c>
      <c r="I91" s="128" t="s">
        <v>132</v>
      </c>
      <c r="J91" s="128" t="s">
        <v>132</v>
      </c>
      <c r="K91" s="138" t="s">
        <v>132</v>
      </c>
      <c r="L91" s="138" t="s">
        <v>132</v>
      </c>
      <c r="M91" s="138" t="s">
        <v>132</v>
      </c>
      <c r="N91" s="138" t="s">
        <v>132</v>
      </c>
      <c r="O91" s="312" t="s">
        <v>165</v>
      </c>
      <c r="P91" s="313"/>
      <c r="Q91" s="95" t="s">
        <v>132</v>
      </c>
      <c r="R91" s="95"/>
    </row>
    <row r="92" spans="2:18" x14ac:dyDescent="0.25">
      <c r="B92" s="150" t="s">
        <v>866</v>
      </c>
      <c r="C92" s="151" t="s">
        <v>474</v>
      </c>
      <c r="D92" s="127" t="s">
        <v>867</v>
      </c>
      <c r="E92" s="127">
        <v>11</v>
      </c>
      <c r="F92" s="161" t="s">
        <v>469</v>
      </c>
      <c r="G92" s="128" t="s">
        <v>469</v>
      </c>
      <c r="H92" s="128" t="s">
        <v>469</v>
      </c>
      <c r="I92" s="128" t="s">
        <v>132</v>
      </c>
      <c r="J92" s="128" t="s">
        <v>132</v>
      </c>
      <c r="K92" s="138" t="s">
        <v>132</v>
      </c>
      <c r="L92" s="138" t="s">
        <v>132</v>
      </c>
      <c r="M92" s="138" t="s">
        <v>132</v>
      </c>
      <c r="N92" s="138" t="s">
        <v>132</v>
      </c>
      <c r="O92" s="312" t="s">
        <v>165</v>
      </c>
      <c r="P92" s="313"/>
      <c r="Q92" s="95" t="s">
        <v>132</v>
      </c>
      <c r="R92" s="95"/>
    </row>
    <row r="93" spans="2:18" x14ac:dyDescent="0.25">
      <c r="B93" s="150" t="s">
        <v>868</v>
      </c>
      <c r="C93" s="151" t="s">
        <v>474</v>
      </c>
      <c r="D93" s="127" t="s">
        <v>869</v>
      </c>
      <c r="E93" s="127">
        <v>13</v>
      </c>
      <c r="F93" s="161" t="s">
        <v>469</v>
      </c>
      <c r="G93" s="128" t="s">
        <v>469</v>
      </c>
      <c r="H93" s="128" t="s">
        <v>469</v>
      </c>
      <c r="I93" s="128" t="s">
        <v>132</v>
      </c>
      <c r="J93" s="128" t="s">
        <v>132</v>
      </c>
      <c r="K93" s="138" t="s">
        <v>132</v>
      </c>
      <c r="L93" s="138" t="s">
        <v>132</v>
      </c>
      <c r="M93" s="138" t="s">
        <v>132</v>
      </c>
      <c r="N93" s="138" t="s">
        <v>132</v>
      </c>
      <c r="O93" s="328" t="s">
        <v>165</v>
      </c>
      <c r="P93" s="329"/>
      <c r="Q93" s="95" t="s">
        <v>132</v>
      </c>
      <c r="R93" s="95"/>
    </row>
    <row r="94" spans="2:18" x14ac:dyDescent="0.25">
      <c r="B94" s="5" t="s">
        <v>1</v>
      </c>
    </row>
    <row r="95" spans="2:18" x14ac:dyDescent="0.25">
      <c r="B95" s="5" t="s">
        <v>37</v>
      </c>
    </row>
    <row r="96" spans="2:18" x14ac:dyDescent="0.25">
      <c r="B96" s="5" t="s">
        <v>61</v>
      </c>
    </row>
    <row r="97" spans="2:17" ht="22.5" customHeight="1" thickBot="1" x14ac:dyDescent="0.3"/>
    <row r="98" spans="2:17" ht="33.6" customHeight="1" thickBot="1" x14ac:dyDescent="0.3">
      <c r="B98" s="303" t="s">
        <v>38</v>
      </c>
      <c r="C98" s="304"/>
      <c r="D98" s="304"/>
      <c r="E98" s="304"/>
      <c r="F98" s="304"/>
      <c r="G98" s="304"/>
      <c r="H98" s="304"/>
      <c r="I98" s="304"/>
      <c r="J98" s="304"/>
      <c r="K98" s="304"/>
      <c r="L98" s="304"/>
      <c r="M98" s="304"/>
      <c r="N98" s="305"/>
    </row>
    <row r="101" spans="2:17" ht="75" x14ac:dyDescent="0.25">
      <c r="B101" s="94" t="s">
        <v>0</v>
      </c>
      <c r="C101" s="94" t="s">
        <v>39</v>
      </c>
      <c r="D101" s="94" t="s">
        <v>40</v>
      </c>
      <c r="E101" s="94" t="s">
        <v>110</v>
      </c>
      <c r="F101" s="162" t="s">
        <v>112</v>
      </c>
      <c r="G101" s="94" t="s">
        <v>113</v>
      </c>
      <c r="H101" s="94" t="s">
        <v>114</v>
      </c>
      <c r="I101" s="94" t="s">
        <v>111</v>
      </c>
      <c r="J101" s="306" t="s">
        <v>115</v>
      </c>
      <c r="K101" s="309"/>
      <c r="L101" s="307"/>
      <c r="M101" s="94" t="s">
        <v>119</v>
      </c>
      <c r="N101" s="94" t="s">
        <v>41</v>
      </c>
      <c r="O101" s="94" t="s">
        <v>42</v>
      </c>
      <c r="P101" s="306" t="s">
        <v>3</v>
      </c>
      <c r="Q101" s="307"/>
    </row>
    <row r="102" spans="2:17" s="105" customFormat="1" ht="46.9" customHeight="1" x14ac:dyDescent="0.25">
      <c r="B102" s="142" t="s">
        <v>278</v>
      </c>
      <c r="C102" s="184" t="s">
        <v>1044</v>
      </c>
      <c r="D102" s="72" t="s">
        <v>334</v>
      </c>
      <c r="E102" s="72">
        <v>12265364</v>
      </c>
      <c r="F102" s="195" t="s">
        <v>335</v>
      </c>
      <c r="G102" s="72" t="s">
        <v>324</v>
      </c>
      <c r="H102" s="112">
        <v>40262</v>
      </c>
      <c r="I102" s="72" t="s">
        <v>133</v>
      </c>
      <c r="J102" s="72" t="s">
        <v>337</v>
      </c>
      <c r="K102" s="72" t="s">
        <v>336</v>
      </c>
      <c r="L102" s="72" t="s">
        <v>338</v>
      </c>
      <c r="M102" s="113" t="s">
        <v>132</v>
      </c>
      <c r="N102" s="113" t="s">
        <v>133</v>
      </c>
      <c r="O102" s="113" t="s">
        <v>133</v>
      </c>
      <c r="P102" s="259" t="s">
        <v>339</v>
      </c>
      <c r="Q102" s="261"/>
    </row>
    <row r="103" spans="2:17" s="105" customFormat="1" ht="46.9" customHeight="1" x14ac:dyDescent="0.25">
      <c r="B103" s="142" t="s">
        <v>168</v>
      </c>
      <c r="C103" s="142"/>
      <c r="D103" s="72" t="s">
        <v>340</v>
      </c>
      <c r="E103" s="72">
        <v>41117619</v>
      </c>
      <c r="F103" s="195" t="s">
        <v>204</v>
      </c>
      <c r="G103" s="72" t="s">
        <v>341</v>
      </c>
      <c r="H103" s="112">
        <v>38804</v>
      </c>
      <c r="I103" s="72" t="s">
        <v>132</v>
      </c>
      <c r="J103" s="72" t="s">
        <v>364</v>
      </c>
      <c r="K103" s="72" t="s">
        <v>365</v>
      </c>
      <c r="L103" s="72" t="s">
        <v>366</v>
      </c>
      <c r="M103" s="113" t="s">
        <v>132</v>
      </c>
      <c r="N103" s="113" t="s">
        <v>132</v>
      </c>
      <c r="O103" s="113" t="s">
        <v>132</v>
      </c>
      <c r="P103" s="259" t="s">
        <v>165</v>
      </c>
      <c r="Q103" s="261"/>
    </row>
    <row r="104" spans="2:17" s="105" customFormat="1" ht="46.9" customHeight="1" x14ac:dyDescent="0.25">
      <c r="B104" s="142" t="s">
        <v>168</v>
      </c>
      <c r="C104" s="142"/>
      <c r="D104" s="72" t="s">
        <v>342</v>
      </c>
      <c r="E104" s="72">
        <v>1122783293</v>
      </c>
      <c r="F104" s="195" t="s">
        <v>204</v>
      </c>
      <c r="G104" s="72" t="s">
        <v>212</v>
      </c>
      <c r="H104" s="112">
        <v>41754</v>
      </c>
      <c r="I104" s="72" t="s">
        <v>343</v>
      </c>
      <c r="J104" s="72" t="s">
        <v>361</v>
      </c>
      <c r="K104" s="72" t="s">
        <v>362</v>
      </c>
      <c r="L104" s="72" t="s">
        <v>363</v>
      </c>
      <c r="M104" s="113" t="s">
        <v>132</v>
      </c>
      <c r="N104" s="113" t="s">
        <v>132</v>
      </c>
      <c r="O104" s="144" t="s">
        <v>1068</v>
      </c>
      <c r="P104" s="259" t="s">
        <v>165</v>
      </c>
      <c r="Q104" s="261"/>
    </row>
    <row r="105" spans="2:17" s="105" customFormat="1" ht="46.9" customHeight="1" x14ac:dyDescent="0.25">
      <c r="B105" s="142" t="s">
        <v>278</v>
      </c>
      <c r="C105" s="184" t="s">
        <v>1045</v>
      </c>
      <c r="D105" s="72" t="s">
        <v>317</v>
      </c>
      <c r="E105" s="72">
        <v>36860514</v>
      </c>
      <c r="F105" s="195" t="s">
        <v>319</v>
      </c>
      <c r="G105" s="72" t="s">
        <v>318</v>
      </c>
      <c r="H105" s="112">
        <v>39802</v>
      </c>
      <c r="I105" s="72" t="s">
        <v>132</v>
      </c>
      <c r="J105" s="72" t="s">
        <v>320</v>
      </c>
      <c r="K105" s="72" t="s">
        <v>322</v>
      </c>
      <c r="L105" s="72" t="s">
        <v>321</v>
      </c>
      <c r="M105" s="113" t="s">
        <v>132</v>
      </c>
      <c r="N105" s="113" t="s">
        <v>132</v>
      </c>
      <c r="O105" s="113" t="s">
        <v>132</v>
      </c>
      <c r="P105" s="259" t="s">
        <v>165</v>
      </c>
      <c r="Q105" s="261"/>
    </row>
    <row r="106" spans="2:17" s="130" customFormat="1" ht="46.9" customHeight="1" x14ac:dyDescent="0.25">
      <c r="B106" s="131" t="s">
        <v>278</v>
      </c>
      <c r="C106" s="131"/>
      <c r="D106" s="131" t="s">
        <v>323</v>
      </c>
      <c r="E106" s="131">
        <v>27474736</v>
      </c>
      <c r="F106" s="164" t="s">
        <v>166</v>
      </c>
      <c r="G106" s="131" t="s">
        <v>324</v>
      </c>
      <c r="H106" s="134">
        <v>40508</v>
      </c>
      <c r="I106" s="131" t="s">
        <v>132</v>
      </c>
      <c r="J106" s="131" t="s">
        <v>154</v>
      </c>
      <c r="K106" s="131"/>
      <c r="L106" s="131"/>
      <c r="M106" s="118"/>
      <c r="N106" s="118"/>
      <c r="O106" s="118" t="s">
        <v>548</v>
      </c>
      <c r="P106" s="310" t="s">
        <v>547</v>
      </c>
      <c r="Q106" s="311"/>
    </row>
    <row r="107" spans="2:17" s="130" customFormat="1" ht="46.9" customHeight="1" x14ac:dyDescent="0.25">
      <c r="B107" s="131" t="s">
        <v>168</v>
      </c>
      <c r="C107" s="131"/>
      <c r="D107" s="131" t="s">
        <v>325</v>
      </c>
      <c r="E107" s="131">
        <v>1122782782</v>
      </c>
      <c r="F107" s="164" t="s">
        <v>204</v>
      </c>
      <c r="G107" s="131" t="s">
        <v>326</v>
      </c>
      <c r="H107" s="134">
        <v>41310</v>
      </c>
      <c r="I107" s="131"/>
      <c r="J107" s="131" t="s">
        <v>329</v>
      </c>
      <c r="K107" s="131" t="s">
        <v>327</v>
      </c>
      <c r="L107" s="131" t="s">
        <v>168</v>
      </c>
      <c r="M107" s="118" t="s">
        <v>132</v>
      </c>
      <c r="N107" s="118" t="s">
        <v>132</v>
      </c>
      <c r="O107" s="118" t="s">
        <v>132</v>
      </c>
      <c r="P107" s="310" t="s">
        <v>165</v>
      </c>
      <c r="Q107" s="311"/>
    </row>
    <row r="108" spans="2:17" s="130" customFormat="1" ht="46.9" customHeight="1" x14ac:dyDescent="0.25">
      <c r="B108" s="131" t="s">
        <v>168</v>
      </c>
      <c r="C108" s="131"/>
      <c r="D108" s="131" t="s">
        <v>328</v>
      </c>
      <c r="E108" s="131">
        <v>41118553</v>
      </c>
      <c r="F108" s="164" t="s">
        <v>166</v>
      </c>
      <c r="G108" s="131" t="s">
        <v>169</v>
      </c>
      <c r="H108" s="134">
        <v>41754</v>
      </c>
      <c r="I108" s="131"/>
      <c r="J108" s="131" t="s">
        <v>330</v>
      </c>
      <c r="K108" s="131"/>
      <c r="L108" s="131" t="s">
        <v>331</v>
      </c>
      <c r="M108" s="118" t="s">
        <v>132</v>
      </c>
      <c r="N108" s="118" t="s">
        <v>333</v>
      </c>
      <c r="O108" s="118" t="s">
        <v>133</v>
      </c>
      <c r="P108" s="310" t="s">
        <v>332</v>
      </c>
      <c r="Q108" s="311"/>
    </row>
    <row r="109" spans="2:17" ht="15.75" thickBot="1" x14ac:dyDescent="0.3">
      <c r="B109" s="106"/>
      <c r="C109" s="106"/>
      <c r="D109" s="106"/>
      <c r="E109" s="106"/>
      <c r="F109" s="165"/>
      <c r="G109" s="106"/>
      <c r="H109" s="106"/>
      <c r="I109" s="107"/>
      <c r="J109" s="107"/>
      <c r="K109" s="107"/>
      <c r="L109" s="107"/>
      <c r="M109" s="108"/>
      <c r="N109" s="108"/>
      <c r="O109" s="108"/>
      <c r="P109" s="73"/>
      <c r="Q109" s="73"/>
    </row>
    <row r="110" spans="2:17" ht="27" thickBot="1" x14ac:dyDescent="0.3">
      <c r="B110" s="303" t="s">
        <v>45</v>
      </c>
      <c r="C110" s="304"/>
      <c r="D110" s="304"/>
      <c r="E110" s="304"/>
      <c r="F110" s="304"/>
      <c r="G110" s="304"/>
      <c r="H110" s="304"/>
      <c r="I110" s="304"/>
      <c r="J110" s="304"/>
      <c r="K110" s="304"/>
      <c r="L110" s="304"/>
      <c r="M110" s="304"/>
      <c r="N110" s="305"/>
    </row>
    <row r="113" spans="1:26" ht="30" x14ac:dyDescent="0.25">
      <c r="B113" s="47" t="s">
        <v>33</v>
      </c>
      <c r="C113" s="47" t="s">
        <v>46</v>
      </c>
      <c r="D113" s="306" t="s">
        <v>3</v>
      </c>
      <c r="E113" s="307"/>
    </row>
    <row r="114" spans="1:26" x14ac:dyDescent="0.25">
      <c r="B114" s="48" t="s">
        <v>120</v>
      </c>
      <c r="C114" s="95" t="s">
        <v>132</v>
      </c>
      <c r="D114" s="325"/>
      <c r="E114" s="325"/>
    </row>
    <row r="116" spans="1:26" s="87" customFormat="1" ht="26.25" x14ac:dyDescent="0.25">
      <c r="A116" s="36">
        <v>1</v>
      </c>
      <c r="B116" s="285" t="s">
        <v>63</v>
      </c>
      <c r="C116" s="286"/>
      <c r="D116" s="286"/>
      <c r="E116" s="286"/>
      <c r="F116" s="286"/>
      <c r="G116" s="286"/>
      <c r="H116" s="286"/>
      <c r="I116" s="286"/>
      <c r="J116" s="286"/>
      <c r="K116" s="286"/>
      <c r="L116" s="286"/>
      <c r="M116" s="286"/>
      <c r="N116" s="286"/>
      <c r="O116" s="286"/>
      <c r="P116" s="286"/>
      <c r="Q116" s="5"/>
      <c r="R116" s="86"/>
      <c r="S116" s="86"/>
      <c r="T116" s="86"/>
      <c r="U116" s="86"/>
      <c r="V116" s="86"/>
      <c r="W116" s="86"/>
      <c r="X116" s="86"/>
      <c r="Y116" s="86"/>
      <c r="Z116" s="86"/>
    </row>
    <row r="117" spans="1:26" s="87" customFormat="1" x14ac:dyDescent="0.25">
      <c r="A117" s="36">
        <f>+A116+1</f>
        <v>2</v>
      </c>
      <c r="B117" s="5"/>
      <c r="C117" s="5"/>
      <c r="D117" s="5"/>
      <c r="E117" s="5"/>
      <c r="F117" s="152"/>
      <c r="G117" s="5"/>
      <c r="H117" s="5"/>
      <c r="I117" s="5"/>
      <c r="J117" s="5"/>
      <c r="K117" s="5"/>
      <c r="L117" s="5"/>
      <c r="M117" s="5"/>
      <c r="N117" s="5"/>
      <c r="O117" s="5"/>
      <c r="P117" s="5"/>
      <c r="Q117" s="5"/>
      <c r="R117" s="86"/>
      <c r="S117" s="86"/>
      <c r="T117" s="86"/>
      <c r="U117" s="86"/>
      <c r="V117" s="86"/>
      <c r="W117" s="86"/>
      <c r="X117" s="86"/>
      <c r="Y117" s="86"/>
      <c r="Z117" s="86"/>
    </row>
    <row r="118" spans="1:26" s="87" customFormat="1" ht="15.75" thickBot="1" x14ac:dyDescent="0.3">
      <c r="A118" s="36">
        <f t="shared" ref="A118:A122" si="0">+A117+1</f>
        <v>3</v>
      </c>
      <c r="B118" s="5"/>
      <c r="C118" s="5"/>
      <c r="D118" s="5"/>
      <c r="E118" s="5"/>
      <c r="F118" s="152"/>
      <c r="G118" s="5"/>
      <c r="H118" s="5"/>
      <c r="I118" s="5"/>
      <c r="J118" s="5"/>
      <c r="K118" s="5"/>
      <c r="L118" s="5"/>
      <c r="M118" s="5"/>
      <c r="N118" s="5"/>
      <c r="O118" s="5"/>
      <c r="P118" s="5"/>
      <c r="Q118" s="5"/>
      <c r="R118" s="86"/>
      <c r="S118" s="86"/>
      <c r="T118" s="86"/>
      <c r="U118" s="86"/>
      <c r="V118" s="86"/>
      <c r="W118" s="86"/>
      <c r="X118" s="86"/>
      <c r="Y118" s="86"/>
      <c r="Z118" s="86"/>
    </row>
    <row r="119" spans="1:26" s="87" customFormat="1" ht="27" thickBot="1" x14ac:dyDescent="0.3">
      <c r="A119" s="36">
        <f t="shared" si="0"/>
        <v>4</v>
      </c>
      <c r="B119" s="303" t="s">
        <v>53</v>
      </c>
      <c r="C119" s="304"/>
      <c r="D119" s="304"/>
      <c r="E119" s="304"/>
      <c r="F119" s="304"/>
      <c r="G119" s="304"/>
      <c r="H119" s="304"/>
      <c r="I119" s="304"/>
      <c r="J119" s="304"/>
      <c r="K119" s="304"/>
      <c r="L119" s="304"/>
      <c r="M119" s="304"/>
      <c r="N119" s="305"/>
      <c r="O119" s="5"/>
      <c r="P119" s="5"/>
      <c r="Q119" s="5"/>
      <c r="R119" s="86"/>
      <c r="S119" s="86"/>
      <c r="T119" s="86"/>
      <c r="U119" s="86"/>
      <c r="V119" s="86"/>
      <c r="W119" s="86"/>
      <c r="X119" s="86"/>
      <c r="Y119" s="86"/>
      <c r="Z119" s="86"/>
    </row>
    <row r="120" spans="1:26" s="87" customFormat="1" x14ac:dyDescent="0.25">
      <c r="A120" s="36">
        <f t="shared" si="0"/>
        <v>5</v>
      </c>
      <c r="B120" s="5"/>
      <c r="C120" s="5"/>
      <c r="D120" s="5"/>
      <c r="E120" s="5"/>
      <c r="F120" s="152"/>
      <c r="G120" s="5"/>
      <c r="H120" s="5"/>
      <c r="I120" s="5"/>
      <c r="J120" s="5"/>
      <c r="K120" s="5"/>
      <c r="L120" s="5"/>
      <c r="M120" s="5"/>
      <c r="N120" s="5"/>
      <c r="O120" s="5"/>
      <c r="P120" s="5"/>
      <c r="Q120" s="5"/>
      <c r="R120" s="86"/>
      <c r="S120" s="86"/>
      <c r="T120" s="86"/>
      <c r="U120" s="86"/>
      <c r="V120" s="86"/>
      <c r="W120" s="86"/>
      <c r="X120" s="86"/>
      <c r="Y120" s="86"/>
      <c r="Z120" s="86"/>
    </row>
    <row r="121" spans="1:26" s="87" customFormat="1" ht="15.75" thickBot="1" x14ac:dyDescent="0.3">
      <c r="A121" s="36">
        <f t="shared" si="0"/>
        <v>6</v>
      </c>
      <c r="B121" s="5"/>
      <c r="C121" s="5"/>
      <c r="D121" s="5"/>
      <c r="E121" s="5"/>
      <c r="F121" s="152"/>
      <c r="G121" s="5"/>
      <c r="H121" s="5"/>
      <c r="I121" s="5"/>
      <c r="J121" s="5"/>
      <c r="K121" s="5"/>
      <c r="L121" s="5"/>
      <c r="M121" s="45"/>
      <c r="N121" s="45"/>
      <c r="O121" s="5"/>
      <c r="P121" s="5"/>
      <c r="Q121" s="5"/>
      <c r="R121" s="86"/>
      <c r="S121" s="86"/>
      <c r="T121" s="86"/>
      <c r="U121" s="86"/>
      <c r="V121" s="86"/>
      <c r="W121" s="86"/>
      <c r="X121" s="86"/>
      <c r="Y121" s="86"/>
      <c r="Z121" s="86"/>
    </row>
    <row r="122" spans="1:26" s="87" customFormat="1" ht="60" x14ac:dyDescent="0.25">
      <c r="A122" s="36">
        <f t="shared" si="0"/>
        <v>7</v>
      </c>
      <c r="B122" s="92" t="s">
        <v>141</v>
      </c>
      <c r="C122" s="92" t="s">
        <v>142</v>
      </c>
      <c r="D122" s="92" t="s">
        <v>143</v>
      </c>
      <c r="E122" s="92" t="s">
        <v>44</v>
      </c>
      <c r="F122" s="158" t="s">
        <v>22</v>
      </c>
      <c r="G122" s="92" t="s">
        <v>98</v>
      </c>
      <c r="H122" s="92" t="s">
        <v>17</v>
      </c>
      <c r="I122" s="217" t="s">
        <v>10</v>
      </c>
      <c r="J122" s="94" t="s">
        <v>31</v>
      </c>
      <c r="K122" s="218" t="s">
        <v>60</v>
      </c>
      <c r="L122" s="92" t="s">
        <v>20</v>
      </c>
      <c r="M122" s="77" t="s">
        <v>26</v>
      </c>
      <c r="N122" s="92" t="s">
        <v>144</v>
      </c>
      <c r="O122" s="92" t="s">
        <v>36</v>
      </c>
      <c r="P122" s="93" t="s">
        <v>11</v>
      </c>
      <c r="Q122" s="93" t="s">
        <v>19</v>
      </c>
      <c r="R122" s="86"/>
      <c r="S122" s="86"/>
      <c r="T122" s="86"/>
      <c r="U122" s="86"/>
      <c r="V122" s="86"/>
      <c r="W122" s="86"/>
      <c r="X122" s="86"/>
      <c r="Y122" s="86"/>
      <c r="Z122" s="86"/>
    </row>
    <row r="123" spans="1:26" s="148" customFormat="1" ht="30" customHeight="1" x14ac:dyDescent="0.25">
      <c r="B123" s="186"/>
      <c r="C123" s="186"/>
      <c r="D123" s="186"/>
      <c r="E123" s="187"/>
      <c r="F123" s="194"/>
      <c r="G123" s="188"/>
      <c r="H123" s="189"/>
      <c r="I123" s="189"/>
      <c r="K123" s="193"/>
      <c r="L123" s="190"/>
      <c r="M123" s="192"/>
      <c r="N123" s="193"/>
      <c r="O123" s="191"/>
      <c r="P123" s="191"/>
      <c r="Q123" s="349" t="s">
        <v>1066</v>
      </c>
    </row>
    <row r="124" spans="1:26" ht="41.45" customHeight="1" x14ac:dyDescent="0.25">
      <c r="B124" s="88"/>
      <c r="C124" s="89"/>
      <c r="D124" s="88"/>
      <c r="E124" s="83"/>
      <c r="F124" s="145"/>
      <c r="G124" s="84"/>
      <c r="H124" s="84"/>
      <c r="I124" s="85"/>
      <c r="J124" s="85"/>
      <c r="K124" s="85"/>
      <c r="L124" s="85"/>
      <c r="M124" s="76"/>
      <c r="N124" s="76"/>
      <c r="O124" s="19"/>
      <c r="P124" s="19"/>
      <c r="Q124" s="351"/>
    </row>
    <row r="125" spans="1:26" x14ac:dyDescent="0.25">
      <c r="B125" s="37" t="s">
        <v>16</v>
      </c>
      <c r="C125" s="89"/>
      <c r="D125" s="88"/>
      <c r="E125" s="83"/>
      <c r="F125" s="145"/>
      <c r="G125" s="84"/>
      <c r="H125" s="84"/>
      <c r="I125" s="85"/>
      <c r="J125" s="85"/>
      <c r="K125" s="90">
        <f>SUM(K123:K124)</f>
        <v>0</v>
      </c>
      <c r="L125" s="90">
        <f>SUM(L123:L124)</f>
        <v>0</v>
      </c>
      <c r="M125" s="100">
        <f>SUM(M123:M124)</f>
        <v>0</v>
      </c>
      <c r="N125" s="90">
        <f>SUM(N123:N124)</f>
        <v>0</v>
      </c>
      <c r="O125" s="19"/>
      <c r="P125" s="19"/>
      <c r="Q125" s="103"/>
    </row>
    <row r="126" spans="1:26" x14ac:dyDescent="0.25">
      <c r="B126" s="20"/>
      <c r="C126" s="20"/>
      <c r="D126" s="20"/>
      <c r="E126" s="21"/>
      <c r="F126" s="159"/>
      <c r="G126" s="20"/>
      <c r="H126" s="20"/>
      <c r="I126" s="20"/>
      <c r="J126" s="20"/>
      <c r="K126" s="20"/>
      <c r="L126" s="20"/>
      <c r="M126" s="20"/>
      <c r="N126" s="20"/>
      <c r="O126" s="20"/>
      <c r="P126" s="20"/>
    </row>
    <row r="127" spans="1:26" ht="18.75" x14ac:dyDescent="0.25">
      <c r="B127" s="41" t="s">
        <v>32</v>
      </c>
      <c r="C127" s="51">
        <f>+K125</f>
        <v>0</v>
      </c>
      <c r="H127" s="22"/>
      <c r="I127" s="22"/>
      <c r="J127" s="22"/>
      <c r="K127" s="22"/>
      <c r="L127" s="22"/>
      <c r="M127" s="22"/>
      <c r="N127" s="20"/>
      <c r="O127" s="20"/>
      <c r="P127" s="20"/>
    </row>
    <row r="129" spans="2:17" ht="15.75" thickBot="1" x14ac:dyDescent="0.3"/>
    <row r="130" spans="2:17" ht="30.75" thickBot="1" x14ac:dyDescent="0.3">
      <c r="B130" s="53" t="s">
        <v>48</v>
      </c>
      <c r="C130" s="54" t="s">
        <v>49</v>
      </c>
      <c r="D130" s="53" t="s">
        <v>50</v>
      </c>
      <c r="E130" s="54" t="s">
        <v>54</v>
      </c>
    </row>
    <row r="131" spans="2:17" ht="76.5" customHeight="1" x14ac:dyDescent="0.25">
      <c r="B131" s="46" t="s">
        <v>121</v>
      </c>
      <c r="C131" s="49">
        <v>20</v>
      </c>
      <c r="D131" s="49">
        <v>0</v>
      </c>
      <c r="E131" s="326">
        <f>+D131+D132+D133</f>
        <v>0</v>
      </c>
    </row>
    <row r="132" spans="2:17" ht="60.75" customHeight="1" x14ac:dyDescent="0.25">
      <c r="B132" s="46" t="s">
        <v>122</v>
      </c>
      <c r="C132" s="39">
        <v>30</v>
      </c>
      <c r="D132" s="138">
        <v>0</v>
      </c>
      <c r="E132" s="308"/>
    </row>
    <row r="133" spans="2:17" ht="60.75" customHeight="1" thickBot="1" x14ac:dyDescent="0.3">
      <c r="B133" s="46" t="s">
        <v>123</v>
      </c>
      <c r="C133" s="50">
        <v>40</v>
      </c>
      <c r="D133" s="50">
        <v>0</v>
      </c>
      <c r="E133" s="327"/>
    </row>
    <row r="134" spans="2:17" ht="33.6" customHeight="1" x14ac:dyDescent="0.25"/>
    <row r="135" spans="2:17" ht="15.75" thickBot="1" x14ac:dyDescent="0.3"/>
    <row r="136" spans="2:17" ht="27" thickBot="1" x14ac:dyDescent="0.3">
      <c r="B136" s="303" t="s">
        <v>51</v>
      </c>
      <c r="C136" s="304"/>
      <c r="D136" s="304"/>
      <c r="E136" s="304"/>
      <c r="F136" s="304"/>
      <c r="G136" s="304"/>
      <c r="H136" s="304"/>
      <c r="I136" s="304"/>
      <c r="J136" s="304"/>
      <c r="K136" s="304"/>
      <c r="L136" s="304"/>
      <c r="M136" s="304"/>
      <c r="N136" s="305"/>
    </row>
    <row r="138" spans="2:17" ht="54" customHeight="1" x14ac:dyDescent="0.25">
      <c r="B138" s="94" t="s">
        <v>0</v>
      </c>
      <c r="C138" s="94" t="s">
        <v>39</v>
      </c>
      <c r="D138" s="94" t="s">
        <v>40</v>
      </c>
      <c r="E138" s="94" t="s">
        <v>110</v>
      </c>
      <c r="F138" s="162" t="s">
        <v>112</v>
      </c>
      <c r="G138" s="94" t="s">
        <v>113</v>
      </c>
      <c r="H138" s="94" t="s">
        <v>114</v>
      </c>
      <c r="I138" s="94" t="s">
        <v>111</v>
      </c>
      <c r="J138" s="306" t="s">
        <v>115</v>
      </c>
      <c r="K138" s="309"/>
      <c r="L138" s="307"/>
      <c r="M138" s="94" t="s">
        <v>119</v>
      </c>
      <c r="N138" s="94" t="s">
        <v>41</v>
      </c>
      <c r="O138" s="94" t="s">
        <v>42</v>
      </c>
      <c r="P138" s="306" t="s">
        <v>3</v>
      </c>
      <c r="Q138" s="307"/>
    </row>
    <row r="139" spans="2:17" ht="30" x14ac:dyDescent="0.25">
      <c r="B139" s="142" t="s">
        <v>127</v>
      </c>
      <c r="C139" s="142"/>
      <c r="D139" s="2"/>
      <c r="E139" s="2"/>
      <c r="F139" s="166"/>
      <c r="G139" s="2"/>
      <c r="H139" s="2"/>
      <c r="I139" s="3"/>
      <c r="J139" s="1" t="s">
        <v>116</v>
      </c>
      <c r="K139" s="72" t="s">
        <v>117</v>
      </c>
      <c r="L139" s="71" t="s">
        <v>118</v>
      </c>
      <c r="M139" s="95"/>
      <c r="N139" s="95"/>
      <c r="O139" s="95"/>
      <c r="P139" s="312" t="s">
        <v>1067</v>
      </c>
      <c r="Q139" s="313"/>
    </row>
    <row r="140" spans="2:17" x14ac:dyDescent="0.25">
      <c r="B140" s="142" t="s">
        <v>128</v>
      </c>
      <c r="C140" s="142"/>
      <c r="D140" s="2"/>
      <c r="E140" s="2"/>
      <c r="F140" s="166"/>
      <c r="G140" s="2"/>
      <c r="H140" s="2"/>
      <c r="I140" s="3"/>
      <c r="J140" s="1"/>
      <c r="K140" s="72"/>
      <c r="L140" s="71"/>
      <c r="M140" s="95"/>
      <c r="N140" s="95"/>
      <c r="O140" s="95"/>
      <c r="P140" s="314"/>
      <c r="Q140" s="315"/>
    </row>
    <row r="141" spans="2:17" x14ac:dyDescent="0.25">
      <c r="B141" s="142" t="s">
        <v>129</v>
      </c>
      <c r="C141" s="142"/>
      <c r="D141" s="2"/>
      <c r="E141" s="2"/>
      <c r="F141" s="166"/>
      <c r="G141" s="2"/>
      <c r="H141" s="2"/>
      <c r="I141" s="3"/>
      <c r="J141" s="1"/>
      <c r="K141" s="71"/>
      <c r="L141" s="71"/>
      <c r="M141" s="95"/>
      <c r="N141" s="95"/>
      <c r="O141" s="95"/>
      <c r="P141" s="316"/>
      <c r="Q141" s="317"/>
    </row>
    <row r="144" spans="2:17" ht="15.75" thickBot="1" x14ac:dyDescent="0.3"/>
    <row r="145" spans="1:26" ht="30" x14ac:dyDescent="0.25">
      <c r="B145" s="97" t="s">
        <v>33</v>
      </c>
      <c r="C145" s="97" t="s">
        <v>48</v>
      </c>
      <c r="D145" s="94" t="s">
        <v>49</v>
      </c>
      <c r="E145" s="97" t="s">
        <v>50</v>
      </c>
      <c r="F145" s="167" t="s">
        <v>55</v>
      </c>
      <c r="G145" s="205"/>
    </row>
    <row r="146" spans="1:26" ht="108" customHeight="1" x14ac:dyDescent="0.2">
      <c r="B146" s="318" t="s">
        <v>52</v>
      </c>
      <c r="C146" s="4" t="s">
        <v>124</v>
      </c>
      <c r="D146" s="138">
        <v>25</v>
      </c>
      <c r="E146" s="138">
        <v>0</v>
      </c>
      <c r="F146" s="321">
        <f>+E146+E147+E148</f>
        <v>0</v>
      </c>
      <c r="G146" s="69"/>
    </row>
    <row r="147" spans="1:26" ht="96" x14ac:dyDescent="0.2">
      <c r="B147" s="319"/>
      <c r="C147" s="4" t="s">
        <v>125</v>
      </c>
      <c r="D147" s="52">
        <v>25</v>
      </c>
      <c r="E147" s="138">
        <v>0</v>
      </c>
      <c r="F147" s="322"/>
      <c r="G147" s="69"/>
    </row>
    <row r="148" spans="1:26" ht="60" x14ac:dyDescent="0.2">
      <c r="B148" s="320"/>
      <c r="C148" s="4" t="s">
        <v>126</v>
      </c>
      <c r="D148" s="138">
        <v>10</v>
      </c>
      <c r="E148" s="138">
        <v>0</v>
      </c>
      <c r="F148" s="323"/>
      <c r="G148" s="69"/>
    </row>
    <row r="149" spans="1:26" x14ac:dyDescent="0.25">
      <c r="C149" s="78"/>
    </row>
    <row r="152" spans="1:26" x14ac:dyDescent="0.25">
      <c r="B152" s="96" t="s">
        <v>56</v>
      </c>
    </row>
    <row r="155" spans="1:26" s="152" customFormat="1" x14ac:dyDescent="0.25">
      <c r="A155" s="5"/>
      <c r="B155" s="98" t="s">
        <v>33</v>
      </c>
      <c r="C155" s="98" t="s">
        <v>57</v>
      </c>
      <c r="D155" s="97" t="s">
        <v>50</v>
      </c>
      <c r="E155" s="97" t="s">
        <v>16</v>
      </c>
      <c r="G155" s="5"/>
      <c r="H155" s="5"/>
      <c r="I155" s="5"/>
      <c r="J155" s="5"/>
      <c r="K155" s="5"/>
      <c r="L155" s="5"/>
      <c r="M155" s="5"/>
      <c r="N155" s="5"/>
      <c r="O155" s="5"/>
      <c r="P155" s="5"/>
      <c r="Q155" s="5"/>
      <c r="R155" s="5"/>
      <c r="S155" s="5"/>
      <c r="T155" s="5"/>
      <c r="U155" s="5"/>
      <c r="V155" s="5"/>
      <c r="W155" s="5"/>
      <c r="X155" s="5"/>
      <c r="Y155" s="5"/>
      <c r="Z155" s="5"/>
    </row>
    <row r="156" spans="1:26" s="152" customFormat="1" ht="28.5" x14ac:dyDescent="0.25">
      <c r="A156" s="5"/>
      <c r="B156" s="79" t="s">
        <v>58</v>
      </c>
      <c r="C156" s="80">
        <v>40</v>
      </c>
      <c r="D156" s="138">
        <f>+E131</f>
        <v>0</v>
      </c>
      <c r="E156" s="297">
        <f>+D156+D157</f>
        <v>0</v>
      </c>
      <c r="G156" s="5"/>
      <c r="H156" s="5"/>
      <c r="I156" s="5"/>
      <c r="J156" s="5"/>
      <c r="K156" s="5"/>
      <c r="L156" s="5"/>
      <c r="M156" s="5"/>
      <c r="N156" s="5"/>
      <c r="O156" s="5"/>
      <c r="P156" s="5"/>
      <c r="Q156" s="5"/>
      <c r="R156" s="5"/>
      <c r="S156" s="5"/>
      <c r="T156" s="5"/>
      <c r="U156" s="5"/>
      <c r="V156" s="5"/>
      <c r="W156" s="5"/>
      <c r="X156" s="5"/>
      <c r="Y156" s="5"/>
      <c r="Z156" s="5"/>
    </row>
    <row r="157" spans="1:26" s="152" customFormat="1" ht="42.75" x14ac:dyDescent="0.25">
      <c r="A157" s="5"/>
      <c r="B157" s="79" t="s">
        <v>59</v>
      </c>
      <c r="C157" s="80">
        <v>60</v>
      </c>
      <c r="D157" s="138">
        <f>+F146</f>
        <v>0</v>
      </c>
      <c r="E157" s="298"/>
      <c r="G157" s="5"/>
      <c r="H157" s="5"/>
      <c r="I157" s="5"/>
      <c r="J157" s="5"/>
      <c r="K157" s="5"/>
      <c r="L157" s="5"/>
      <c r="M157" s="5"/>
      <c r="N157" s="5"/>
      <c r="O157" s="5"/>
      <c r="P157" s="5"/>
      <c r="Q157" s="5"/>
      <c r="R157" s="5"/>
      <c r="S157" s="5"/>
      <c r="T157" s="5"/>
      <c r="U157" s="5"/>
      <c r="V157" s="5"/>
      <c r="W157" s="5"/>
      <c r="X157" s="5"/>
      <c r="Y157" s="5"/>
      <c r="Z157" s="5"/>
    </row>
  </sheetData>
  <mergeCells count="78">
    <mergeCell ref="B146:B148"/>
    <mergeCell ref="F146:F148"/>
    <mergeCell ref="E156:E157"/>
    <mergeCell ref="P102:Q102"/>
    <mergeCell ref="P103:Q103"/>
    <mergeCell ref="P104:Q104"/>
    <mergeCell ref="P105:Q105"/>
    <mergeCell ref="P106:Q106"/>
    <mergeCell ref="P107:Q107"/>
    <mergeCell ref="B119:N119"/>
    <mergeCell ref="E131:E133"/>
    <mergeCell ref="B136:N136"/>
    <mergeCell ref="J138:L138"/>
    <mergeCell ref="P138:Q138"/>
    <mergeCell ref="Q123:Q124"/>
    <mergeCell ref="P139:Q141"/>
    <mergeCell ref="B116:P116"/>
    <mergeCell ref="P108:Q108"/>
    <mergeCell ref="O89:P89"/>
    <mergeCell ref="O90:P90"/>
    <mergeCell ref="O91:P91"/>
    <mergeCell ref="O92:P92"/>
    <mergeCell ref="O93:P93"/>
    <mergeCell ref="B98:N98"/>
    <mergeCell ref="J101:L101"/>
    <mergeCell ref="P101:Q101"/>
    <mergeCell ref="B110:N110"/>
    <mergeCell ref="D113:E113"/>
    <mergeCell ref="D114:E114"/>
    <mergeCell ref="O88:P88"/>
    <mergeCell ref="O77:P77"/>
    <mergeCell ref="O78:P78"/>
    <mergeCell ref="O79:P79"/>
    <mergeCell ref="O80:P80"/>
    <mergeCell ref="O81:P81"/>
    <mergeCell ref="O82:P82"/>
    <mergeCell ref="O83:P83"/>
    <mergeCell ref="O84:P84"/>
    <mergeCell ref="O85:P85"/>
    <mergeCell ref="O86:P86"/>
    <mergeCell ref="O87:P87"/>
    <mergeCell ref="O76:P76"/>
    <mergeCell ref="O65:P65"/>
    <mergeCell ref="O66:P66"/>
    <mergeCell ref="O67:P67"/>
    <mergeCell ref="O68:P68"/>
    <mergeCell ref="O69:P69"/>
    <mergeCell ref="O70:P70"/>
    <mergeCell ref="O71:P71"/>
    <mergeCell ref="O72:P72"/>
    <mergeCell ref="O73:P73"/>
    <mergeCell ref="O74:P74"/>
    <mergeCell ref="O75:P75"/>
    <mergeCell ref="O64:P64"/>
    <mergeCell ref="C51:N51"/>
    <mergeCell ref="B53:N53"/>
    <mergeCell ref="O55:P55"/>
    <mergeCell ref="O56:P56"/>
    <mergeCell ref="O57:P57"/>
    <mergeCell ref="O58:P58"/>
    <mergeCell ref="O59:P59"/>
    <mergeCell ref="O60:P60"/>
    <mergeCell ref="O61:P61"/>
    <mergeCell ref="O62:P62"/>
    <mergeCell ref="O63:P63"/>
    <mergeCell ref="C10:E10"/>
    <mergeCell ref="B13:C22"/>
    <mergeCell ref="B23:C23"/>
    <mergeCell ref="E38:E39"/>
    <mergeCell ref="B47:B48"/>
    <mergeCell ref="C47:C48"/>
    <mergeCell ref="D47:E47"/>
    <mergeCell ref="C9:N9"/>
    <mergeCell ref="B2:P2"/>
    <mergeCell ref="B4:P4"/>
    <mergeCell ref="C6:N6"/>
    <mergeCell ref="C7:N7"/>
    <mergeCell ref="C8:N8"/>
  </mergeCells>
  <dataValidations count="2">
    <dataValidation type="list" allowBlank="1" showInputMessage="1" showErrorMessage="1" sqref="WVE983066 A65562 IS65562 SO65562 ACK65562 AMG65562 AWC65562 BFY65562 BPU65562 BZQ65562 CJM65562 CTI65562 DDE65562 DNA65562 DWW65562 EGS65562 EQO65562 FAK65562 FKG65562 FUC65562 GDY65562 GNU65562 GXQ65562 HHM65562 HRI65562 IBE65562 ILA65562 IUW65562 JES65562 JOO65562 JYK65562 KIG65562 KSC65562 LBY65562 LLU65562 LVQ65562 MFM65562 MPI65562 MZE65562 NJA65562 NSW65562 OCS65562 OMO65562 OWK65562 PGG65562 PQC65562 PZY65562 QJU65562 QTQ65562 RDM65562 RNI65562 RXE65562 SHA65562 SQW65562 TAS65562 TKO65562 TUK65562 UEG65562 UOC65562 UXY65562 VHU65562 VRQ65562 WBM65562 WLI65562 WVE65562 A131098 IS131098 SO131098 ACK131098 AMG131098 AWC131098 BFY131098 BPU131098 BZQ131098 CJM131098 CTI131098 DDE131098 DNA131098 DWW131098 EGS131098 EQO131098 FAK131098 FKG131098 FUC131098 GDY131098 GNU131098 GXQ131098 HHM131098 HRI131098 IBE131098 ILA131098 IUW131098 JES131098 JOO131098 JYK131098 KIG131098 KSC131098 LBY131098 LLU131098 LVQ131098 MFM131098 MPI131098 MZE131098 NJA131098 NSW131098 OCS131098 OMO131098 OWK131098 PGG131098 PQC131098 PZY131098 QJU131098 QTQ131098 RDM131098 RNI131098 RXE131098 SHA131098 SQW131098 TAS131098 TKO131098 TUK131098 UEG131098 UOC131098 UXY131098 VHU131098 VRQ131098 WBM131098 WLI131098 WVE131098 A196634 IS196634 SO196634 ACK196634 AMG196634 AWC196634 BFY196634 BPU196634 BZQ196634 CJM196634 CTI196634 DDE196634 DNA196634 DWW196634 EGS196634 EQO196634 FAK196634 FKG196634 FUC196634 GDY196634 GNU196634 GXQ196634 HHM196634 HRI196634 IBE196634 ILA196634 IUW196634 JES196634 JOO196634 JYK196634 KIG196634 KSC196634 LBY196634 LLU196634 LVQ196634 MFM196634 MPI196634 MZE196634 NJA196634 NSW196634 OCS196634 OMO196634 OWK196634 PGG196634 PQC196634 PZY196634 QJU196634 QTQ196634 RDM196634 RNI196634 RXE196634 SHA196634 SQW196634 TAS196634 TKO196634 TUK196634 UEG196634 UOC196634 UXY196634 VHU196634 VRQ196634 WBM196634 WLI196634 WVE196634 A262170 IS262170 SO262170 ACK262170 AMG262170 AWC262170 BFY262170 BPU262170 BZQ262170 CJM262170 CTI262170 DDE262170 DNA262170 DWW262170 EGS262170 EQO262170 FAK262170 FKG262170 FUC262170 GDY262170 GNU262170 GXQ262170 HHM262170 HRI262170 IBE262170 ILA262170 IUW262170 JES262170 JOO262170 JYK262170 KIG262170 KSC262170 LBY262170 LLU262170 LVQ262170 MFM262170 MPI262170 MZE262170 NJA262170 NSW262170 OCS262170 OMO262170 OWK262170 PGG262170 PQC262170 PZY262170 QJU262170 QTQ262170 RDM262170 RNI262170 RXE262170 SHA262170 SQW262170 TAS262170 TKO262170 TUK262170 UEG262170 UOC262170 UXY262170 VHU262170 VRQ262170 WBM262170 WLI262170 WVE262170 A327706 IS327706 SO327706 ACK327706 AMG327706 AWC327706 BFY327706 BPU327706 BZQ327706 CJM327706 CTI327706 DDE327706 DNA327706 DWW327706 EGS327706 EQO327706 FAK327706 FKG327706 FUC327706 GDY327706 GNU327706 GXQ327706 HHM327706 HRI327706 IBE327706 ILA327706 IUW327706 JES327706 JOO327706 JYK327706 KIG327706 KSC327706 LBY327706 LLU327706 LVQ327706 MFM327706 MPI327706 MZE327706 NJA327706 NSW327706 OCS327706 OMO327706 OWK327706 PGG327706 PQC327706 PZY327706 QJU327706 QTQ327706 RDM327706 RNI327706 RXE327706 SHA327706 SQW327706 TAS327706 TKO327706 TUK327706 UEG327706 UOC327706 UXY327706 VHU327706 VRQ327706 WBM327706 WLI327706 WVE327706 A393242 IS393242 SO393242 ACK393242 AMG393242 AWC393242 BFY393242 BPU393242 BZQ393242 CJM393242 CTI393242 DDE393242 DNA393242 DWW393242 EGS393242 EQO393242 FAK393242 FKG393242 FUC393242 GDY393242 GNU393242 GXQ393242 HHM393242 HRI393242 IBE393242 ILA393242 IUW393242 JES393242 JOO393242 JYK393242 KIG393242 KSC393242 LBY393242 LLU393242 LVQ393242 MFM393242 MPI393242 MZE393242 NJA393242 NSW393242 OCS393242 OMO393242 OWK393242 PGG393242 PQC393242 PZY393242 QJU393242 QTQ393242 RDM393242 RNI393242 RXE393242 SHA393242 SQW393242 TAS393242 TKO393242 TUK393242 UEG393242 UOC393242 UXY393242 VHU393242 VRQ393242 WBM393242 WLI393242 WVE393242 A458778 IS458778 SO458778 ACK458778 AMG458778 AWC458778 BFY458778 BPU458778 BZQ458778 CJM458778 CTI458778 DDE458778 DNA458778 DWW458778 EGS458778 EQO458778 FAK458778 FKG458778 FUC458778 GDY458778 GNU458778 GXQ458778 HHM458778 HRI458778 IBE458778 ILA458778 IUW458778 JES458778 JOO458778 JYK458778 KIG458778 KSC458778 LBY458778 LLU458778 LVQ458778 MFM458778 MPI458778 MZE458778 NJA458778 NSW458778 OCS458778 OMO458778 OWK458778 PGG458778 PQC458778 PZY458778 QJU458778 QTQ458778 RDM458778 RNI458778 RXE458778 SHA458778 SQW458778 TAS458778 TKO458778 TUK458778 UEG458778 UOC458778 UXY458778 VHU458778 VRQ458778 WBM458778 WLI458778 WVE458778 A524314 IS524314 SO524314 ACK524314 AMG524314 AWC524314 BFY524314 BPU524314 BZQ524314 CJM524314 CTI524314 DDE524314 DNA524314 DWW524314 EGS524314 EQO524314 FAK524314 FKG524314 FUC524314 GDY524314 GNU524314 GXQ524314 HHM524314 HRI524314 IBE524314 ILA524314 IUW524314 JES524314 JOO524314 JYK524314 KIG524314 KSC524314 LBY524314 LLU524314 LVQ524314 MFM524314 MPI524314 MZE524314 NJA524314 NSW524314 OCS524314 OMO524314 OWK524314 PGG524314 PQC524314 PZY524314 QJU524314 QTQ524314 RDM524314 RNI524314 RXE524314 SHA524314 SQW524314 TAS524314 TKO524314 TUK524314 UEG524314 UOC524314 UXY524314 VHU524314 VRQ524314 WBM524314 WLI524314 WVE524314 A589850 IS589850 SO589850 ACK589850 AMG589850 AWC589850 BFY589850 BPU589850 BZQ589850 CJM589850 CTI589850 DDE589850 DNA589850 DWW589850 EGS589850 EQO589850 FAK589850 FKG589850 FUC589850 GDY589850 GNU589850 GXQ589850 HHM589850 HRI589850 IBE589850 ILA589850 IUW589850 JES589850 JOO589850 JYK589850 KIG589850 KSC589850 LBY589850 LLU589850 LVQ589850 MFM589850 MPI589850 MZE589850 NJA589850 NSW589850 OCS589850 OMO589850 OWK589850 PGG589850 PQC589850 PZY589850 QJU589850 QTQ589850 RDM589850 RNI589850 RXE589850 SHA589850 SQW589850 TAS589850 TKO589850 TUK589850 UEG589850 UOC589850 UXY589850 VHU589850 VRQ589850 WBM589850 WLI589850 WVE589850 A655386 IS655386 SO655386 ACK655386 AMG655386 AWC655386 BFY655386 BPU655386 BZQ655386 CJM655386 CTI655386 DDE655386 DNA655386 DWW655386 EGS655386 EQO655386 FAK655386 FKG655386 FUC655386 GDY655386 GNU655386 GXQ655386 HHM655386 HRI655386 IBE655386 ILA655386 IUW655386 JES655386 JOO655386 JYK655386 KIG655386 KSC655386 LBY655386 LLU655386 LVQ655386 MFM655386 MPI655386 MZE655386 NJA655386 NSW655386 OCS655386 OMO655386 OWK655386 PGG655386 PQC655386 PZY655386 QJU655386 QTQ655386 RDM655386 RNI655386 RXE655386 SHA655386 SQW655386 TAS655386 TKO655386 TUK655386 UEG655386 UOC655386 UXY655386 VHU655386 VRQ655386 WBM655386 WLI655386 WVE655386 A720922 IS720922 SO720922 ACK720922 AMG720922 AWC720922 BFY720922 BPU720922 BZQ720922 CJM720922 CTI720922 DDE720922 DNA720922 DWW720922 EGS720922 EQO720922 FAK720922 FKG720922 FUC720922 GDY720922 GNU720922 GXQ720922 HHM720922 HRI720922 IBE720922 ILA720922 IUW720922 JES720922 JOO720922 JYK720922 KIG720922 KSC720922 LBY720922 LLU720922 LVQ720922 MFM720922 MPI720922 MZE720922 NJA720922 NSW720922 OCS720922 OMO720922 OWK720922 PGG720922 PQC720922 PZY720922 QJU720922 QTQ720922 RDM720922 RNI720922 RXE720922 SHA720922 SQW720922 TAS720922 TKO720922 TUK720922 UEG720922 UOC720922 UXY720922 VHU720922 VRQ720922 WBM720922 WLI720922 WVE720922 A786458 IS786458 SO786458 ACK786458 AMG786458 AWC786458 BFY786458 BPU786458 BZQ786458 CJM786458 CTI786458 DDE786458 DNA786458 DWW786458 EGS786458 EQO786458 FAK786458 FKG786458 FUC786458 GDY786458 GNU786458 GXQ786458 HHM786458 HRI786458 IBE786458 ILA786458 IUW786458 JES786458 JOO786458 JYK786458 KIG786458 KSC786458 LBY786458 LLU786458 LVQ786458 MFM786458 MPI786458 MZE786458 NJA786458 NSW786458 OCS786458 OMO786458 OWK786458 PGG786458 PQC786458 PZY786458 QJU786458 QTQ786458 RDM786458 RNI786458 RXE786458 SHA786458 SQW786458 TAS786458 TKO786458 TUK786458 UEG786458 UOC786458 UXY786458 VHU786458 VRQ786458 WBM786458 WLI786458 WVE786458 A851994 IS851994 SO851994 ACK851994 AMG851994 AWC851994 BFY851994 BPU851994 BZQ851994 CJM851994 CTI851994 DDE851994 DNA851994 DWW851994 EGS851994 EQO851994 FAK851994 FKG851994 FUC851994 GDY851994 GNU851994 GXQ851994 HHM851994 HRI851994 IBE851994 ILA851994 IUW851994 JES851994 JOO851994 JYK851994 KIG851994 KSC851994 LBY851994 LLU851994 LVQ851994 MFM851994 MPI851994 MZE851994 NJA851994 NSW851994 OCS851994 OMO851994 OWK851994 PGG851994 PQC851994 PZY851994 QJU851994 QTQ851994 RDM851994 RNI851994 RXE851994 SHA851994 SQW851994 TAS851994 TKO851994 TUK851994 UEG851994 UOC851994 UXY851994 VHU851994 VRQ851994 WBM851994 WLI851994 WVE851994 A917530 IS917530 SO917530 ACK917530 AMG917530 AWC917530 BFY917530 BPU917530 BZQ917530 CJM917530 CTI917530 DDE917530 DNA917530 DWW917530 EGS917530 EQO917530 FAK917530 FKG917530 FUC917530 GDY917530 GNU917530 GXQ917530 HHM917530 HRI917530 IBE917530 ILA917530 IUW917530 JES917530 JOO917530 JYK917530 KIG917530 KSC917530 LBY917530 LLU917530 LVQ917530 MFM917530 MPI917530 MZE917530 NJA917530 NSW917530 OCS917530 OMO917530 OWK917530 PGG917530 PQC917530 PZY917530 QJU917530 QTQ917530 RDM917530 RNI917530 RXE917530 SHA917530 SQW917530 TAS917530 TKO917530 TUK917530 UEG917530 UOC917530 UXY917530 VHU917530 VRQ917530 WBM917530 WLI917530 WVE917530 A983066 IS983066 SO983066 ACK983066 AMG983066 AWC983066 BFY983066 BPU983066 BZQ983066 CJM983066 CTI983066 DDE983066 DNA983066 DWW983066 EGS983066 EQO983066 FAK983066 FKG983066 FUC983066 GDY983066 GNU983066 GXQ983066 HHM983066 HRI983066 IBE983066 ILA983066 IUW983066 JES983066 JOO983066 JYK983066 KIG983066 KSC983066 LBY983066 LLU983066 LVQ983066 MFM983066 MPI983066 MZE983066 NJA983066 NSW983066 OCS983066 OMO983066 OWK983066 PGG983066 PQC983066 PZY983066 QJU983066 QTQ983066 RDM983066 RNI983066 RXE983066 SHA983066 SQW983066 TAS983066 TKO983066 TUK983066 UEG983066 UOC983066 UXY983066 VHU983066 VRQ983066 WBM983066 WLI983066 A25:A35 IS25:IS35 SO25:SO35 ACK25:ACK35 AMG25:AMG35 AWC25:AWC35 BFY25:BFY35 BPU25:BPU35 BZQ25:BZQ35 CJM25:CJM35 CTI25:CTI35 DDE25:DDE35 DNA25:DNA35 DWW25:DWW35 EGS25:EGS35 EQO25:EQO35 FAK25:FAK35 FKG25:FKG35 FUC25:FUC35 GDY25:GDY35 GNU25:GNU35 GXQ25:GXQ35 HHM25:HHM35 HRI25:HRI35 IBE25:IBE35 ILA25:ILA35 IUW25:IUW35 JES25:JES35 JOO25:JOO35 JYK25:JYK35 KIG25:KIG35 KSC25:KSC35 LBY25:LBY35 LLU25:LLU35 LVQ25:LVQ35 MFM25:MFM35 MPI25:MPI35 MZE25:MZE35 NJA25:NJA35 NSW25:NSW35 OCS25:OCS35 OMO25:OMO35 OWK25:OWK35 PGG25:PGG35 PQC25:PQC35 PZY25:PZY35 QJU25:QJU35 QTQ25:QTQ35 RDM25:RDM35 RNI25:RNI35 RXE25:RXE35 SHA25:SHA35 SQW25:SQW35 TAS25:TAS35 TKO25:TKO35 TUK25:TUK35 UEG25:UEG35 UOC25:UOC35 UXY25:UXY35 VHU25:VHU35 VRQ25:VRQ35 WBM25:WBM35 WLI25:WLI35 WVE25:WVE35">
      <formula1>"1,2,3,4,5"</formula1>
    </dataValidation>
    <dataValidation type="decimal" allowBlank="1" showInputMessage="1" showErrorMessage="1" sqref="WVH983066 WLL983066 C65569 IV65562 SR65562 ACN65562 AMJ65562 AWF65562 BGB65562 BPX65562 BZT65562 CJP65562 CTL65562 DDH65562 DND65562 DWZ65562 EGV65562 EQR65562 FAN65562 FKJ65562 FUF65562 GEB65562 GNX65562 GXT65562 HHP65562 HRL65562 IBH65562 ILD65562 IUZ65562 JEV65562 JOR65562 JYN65562 KIJ65562 KSF65562 LCB65562 LLX65562 LVT65562 MFP65562 MPL65562 MZH65562 NJD65562 NSZ65562 OCV65562 OMR65562 OWN65562 PGJ65562 PQF65562 QAB65562 QJX65562 QTT65562 RDP65562 RNL65562 RXH65562 SHD65562 SQZ65562 TAV65562 TKR65562 TUN65562 UEJ65562 UOF65562 UYB65562 VHX65562 VRT65562 WBP65562 WLL65562 WVH65562 C131105 IV131098 SR131098 ACN131098 AMJ131098 AWF131098 BGB131098 BPX131098 BZT131098 CJP131098 CTL131098 DDH131098 DND131098 DWZ131098 EGV131098 EQR131098 FAN131098 FKJ131098 FUF131098 GEB131098 GNX131098 GXT131098 HHP131098 HRL131098 IBH131098 ILD131098 IUZ131098 JEV131098 JOR131098 JYN131098 KIJ131098 KSF131098 LCB131098 LLX131098 LVT131098 MFP131098 MPL131098 MZH131098 NJD131098 NSZ131098 OCV131098 OMR131098 OWN131098 PGJ131098 PQF131098 QAB131098 QJX131098 QTT131098 RDP131098 RNL131098 RXH131098 SHD131098 SQZ131098 TAV131098 TKR131098 TUN131098 UEJ131098 UOF131098 UYB131098 VHX131098 VRT131098 WBP131098 WLL131098 WVH131098 C196641 IV196634 SR196634 ACN196634 AMJ196634 AWF196634 BGB196634 BPX196634 BZT196634 CJP196634 CTL196634 DDH196634 DND196634 DWZ196634 EGV196634 EQR196634 FAN196634 FKJ196634 FUF196634 GEB196634 GNX196634 GXT196634 HHP196634 HRL196634 IBH196634 ILD196634 IUZ196634 JEV196634 JOR196634 JYN196634 KIJ196634 KSF196634 LCB196634 LLX196634 LVT196634 MFP196634 MPL196634 MZH196634 NJD196634 NSZ196634 OCV196634 OMR196634 OWN196634 PGJ196634 PQF196634 QAB196634 QJX196634 QTT196634 RDP196634 RNL196634 RXH196634 SHD196634 SQZ196634 TAV196634 TKR196634 TUN196634 UEJ196634 UOF196634 UYB196634 VHX196634 VRT196634 WBP196634 WLL196634 WVH196634 C262177 IV262170 SR262170 ACN262170 AMJ262170 AWF262170 BGB262170 BPX262170 BZT262170 CJP262170 CTL262170 DDH262170 DND262170 DWZ262170 EGV262170 EQR262170 FAN262170 FKJ262170 FUF262170 GEB262170 GNX262170 GXT262170 HHP262170 HRL262170 IBH262170 ILD262170 IUZ262170 JEV262170 JOR262170 JYN262170 KIJ262170 KSF262170 LCB262170 LLX262170 LVT262170 MFP262170 MPL262170 MZH262170 NJD262170 NSZ262170 OCV262170 OMR262170 OWN262170 PGJ262170 PQF262170 QAB262170 QJX262170 QTT262170 RDP262170 RNL262170 RXH262170 SHD262170 SQZ262170 TAV262170 TKR262170 TUN262170 UEJ262170 UOF262170 UYB262170 VHX262170 VRT262170 WBP262170 WLL262170 WVH262170 C327713 IV327706 SR327706 ACN327706 AMJ327706 AWF327706 BGB327706 BPX327706 BZT327706 CJP327706 CTL327706 DDH327706 DND327706 DWZ327706 EGV327706 EQR327706 FAN327706 FKJ327706 FUF327706 GEB327706 GNX327706 GXT327706 HHP327706 HRL327706 IBH327706 ILD327706 IUZ327706 JEV327706 JOR327706 JYN327706 KIJ327706 KSF327706 LCB327706 LLX327706 LVT327706 MFP327706 MPL327706 MZH327706 NJD327706 NSZ327706 OCV327706 OMR327706 OWN327706 PGJ327706 PQF327706 QAB327706 QJX327706 QTT327706 RDP327706 RNL327706 RXH327706 SHD327706 SQZ327706 TAV327706 TKR327706 TUN327706 UEJ327706 UOF327706 UYB327706 VHX327706 VRT327706 WBP327706 WLL327706 WVH327706 C393249 IV393242 SR393242 ACN393242 AMJ393242 AWF393242 BGB393242 BPX393242 BZT393242 CJP393242 CTL393242 DDH393242 DND393242 DWZ393242 EGV393242 EQR393242 FAN393242 FKJ393242 FUF393242 GEB393242 GNX393242 GXT393242 HHP393242 HRL393242 IBH393242 ILD393242 IUZ393242 JEV393242 JOR393242 JYN393242 KIJ393242 KSF393242 LCB393242 LLX393242 LVT393242 MFP393242 MPL393242 MZH393242 NJD393242 NSZ393242 OCV393242 OMR393242 OWN393242 PGJ393242 PQF393242 QAB393242 QJX393242 QTT393242 RDP393242 RNL393242 RXH393242 SHD393242 SQZ393242 TAV393242 TKR393242 TUN393242 UEJ393242 UOF393242 UYB393242 VHX393242 VRT393242 WBP393242 WLL393242 WVH393242 C458785 IV458778 SR458778 ACN458778 AMJ458778 AWF458778 BGB458778 BPX458778 BZT458778 CJP458778 CTL458778 DDH458778 DND458778 DWZ458778 EGV458778 EQR458778 FAN458778 FKJ458778 FUF458778 GEB458778 GNX458778 GXT458778 HHP458778 HRL458778 IBH458778 ILD458778 IUZ458778 JEV458778 JOR458778 JYN458778 KIJ458778 KSF458778 LCB458778 LLX458778 LVT458778 MFP458778 MPL458778 MZH458778 NJD458778 NSZ458778 OCV458778 OMR458778 OWN458778 PGJ458778 PQF458778 QAB458778 QJX458778 QTT458778 RDP458778 RNL458778 RXH458778 SHD458778 SQZ458778 TAV458778 TKR458778 TUN458778 UEJ458778 UOF458778 UYB458778 VHX458778 VRT458778 WBP458778 WLL458778 WVH458778 C524321 IV524314 SR524314 ACN524314 AMJ524314 AWF524314 BGB524314 BPX524314 BZT524314 CJP524314 CTL524314 DDH524314 DND524314 DWZ524314 EGV524314 EQR524314 FAN524314 FKJ524314 FUF524314 GEB524314 GNX524314 GXT524314 HHP524314 HRL524314 IBH524314 ILD524314 IUZ524314 JEV524314 JOR524314 JYN524314 KIJ524314 KSF524314 LCB524314 LLX524314 LVT524314 MFP524314 MPL524314 MZH524314 NJD524314 NSZ524314 OCV524314 OMR524314 OWN524314 PGJ524314 PQF524314 QAB524314 QJX524314 QTT524314 RDP524314 RNL524314 RXH524314 SHD524314 SQZ524314 TAV524314 TKR524314 TUN524314 UEJ524314 UOF524314 UYB524314 VHX524314 VRT524314 WBP524314 WLL524314 WVH524314 C589857 IV589850 SR589850 ACN589850 AMJ589850 AWF589850 BGB589850 BPX589850 BZT589850 CJP589850 CTL589850 DDH589850 DND589850 DWZ589850 EGV589850 EQR589850 FAN589850 FKJ589850 FUF589850 GEB589850 GNX589850 GXT589850 HHP589850 HRL589850 IBH589850 ILD589850 IUZ589850 JEV589850 JOR589850 JYN589850 KIJ589850 KSF589850 LCB589850 LLX589850 LVT589850 MFP589850 MPL589850 MZH589850 NJD589850 NSZ589850 OCV589850 OMR589850 OWN589850 PGJ589850 PQF589850 QAB589850 QJX589850 QTT589850 RDP589850 RNL589850 RXH589850 SHD589850 SQZ589850 TAV589850 TKR589850 TUN589850 UEJ589850 UOF589850 UYB589850 VHX589850 VRT589850 WBP589850 WLL589850 WVH589850 C655393 IV655386 SR655386 ACN655386 AMJ655386 AWF655386 BGB655386 BPX655386 BZT655386 CJP655386 CTL655386 DDH655386 DND655386 DWZ655386 EGV655386 EQR655386 FAN655386 FKJ655386 FUF655386 GEB655386 GNX655386 GXT655386 HHP655386 HRL655386 IBH655386 ILD655386 IUZ655386 JEV655386 JOR655386 JYN655386 KIJ655386 KSF655386 LCB655386 LLX655386 LVT655386 MFP655386 MPL655386 MZH655386 NJD655386 NSZ655386 OCV655386 OMR655386 OWN655386 PGJ655386 PQF655386 QAB655386 QJX655386 QTT655386 RDP655386 RNL655386 RXH655386 SHD655386 SQZ655386 TAV655386 TKR655386 TUN655386 UEJ655386 UOF655386 UYB655386 VHX655386 VRT655386 WBP655386 WLL655386 WVH655386 C720929 IV720922 SR720922 ACN720922 AMJ720922 AWF720922 BGB720922 BPX720922 BZT720922 CJP720922 CTL720922 DDH720922 DND720922 DWZ720922 EGV720922 EQR720922 FAN720922 FKJ720922 FUF720922 GEB720922 GNX720922 GXT720922 HHP720922 HRL720922 IBH720922 ILD720922 IUZ720922 JEV720922 JOR720922 JYN720922 KIJ720922 KSF720922 LCB720922 LLX720922 LVT720922 MFP720922 MPL720922 MZH720922 NJD720922 NSZ720922 OCV720922 OMR720922 OWN720922 PGJ720922 PQF720922 QAB720922 QJX720922 QTT720922 RDP720922 RNL720922 RXH720922 SHD720922 SQZ720922 TAV720922 TKR720922 TUN720922 UEJ720922 UOF720922 UYB720922 VHX720922 VRT720922 WBP720922 WLL720922 WVH720922 C786465 IV786458 SR786458 ACN786458 AMJ786458 AWF786458 BGB786458 BPX786458 BZT786458 CJP786458 CTL786458 DDH786458 DND786458 DWZ786458 EGV786458 EQR786458 FAN786458 FKJ786458 FUF786458 GEB786458 GNX786458 GXT786458 HHP786458 HRL786458 IBH786458 ILD786458 IUZ786458 JEV786458 JOR786458 JYN786458 KIJ786458 KSF786458 LCB786458 LLX786458 LVT786458 MFP786458 MPL786458 MZH786458 NJD786458 NSZ786458 OCV786458 OMR786458 OWN786458 PGJ786458 PQF786458 QAB786458 QJX786458 QTT786458 RDP786458 RNL786458 RXH786458 SHD786458 SQZ786458 TAV786458 TKR786458 TUN786458 UEJ786458 UOF786458 UYB786458 VHX786458 VRT786458 WBP786458 WLL786458 WVH786458 C852001 IV851994 SR851994 ACN851994 AMJ851994 AWF851994 BGB851994 BPX851994 BZT851994 CJP851994 CTL851994 DDH851994 DND851994 DWZ851994 EGV851994 EQR851994 FAN851994 FKJ851994 FUF851994 GEB851994 GNX851994 GXT851994 HHP851994 HRL851994 IBH851994 ILD851994 IUZ851994 JEV851994 JOR851994 JYN851994 KIJ851994 KSF851994 LCB851994 LLX851994 LVT851994 MFP851994 MPL851994 MZH851994 NJD851994 NSZ851994 OCV851994 OMR851994 OWN851994 PGJ851994 PQF851994 QAB851994 QJX851994 QTT851994 RDP851994 RNL851994 RXH851994 SHD851994 SQZ851994 TAV851994 TKR851994 TUN851994 UEJ851994 UOF851994 UYB851994 VHX851994 VRT851994 WBP851994 WLL851994 WVH851994 C917537 IV917530 SR917530 ACN917530 AMJ917530 AWF917530 BGB917530 BPX917530 BZT917530 CJP917530 CTL917530 DDH917530 DND917530 DWZ917530 EGV917530 EQR917530 FAN917530 FKJ917530 FUF917530 GEB917530 GNX917530 GXT917530 HHP917530 HRL917530 IBH917530 ILD917530 IUZ917530 JEV917530 JOR917530 JYN917530 KIJ917530 KSF917530 LCB917530 LLX917530 LVT917530 MFP917530 MPL917530 MZH917530 NJD917530 NSZ917530 OCV917530 OMR917530 OWN917530 PGJ917530 PQF917530 QAB917530 QJX917530 QTT917530 RDP917530 RNL917530 RXH917530 SHD917530 SQZ917530 TAV917530 TKR917530 TUN917530 UEJ917530 UOF917530 UYB917530 VHX917530 VRT917530 WBP917530 WLL917530 WVH917530 C983073 IV983066 SR983066 ACN983066 AMJ983066 AWF983066 BGB983066 BPX983066 BZT983066 CJP983066 CTL983066 DDH983066 DND983066 DWZ983066 EGV983066 EQR983066 FAN983066 FKJ983066 FUF983066 GEB983066 GNX983066 GXT983066 HHP983066 HRL983066 IBH983066 ILD983066 IUZ983066 JEV983066 JOR983066 JYN983066 KIJ983066 KSF983066 LCB983066 LLX983066 LVT983066 MFP983066 MPL983066 MZH983066 NJD983066 NSZ983066 OCV983066 OMR983066 OWN983066 PGJ983066 PQF983066 QAB983066 QJX983066 QTT983066 RDP983066 RNL983066 RXH983066 SHD983066 SQZ983066 TAV983066 TKR983066 TUN983066 UEJ983066 UOF983066 UYB983066 VHX983066 VRT983066 WBP983066 IV25:IV35 SR25:SR35 ACN25:ACN35 AMJ25:AMJ35 AWF25:AWF35 BGB25:BGB35 BPX25:BPX35 BZT25:BZT35 CJP25:CJP35 CTL25:CTL35 DDH25:DDH35 DND25:DND35 DWZ25:DWZ35 EGV25:EGV35 EQR25:EQR35 FAN25:FAN35 FKJ25:FKJ35 FUF25:FUF35 GEB25:GEB35 GNX25:GNX35 GXT25:GXT35 HHP25:HHP35 HRL25:HRL35 IBH25:IBH35 ILD25:ILD35 IUZ25:IUZ35 JEV25:JEV35 JOR25:JOR35 JYN25:JYN35 KIJ25:KIJ35 KSF25:KSF35 LCB25:LCB35 LLX25:LLX35 LVT25:LVT35 MFP25:MFP35 MPL25:MPL35 MZH25:MZH35 NJD25:NJD35 NSZ25:NSZ35 OCV25:OCV35 OMR25:OMR35 OWN25:OWN35 PGJ25:PGJ35 PQF25:PQF35 QAB25:QAB35 QJX25:QJX35 QTT25:QTT35 RDP25:RDP35 RNL25:RNL35 RXH25:RXH35 SHD25:SHD35 SQZ25:SQZ35 TAV25:TAV35 TKR25:TKR35 TUN25:TUN35 UEJ25:UEJ35 UOF25:UOF35 UYB25:UYB35 VHX25:VHX35 VRT25:VRT35 WBP25:WBP35 WLL25:WLL35 WVH25:WVH35">
      <formula1>0</formula1>
      <formula2>1</formula2>
    </dataValidation>
  </dataValidation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Z171"/>
  <sheetViews>
    <sheetView topLeftCell="B2" zoomScale="67" zoomScaleNormal="67" workbookViewId="0">
      <pane ySplit="1" topLeftCell="A161" activePane="bottomLeft" state="frozen"/>
      <selection activeCell="A2" sqref="A2"/>
      <selection pane="bottomLeft" activeCell="B179" sqref="B179"/>
    </sheetView>
  </sheetViews>
  <sheetFormatPr baseColWidth="10" defaultRowHeight="15" x14ac:dyDescent="0.25"/>
  <cols>
    <col min="1" max="1" width="3.140625" style="5" bestFit="1" customWidth="1"/>
    <col min="2" max="2" width="102.7109375" style="5" bestFit="1" customWidth="1"/>
    <col min="3" max="3" width="31.140625" style="5" customWidth="1"/>
    <col min="4" max="4" width="26.7109375" style="5" customWidth="1"/>
    <col min="5" max="5" width="25" style="5" customWidth="1"/>
    <col min="6" max="7" width="29.7109375" style="5" customWidth="1"/>
    <col min="8" max="8" width="24.5703125" style="5" customWidth="1"/>
    <col min="9" max="9" width="24" style="5" customWidth="1"/>
    <col min="10" max="10" width="20.28515625" style="5" customWidth="1"/>
    <col min="11" max="11" width="16.7109375" style="5" bestFit="1" customWidth="1"/>
    <col min="12" max="13" width="18.7109375" style="5" customWidth="1"/>
    <col min="14" max="14" width="22.140625" style="5" customWidth="1"/>
    <col min="15" max="15" width="26.140625" style="5" customWidth="1"/>
    <col min="16" max="16" width="24.5703125" style="5" customWidth="1"/>
    <col min="17" max="17" width="20.85546875" style="5" customWidth="1"/>
    <col min="18" max="22" width="6.42578125" style="5" customWidth="1"/>
    <col min="23" max="251" width="11.5703125" style="5"/>
    <col min="252" max="252" width="1" style="5" customWidth="1"/>
    <col min="253" max="253" width="4.28515625" style="5" customWidth="1"/>
    <col min="254" max="254" width="34.7109375" style="5" customWidth="1"/>
    <col min="255" max="255" width="11.5703125" style="5" customWidth="1"/>
    <col min="256" max="256" width="20" style="5" customWidth="1"/>
    <col min="257" max="257" width="20.85546875" style="5" customWidth="1"/>
    <col min="258" max="258" width="25" style="5" customWidth="1"/>
    <col min="259" max="259" width="18.7109375" style="5" customWidth="1"/>
    <col min="260" max="260" width="29.7109375" style="5" customWidth="1"/>
    <col min="261" max="261" width="13.42578125" style="5" customWidth="1"/>
    <col min="262" max="262" width="13.85546875" style="5" customWidth="1"/>
    <col min="263" max="267" width="16.5703125" style="5" customWidth="1"/>
    <col min="268" max="268" width="20.5703125" style="5" customWidth="1"/>
    <col min="269" max="269" width="21.140625" style="5" customWidth="1"/>
    <col min="270" max="270" width="9.5703125" style="5" customWidth="1"/>
    <col min="271" max="271" width="0.42578125" style="5" customWidth="1"/>
    <col min="272" max="278" width="6.42578125" style="5" customWidth="1"/>
    <col min="279" max="507" width="11.5703125" style="5"/>
    <col min="508" max="508" width="1" style="5" customWidth="1"/>
    <col min="509" max="509" width="4.28515625" style="5" customWidth="1"/>
    <col min="510" max="510" width="34.7109375" style="5" customWidth="1"/>
    <col min="511" max="511" width="11.5703125" style="5" customWidth="1"/>
    <col min="512" max="512" width="20" style="5" customWidth="1"/>
    <col min="513" max="513" width="20.85546875" style="5" customWidth="1"/>
    <col min="514" max="514" width="25" style="5" customWidth="1"/>
    <col min="515" max="515" width="18.7109375" style="5" customWidth="1"/>
    <col min="516" max="516" width="29.7109375" style="5" customWidth="1"/>
    <col min="517" max="517" width="13.42578125" style="5" customWidth="1"/>
    <col min="518" max="518" width="13.85546875" style="5" customWidth="1"/>
    <col min="519" max="523" width="16.5703125" style="5" customWidth="1"/>
    <col min="524" max="524" width="20.5703125" style="5" customWidth="1"/>
    <col min="525" max="525" width="21.140625" style="5" customWidth="1"/>
    <col min="526" max="526" width="9.5703125" style="5" customWidth="1"/>
    <col min="527" max="527" width="0.42578125" style="5" customWidth="1"/>
    <col min="528" max="534" width="6.42578125" style="5" customWidth="1"/>
    <col min="535" max="763" width="11.5703125" style="5"/>
    <col min="764" max="764" width="1" style="5" customWidth="1"/>
    <col min="765" max="765" width="4.28515625" style="5" customWidth="1"/>
    <col min="766" max="766" width="34.7109375" style="5" customWidth="1"/>
    <col min="767" max="767" width="11.5703125" style="5" customWidth="1"/>
    <col min="768" max="768" width="20" style="5" customWidth="1"/>
    <col min="769" max="769" width="20.85546875" style="5" customWidth="1"/>
    <col min="770" max="770" width="25" style="5" customWidth="1"/>
    <col min="771" max="771" width="18.7109375" style="5" customWidth="1"/>
    <col min="772" max="772" width="29.7109375" style="5" customWidth="1"/>
    <col min="773" max="773" width="13.42578125" style="5" customWidth="1"/>
    <col min="774" max="774" width="13.85546875" style="5" customWidth="1"/>
    <col min="775" max="779" width="16.5703125" style="5" customWidth="1"/>
    <col min="780" max="780" width="20.5703125" style="5" customWidth="1"/>
    <col min="781" max="781" width="21.140625" style="5" customWidth="1"/>
    <col min="782" max="782" width="9.5703125" style="5" customWidth="1"/>
    <col min="783" max="783" width="0.42578125" style="5" customWidth="1"/>
    <col min="784" max="790" width="6.42578125" style="5" customWidth="1"/>
    <col min="791" max="1019" width="11.5703125" style="5"/>
    <col min="1020" max="1020" width="1" style="5" customWidth="1"/>
    <col min="1021" max="1021" width="4.28515625" style="5" customWidth="1"/>
    <col min="1022" max="1022" width="34.7109375" style="5" customWidth="1"/>
    <col min="1023" max="1023" width="11.5703125" style="5" customWidth="1"/>
    <col min="1024" max="1024" width="20" style="5" customWidth="1"/>
    <col min="1025" max="1025" width="20.85546875" style="5" customWidth="1"/>
    <col min="1026" max="1026" width="25" style="5" customWidth="1"/>
    <col min="1027" max="1027" width="18.7109375" style="5" customWidth="1"/>
    <col min="1028" max="1028" width="29.7109375" style="5" customWidth="1"/>
    <col min="1029" max="1029" width="13.42578125" style="5" customWidth="1"/>
    <col min="1030" max="1030" width="13.85546875" style="5" customWidth="1"/>
    <col min="1031" max="1035" width="16.5703125" style="5" customWidth="1"/>
    <col min="1036" max="1036" width="20.5703125" style="5" customWidth="1"/>
    <col min="1037" max="1037" width="21.140625" style="5" customWidth="1"/>
    <col min="1038" max="1038" width="9.5703125" style="5" customWidth="1"/>
    <col min="1039" max="1039" width="0.42578125" style="5" customWidth="1"/>
    <col min="1040" max="1046" width="6.42578125" style="5" customWidth="1"/>
    <col min="1047" max="1275" width="11.5703125" style="5"/>
    <col min="1276" max="1276" width="1" style="5" customWidth="1"/>
    <col min="1277" max="1277" width="4.28515625" style="5" customWidth="1"/>
    <col min="1278" max="1278" width="34.7109375" style="5" customWidth="1"/>
    <col min="1279" max="1279" width="11.5703125" style="5" customWidth="1"/>
    <col min="1280" max="1280" width="20" style="5" customWidth="1"/>
    <col min="1281" max="1281" width="20.85546875" style="5" customWidth="1"/>
    <col min="1282" max="1282" width="25" style="5" customWidth="1"/>
    <col min="1283" max="1283" width="18.7109375" style="5" customWidth="1"/>
    <col min="1284" max="1284" width="29.7109375" style="5" customWidth="1"/>
    <col min="1285" max="1285" width="13.42578125" style="5" customWidth="1"/>
    <col min="1286" max="1286" width="13.85546875" style="5" customWidth="1"/>
    <col min="1287" max="1291" width="16.5703125" style="5" customWidth="1"/>
    <col min="1292" max="1292" width="20.5703125" style="5" customWidth="1"/>
    <col min="1293" max="1293" width="21.140625" style="5" customWidth="1"/>
    <col min="1294" max="1294" width="9.5703125" style="5" customWidth="1"/>
    <col min="1295" max="1295" width="0.42578125" style="5" customWidth="1"/>
    <col min="1296" max="1302" width="6.42578125" style="5" customWidth="1"/>
    <col min="1303" max="1531" width="11.5703125" style="5"/>
    <col min="1532" max="1532" width="1" style="5" customWidth="1"/>
    <col min="1533" max="1533" width="4.28515625" style="5" customWidth="1"/>
    <col min="1534" max="1534" width="34.7109375" style="5" customWidth="1"/>
    <col min="1535" max="1535" width="11.5703125" style="5" customWidth="1"/>
    <col min="1536" max="1536" width="20" style="5" customWidth="1"/>
    <col min="1537" max="1537" width="20.85546875" style="5" customWidth="1"/>
    <col min="1538" max="1538" width="25" style="5" customWidth="1"/>
    <col min="1539" max="1539" width="18.7109375" style="5" customWidth="1"/>
    <col min="1540" max="1540" width="29.7109375" style="5" customWidth="1"/>
    <col min="1541" max="1541" width="13.42578125" style="5" customWidth="1"/>
    <col min="1542" max="1542" width="13.85546875" style="5" customWidth="1"/>
    <col min="1543" max="1547" width="16.5703125" style="5" customWidth="1"/>
    <col min="1548" max="1548" width="20.5703125" style="5" customWidth="1"/>
    <col min="1549" max="1549" width="21.140625" style="5" customWidth="1"/>
    <col min="1550" max="1550" width="9.5703125" style="5" customWidth="1"/>
    <col min="1551" max="1551" width="0.42578125" style="5" customWidth="1"/>
    <col min="1552" max="1558" width="6.42578125" style="5" customWidth="1"/>
    <col min="1559" max="1787" width="11.5703125" style="5"/>
    <col min="1788" max="1788" width="1" style="5" customWidth="1"/>
    <col min="1789" max="1789" width="4.28515625" style="5" customWidth="1"/>
    <col min="1790" max="1790" width="34.7109375" style="5" customWidth="1"/>
    <col min="1791" max="1791" width="11.5703125" style="5" customWidth="1"/>
    <col min="1792" max="1792" width="20" style="5" customWidth="1"/>
    <col min="1793" max="1793" width="20.85546875" style="5" customWidth="1"/>
    <col min="1794" max="1794" width="25" style="5" customWidth="1"/>
    <col min="1795" max="1795" width="18.7109375" style="5" customWidth="1"/>
    <col min="1796" max="1796" width="29.7109375" style="5" customWidth="1"/>
    <col min="1797" max="1797" width="13.42578125" style="5" customWidth="1"/>
    <col min="1798" max="1798" width="13.85546875" style="5" customWidth="1"/>
    <col min="1799" max="1803" width="16.5703125" style="5" customWidth="1"/>
    <col min="1804" max="1804" width="20.5703125" style="5" customWidth="1"/>
    <col min="1805" max="1805" width="21.140625" style="5" customWidth="1"/>
    <col min="1806" max="1806" width="9.5703125" style="5" customWidth="1"/>
    <col min="1807" max="1807" width="0.42578125" style="5" customWidth="1"/>
    <col min="1808" max="1814" width="6.42578125" style="5" customWidth="1"/>
    <col min="1815" max="2043" width="11.5703125" style="5"/>
    <col min="2044" max="2044" width="1" style="5" customWidth="1"/>
    <col min="2045" max="2045" width="4.28515625" style="5" customWidth="1"/>
    <col min="2046" max="2046" width="34.7109375" style="5" customWidth="1"/>
    <col min="2047" max="2047" width="11.5703125" style="5" customWidth="1"/>
    <col min="2048" max="2048" width="20" style="5" customWidth="1"/>
    <col min="2049" max="2049" width="20.85546875" style="5" customWidth="1"/>
    <col min="2050" max="2050" width="25" style="5" customWidth="1"/>
    <col min="2051" max="2051" width="18.7109375" style="5" customWidth="1"/>
    <col min="2052" max="2052" width="29.7109375" style="5" customWidth="1"/>
    <col min="2053" max="2053" width="13.42578125" style="5" customWidth="1"/>
    <col min="2054" max="2054" width="13.85546875" style="5" customWidth="1"/>
    <col min="2055" max="2059" width="16.5703125" style="5" customWidth="1"/>
    <col min="2060" max="2060" width="20.5703125" style="5" customWidth="1"/>
    <col min="2061" max="2061" width="21.140625" style="5" customWidth="1"/>
    <col min="2062" max="2062" width="9.5703125" style="5" customWidth="1"/>
    <col min="2063" max="2063" width="0.42578125" style="5" customWidth="1"/>
    <col min="2064" max="2070" width="6.42578125" style="5" customWidth="1"/>
    <col min="2071" max="2299" width="11.5703125" style="5"/>
    <col min="2300" max="2300" width="1" style="5" customWidth="1"/>
    <col min="2301" max="2301" width="4.28515625" style="5" customWidth="1"/>
    <col min="2302" max="2302" width="34.7109375" style="5" customWidth="1"/>
    <col min="2303" max="2303" width="11.5703125" style="5" customWidth="1"/>
    <col min="2304" max="2304" width="20" style="5" customWidth="1"/>
    <col min="2305" max="2305" width="20.85546875" style="5" customWidth="1"/>
    <col min="2306" max="2306" width="25" style="5" customWidth="1"/>
    <col min="2307" max="2307" width="18.7109375" style="5" customWidth="1"/>
    <col min="2308" max="2308" width="29.7109375" style="5" customWidth="1"/>
    <col min="2309" max="2309" width="13.42578125" style="5" customWidth="1"/>
    <col min="2310" max="2310" width="13.85546875" style="5" customWidth="1"/>
    <col min="2311" max="2315" width="16.5703125" style="5" customWidth="1"/>
    <col min="2316" max="2316" width="20.5703125" style="5" customWidth="1"/>
    <col min="2317" max="2317" width="21.140625" style="5" customWidth="1"/>
    <col min="2318" max="2318" width="9.5703125" style="5" customWidth="1"/>
    <col min="2319" max="2319" width="0.42578125" style="5" customWidth="1"/>
    <col min="2320" max="2326" width="6.42578125" style="5" customWidth="1"/>
    <col min="2327" max="2555" width="11.5703125" style="5"/>
    <col min="2556" max="2556" width="1" style="5" customWidth="1"/>
    <col min="2557" max="2557" width="4.28515625" style="5" customWidth="1"/>
    <col min="2558" max="2558" width="34.7109375" style="5" customWidth="1"/>
    <col min="2559" max="2559" width="11.5703125" style="5" customWidth="1"/>
    <col min="2560" max="2560" width="20" style="5" customWidth="1"/>
    <col min="2561" max="2561" width="20.85546875" style="5" customWidth="1"/>
    <col min="2562" max="2562" width="25" style="5" customWidth="1"/>
    <col min="2563" max="2563" width="18.7109375" style="5" customWidth="1"/>
    <col min="2564" max="2564" width="29.7109375" style="5" customWidth="1"/>
    <col min="2565" max="2565" width="13.42578125" style="5" customWidth="1"/>
    <col min="2566" max="2566" width="13.85546875" style="5" customWidth="1"/>
    <col min="2567" max="2571" width="16.5703125" style="5" customWidth="1"/>
    <col min="2572" max="2572" width="20.5703125" style="5" customWidth="1"/>
    <col min="2573" max="2573" width="21.140625" style="5" customWidth="1"/>
    <col min="2574" max="2574" width="9.5703125" style="5" customWidth="1"/>
    <col min="2575" max="2575" width="0.42578125" style="5" customWidth="1"/>
    <col min="2576" max="2582" width="6.42578125" style="5" customWidth="1"/>
    <col min="2583" max="2811" width="11.5703125" style="5"/>
    <col min="2812" max="2812" width="1" style="5" customWidth="1"/>
    <col min="2813" max="2813" width="4.28515625" style="5" customWidth="1"/>
    <col min="2814" max="2814" width="34.7109375" style="5" customWidth="1"/>
    <col min="2815" max="2815" width="11.5703125" style="5" customWidth="1"/>
    <col min="2816" max="2816" width="20" style="5" customWidth="1"/>
    <col min="2817" max="2817" width="20.85546875" style="5" customWidth="1"/>
    <col min="2818" max="2818" width="25" style="5" customWidth="1"/>
    <col min="2819" max="2819" width="18.7109375" style="5" customWidth="1"/>
    <col min="2820" max="2820" width="29.7109375" style="5" customWidth="1"/>
    <col min="2821" max="2821" width="13.42578125" style="5" customWidth="1"/>
    <col min="2822" max="2822" width="13.85546875" style="5" customWidth="1"/>
    <col min="2823" max="2827" width="16.5703125" style="5" customWidth="1"/>
    <col min="2828" max="2828" width="20.5703125" style="5" customWidth="1"/>
    <col min="2829" max="2829" width="21.140625" style="5" customWidth="1"/>
    <col min="2830" max="2830" width="9.5703125" style="5" customWidth="1"/>
    <col min="2831" max="2831" width="0.42578125" style="5" customWidth="1"/>
    <col min="2832" max="2838" width="6.42578125" style="5" customWidth="1"/>
    <col min="2839" max="3067" width="11.5703125" style="5"/>
    <col min="3068" max="3068" width="1" style="5" customWidth="1"/>
    <col min="3069" max="3069" width="4.28515625" style="5" customWidth="1"/>
    <col min="3070" max="3070" width="34.7109375" style="5" customWidth="1"/>
    <col min="3071" max="3071" width="11.5703125" style="5" customWidth="1"/>
    <col min="3072" max="3072" width="20" style="5" customWidth="1"/>
    <col min="3073" max="3073" width="20.85546875" style="5" customWidth="1"/>
    <col min="3074" max="3074" width="25" style="5" customWidth="1"/>
    <col min="3075" max="3075" width="18.7109375" style="5" customWidth="1"/>
    <col min="3076" max="3076" width="29.7109375" style="5" customWidth="1"/>
    <col min="3077" max="3077" width="13.42578125" style="5" customWidth="1"/>
    <col min="3078" max="3078" width="13.85546875" style="5" customWidth="1"/>
    <col min="3079" max="3083" width="16.5703125" style="5" customWidth="1"/>
    <col min="3084" max="3084" width="20.5703125" style="5" customWidth="1"/>
    <col min="3085" max="3085" width="21.140625" style="5" customWidth="1"/>
    <col min="3086" max="3086" width="9.5703125" style="5" customWidth="1"/>
    <col min="3087" max="3087" width="0.42578125" style="5" customWidth="1"/>
    <col min="3088" max="3094" width="6.42578125" style="5" customWidth="1"/>
    <col min="3095" max="3323" width="11.5703125" style="5"/>
    <col min="3324" max="3324" width="1" style="5" customWidth="1"/>
    <col min="3325" max="3325" width="4.28515625" style="5" customWidth="1"/>
    <col min="3326" max="3326" width="34.7109375" style="5" customWidth="1"/>
    <col min="3327" max="3327" width="11.5703125" style="5" customWidth="1"/>
    <col min="3328" max="3328" width="20" style="5" customWidth="1"/>
    <col min="3329" max="3329" width="20.85546875" style="5" customWidth="1"/>
    <col min="3330" max="3330" width="25" style="5" customWidth="1"/>
    <col min="3331" max="3331" width="18.7109375" style="5" customWidth="1"/>
    <col min="3332" max="3332" width="29.7109375" style="5" customWidth="1"/>
    <col min="3333" max="3333" width="13.42578125" style="5" customWidth="1"/>
    <col min="3334" max="3334" width="13.85546875" style="5" customWidth="1"/>
    <col min="3335" max="3339" width="16.5703125" style="5" customWidth="1"/>
    <col min="3340" max="3340" width="20.5703125" style="5" customWidth="1"/>
    <col min="3341" max="3341" width="21.140625" style="5" customWidth="1"/>
    <col min="3342" max="3342" width="9.5703125" style="5" customWidth="1"/>
    <col min="3343" max="3343" width="0.42578125" style="5" customWidth="1"/>
    <col min="3344" max="3350" width="6.42578125" style="5" customWidth="1"/>
    <col min="3351" max="3579" width="11.5703125" style="5"/>
    <col min="3580" max="3580" width="1" style="5" customWidth="1"/>
    <col min="3581" max="3581" width="4.28515625" style="5" customWidth="1"/>
    <col min="3582" max="3582" width="34.7109375" style="5" customWidth="1"/>
    <col min="3583" max="3583" width="11.5703125" style="5" customWidth="1"/>
    <col min="3584" max="3584" width="20" style="5" customWidth="1"/>
    <col min="3585" max="3585" width="20.85546875" style="5" customWidth="1"/>
    <col min="3586" max="3586" width="25" style="5" customWidth="1"/>
    <col min="3587" max="3587" width="18.7109375" style="5" customWidth="1"/>
    <col min="3588" max="3588" width="29.7109375" style="5" customWidth="1"/>
    <col min="3589" max="3589" width="13.42578125" style="5" customWidth="1"/>
    <col min="3590" max="3590" width="13.85546875" style="5" customWidth="1"/>
    <col min="3591" max="3595" width="16.5703125" style="5" customWidth="1"/>
    <col min="3596" max="3596" width="20.5703125" style="5" customWidth="1"/>
    <col min="3597" max="3597" width="21.140625" style="5" customWidth="1"/>
    <col min="3598" max="3598" width="9.5703125" style="5" customWidth="1"/>
    <col min="3599" max="3599" width="0.42578125" style="5" customWidth="1"/>
    <col min="3600" max="3606" width="6.42578125" style="5" customWidth="1"/>
    <col min="3607" max="3835" width="11.5703125" style="5"/>
    <col min="3836" max="3836" width="1" style="5" customWidth="1"/>
    <col min="3837" max="3837" width="4.28515625" style="5" customWidth="1"/>
    <col min="3838" max="3838" width="34.7109375" style="5" customWidth="1"/>
    <col min="3839" max="3839" width="11.5703125" style="5" customWidth="1"/>
    <col min="3840" max="3840" width="20" style="5" customWidth="1"/>
    <col min="3841" max="3841" width="20.85546875" style="5" customWidth="1"/>
    <col min="3842" max="3842" width="25" style="5" customWidth="1"/>
    <col min="3843" max="3843" width="18.7109375" style="5" customWidth="1"/>
    <col min="3844" max="3844" width="29.7109375" style="5" customWidth="1"/>
    <col min="3845" max="3845" width="13.42578125" style="5" customWidth="1"/>
    <col min="3846" max="3846" width="13.85546875" style="5" customWidth="1"/>
    <col min="3847" max="3851" width="16.5703125" style="5" customWidth="1"/>
    <col min="3852" max="3852" width="20.5703125" style="5" customWidth="1"/>
    <col min="3853" max="3853" width="21.140625" style="5" customWidth="1"/>
    <col min="3854" max="3854" width="9.5703125" style="5" customWidth="1"/>
    <col min="3855" max="3855" width="0.42578125" style="5" customWidth="1"/>
    <col min="3856" max="3862" width="6.42578125" style="5" customWidth="1"/>
    <col min="3863" max="4091" width="11.5703125" style="5"/>
    <col min="4092" max="4092" width="1" style="5" customWidth="1"/>
    <col min="4093" max="4093" width="4.28515625" style="5" customWidth="1"/>
    <col min="4094" max="4094" width="34.7109375" style="5" customWidth="1"/>
    <col min="4095" max="4095" width="11.5703125" style="5" customWidth="1"/>
    <col min="4096" max="4096" width="20" style="5" customWidth="1"/>
    <col min="4097" max="4097" width="20.85546875" style="5" customWidth="1"/>
    <col min="4098" max="4098" width="25" style="5" customWidth="1"/>
    <col min="4099" max="4099" width="18.7109375" style="5" customWidth="1"/>
    <col min="4100" max="4100" width="29.7109375" style="5" customWidth="1"/>
    <col min="4101" max="4101" width="13.42578125" style="5" customWidth="1"/>
    <col min="4102" max="4102" width="13.85546875" style="5" customWidth="1"/>
    <col min="4103" max="4107" width="16.5703125" style="5" customWidth="1"/>
    <col min="4108" max="4108" width="20.5703125" style="5" customWidth="1"/>
    <col min="4109" max="4109" width="21.140625" style="5" customWidth="1"/>
    <col min="4110" max="4110" width="9.5703125" style="5" customWidth="1"/>
    <col min="4111" max="4111" width="0.42578125" style="5" customWidth="1"/>
    <col min="4112" max="4118" width="6.42578125" style="5" customWidth="1"/>
    <col min="4119" max="4347" width="11.5703125" style="5"/>
    <col min="4348" max="4348" width="1" style="5" customWidth="1"/>
    <col min="4349" max="4349" width="4.28515625" style="5" customWidth="1"/>
    <col min="4350" max="4350" width="34.7109375" style="5" customWidth="1"/>
    <col min="4351" max="4351" width="11.5703125" style="5" customWidth="1"/>
    <col min="4352" max="4352" width="20" style="5" customWidth="1"/>
    <col min="4353" max="4353" width="20.85546875" style="5" customWidth="1"/>
    <col min="4354" max="4354" width="25" style="5" customWidth="1"/>
    <col min="4355" max="4355" width="18.7109375" style="5" customWidth="1"/>
    <col min="4356" max="4356" width="29.7109375" style="5" customWidth="1"/>
    <col min="4357" max="4357" width="13.42578125" style="5" customWidth="1"/>
    <col min="4358" max="4358" width="13.85546875" style="5" customWidth="1"/>
    <col min="4359" max="4363" width="16.5703125" style="5" customWidth="1"/>
    <col min="4364" max="4364" width="20.5703125" style="5" customWidth="1"/>
    <col min="4365" max="4365" width="21.140625" style="5" customWidth="1"/>
    <col min="4366" max="4366" width="9.5703125" style="5" customWidth="1"/>
    <col min="4367" max="4367" width="0.42578125" style="5" customWidth="1"/>
    <col min="4368" max="4374" width="6.42578125" style="5" customWidth="1"/>
    <col min="4375" max="4603" width="11.5703125" style="5"/>
    <col min="4604" max="4604" width="1" style="5" customWidth="1"/>
    <col min="4605" max="4605" width="4.28515625" style="5" customWidth="1"/>
    <col min="4606" max="4606" width="34.7109375" style="5" customWidth="1"/>
    <col min="4607" max="4607" width="11.5703125" style="5" customWidth="1"/>
    <col min="4608" max="4608" width="20" style="5" customWidth="1"/>
    <col min="4609" max="4609" width="20.85546875" style="5" customWidth="1"/>
    <col min="4610" max="4610" width="25" style="5" customWidth="1"/>
    <col min="4611" max="4611" width="18.7109375" style="5" customWidth="1"/>
    <col min="4612" max="4612" width="29.7109375" style="5" customWidth="1"/>
    <col min="4613" max="4613" width="13.42578125" style="5" customWidth="1"/>
    <col min="4614" max="4614" width="13.85546875" style="5" customWidth="1"/>
    <col min="4615" max="4619" width="16.5703125" style="5" customWidth="1"/>
    <col min="4620" max="4620" width="20.5703125" style="5" customWidth="1"/>
    <col min="4621" max="4621" width="21.140625" style="5" customWidth="1"/>
    <col min="4622" max="4622" width="9.5703125" style="5" customWidth="1"/>
    <col min="4623" max="4623" width="0.42578125" style="5" customWidth="1"/>
    <col min="4624" max="4630" width="6.42578125" style="5" customWidth="1"/>
    <col min="4631" max="4859" width="11.5703125" style="5"/>
    <col min="4860" max="4860" width="1" style="5" customWidth="1"/>
    <col min="4861" max="4861" width="4.28515625" style="5" customWidth="1"/>
    <col min="4862" max="4862" width="34.7109375" style="5" customWidth="1"/>
    <col min="4863" max="4863" width="11.5703125" style="5" customWidth="1"/>
    <col min="4864" max="4864" width="20" style="5" customWidth="1"/>
    <col min="4865" max="4865" width="20.85546875" style="5" customWidth="1"/>
    <col min="4866" max="4866" width="25" style="5" customWidth="1"/>
    <col min="4867" max="4867" width="18.7109375" style="5" customWidth="1"/>
    <col min="4868" max="4868" width="29.7109375" style="5" customWidth="1"/>
    <col min="4869" max="4869" width="13.42578125" style="5" customWidth="1"/>
    <col min="4870" max="4870" width="13.85546875" style="5" customWidth="1"/>
    <col min="4871" max="4875" width="16.5703125" style="5" customWidth="1"/>
    <col min="4876" max="4876" width="20.5703125" style="5" customWidth="1"/>
    <col min="4877" max="4877" width="21.140625" style="5" customWidth="1"/>
    <col min="4878" max="4878" width="9.5703125" style="5" customWidth="1"/>
    <col min="4879" max="4879" width="0.42578125" style="5" customWidth="1"/>
    <col min="4880" max="4886" width="6.42578125" style="5" customWidth="1"/>
    <col min="4887" max="5115" width="11.5703125" style="5"/>
    <col min="5116" max="5116" width="1" style="5" customWidth="1"/>
    <col min="5117" max="5117" width="4.28515625" style="5" customWidth="1"/>
    <col min="5118" max="5118" width="34.7109375" style="5" customWidth="1"/>
    <col min="5119" max="5119" width="11.5703125" style="5" customWidth="1"/>
    <col min="5120" max="5120" width="20" style="5" customWidth="1"/>
    <col min="5121" max="5121" width="20.85546875" style="5" customWidth="1"/>
    <col min="5122" max="5122" width="25" style="5" customWidth="1"/>
    <col min="5123" max="5123" width="18.7109375" style="5" customWidth="1"/>
    <col min="5124" max="5124" width="29.7109375" style="5" customWidth="1"/>
    <col min="5125" max="5125" width="13.42578125" style="5" customWidth="1"/>
    <col min="5126" max="5126" width="13.85546875" style="5" customWidth="1"/>
    <col min="5127" max="5131" width="16.5703125" style="5" customWidth="1"/>
    <col min="5132" max="5132" width="20.5703125" style="5" customWidth="1"/>
    <col min="5133" max="5133" width="21.140625" style="5" customWidth="1"/>
    <col min="5134" max="5134" width="9.5703125" style="5" customWidth="1"/>
    <col min="5135" max="5135" width="0.42578125" style="5" customWidth="1"/>
    <col min="5136" max="5142" width="6.42578125" style="5" customWidth="1"/>
    <col min="5143" max="5371" width="11.5703125" style="5"/>
    <col min="5372" max="5372" width="1" style="5" customWidth="1"/>
    <col min="5373" max="5373" width="4.28515625" style="5" customWidth="1"/>
    <col min="5374" max="5374" width="34.7109375" style="5" customWidth="1"/>
    <col min="5375" max="5375" width="11.5703125" style="5" customWidth="1"/>
    <col min="5376" max="5376" width="20" style="5" customWidth="1"/>
    <col min="5377" max="5377" width="20.85546875" style="5" customWidth="1"/>
    <col min="5378" max="5378" width="25" style="5" customWidth="1"/>
    <col min="5379" max="5379" width="18.7109375" style="5" customWidth="1"/>
    <col min="5380" max="5380" width="29.7109375" style="5" customWidth="1"/>
    <col min="5381" max="5381" width="13.42578125" style="5" customWidth="1"/>
    <col min="5382" max="5382" width="13.85546875" style="5" customWidth="1"/>
    <col min="5383" max="5387" width="16.5703125" style="5" customWidth="1"/>
    <col min="5388" max="5388" width="20.5703125" style="5" customWidth="1"/>
    <col min="5389" max="5389" width="21.140625" style="5" customWidth="1"/>
    <col min="5390" max="5390" width="9.5703125" style="5" customWidth="1"/>
    <col min="5391" max="5391" width="0.42578125" style="5" customWidth="1"/>
    <col min="5392" max="5398" width="6.42578125" style="5" customWidth="1"/>
    <col min="5399" max="5627" width="11.5703125" style="5"/>
    <col min="5628" max="5628" width="1" style="5" customWidth="1"/>
    <col min="5629" max="5629" width="4.28515625" style="5" customWidth="1"/>
    <col min="5630" max="5630" width="34.7109375" style="5" customWidth="1"/>
    <col min="5631" max="5631" width="11.5703125" style="5" customWidth="1"/>
    <col min="5632" max="5632" width="20" style="5" customWidth="1"/>
    <col min="5633" max="5633" width="20.85546875" style="5" customWidth="1"/>
    <col min="5634" max="5634" width="25" style="5" customWidth="1"/>
    <col min="5635" max="5635" width="18.7109375" style="5" customWidth="1"/>
    <col min="5636" max="5636" width="29.7109375" style="5" customWidth="1"/>
    <col min="5637" max="5637" width="13.42578125" style="5" customWidth="1"/>
    <col min="5638" max="5638" width="13.85546875" style="5" customWidth="1"/>
    <col min="5639" max="5643" width="16.5703125" style="5" customWidth="1"/>
    <col min="5644" max="5644" width="20.5703125" style="5" customWidth="1"/>
    <col min="5645" max="5645" width="21.140625" style="5" customWidth="1"/>
    <col min="5646" max="5646" width="9.5703125" style="5" customWidth="1"/>
    <col min="5647" max="5647" width="0.42578125" style="5" customWidth="1"/>
    <col min="5648" max="5654" width="6.42578125" style="5" customWidth="1"/>
    <col min="5655" max="5883" width="11.5703125" style="5"/>
    <col min="5884" max="5884" width="1" style="5" customWidth="1"/>
    <col min="5885" max="5885" width="4.28515625" style="5" customWidth="1"/>
    <col min="5886" max="5886" width="34.7109375" style="5" customWidth="1"/>
    <col min="5887" max="5887" width="11.5703125" style="5" customWidth="1"/>
    <col min="5888" max="5888" width="20" style="5" customWidth="1"/>
    <col min="5889" max="5889" width="20.85546875" style="5" customWidth="1"/>
    <col min="5890" max="5890" width="25" style="5" customWidth="1"/>
    <col min="5891" max="5891" width="18.7109375" style="5" customWidth="1"/>
    <col min="5892" max="5892" width="29.7109375" style="5" customWidth="1"/>
    <col min="5893" max="5893" width="13.42578125" style="5" customWidth="1"/>
    <col min="5894" max="5894" width="13.85546875" style="5" customWidth="1"/>
    <col min="5895" max="5899" width="16.5703125" style="5" customWidth="1"/>
    <col min="5900" max="5900" width="20.5703125" style="5" customWidth="1"/>
    <col min="5901" max="5901" width="21.140625" style="5" customWidth="1"/>
    <col min="5902" max="5902" width="9.5703125" style="5" customWidth="1"/>
    <col min="5903" max="5903" width="0.42578125" style="5" customWidth="1"/>
    <col min="5904" max="5910" width="6.42578125" style="5" customWidth="1"/>
    <col min="5911" max="6139" width="11.5703125" style="5"/>
    <col min="6140" max="6140" width="1" style="5" customWidth="1"/>
    <col min="6141" max="6141" width="4.28515625" style="5" customWidth="1"/>
    <col min="6142" max="6142" width="34.7109375" style="5" customWidth="1"/>
    <col min="6143" max="6143" width="11.5703125" style="5" customWidth="1"/>
    <col min="6144" max="6144" width="20" style="5" customWidth="1"/>
    <col min="6145" max="6145" width="20.85546875" style="5" customWidth="1"/>
    <col min="6146" max="6146" width="25" style="5" customWidth="1"/>
    <col min="6147" max="6147" width="18.7109375" style="5" customWidth="1"/>
    <col min="6148" max="6148" width="29.7109375" style="5" customWidth="1"/>
    <col min="6149" max="6149" width="13.42578125" style="5" customWidth="1"/>
    <col min="6150" max="6150" width="13.85546875" style="5" customWidth="1"/>
    <col min="6151" max="6155" width="16.5703125" style="5" customWidth="1"/>
    <col min="6156" max="6156" width="20.5703125" style="5" customWidth="1"/>
    <col min="6157" max="6157" width="21.140625" style="5" customWidth="1"/>
    <col min="6158" max="6158" width="9.5703125" style="5" customWidth="1"/>
    <col min="6159" max="6159" width="0.42578125" style="5" customWidth="1"/>
    <col min="6160" max="6166" width="6.42578125" style="5" customWidth="1"/>
    <col min="6167" max="6395" width="11.5703125" style="5"/>
    <col min="6396" max="6396" width="1" style="5" customWidth="1"/>
    <col min="6397" max="6397" width="4.28515625" style="5" customWidth="1"/>
    <col min="6398" max="6398" width="34.7109375" style="5" customWidth="1"/>
    <col min="6399" max="6399" width="11.5703125" style="5" customWidth="1"/>
    <col min="6400" max="6400" width="20" style="5" customWidth="1"/>
    <col min="6401" max="6401" width="20.85546875" style="5" customWidth="1"/>
    <col min="6402" max="6402" width="25" style="5" customWidth="1"/>
    <col min="6403" max="6403" width="18.7109375" style="5" customWidth="1"/>
    <col min="6404" max="6404" width="29.7109375" style="5" customWidth="1"/>
    <col min="6405" max="6405" width="13.42578125" style="5" customWidth="1"/>
    <col min="6406" max="6406" width="13.85546875" style="5" customWidth="1"/>
    <col min="6407" max="6411" width="16.5703125" style="5" customWidth="1"/>
    <col min="6412" max="6412" width="20.5703125" style="5" customWidth="1"/>
    <col min="6413" max="6413" width="21.140625" style="5" customWidth="1"/>
    <col min="6414" max="6414" width="9.5703125" style="5" customWidth="1"/>
    <col min="6415" max="6415" width="0.42578125" style="5" customWidth="1"/>
    <col min="6416" max="6422" width="6.42578125" style="5" customWidth="1"/>
    <col min="6423" max="6651" width="11.5703125" style="5"/>
    <col min="6652" max="6652" width="1" style="5" customWidth="1"/>
    <col min="6653" max="6653" width="4.28515625" style="5" customWidth="1"/>
    <col min="6654" max="6654" width="34.7109375" style="5" customWidth="1"/>
    <col min="6655" max="6655" width="11.5703125" style="5" customWidth="1"/>
    <col min="6656" max="6656" width="20" style="5" customWidth="1"/>
    <col min="6657" max="6657" width="20.85546875" style="5" customWidth="1"/>
    <col min="6658" max="6658" width="25" style="5" customWidth="1"/>
    <col min="6659" max="6659" width="18.7109375" style="5" customWidth="1"/>
    <col min="6660" max="6660" width="29.7109375" style="5" customWidth="1"/>
    <col min="6661" max="6661" width="13.42578125" style="5" customWidth="1"/>
    <col min="6662" max="6662" width="13.85546875" style="5" customWidth="1"/>
    <col min="6663" max="6667" width="16.5703125" style="5" customWidth="1"/>
    <col min="6668" max="6668" width="20.5703125" style="5" customWidth="1"/>
    <col min="6669" max="6669" width="21.140625" style="5" customWidth="1"/>
    <col min="6670" max="6670" width="9.5703125" style="5" customWidth="1"/>
    <col min="6671" max="6671" width="0.42578125" style="5" customWidth="1"/>
    <col min="6672" max="6678" width="6.42578125" style="5" customWidth="1"/>
    <col min="6679" max="6907" width="11.5703125" style="5"/>
    <col min="6908" max="6908" width="1" style="5" customWidth="1"/>
    <col min="6909" max="6909" width="4.28515625" style="5" customWidth="1"/>
    <col min="6910" max="6910" width="34.7109375" style="5" customWidth="1"/>
    <col min="6911" max="6911" width="11.5703125" style="5" customWidth="1"/>
    <col min="6912" max="6912" width="20" style="5" customWidth="1"/>
    <col min="6913" max="6913" width="20.85546875" style="5" customWidth="1"/>
    <col min="6914" max="6914" width="25" style="5" customWidth="1"/>
    <col min="6915" max="6915" width="18.7109375" style="5" customWidth="1"/>
    <col min="6916" max="6916" width="29.7109375" style="5" customWidth="1"/>
    <col min="6917" max="6917" width="13.42578125" style="5" customWidth="1"/>
    <col min="6918" max="6918" width="13.85546875" style="5" customWidth="1"/>
    <col min="6919" max="6923" width="16.5703125" style="5" customWidth="1"/>
    <col min="6924" max="6924" width="20.5703125" style="5" customWidth="1"/>
    <col min="6925" max="6925" width="21.140625" style="5" customWidth="1"/>
    <col min="6926" max="6926" width="9.5703125" style="5" customWidth="1"/>
    <col min="6927" max="6927" width="0.42578125" style="5" customWidth="1"/>
    <col min="6928" max="6934" width="6.42578125" style="5" customWidth="1"/>
    <col min="6935" max="7163" width="11.5703125" style="5"/>
    <col min="7164" max="7164" width="1" style="5" customWidth="1"/>
    <col min="7165" max="7165" width="4.28515625" style="5" customWidth="1"/>
    <col min="7166" max="7166" width="34.7109375" style="5" customWidth="1"/>
    <col min="7167" max="7167" width="11.5703125" style="5" customWidth="1"/>
    <col min="7168" max="7168" width="20" style="5" customWidth="1"/>
    <col min="7169" max="7169" width="20.85546875" style="5" customWidth="1"/>
    <col min="7170" max="7170" width="25" style="5" customWidth="1"/>
    <col min="7171" max="7171" width="18.7109375" style="5" customWidth="1"/>
    <col min="7172" max="7172" width="29.7109375" style="5" customWidth="1"/>
    <col min="7173" max="7173" width="13.42578125" style="5" customWidth="1"/>
    <col min="7174" max="7174" width="13.85546875" style="5" customWidth="1"/>
    <col min="7175" max="7179" width="16.5703125" style="5" customWidth="1"/>
    <col min="7180" max="7180" width="20.5703125" style="5" customWidth="1"/>
    <col min="7181" max="7181" width="21.140625" style="5" customWidth="1"/>
    <col min="7182" max="7182" width="9.5703125" style="5" customWidth="1"/>
    <col min="7183" max="7183" width="0.42578125" style="5" customWidth="1"/>
    <col min="7184" max="7190" width="6.42578125" style="5" customWidth="1"/>
    <col min="7191" max="7419" width="11.5703125" style="5"/>
    <col min="7420" max="7420" width="1" style="5" customWidth="1"/>
    <col min="7421" max="7421" width="4.28515625" style="5" customWidth="1"/>
    <col min="7422" max="7422" width="34.7109375" style="5" customWidth="1"/>
    <col min="7423" max="7423" width="11.5703125" style="5" customWidth="1"/>
    <col min="7424" max="7424" width="20" style="5" customWidth="1"/>
    <col min="7425" max="7425" width="20.85546875" style="5" customWidth="1"/>
    <col min="7426" max="7426" width="25" style="5" customWidth="1"/>
    <col min="7427" max="7427" width="18.7109375" style="5" customWidth="1"/>
    <col min="7428" max="7428" width="29.7109375" style="5" customWidth="1"/>
    <col min="7429" max="7429" width="13.42578125" style="5" customWidth="1"/>
    <col min="7430" max="7430" width="13.85546875" style="5" customWidth="1"/>
    <col min="7431" max="7435" width="16.5703125" style="5" customWidth="1"/>
    <col min="7436" max="7436" width="20.5703125" style="5" customWidth="1"/>
    <col min="7437" max="7437" width="21.140625" style="5" customWidth="1"/>
    <col min="7438" max="7438" width="9.5703125" style="5" customWidth="1"/>
    <col min="7439" max="7439" width="0.42578125" style="5" customWidth="1"/>
    <col min="7440" max="7446" width="6.42578125" style="5" customWidth="1"/>
    <col min="7447" max="7675" width="11.5703125" style="5"/>
    <col min="7676" max="7676" width="1" style="5" customWidth="1"/>
    <col min="7677" max="7677" width="4.28515625" style="5" customWidth="1"/>
    <col min="7678" max="7678" width="34.7109375" style="5" customWidth="1"/>
    <col min="7679" max="7679" width="11.5703125" style="5" customWidth="1"/>
    <col min="7680" max="7680" width="20" style="5" customWidth="1"/>
    <col min="7681" max="7681" width="20.85546875" style="5" customWidth="1"/>
    <col min="7682" max="7682" width="25" style="5" customWidth="1"/>
    <col min="7683" max="7683" width="18.7109375" style="5" customWidth="1"/>
    <col min="7684" max="7684" width="29.7109375" style="5" customWidth="1"/>
    <col min="7685" max="7685" width="13.42578125" style="5" customWidth="1"/>
    <col min="7686" max="7686" width="13.85546875" style="5" customWidth="1"/>
    <col min="7687" max="7691" width="16.5703125" style="5" customWidth="1"/>
    <col min="7692" max="7692" width="20.5703125" style="5" customWidth="1"/>
    <col min="7693" max="7693" width="21.140625" style="5" customWidth="1"/>
    <col min="7694" max="7694" width="9.5703125" style="5" customWidth="1"/>
    <col min="7695" max="7695" width="0.42578125" style="5" customWidth="1"/>
    <col min="7696" max="7702" width="6.42578125" style="5" customWidth="1"/>
    <col min="7703" max="7931" width="11.5703125" style="5"/>
    <col min="7932" max="7932" width="1" style="5" customWidth="1"/>
    <col min="7933" max="7933" width="4.28515625" style="5" customWidth="1"/>
    <col min="7934" max="7934" width="34.7109375" style="5" customWidth="1"/>
    <col min="7935" max="7935" width="11.5703125" style="5" customWidth="1"/>
    <col min="7936" max="7936" width="20" style="5" customWidth="1"/>
    <col min="7937" max="7937" width="20.85546875" style="5" customWidth="1"/>
    <col min="7938" max="7938" width="25" style="5" customWidth="1"/>
    <col min="7939" max="7939" width="18.7109375" style="5" customWidth="1"/>
    <col min="7940" max="7940" width="29.7109375" style="5" customWidth="1"/>
    <col min="7941" max="7941" width="13.42578125" style="5" customWidth="1"/>
    <col min="7942" max="7942" width="13.85546875" style="5" customWidth="1"/>
    <col min="7943" max="7947" width="16.5703125" style="5" customWidth="1"/>
    <col min="7948" max="7948" width="20.5703125" style="5" customWidth="1"/>
    <col min="7949" max="7949" width="21.140625" style="5" customWidth="1"/>
    <col min="7950" max="7950" width="9.5703125" style="5" customWidth="1"/>
    <col min="7951" max="7951" width="0.42578125" style="5" customWidth="1"/>
    <col min="7952" max="7958" width="6.42578125" style="5" customWidth="1"/>
    <col min="7959" max="8187" width="11.5703125" style="5"/>
    <col min="8188" max="8188" width="1" style="5" customWidth="1"/>
    <col min="8189" max="8189" width="4.28515625" style="5" customWidth="1"/>
    <col min="8190" max="8190" width="34.7109375" style="5" customWidth="1"/>
    <col min="8191" max="8191" width="11.5703125" style="5" customWidth="1"/>
    <col min="8192" max="8192" width="20" style="5" customWidth="1"/>
    <col min="8193" max="8193" width="20.85546875" style="5" customWidth="1"/>
    <col min="8194" max="8194" width="25" style="5" customWidth="1"/>
    <col min="8195" max="8195" width="18.7109375" style="5" customWidth="1"/>
    <col min="8196" max="8196" width="29.7109375" style="5" customWidth="1"/>
    <col min="8197" max="8197" width="13.42578125" style="5" customWidth="1"/>
    <col min="8198" max="8198" width="13.85546875" style="5" customWidth="1"/>
    <col min="8199" max="8203" width="16.5703125" style="5" customWidth="1"/>
    <col min="8204" max="8204" width="20.5703125" style="5" customWidth="1"/>
    <col min="8205" max="8205" width="21.140625" style="5" customWidth="1"/>
    <col min="8206" max="8206" width="9.5703125" style="5" customWidth="1"/>
    <col min="8207" max="8207" width="0.42578125" style="5" customWidth="1"/>
    <col min="8208" max="8214" width="6.42578125" style="5" customWidth="1"/>
    <col min="8215" max="8443" width="11.5703125" style="5"/>
    <col min="8444" max="8444" width="1" style="5" customWidth="1"/>
    <col min="8445" max="8445" width="4.28515625" style="5" customWidth="1"/>
    <col min="8446" max="8446" width="34.7109375" style="5" customWidth="1"/>
    <col min="8447" max="8447" width="11.5703125" style="5" customWidth="1"/>
    <col min="8448" max="8448" width="20" style="5" customWidth="1"/>
    <col min="8449" max="8449" width="20.85546875" style="5" customWidth="1"/>
    <col min="8450" max="8450" width="25" style="5" customWidth="1"/>
    <col min="8451" max="8451" width="18.7109375" style="5" customWidth="1"/>
    <col min="8452" max="8452" width="29.7109375" style="5" customWidth="1"/>
    <col min="8453" max="8453" width="13.42578125" style="5" customWidth="1"/>
    <col min="8454" max="8454" width="13.85546875" style="5" customWidth="1"/>
    <col min="8455" max="8459" width="16.5703125" style="5" customWidth="1"/>
    <col min="8460" max="8460" width="20.5703125" style="5" customWidth="1"/>
    <col min="8461" max="8461" width="21.140625" style="5" customWidth="1"/>
    <col min="8462" max="8462" width="9.5703125" style="5" customWidth="1"/>
    <col min="8463" max="8463" width="0.42578125" style="5" customWidth="1"/>
    <col min="8464" max="8470" width="6.42578125" style="5" customWidth="1"/>
    <col min="8471" max="8699" width="11.5703125" style="5"/>
    <col min="8700" max="8700" width="1" style="5" customWidth="1"/>
    <col min="8701" max="8701" width="4.28515625" style="5" customWidth="1"/>
    <col min="8702" max="8702" width="34.7109375" style="5" customWidth="1"/>
    <col min="8703" max="8703" width="11.5703125" style="5" customWidth="1"/>
    <col min="8704" max="8704" width="20" style="5" customWidth="1"/>
    <col min="8705" max="8705" width="20.85546875" style="5" customWidth="1"/>
    <col min="8706" max="8706" width="25" style="5" customWidth="1"/>
    <col min="8707" max="8707" width="18.7109375" style="5" customWidth="1"/>
    <col min="8708" max="8708" width="29.7109375" style="5" customWidth="1"/>
    <col min="8709" max="8709" width="13.42578125" style="5" customWidth="1"/>
    <col min="8710" max="8710" width="13.85546875" style="5" customWidth="1"/>
    <col min="8711" max="8715" width="16.5703125" style="5" customWidth="1"/>
    <col min="8716" max="8716" width="20.5703125" style="5" customWidth="1"/>
    <col min="8717" max="8717" width="21.140625" style="5" customWidth="1"/>
    <col min="8718" max="8718" width="9.5703125" style="5" customWidth="1"/>
    <col min="8719" max="8719" width="0.42578125" style="5" customWidth="1"/>
    <col min="8720" max="8726" width="6.42578125" style="5" customWidth="1"/>
    <col min="8727" max="8955" width="11.5703125" style="5"/>
    <col min="8956" max="8956" width="1" style="5" customWidth="1"/>
    <col min="8957" max="8957" width="4.28515625" style="5" customWidth="1"/>
    <col min="8958" max="8958" width="34.7109375" style="5" customWidth="1"/>
    <col min="8959" max="8959" width="11.5703125" style="5" customWidth="1"/>
    <col min="8960" max="8960" width="20" style="5" customWidth="1"/>
    <col min="8961" max="8961" width="20.85546875" style="5" customWidth="1"/>
    <col min="8962" max="8962" width="25" style="5" customWidth="1"/>
    <col min="8963" max="8963" width="18.7109375" style="5" customWidth="1"/>
    <col min="8964" max="8964" width="29.7109375" style="5" customWidth="1"/>
    <col min="8965" max="8965" width="13.42578125" style="5" customWidth="1"/>
    <col min="8966" max="8966" width="13.85546875" style="5" customWidth="1"/>
    <col min="8967" max="8971" width="16.5703125" style="5" customWidth="1"/>
    <col min="8972" max="8972" width="20.5703125" style="5" customWidth="1"/>
    <col min="8973" max="8973" width="21.140625" style="5" customWidth="1"/>
    <col min="8974" max="8974" width="9.5703125" style="5" customWidth="1"/>
    <col min="8975" max="8975" width="0.42578125" style="5" customWidth="1"/>
    <col min="8976" max="8982" width="6.42578125" style="5" customWidth="1"/>
    <col min="8983" max="9211" width="11.5703125" style="5"/>
    <col min="9212" max="9212" width="1" style="5" customWidth="1"/>
    <col min="9213" max="9213" width="4.28515625" style="5" customWidth="1"/>
    <col min="9214" max="9214" width="34.7109375" style="5" customWidth="1"/>
    <col min="9215" max="9215" width="11.5703125" style="5" customWidth="1"/>
    <col min="9216" max="9216" width="20" style="5" customWidth="1"/>
    <col min="9217" max="9217" width="20.85546875" style="5" customWidth="1"/>
    <col min="9218" max="9218" width="25" style="5" customWidth="1"/>
    <col min="9219" max="9219" width="18.7109375" style="5" customWidth="1"/>
    <col min="9220" max="9220" width="29.7109375" style="5" customWidth="1"/>
    <col min="9221" max="9221" width="13.42578125" style="5" customWidth="1"/>
    <col min="9222" max="9222" width="13.85546875" style="5" customWidth="1"/>
    <col min="9223" max="9227" width="16.5703125" style="5" customWidth="1"/>
    <col min="9228" max="9228" width="20.5703125" style="5" customWidth="1"/>
    <col min="9229" max="9229" width="21.140625" style="5" customWidth="1"/>
    <col min="9230" max="9230" width="9.5703125" style="5" customWidth="1"/>
    <col min="9231" max="9231" width="0.42578125" style="5" customWidth="1"/>
    <col min="9232" max="9238" width="6.42578125" style="5" customWidth="1"/>
    <col min="9239" max="9467" width="11.5703125" style="5"/>
    <col min="9468" max="9468" width="1" style="5" customWidth="1"/>
    <col min="9469" max="9469" width="4.28515625" style="5" customWidth="1"/>
    <col min="9470" max="9470" width="34.7109375" style="5" customWidth="1"/>
    <col min="9471" max="9471" width="11.5703125" style="5" customWidth="1"/>
    <col min="9472" max="9472" width="20" style="5" customWidth="1"/>
    <col min="9473" max="9473" width="20.85546875" style="5" customWidth="1"/>
    <col min="9474" max="9474" width="25" style="5" customWidth="1"/>
    <col min="9475" max="9475" width="18.7109375" style="5" customWidth="1"/>
    <col min="9476" max="9476" width="29.7109375" style="5" customWidth="1"/>
    <col min="9477" max="9477" width="13.42578125" style="5" customWidth="1"/>
    <col min="9478" max="9478" width="13.85546875" style="5" customWidth="1"/>
    <col min="9479" max="9483" width="16.5703125" style="5" customWidth="1"/>
    <col min="9484" max="9484" width="20.5703125" style="5" customWidth="1"/>
    <col min="9485" max="9485" width="21.140625" style="5" customWidth="1"/>
    <col min="9486" max="9486" width="9.5703125" style="5" customWidth="1"/>
    <col min="9487" max="9487" width="0.42578125" style="5" customWidth="1"/>
    <col min="9488" max="9494" width="6.42578125" style="5" customWidth="1"/>
    <col min="9495" max="9723" width="11.5703125" style="5"/>
    <col min="9724" max="9724" width="1" style="5" customWidth="1"/>
    <col min="9725" max="9725" width="4.28515625" style="5" customWidth="1"/>
    <col min="9726" max="9726" width="34.7109375" style="5" customWidth="1"/>
    <col min="9727" max="9727" width="11.5703125" style="5" customWidth="1"/>
    <col min="9728" max="9728" width="20" style="5" customWidth="1"/>
    <col min="9729" max="9729" width="20.85546875" style="5" customWidth="1"/>
    <col min="9730" max="9730" width="25" style="5" customWidth="1"/>
    <col min="9731" max="9731" width="18.7109375" style="5" customWidth="1"/>
    <col min="9732" max="9732" width="29.7109375" style="5" customWidth="1"/>
    <col min="9733" max="9733" width="13.42578125" style="5" customWidth="1"/>
    <col min="9734" max="9734" width="13.85546875" style="5" customWidth="1"/>
    <col min="9735" max="9739" width="16.5703125" style="5" customWidth="1"/>
    <col min="9740" max="9740" width="20.5703125" style="5" customWidth="1"/>
    <col min="9741" max="9741" width="21.140625" style="5" customWidth="1"/>
    <col min="9742" max="9742" width="9.5703125" style="5" customWidth="1"/>
    <col min="9743" max="9743" width="0.42578125" style="5" customWidth="1"/>
    <col min="9744" max="9750" width="6.42578125" style="5" customWidth="1"/>
    <col min="9751" max="9979" width="11.5703125" style="5"/>
    <col min="9980" max="9980" width="1" style="5" customWidth="1"/>
    <col min="9981" max="9981" width="4.28515625" style="5" customWidth="1"/>
    <col min="9982" max="9982" width="34.7109375" style="5" customWidth="1"/>
    <col min="9983" max="9983" width="11.5703125" style="5" customWidth="1"/>
    <col min="9984" max="9984" width="20" style="5" customWidth="1"/>
    <col min="9985" max="9985" width="20.85546875" style="5" customWidth="1"/>
    <col min="9986" max="9986" width="25" style="5" customWidth="1"/>
    <col min="9987" max="9987" width="18.7109375" style="5" customWidth="1"/>
    <col min="9988" max="9988" width="29.7109375" style="5" customWidth="1"/>
    <col min="9989" max="9989" width="13.42578125" style="5" customWidth="1"/>
    <col min="9990" max="9990" width="13.85546875" style="5" customWidth="1"/>
    <col min="9991" max="9995" width="16.5703125" style="5" customWidth="1"/>
    <col min="9996" max="9996" width="20.5703125" style="5" customWidth="1"/>
    <col min="9997" max="9997" width="21.140625" style="5" customWidth="1"/>
    <col min="9998" max="9998" width="9.5703125" style="5" customWidth="1"/>
    <col min="9999" max="9999" width="0.42578125" style="5" customWidth="1"/>
    <col min="10000" max="10006" width="6.42578125" style="5" customWidth="1"/>
    <col min="10007" max="10235" width="11.5703125" style="5"/>
    <col min="10236" max="10236" width="1" style="5" customWidth="1"/>
    <col min="10237" max="10237" width="4.28515625" style="5" customWidth="1"/>
    <col min="10238" max="10238" width="34.7109375" style="5" customWidth="1"/>
    <col min="10239" max="10239" width="11.5703125" style="5" customWidth="1"/>
    <col min="10240" max="10240" width="20" style="5" customWidth="1"/>
    <col min="10241" max="10241" width="20.85546875" style="5" customWidth="1"/>
    <col min="10242" max="10242" width="25" style="5" customWidth="1"/>
    <col min="10243" max="10243" width="18.7109375" style="5" customWidth="1"/>
    <col min="10244" max="10244" width="29.7109375" style="5" customWidth="1"/>
    <col min="10245" max="10245" width="13.42578125" style="5" customWidth="1"/>
    <col min="10246" max="10246" width="13.85546875" style="5" customWidth="1"/>
    <col min="10247" max="10251" width="16.5703125" style="5" customWidth="1"/>
    <col min="10252" max="10252" width="20.5703125" style="5" customWidth="1"/>
    <col min="10253" max="10253" width="21.140625" style="5" customWidth="1"/>
    <col min="10254" max="10254" width="9.5703125" style="5" customWidth="1"/>
    <col min="10255" max="10255" width="0.42578125" style="5" customWidth="1"/>
    <col min="10256" max="10262" width="6.42578125" style="5" customWidth="1"/>
    <col min="10263" max="10491" width="11.5703125" style="5"/>
    <col min="10492" max="10492" width="1" style="5" customWidth="1"/>
    <col min="10493" max="10493" width="4.28515625" style="5" customWidth="1"/>
    <col min="10494" max="10494" width="34.7109375" style="5" customWidth="1"/>
    <col min="10495" max="10495" width="11.5703125" style="5" customWidth="1"/>
    <col min="10496" max="10496" width="20" style="5" customWidth="1"/>
    <col min="10497" max="10497" width="20.85546875" style="5" customWidth="1"/>
    <col min="10498" max="10498" width="25" style="5" customWidth="1"/>
    <col min="10499" max="10499" width="18.7109375" style="5" customWidth="1"/>
    <col min="10500" max="10500" width="29.7109375" style="5" customWidth="1"/>
    <col min="10501" max="10501" width="13.42578125" style="5" customWidth="1"/>
    <col min="10502" max="10502" width="13.85546875" style="5" customWidth="1"/>
    <col min="10503" max="10507" width="16.5703125" style="5" customWidth="1"/>
    <col min="10508" max="10508" width="20.5703125" style="5" customWidth="1"/>
    <col min="10509" max="10509" width="21.140625" style="5" customWidth="1"/>
    <col min="10510" max="10510" width="9.5703125" style="5" customWidth="1"/>
    <col min="10511" max="10511" width="0.42578125" style="5" customWidth="1"/>
    <col min="10512" max="10518" width="6.42578125" style="5" customWidth="1"/>
    <col min="10519" max="10747" width="11.5703125" style="5"/>
    <col min="10748" max="10748" width="1" style="5" customWidth="1"/>
    <col min="10749" max="10749" width="4.28515625" style="5" customWidth="1"/>
    <col min="10750" max="10750" width="34.7109375" style="5" customWidth="1"/>
    <col min="10751" max="10751" width="11.5703125" style="5" customWidth="1"/>
    <col min="10752" max="10752" width="20" style="5" customWidth="1"/>
    <col min="10753" max="10753" width="20.85546875" style="5" customWidth="1"/>
    <col min="10754" max="10754" width="25" style="5" customWidth="1"/>
    <col min="10755" max="10755" width="18.7109375" style="5" customWidth="1"/>
    <col min="10756" max="10756" width="29.7109375" style="5" customWidth="1"/>
    <col min="10757" max="10757" width="13.42578125" style="5" customWidth="1"/>
    <col min="10758" max="10758" width="13.85546875" style="5" customWidth="1"/>
    <col min="10759" max="10763" width="16.5703125" style="5" customWidth="1"/>
    <col min="10764" max="10764" width="20.5703125" style="5" customWidth="1"/>
    <col min="10765" max="10765" width="21.140625" style="5" customWidth="1"/>
    <col min="10766" max="10766" width="9.5703125" style="5" customWidth="1"/>
    <col min="10767" max="10767" width="0.42578125" style="5" customWidth="1"/>
    <col min="10768" max="10774" width="6.42578125" style="5" customWidth="1"/>
    <col min="10775" max="11003" width="11.5703125" style="5"/>
    <col min="11004" max="11004" width="1" style="5" customWidth="1"/>
    <col min="11005" max="11005" width="4.28515625" style="5" customWidth="1"/>
    <col min="11006" max="11006" width="34.7109375" style="5" customWidth="1"/>
    <col min="11007" max="11007" width="11.5703125" style="5" customWidth="1"/>
    <col min="11008" max="11008" width="20" style="5" customWidth="1"/>
    <col min="11009" max="11009" width="20.85546875" style="5" customWidth="1"/>
    <col min="11010" max="11010" width="25" style="5" customWidth="1"/>
    <col min="11011" max="11011" width="18.7109375" style="5" customWidth="1"/>
    <col min="11012" max="11012" width="29.7109375" style="5" customWidth="1"/>
    <col min="11013" max="11013" width="13.42578125" style="5" customWidth="1"/>
    <col min="11014" max="11014" width="13.85546875" style="5" customWidth="1"/>
    <col min="11015" max="11019" width="16.5703125" style="5" customWidth="1"/>
    <col min="11020" max="11020" width="20.5703125" style="5" customWidth="1"/>
    <col min="11021" max="11021" width="21.140625" style="5" customWidth="1"/>
    <col min="11022" max="11022" width="9.5703125" style="5" customWidth="1"/>
    <col min="11023" max="11023" width="0.42578125" style="5" customWidth="1"/>
    <col min="11024" max="11030" width="6.42578125" style="5" customWidth="1"/>
    <col min="11031" max="11259" width="11.5703125" style="5"/>
    <col min="11260" max="11260" width="1" style="5" customWidth="1"/>
    <col min="11261" max="11261" width="4.28515625" style="5" customWidth="1"/>
    <col min="11262" max="11262" width="34.7109375" style="5" customWidth="1"/>
    <col min="11263" max="11263" width="11.5703125" style="5" customWidth="1"/>
    <col min="11264" max="11264" width="20" style="5" customWidth="1"/>
    <col min="11265" max="11265" width="20.85546875" style="5" customWidth="1"/>
    <col min="11266" max="11266" width="25" style="5" customWidth="1"/>
    <col min="11267" max="11267" width="18.7109375" style="5" customWidth="1"/>
    <col min="11268" max="11268" width="29.7109375" style="5" customWidth="1"/>
    <col min="11269" max="11269" width="13.42578125" style="5" customWidth="1"/>
    <col min="11270" max="11270" width="13.85546875" style="5" customWidth="1"/>
    <col min="11271" max="11275" width="16.5703125" style="5" customWidth="1"/>
    <col min="11276" max="11276" width="20.5703125" style="5" customWidth="1"/>
    <col min="11277" max="11277" width="21.140625" style="5" customWidth="1"/>
    <col min="11278" max="11278" width="9.5703125" style="5" customWidth="1"/>
    <col min="11279" max="11279" width="0.42578125" style="5" customWidth="1"/>
    <col min="11280" max="11286" width="6.42578125" style="5" customWidth="1"/>
    <col min="11287" max="11515" width="11.5703125" style="5"/>
    <col min="11516" max="11516" width="1" style="5" customWidth="1"/>
    <col min="11517" max="11517" width="4.28515625" style="5" customWidth="1"/>
    <col min="11518" max="11518" width="34.7109375" style="5" customWidth="1"/>
    <col min="11519" max="11519" width="11.5703125" style="5" customWidth="1"/>
    <col min="11520" max="11520" width="20" style="5" customWidth="1"/>
    <col min="11521" max="11521" width="20.85546875" style="5" customWidth="1"/>
    <col min="11522" max="11522" width="25" style="5" customWidth="1"/>
    <col min="11523" max="11523" width="18.7109375" style="5" customWidth="1"/>
    <col min="11524" max="11524" width="29.7109375" style="5" customWidth="1"/>
    <col min="11525" max="11525" width="13.42578125" style="5" customWidth="1"/>
    <col min="11526" max="11526" width="13.85546875" style="5" customWidth="1"/>
    <col min="11527" max="11531" width="16.5703125" style="5" customWidth="1"/>
    <col min="11532" max="11532" width="20.5703125" style="5" customWidth="1"/>
    <col min="11533" max="11533" width="21.140625" style="5" customWidth="1"/>
    <col min="11534" max="11534" width="9.5703125" style="5" customWidth="1"/>
    <col min="11535" max="11535" width="0.42578125" style="5" customWidth="1"/>
    <col min="11536" max="11542" width="6.42578125" style="5" customWidth="1"/>
    <col min="11543" max="11771" width="11.5703125" style="5"/>
    <col min="11772" max="11772" width="1" style="5" customWidth="1"/>
    <col min="11773" max="11773" width="4.28515625" style="5" customWidth="1"/>
    <col min="11774" max="11774" width="34.7109375" style="5" customWidth="1"/>
    <col min="11775" max="11775" width="11.5703125" style="5" customWidth="1"/>
    <col min="11776" max="11776" width="20" style="5" customWidth="1"/>
    <col min="11777" max="11777" width="20.85546875" style="5" customWidth="1"/>
    <col min="11778" max="11778" width="25" style="5" customWidth="1"/>
    <col min="11779" max="11779" width="18.7109375" style="5" customWidth="1"/>
    <col min="11780" max="11780" width="29.7109375" style="5" customWidth="1"/>
    <col min="11781" max="11781" width="13.42578125" style="5" customWidth="1"/>
    <col min="11782" max="11782" width="13.85546875" style="5" customWidth="1"/>
    <col min="11783" max="11787" width="16.5703125" style="5" customWidth="1"/>
    <col min="11788" max="11788" width="20.5703125" style="5" customWidth="1"/>
    <col min="11789" max="11789" width="21.140625" style="5" customWidth="1"/>
    <col min="11790" max="11790" width="9.5703125" style="5" customWidth="1"/>
    <col min="11791" max="11791" width="0.42578125" style="5" customWidth="1"/>
    <col min="11792" max="11798" width="6.42578125" style="5" customWidth="1"/>
    <col min="11799" max="12027" width="11.5703125" style="5"/>
    <col min="12028" max="12028" width="1" style="5" customWidth="1"/>
    <col min="12029" max="12029" width="4.28515625" style="5" customWidth="1"/>
    <col min="12030" max="12030" width="34.7109375" style="5" customWidth="1"/>
    <col min="12031" max="12031" width="11.5703125" style="5" customWidth="1"/>
    <col min="12032" max="12032" width="20" style="5" customWidth="1"/>
    <col min="12033" max="12033" width="20.85546875" style="5" customWidth="1"/>
    <col min="12034" max="12034" width="25" style="5" customWidth="1"/>
    <col min="12035" max="12035" width="18.7109375" style="5" customWidth="1"/>
    <col min="12036" max="12036" width="29.7109375" style="5" customWidth="1"/>
    <col min="12037" max="12037" width="13.42578125" style="5" customWidth="1"/>
    <col min="12038" max="12038" width="13.85546875" style="5" customWidth="1"/>
    <col min="12039" max="12043" width="16.5703125" style="5" customWidth="1"/>
    <col min="12044" max="12044" width="20.5703125" style="5" customWidth="1"/>
    <col min="12045" max="12045" width="21.140625" style="5" customWidth="1"/>
    <col min="12046" max="12046" width="9.5703125" style="5" customWidth="1"/>
    <col min="12047" max="12047" width="0.42578125" style="5" customWidth="1"/>
    <col min="12048" max="12054" width="6.42578125" style="5" customWidth="1"/>
    <col min="12055" max="12283" width="11.5703125" style="5"/>
    <col min="12284" max="12284" width="1" style="5" customWidth="1"/>
    <col min="12285" max="12285" width="4.28515625" style="5" customWidth="1"/>
    <col min="12286" max="12286" width="34.7109375" style="5" customWidth="1"/>
    <col min="12287" max="12287" width="11.5703125" style="5" customWidth="1"/>
    <col min="12288" max="12288" width="20" style="5" customWidth="1"/>
    <col min="12289" max="12289" width="20.85546875" style="5" customWidth="1"/>
    <col min="12290" max="12290" width="25" style="5" customWidth="1"/>
    <col min="12291" max="12291" width="18.7109375" style="5" customWidth="1"/>
    <col min="12292" max="12292" width="29.7109375" style="5" customWidth="1"/>
    <col min="12293" max="12293" width="13.42578125" style="5" customWidth="1"/>
    <col min="12294" max="12294" width="13.85546875" style="5" customWidth="1"/>
    <col min="12295" max="12299" width="16.5703125" style="5" customWidth="1"/>
    <col min="12300" max="12300" width="20.5703125" style="5" customWidth="1"/>
    <col min="12301" max="12301" width="21.140625" style="5" customWidth="1"/>
    <col min="12302" max="12302" width="9.5703125" style="5" customWidth="1"/>
    <col min="12303" max="12303" width="0.42578125" style="5" customWidth="1"/>
    <col min="12304" max="12310" width="6.42578125" style="5" customWidth="1"/>
    <col min="12311" max="12539" width="11.5703125" style="5"/>
    <col min="12540" max="12540" width="1" style="5" customWidth="1"/>
    <col min="12541" max="12541" width="4.28515625" style="5" customWidth="1"/>
    <col min="12542" max="12542" width="34.7109375" style="5" customWidth="1"/>
    <col min="12543" max="12543" width="11.5703125" style="5" customWidth="1"/>
    <col min="12544" max="12544" width="20" style="5" customWidth="1"/>
    <col min="12545" max="12545" width="20.85546875" style="5" customWidth="1"/>
    <col min="12546" max="12546" width="25" style="5" customWidth="1"/>
    <col min="12547" max="12547" width="18.7109375" style="5" customWidth="1"/>
    <col min="12548" max="12548" width="29.7109375" style="5" customWidth="1"/>
    <col min="12549" max="12549" width="13.42578125" style="5" customWidth="1"/>
    <col min="12550" max="12550" width="13.85546875" style="5" customWidth="1"/>
    <col min="12551" max="12555" width="16.5703125" style="5" customWidth="1"/>
    <col min="12556" max="12556" width="20.5703125" style="5" customWidth="1"/>
    <col min="12557" max="12557" width="21.140625" style="5" customWidth="1"/>
    <col min="12558" max="12558" width="9.5703125" style="5" customWidth="1"/>
    <col min="12559" max="12559" width="0.42578125" style="5" customWidth="1"/>
    <col min="12560" max="12566" width="6.42578125" style="5" customWidth="1"/>
    <col min="12567" max="12795" width="11.5703125" style="5"/>
    <col min="12796" max="12796" width="1" style="5" customWidth="1"/>
    <col min="12797" max="12797" width="4.28515625" style="5" customWidth="1"/>
    <col min="12798" max="12798" width="34.7109375" style="5" customWidth="1"/>
    <col min="12799" max="12799" width="11.5703125" style="5" customWidth="1"/>
    <col min="12800" max="12800" width="20" style="5" customWidth="1"/>
    <col min="12801" max="12801" width="20.85546875" style="5" customWidth="1"/>
    <col min="12802" max="12802" width="25" style="5" customWidth="1"/>
    <col min="12803" max="12803" width="18.7109375" style="5" customWidth="1"/>
    <col min="12804" max="12804" width="29.7109375" style="5" customWidth="1"/>
    <col min="12805" max="12805" width="13.42578125" style="5" customWidth="1"/>
    <col min="12806" max="12806" width="13.85546875" style="5" customWidth="1"/>
    <col min="12807" max="12811" width="16.5703125" style="5" customWidth="1"/>
    <col min="12812" max="12812" width="20.5703125" style="5" customWidth="1"/>
    <col min="12813" max="12813" width="21.140625" style="5" customWidth="1"/>
    <col min="12814" max="12814" width="9.5703125" style="5" customWidth="1"/>
    <col min="12815" max="12815" width="0.42578125" style="5" customWidth="1"/>
    <col min="12816" max="12822" width="6.42578125" style="5" customWidth="1"/>
    <col min="12823" max="13051" width="11.5703125" style="5"/>
    <col min="13052" max="13052" width="1" style="5" customWidth="1"/>
    <col min="13053" max="13053" width="4.28515625" style="5" customWidth="1"/>
    <col min="13054" max="13054" width="34.7109375" style="5" customWidth="1"/>
    <col min="13055" max="13055" width="11.5703125" style="5" customWidth="1"/>
    <col min="13056" max="13056" width="20" style="5" customWidth="1"/>
    <col min="13057" max="13057" width="20.85546875" style="5" customWidth="1"/>
    <col min="13058" max="13058" width="25" style="5" customWidth="1"/>
    <col min="13059" max="13059" width="18.7109375" style="5" customWidth="1"/>
    <col min="13060" max="13060" width="29.7109375" style="5" customWidth="1"/>
    <col min="13061" max="13061" width="13.42578125" style="5" customWidth="1"/>
    <col min="13062" max="13062" width="13.85546875" style="5" customWidth="1"/>
    <col min="13063" max="13067" width="16.5703125" style="5" customWidth="1"/>
    <col min="13068" max="13068" width="20.5703125" style="5" customWidth="1"/>
    <col min="13069" max="13069" width="21.140625" style="5" customWidth="1"/>
    <col min="13070" max="13070" width="9.5703125" style="5" customWidth="1"/>
    <col min="13071" max="13071" width="0.42578125" style="5" customWidth="1"/>
    <col min="13072" max="13078" width="6.42578125" style="5" customWidth="1"/>
    <col min="13079" max="13307" width="11.5703125" style="5"/>
    <col min="13308" max="13308" width="1" style="5" customWidth="1"/>
    <col min="13309" max="13309" width="4.28515625" style="5" customWidth="1"/>
    <col min="13310" max="13310" width="34.7109375" style="5" customWidth="1"/>
    <col min="13311" max="13311" width="11.5703125" style="5" customWidth="1"/>
    <col min="13312" max="13312" width="20" style="5" customWidth="1"/>
    <col min="13313" max="13313" width="20.85546875" style="5" customWidth="1"/>
    <col min="13314" max="13314" width="25" style="5" customWidth="1"/>
    <col min="13315" max="13315" width="18.7109375" style="5" customWidth="1"/>
    <col min="13316" max="13316" width="29.7109375" style="5" customWidth="1"/>
    <col min="13317" max="13317" width="13.42578125" style="5" customWidth="1"/>
    <col min="13318" max="13318" width="13.85546875" style="5" customWidth="1"/>
    <col min="13319" max="13323" width="16.5703125" style="5" customWidth="1"/>
    <col min="13324" max="13324" width="20.5703125" style="5" customWidth="1"/>
    <col min="13325" max="13325" width="21.140625" style="5" customWidth="1"/>
    <col min="13326" max="13326" width="9.5703125" style="5" customWidth="1"/>
    <col min="13327" max="13327" width="0.42578125" style="5" customWidth="1"/>
    <col min="13328" max="13334" width="6.42578125" style="5" customWidth="1"/>
    <col min="13335" max="13563" width="11.5703125" style="5"/>
    <col min="13564" max="13564" width="1" style="5" customWidth="1"/>
    <col min="13565" max="13565" width="4.28515625" style="5" customWidth="1"/>
    <col min="13566" max="13566" width="34.7109375" style="5" customWidth="1"/>
    <col min="13567" max="13567" width="11.5703125" style="5" customWidth="1"/>
    <col min="13568" max="13568" width="20" style="5" customWidth="1"/>
    <col min="13569" max="13569" width="20.85546875" style="5" customWidth="1"/>
    <col min="13570" max="13570" width="25" style="5" customWidth="1"/>
    <col min="13571" max="13571" width="18.7109375" style="5" customWidth="1"/>
    <col min="13572" max="13572" width="29.7109375" style="5" customWidth="1"/>
    <col min="13573" max="13573" width="13.42578125" style="5" customWidth="1"/>
    <col min="13574" max="13574" width="13.85546875" style="5" customWidth="1"/>
    <col min="13575" max="13579" width="16.5703125" style="5" customWidth="1"/>
    <col min="13580" max="13580" width="20.5703125" style="5" customWidth="1"/>
    <col min="13581" max="13581" width="21.140625" style="5" customWidth="1"/>
    <col min="13582" max="13582" width="9.5703125" style="5" customWidth="1"/>
    <col min="13583" max="13583" width="0.42578125" style="5" customWidth="1"/>
    <col min="13584" max="13590" width="6.42578125" style="5" customWidth="1"/>
    <col min="13591" max="13819" width="11.5703125" style="5"/>
    <col min="13820" max="13820" width="1" style="5" customWidth="1"/>
    <col min="13821" max="13821" width="4.28515625" style="5" customWidth="1"/>
    <col min="13822" max="13822" width="34.7109375" style="5" customWidth="1"/>
    <col min="13823" max="13823" width="11.5703125" style="5" customWidth="1"/>
    <col min="13824" max="13824" width="20" style="5" customWidth="1"/>
    <col min="13825" max="13825" width="20.85546875" style="5" customWidth="1"/>
    <col min="13826" max="13826" width="25" style="5" customWidth="1"/>
    <col min="13827" max="13827" width="18.7109375" style="5" customWidth="1"/>
    <col min="13828" max="13828" width="29.7109375" style="5" customWidth="1"/>
    <col min="13829" max="13829" width="13.42578125" style="5" customWidth="1"/>
    <col min="13830" max="13830" width="13.85546875" style="5" customWidth="1"/>
    <col min="13831" max="13835" width="16.5703125" style="5" customWidth="1"/>
    <col min="13836" max="13836" width="20.5703125" style="5" customWidth="1"/>
    <col min="13837" max="13837" width="21.140625" style="5" customWidth="1"/>
    <col min="13838" max="13838" width="9.5703125" style="5" customWidth="1"/>
    <col min="13839" max="13839" width="0.42578125" style="5" customWidth="1"/>
    <col min="13840" max="13846" width="6.42578125" style="5" customWidth="1"/>
    <col min="13847" max="14075" width="11.5703125" style="5"/>
    <col min="14076" max="14076" width="1" style="5" customWidth="1"/>
    <col min="14077" max="14077" width="4.28515625" style="5" customWidth="1"/>
    <col min="14078" max="14078" width="34.7109375" style="5" customWidth="1"/>
    <col min="14079" max="14079" width="11.5703125" style="5" customWidth="1"/>
    <col min="14080" max="14080" width="20" style="5" customWidth="1"/>
    <col min="14081" max="14081" width="20.85546875" style="5" customWidth="1"/>
    <col min="14082" max="14082" width="25" style="5" customWidth="1"/>
    <col min="14083" max="14083" width="18.7109375" style="5" customWidth="1"/>
    <col min="14084" max="14084" width="29.7109375" style="5" customWidth="1"/>
    <col min="14085" max="14085" width="13.42578125" style="5" customWidth="1"/>
    <col min="14086" max="14086" width="13.85546875" style="5" customWidth="1"/>
    <col min="14087" max="14091" width="16.5703125" style="5" customWidth="1"/>
    <col min="14092" max="14092" width="20.5703125" style="5" customWidth="1"/>
    <col min="14093" max="14093" width="21.140625" style="5" customWidth="1"/>
    <col min="14094" max="14094" width="9.5703125" style="5" customWidth="1"/>
    <col min="14095" max="14095" width="0.42578125" style="5" customWidth="1"/>
    <col min="14096" max="14102" width="6.42578125" style="5" customWidth="1"/>
    <col min="14103" max="14331" width="11.5703125" style="5"/>
    <col min="14332" max="14332" width="1" style="5" customWidth="1"/>
    <col min="14333" max="14333" width="4.28515625" style="5" customWidth="1"/>
    <col min="14334" max="14334" width="34.7109375" style="5" customWidth="1"/>
    <col min="14335" max="14335" width="11.5703125" style="5" customWidth="1"/>
    <col min="14336" max="14336" width="20" style="5" customWidth="1"/>
    <col min="14337" max="14337" width="20.85546875" style="5" customWidth="1"/>
    <col min="14338" max="14338" width="25" style="5" customWidth="1"/>
    <col min="14339" max="14339" width="18.7109375" style="5" customWidth="1"/>
    <col min="14340" max="14340" width="29.7109375" style="5" customWidth="1"/>
    <col min="14341" max="14341" width="13.42578125" style="5" customWidth="1"/>
    <col min="14342" max="14342" width="13.85546875" style="5" customWidth="1"/>
    <col min="14343" max="14347" width="16.5703125" style="5" customWidth="1"/>
    <col min="14348" max="14348" width="20.5703125" style="5" customWidth="1"/>
    <col min="14349" max="14349" width="21.140625" style="5" customWidth="1"/>
    <col min="14350" max="14350" width="9.5703125" style="5" customWidth="1"/>
    <col min="14351" max="14351" width="0.42578125" style="5" customWidth="1"/>
    <col min="14352" max="14358" width="6.42578125" style="5" customWidth="1"/>
    <col min="14359" max="14587" width="11.5703125" style="5"/>
    <col min="14588" max="14588" width="1" style="5" customWidth="1"/>
    <col min="14589" max="14589" width="4.28515625" style="5" customWidth="1"/>
    <col min="14590" max="14590" width="34.7109375" style="5" customWidth="1"/>
    <col min="14591" max="14591" width="11.5703125" style="5" customWidth="1"/>
    <col min="14592" max="14592" width="20" style="5" customWidth="1"/>
    <col min="14593" max="14593" width="20.85546875" style="5" customWidth="1"/>
    <col min="14594" max="14594" width="25" style="5" customWidth="1"/>
    <col min="14595" max="14595" width="18.7109375" style="5" customWidth="1"/>
    <col min="14596" max="14596" width="29.7109375" style="5" customWidth="1"/>
    <col min="14597" max="14597" width="13.42578125" style="5" customWidth="1"/>
    <col min="14598" max="14598" width="13.85546875" style="5" customWidth="1"/>
    <col min="14599" max="14603" width="16.5703125" style="5" customWidth="1"/>
    <col min="14604" max="14604" width="20.5703125" style="5" customWidth="1"/>
    <col min="14605" max="14605" width="21.140625" style="5" customWidth="1"/>
    <col min="14606" max="14606" width="9.5703125" style="5" customWidth="1"/>
    <col min="14607" max="14607" width="0.42578125" style="5" customWidth="1"/>
    <col min="14608" max="14614" width="6.42578125" style="5" customWidth="1"/>
    <col min="14615" max="14843" width="11.5703125" style="5"/>
    <col min="14844" max="14844" width="1" style="5" customWidth="1"/>
    <col min="14845" max="14845" width="4.28515625" style="5" customWidth="1"/>
    <col min="14846" max="14846" width="34.7109375" style="5" customWidth="1"/>
    <col min="14847" max="14847" width="11.5703125" style="5" customWidth="1"/>
    <col min="14848" max="14848" width="20" style="5" customWidth="1"/>
    <col min="14849" max="14849" width="20.85546875" style="5" customWidth="1"/>
    <col min="14850" max="14850" width="25" style="5" customWidth="1"/>
    <col min="14851" max="14851" width="18.7109375" style="5" customWidth="1"/>
    <col min="14852" max="14852" width="29.7109375" style="5" customWidth="1"/>
    <col min="14853" max="14853" width="13.42578125" style="5" customWidth="1"/>
    <col min="14854" max="14854" width="13.85546875" style="5" customWidth="1"/>
    <col min="14855" max="14859" width="16.5703125" style="5" customWidth="1"/>
    <col min="14860" max="14860" width="20.5703125" style="5" customWidth="1"/>
    <col min="14861" max="14861" width="21.140625" style="5" customWidth="1"/>
    <col min="14862" max="14862" width="9.5703125" style="5" customWidth="1"/>
    <col min="14863" max="14863" width="0.42578125" style="5" customWidth="1"/>
    <col min="14864" max="14870" width="6.42578125" style="5" customWidth="1"/>
    <col min="14871" max="15099" width="11.5703125" style="5"/>
    <col min="15100" max="15100" width="1" style="5" customWidth="1"/>
    <col min="15101" max="15101" width="4.28515625" style="5" customWidth="1"/>
    <col min="15102" max="15102" width="34.7109375" style="5" customWidth="1"/>
    <col min="15103" max="15103" width="11.5703125" style="5" customWidth="1"/>
    <col min="15104" max="15104" width="20" style="5" customWidth="1"/>
    <col min="15105" max="15105" width="20.85546875" style="5" customWidth="1"/>
    <col min="15106" max="15106" width="25" style="5" customWidth="1"/>
    <col min="15107" max="15107" width="18.7109375" style="5" customWidth="1"/>
    <col min="15108" max="15108" width="29.7109375" style="5" customWidth="1"/>
    <col min="15109" max="15109" width="13.42578125" style="5" customWidth="1"/>
    <col min="15110" max="15110" width="13.85546875" style="5" customWidth="1"/>
    <col min="15111" max="15115" width="16.5703125" style="5" customWidth="1"/>
    <col min="15116" max="15116" width="20.5703125" style="5" customWidth="1"/>
    <col min="15117" max="15117" width="21.140625" style="5" customWidth="1"/>
    <col min="15118" max="15118" width="9.5703125" style="5" customWidth="1"/>
    <col min="15119" max="15119" width="0.42578125" style="5" customWidth="1"/>
    <col min="15120" max="15126" width="6.42578125" style="5" customWidth="1"/>
    <col min="15127" max="15355" width="11.5703125" style="5"/>
    <col min="15356" max="15356" width="1" style="5" customWidth="1"/>
    <col min="15357" max="15357" width="4.28515625" style="5" customWidth="1"/>
    <col min="15358" max="15358" width="34.7109375" style="5" customWidth="1"/>
    <col min="15359" max="15359" width="11.5703125" style="5" customWidth="1"/>
    <col min="15360" max="15360" width="20" style="5" customWidth="1"/>
    <col min="15361" max="15361" width="20.85546875" style="5" customWidth="1"/>
    <col min="15362" max="15362" width="25" style="5" customWidth="1"/>
    <col min="15363" max="15363" width="18.7109375" style="5" customWidth="1"/>
    <col min="15364" max="15364" width="29.7109375" style="5" customWidth="1"/>
    <col min="15365" max="15365" width="13.42578125" style="5" customWidth="1"/>
    <col min="15366" max="15366" width="13.85546875" style="5" customWidth="1"/>
    <col min="15367" max="15371" width="16.5703125" style="5" customWidth="1"/>
    <col min="15372" max="15372" width="20.5703125" style="5" customWidth="1"/>
    <col min="15373" max="15373" width="21.140625" style="5" customWidth="1"/>
    <col min="15374" max="15374" width="9.5703125" style="5" customWidth="1"/>
    <col min="15375" max="15375" width="0.42578125" style="5" customWidth="1"/>
    <col min="15376" max="15382" width="6.42578125" style="5" customWidth="1"/>
    <col min="15383" max="15611" width="11.5703125" style="5"/>
    <col min="15612" max="15612" width="1" style="5" customWidth="1"/>
    <col min="15613" max="15613" width="4.28515625" style="5" customWidth="1"/>
    <col min="15614" max="15614" width="34.7109375" style="5" customWidth="1"/>
    <col min="15615" max="15615" width="11.5703125" style="5" customWidth="1"/>
    <col min="15616" max="15616" width="20" style="5" customWidth="1"/>
    <col min="15617" max="15617" width="20.85546875" style="5" customWidth="1"/>
    <col min="15618" max="15618" width="25" style="5" customWidth="1"/>
    <col min="15619" max="15619" width="18.7109375" style="5" customWidth="1"/>
    <col min="15620" max="15620" width="29.7109375" style="5" customWidth="1"/>
    <col min="15621" max="15621" width="13.42578125" style="5" customWidth="1"/>
    <col min="15622" max="15622" width="13.85546875" style="5" customWidth="1"/>
    <col min="15623" max="15627" width="16.5703125" style="5" customWidth="1"/>
    <col min="15628" max="15628" width="20.5703125" style="5" customWidth="1"/>
    <col min="15629" max="15629" width="21.140625" style="5" customWidth="1"/>
    <col min="15630" max="15630" width="9.5703125" style="5" customWidth="1"/>
    <col min="15631" max="15631" width="0.42578125" style="5" customWidth="1"/>
    <col min="15632" max="15638" width="6.42578125" style="5" customWidth="1"/>
    <col min="15639" max="15867" width="11.5703125" style="5"/>
    <col min="15868" max="15868" width="1" style="5" customWidth="1"/>
    <col min="15869" max="15869" width="4.28515625" style="5" customWidth="1"/>
    <col min="15870" max="15870" width="34.7109375" style="5" customWidth="1"/>
    <col min="15871" max="15871" width="11.5703125" style="5" customWidth="1"/>
    <col min="15872" max="15872" width="20" style="5" customWidth="1"/>
    <col min="15873" max="15873" width="20.85546875" style="5" customWidth="1"/>
    <col min="15874" max="15874" width="25" style="5" customWidth="1"/>
    <col min="15875" max="15875" width="18.7109375" style="5" customWidth="1"/>
    <col min="15876" max="15876" width="29.7109375" style="5" customWidth="1"/>
    <col min="15877" max="15877" width="13.42578125" style="5" customWidth="1"/>
    <col min="15878" max="15878" width="13.85546875" style="5" customWidth="1"/>
    <col min="15879" max="15883" width="16.5703125" style="5" customWidth="1"/>
    <col min="15884" max="15884" width="20.5703125" style="5" customWidth="1"/>
    <col min="15885" max="15885" width="21.140625" style="5" customWidth="1"/>
    <col min="15886" max="15886" width="9.5703125" style="5" customWidth="1"/>
    <col min="15887" max="15887" width="0.42578125" style="5" customWidth="1"/>
    <col min="15888" max="15894" width="6.42578125" style="5" customWidth="1"/>
    <col min="15895" max="16123" width="11.5703125" style="5"/>
    <col min="16124" max="16124" width="1" style="5" customWidth="1"/>
    <col min="16125" max="16125" width="4.28515625" style="5" customWidth="1"/>
    <col min="16126" max="16126" width="34.7109375" style="5" customWidth="1"/>
    <col min="16127" max="16127" width="11.5703125" style="5" customWidth="1"/>
    <col min="16128" max="16128" width="20" style="5" customWidth="1"/>
    <col min="16129" max="16129" width="20.85546875" style="5" customWidth="1"/>
    <col min="16130" max="16130" width="25" style="5" customWidth="1"/>
    <col min="16131" max="16131" width="18.7109375" style="5" customWidth="1"/>
    <col min="16132" max="16132" width="29.7109375" style="5" customWidth="1"/>
    <col min="16133" max="16133" width="13.42578125" style="5" customWidth="1"/>
    <col min="16134" max="16134" width="13.85546875" style="5" customWidth="1"/>
    <col min="16135" max="16139" width="16.5703125" style="5" customWidth="1"/>
    <col min="16140" max="16140" width="20.5703125" style="5" customWidth="1"/>
    <col min="16141" max="16141" width="21.140625" style="5" customWidth="1"/>
    <col min="16142" max="16142" width="9.5703125" style="5" customWidth="1"/>
    <col min="16143" max="16143" width="0.42578125" style="5" customWidth="1"/>
    <col min="16144" max="16150" width="6.42578125" style="5" customWidth="1"/>
    <col min="16151" max="16371" width="11.5703125" style="5"/>
    <col min="16372" max="16384" width="11.42578125" style="5" customWidth="1"/>
  </cols>
  <sheetData>
    <row r="1" spans="2:16" hidden="1" x14ac:dyDescent="0.25"/>
    <row r="2" spans="2:16" ht="26.25" x14ac:dyDescent="0.25">
      <c r="B2" s="285" t="s">
        <v>62</v>
      </c>
      <c r="C2" s="286"/>
      <c r="D2" s="286"/>
      <c r="E2" s="286"/>
      <c r="F2" s="286"/>
      <c r="G2" s="286"/>
      <c r="H2" s="286"/>
      <c r="I2" s="286"/>
      <c r="J2" s="286"/>
      <c r="K2" s="286"/>
      <c r="L2" s="286"/>
      <c r="M2" s="286"/>
      <c r="N2" s="286"/>
      <c r="O2" s="286"/>
      <c r="P2" s="286"/>
    </row>
    <row r="4" spans="2:16" ht="26.25" x14ac:dyDescent="0.25">
      <c r="B4" s="285" t="s">
        <v>47</v>
      </c>
      <c r="C4" s="286"/>
      <c r="D4" s="286"/>
      <c r="E4" s="286"/>
      <c r="F4" s="286"/>
      <c r="G4" s="286"/>
      <c r="H4" s="286"/>
      <c r="I4" s="286"/>
      <c r="J4" s="286"/>
      <c r="K4" s="286"/>
      <c r="L4" s="286"/>
      <c r="M4" s="286"/>
      <c r="N4" s="286"/>
      <c r="O4" s="286"/>
      <c r="P4" s="286"/>
    </row>
    <row r="5" spans="2:16" ht="15.75" thickBot="1" x14ac:dyDescent="0.3"/>
    <row r="6" spans="2:16" ht="21.75" thickBot="1" x14ac:dyDescent="0.3">
      <c r="B6" s="7" t="s">
        <v>4</v>
      </c>
      <c r="C6" s="283" t="s">
        <v>1024</v>
      </c>
      <c r="D6" s="283"/>
      <c r="E6" s="283"/>
      <c r="F6" s="283"/>
      <c r="G6" s="283"/>
      <c r="H6" s="283"/>
      <c r="I6" s="283"/>
      <c r="J6" s="283"/>
      <c r="K6" s="283"/>
      <c r="L6" s="283"/>
      <c r="M6" s="283"/>
      <c r="N6" s="284"/>
    </row>
    <row r="7" spans="2:16" ht="16.5" thickBot="1" x14ac:dyDescent="0.3">
      <c r="B7" s="8" t="s">
        <v>5</v>
      </c>
      <c r="C7" s="283"/>
      <c r="D7" s="283"/>
      <c r="E7" s="283"/>
      <c r="F7" s="283"/>
      <c r="G7" s="283"/>
      <c r="H7" s="283"/>
      <c r="I7" s="283"/>
      <c r="J7" s="283"/>
      <c r="K7" s="283"/>
      <c r="L7" s="283"/>
      <c r="M7" s="283"/>
      <c r="N7" s="284"/>
    </row>
    <row r="8" spans="2:16" ht="16.5" thickBot="1" x14ac:dyDescent="0.3">
      <c r="B8" s="8" t="s">
        <v>6</v>
      </c>
      <c r="C8" s="283"/>
      <c r="D8" s="283"/>
      <c r="E8" s="283"/>
      <c r="F8" s="283"/>
      <c r="G8" s="283"/>
      <c r="H8" s="283"/>
      <c r="I8" s="283"/>
      <c r="J8" s="283"/>
      <c r="K8" s="283"/>
      <c r="L8" s="283"/>
      <c r="M8" s="283"/>
      <c r="N8" s="284"/>
    </row>
    <row r="9" spans="2:16" ht="16.5" thickBot="1" x14ac:dyDescent="0.3">
      <c r="B9" s="8" t="s">
        <v>7</v>
      </c>
      <c r="C9" s="283"/>
      <c r="D9" s="283"/>
      <c r="E9" s="283"/>
      <c r="F9" s="283"/>
      <c r="G9" s="283"/>
      <c r="H9" s="283"/>
      <c r="I9" s="283"/>
      <c r="J9" s="283"/>
      <c r="K9" s="283"/>
      <c r="L9" s="283"/>
      <c r="M9" s="283"/>
      <c r="N9" s="284"/>
    </row>
    <row r="10" spans="2:16" ht="16.5" thickBot="1" x14ac:dyDescent="0.3">
      <c r="B10" s="8" t="s">
        <v>8</v>
      </c>
      <c r="C10" s="292" t="s">
        <v>1025</v>
      </c>
      <c r="D10" s="292"/>
      <c r="E10" s="293"/>
      <c r="F10" s="24"/>
      <c r="G10" s="24"/>
      <c r="H10" s="24"/>
      <c r="I10" s="24"/>
      <c r="J10" s="24"/>
      <c r="K10" s="24"/>
      <c r="L10" s="24"/>
      <c r="M10" s="24"/>
      <c r="N10" s="25"/>
    </row>
    <row r="11" spans="2:16" ht="16.5" thickBot="1" x14ac:dyDescent="0.3">
      <c r="B11" s="10" t="s">
        <v>9</v>
      </c>
      <c r="C11" s="11">
        <v>41969</v>
      </c>
      <c r="D11" s="12"/>
      <c r="E11" s="12"/>
      <c r="F11" s="12"/>
      <c r="G11" s="12"/>
      <c r="H11" s="12"/>
      <c r="I11" s="12"/>
      <c r="J11" s="12"/>
      <c r="K11" s="12"/>
      <c r="L11" s="12"/>
      <c r="M11" s="12"/>
      <c r="N11" s="13"/>
    </row>
    <row r="12" spans="2:16" ht="15.75" x14ac:dyDescent="0.25">
      <c r="B12" s="9"/>
      <c r="C12" s="14"/>
      <c r="D12" s="15"/>
      <c r="E12" s="15"/>
      <c r="F12" s="15"/>
      <c r="G12" s="15"/>
      <c r="H12" s="15"/>
      <c r="I12" s="81"/>
      <c r="J12" s="81"/>
      <c r="K12" s="81"/>
      <c r="L12" s="81"/>
      <c r="M12" s="81"/>
      <c r="N12" s="15"/>
    </row>
    <row r="13" spans="2:16" x14ac:dyDescent="0.25">
      <c r="I13" s="81"/>
      <c r="J13" s="81"/>
      <c r="K13" s="81"/>
      <c r="L13" s="81"/>
      <c r="M13" s="81"/>
      <c r="N13" s="82"/>
    </row>
    <row r="14" spans="2:16" ht="45.75" customHeight="1" x14ac:dyDescent="0.25">
      <c r="B14" s="294" t="s">
        <v>96</v>
      </c>
      <c r="C14" s="294"/>
      <c r="D14" s="123" t="s">
        <v>12</v>
      </c>
      <c r="E14" s="123" t="s">
        <v>13</v>
      </c>
      <c r="F14" s="123" t="s">
        <v>29</v>
      </c>
      <c r="G14" s="66"/>
      <c r="I14" s="27"/>
      <c r="J14" s="27"/>
      <c r="K14" s="27"/>
      <c r="L14" s="27"/>
      <c r="M14" s="27"/>
      <c r="N14" s="82"/>
    </row>
    <row r="15" spans="2:16" x14ac:dyDescent="0.25">
      <c r="B15" s="294"/>
      <c r="C15" s="294"/>
      <c r="D15" s="139">
        <v>11</v>
      </c>
      <c r="E15" s="26">
        <v>3066349260</v>
      </c>
      <c r="F15" s="104">
        <f>428+584+200</f>
        <v>1212</v>
      </c>
      <c r="G15" s="67"/>
      <c r="I15" s="28"/>
      <c r="J15" s="28"/>
      <c r="K15" s="28"/>
      <c r="L15" s="28"/>
      <c r="M15" s="28"/>
      <c r="N15" s="82"/>
    </row>
    <row r="16" spans="2:16" x14ac:dyDescent="0.25">
      <c r="B16" s="294"/>
      <c r="C16" s="294"/>
      <c r="D16" s="123"/>
      <c r="E16" s="26"/>
      <c r="F16" s="104"/>
      <c r="G16" s="67"/>
      <c r="I16" s="28"/>
      <c r="J16" s="28"/>
      <c r="K16" s="28"/>
      <c r="L16" s="28"/>
      <c r="M16" s="28"/>
      <c r="N16" s="82"/>
    </row>
    <row r="17" spans="1:14" x14ac:dyDescent="0.25">
      <c r="B17" s="294"/>
      <c r="C17" s="294"/>
      <c r="D17" s="123"/>
      <c r="E17" s="26"/>
      <c r="F17" s="104"/>
      <c r="G17" s="67"/>
      <c r="I17" s="28"/>
      <c r="J17" s="28"/>
      <c r="K17" s="28"/>
      <c r="L17" s="28"/>
      <c r="M17" s="28"/>
      <c r="N17" s="82"/>
    </row>
    <row r="18" spans="1:14" x14ac:dyDescent="0.25">
      <c r="B18" s="294"/>
      <c r="C18" s="294"/>
      <c r="D18" s="123"/>
      <c r="E18" s="26"/>
      <c r="F18" s="104"/>
      <c r="G18" s="67"/>
      <c r="H18" s="17"/>
      <c r="I18" s="28"/>
      <c r="J18" s="28"/>
      <c r="K18" s="28"/>
      <c r="L18" s="28"/>
      <c r="M18" s="28"/>
      <c r="N18" s="16"/>
    </row>
    <row r="19" spans="1:14" x14ac:dyDescent="0.25">
      <c r="B19" s="294"/>
      <c r="C19" s="294"/>
      <c r="D19" s="123"/>
      <c r="E19" s="26"/>
      <c r="F19" s="104"/>
      <c r="G19" s="67"/>
      <c r="H19" s="17"/>
      <c r="I19" s="30"/>
      <c r="J19" s="30"/>
      <c r="K19" s="30"/>
      <c r="L19" s="30"/>
      <c r="M19" s="30"/>
      <c r="N19" s="16"/>
    </row>
    <row r="20" spans="1:14" x14ac:dyDescent="0.25">
      <c r="B20" s="294"/>
      <c r="C20" s="294"/>
      <c r="D20" s="123"/>
      <c r="E20" s="26"/>
      <c r="F20" s="104"/>
      <c r="G20" s="67"/>
      <c r="H20" s="17"/>
      <c r="I20" s="81"/>
      <c r="J20" s="81"/>
      <c r="K20" s="81"/>
      <c r="L20" s="81"/>
      <c r="M20" s="81"/>
      <c r="N20" s="16"/>
    </row>
    <row r="21" spans="1:14" x14ac:dyDescent="0.25">
      <c r="B21" s="294"/>
      <c r="C21" s="294"/>
      <c r="D21" s="123"/>
      <c r="E21" s="26"/>
      <c r="F21" s="104"/>
      <c r="G21" s="67"/>
      <c r="H21" s="17"/>
      <c r="I21" s="81"/>
      <c r="J21" s="81"/>
      <c r="K21" s="81"/>
      <c r="L21" s="81"/>
      <c r="M21" s="81"/>
      <c r="N21" s="16"/>
    </row>
    <row r="22" spans="1:14" x14ac:dyDescent="0.25">
      <c r="B22" s="294"/>
      <c r="C22" s="294"/>
      <c r="D22" s="123"/>
      <c r="E22" s="26"/>
      <c r="F22" s="104"/>
      <c r="G22" s="67"/>
      <c r="H22" s="17"/>
      <c r="I22" s="81"/>
      <c r="J22" s="81"/>
      <c r="K22" s="81"/>
      <c r="L22" s="81"/>
      <c r="M22" s="81"/>
      <c r="N22" s="16"/>
    </row>
    <row r="23" spans="1:14" x14ac:dyDescent="0.25">
      <c r="B23" s="294"/>
      <c r="C23" s="294"/>
      <c r="D23" s="123"/>
      <c r="E23" s="26"/>
      <c r="F23" s="104"/>
      <c r="G23" s="67"/>
      <c r="H23" s="17"/>
      <c r="I23" s="81"/>
      <c r="J23" s="81"/>
      <c r="K23" s="81"/>
      <c r="L23" s="81"/>
      <c r="M23" s="81"/>
      <c r="N23" s="16"/>
    </row>
    <row r="24" spans="1:14" ht="15" customHeight="1" thickBot="1" x14ac:dyDescent="0.3">
      <c r="B24" s="295" t="s">
        <v>14</v>
      </c>
      <c r="C24" s="296"/>
      <c r="D24" s="123"/>
      <c r="E24" s="26">
        <f>SUM(E15:E23)</f>
        <v>3066349260</v>
      </c>
      <c r="F24" s="104">
        <f>SUM(F15:F23)</f>
        <v>1212</v>
      </c>
      <c r="G24" s="67"/>
      <c r="H24" s="17"/>
      <c r="I24" s="81"/>
      <c r="J24" s="81"/>
      <c r="K24" s="81"/>
      <c r="L24" s="81"/>
      <c r="M24" s="81"/>
      <c r="N24" s="16"/>
    </row>
    <row r="25" spans="1:14" ht="45.75" thickBot="1" x14ac:dyDescent="0.3">
      <c r="A25" s="32"/>
      <c r="B25" s="38" t="s">
        <v>15</v>
      </c>
      <c r="C25" s="38" t="s">
        <v>97</v>
      </c>
      <c r="E25" s="27"/>
      <c r="F25" s="27"/>
      <c r="G25" s="27"/>
      <c r="H25" s="27"/>
      <c r="I25" s="6"/>
      <c r="J25" s="6"/>
      <c r="K25" s="6"/>
      <c r="L25" s="6"/>
      <c r="M25" s="6"/>
    </row>
    <row r="26" spans="1:14" ht="15.75" thickBot="1" x14ac:dyDescent="0.3">
      <c r="A26" s="33">
        <v>1</v>
      </c>
      <c r="C26" s="35">
        <f>+F24*80%</f>
        <v>969.6</v>
      </c>
      <c r="D26" s="31"/>
      <c r="E26" s="34">
        <f>E24</f>
        <v>3066349260</v>
      </c>
      <c r="F26" s="29"/>
      <c r="G26" s="29"/>
      <c r="H26" s="29"/>
      <c r="I26" s="18"/>
      <c r="J26" s="18"/>
      <c r="K26" s="18"/>
      <c r="L26" s="18"/>
      <c r="M26" s="18"/>
    </row>
    <row r="27" spans="1:14" x14ac:dyDescent="0.25">
      <c r="A27" s="73"/>
      <c r="C27" s="74"/>
      <c r="D27" s="28"/>
      <c r="E27" s="75"/>
      <c r="F27" s="29"/>
      <c r="G27" s="29"/>
      <c r="H27" s="29"/>
      <c r="I27" s="18"/>
      <c r="J27" s="18"/>
      <c r="K27" s="18"/>
      <c r="L27" s="18"/>
      <c r="M27" s="18"/>
    </row>
    <row r="28" spans="1:14" x14ac:dyDescent="0.25">
      <c r="A28" s="73"/>
      <c r="C28" s="74"/>
      <c r="D28" s="28"/>
      <c r="E28" s="75"/>
      <c r="F28" s="29"/>
      <c r="G28" s="29"/>
      <c r="H28" s="29"/>
      <c r="I28" s="18"/>
      <c r="J28" s="18"/>
      <c r="K28" s="18"/>
      <c r="L28" s="18"/>
      <c r="M28" s="18"/>
    </row>
    <row r="29" spans="1:14" x14ac:dyDescent="0.25">
      <c r="A29" s="73"/>
      <c r="B29" s="96" t="s">
        <v>1026</v>
      </c>
      <c r="C29" s="78"/>
      <c r="D29" s="78"/>
      <c r="E29" s="78"/>
      <c r="F29" s="78"/>
      <c r="G29" s="78"/>
      <c r="H29" s="78"/>
      <c r="I29" s="81"/>
      <c r="J29" s="81"/>
      <c r="K29" s="81"/>
      <c r="L29" s="81"/>
      <c r="M29" s="81"/>
      <c r="N29" s="82"/>
    </row>
    <row r="30" spans="1:14" x14ac:dyDescent="0.25">
      <c r="A30" s="73"/>
      <c r="B30" s="78"/>
      <c r="C30" s="78"/>
      <c r="D30" s="78"/>
      <c r="E30" s="78"/>
      <c r="F30" s="78"/>
      <c r="G30" s="78"/>
      <c r="H30" s="78"/>
      <c r="I30" s="81"/>
      <c r="J30" s="81"/>
      <c r="K30" s="81"/>
      <c r="L30" s="81"/>
      <c r="M30" s="81"/>
      <c r="N30" s="82"/>
    </row>
    <row r="31" spans="1:14" x14ac:dyDescent="0.25">
      <c r="A31" s="73"/>
      <c r="B31" s="98" t="s">
        <v>33</v>
      </c>
      <c r="C31" s="98" t="s">
        <v>132</v>
      </c>
      <c r="D31" s="98" t="s">
        <v>133</v>
      </c>
      <c r="E31" s="78"/>
      <c r="F31" s="78"/>
      <c r="G31" s="78"/>
      <c r="H31" s="78"/>
      <c r="I31" s="81"/>
      <c r="J31" s="81"/>
      <c r="K31" s="81"/>
      <c r="L31" s="81"/>
      <c r="M31" s="81"/>
      <c r="N31" s="82"/>
    </row>
    <row r="32" spans="1:14" x14ac:dyDescent="0.25">
      <c r="A32" s="73"/>
      <c r="B32" s="95" t="s">
        <v>134</v>
      </c>
      <c r="C32" s="95"/>
      <c r="D32" s="198" t="s">
        <v>162</v>
      </c>
      <c r="E32" s="78"/>
      <c r="F32" s="78"/>
      <c r="G32" s="78"/>
      <c r="H32" s="78"/>
      <c r="I32" s="81"/>
      <c r="J32" s="81"/>
      <c r="K32" s="81"/>
      <c r="L32" s="81"/>
      <c r="M32" s="81"/>
      <c r="N32" s="82"/>
    </row>
    <row r="33" spans="1:26" x14ac:dyDescent="0.25">
      <c r="A33" s="73"/>
      <c r="B33" s="95" t="s">
        <v>135</v>
      </c>
      <c r="C33" s="198" t="s">
        <v>162</v>
      </c>
      <c r="D33" s="198"/>
      <c r="E33" s="78"/>
      <c r="F33" s="78"/>
      <c r="G33" s="78"/>
      <c r="H33" s="78"/>
      <c r="I33" s="81"/>
      <c r="J33" s="81"/>
      <c r="K33" s="81"/>
      <c r="L33" s="81"/>
      <c r="M33" s="81"/>
      <c r="N33" s="82"/>
    </row>
    <row r="34" spans="1:26" x14ac:dyDescent="0.25">
      <c r="A34" s="73"/>
      <c r="B34" s="95" t="s">
        <v>136</v>
      </c>
      <c r="C34" s="198" t="s">
        <v>162</v>
      </c>
      <c r="D34" s="95"/>
      <c r="E34" s="78"/>
      <c r="F34" s="78"/>
      <c r="G34" s="78"/>
      <c r="H34" s="78"/>
      <c r="I34" s="81"/>
      <c r="J34" s="81"/>
      <c r="K34" s="81"/>
      <c r="L34" s="81"/>
      <c r="M34" s="81"/>
      <c r="N34" s="82"/>
    </row>
    <row r="35" spans="1:26" x14ac:dyDescent="0.25">
      <c r="A35" s="73"/>
      <c r="B35" s="95" t="s">
        <v>137</v>
      </c>
      <c r="C35" s="95"/>
      <c r="D35" s="198" t="s">
        <v>162</v>
      </c>
      <c r="E35" s="78"/>
      <c r="F35" s="78"/>
      <c r="G35" s="78"/>
      <c r="H35" s="78"/>
      <c r="I35" s="81"/>
      <c r="J35" s="81"/>
      <c r="K35" s="81"/>
      <c r="L35" s="81"/>
      <c r="M35" s="81"/>
      <c r="N35" s="82"/>
    </row>
    <row r="36" spans="1:26" x14ac:dyDescent="0.25">
      <c r="A36" s="73"/>
      <c r="B36" s="78"/>
      <c r="C36" s="78"/>
      <c r="D36" s="78"/>
      <c r="E36" s="78"/>
      <c r="F36" s="78"/>
      <c r="G36" s="78"/>
      <c r="H36" s="78"/>
      <c r="I36" s="81"/>
      <c r="J36" s="81"/>
      <c r="K36" s="81"/>
      <c r="L36" s="81"/>
      <c r="M36" s="81"/>
      <c r="N36" s="82"/>
    </row>
    <row r="37" spans="1:26" x14ac:dyDescent="0.25">
      <c r="A37" s="73"/>
      <c r="B37" s="78"/>
      <c r="C37" s="78"/>
      <c r="D37" s="78"/>
      <c r="E37" s="78"/>
      <c r="F37" s="78"/>
      <c r="G37" s="78"/>
      <c r="H37" s="78"/>
      <c r="I37" s="81"/>
      <c r="J37" s="81"/>
      <c r="K37" s="81"/>
      <c r="L37" s="81"/>
      <c r="M37" s="81"/>
      <c r="N37" s="82"/>
    </row>
    <row r="38" spans="1:26" x14ac:dyDescent="0.25">
      <c r="A38" s="73"/>
      <c r="B38" s="96" t="s">
        <v>138</v>
      </c>
      <c r="C38" s="78"/>
      <c r="D38" s="78"/>
      <c r="E38" s="78"/>
      <c r="F38" s="78"/>
      <c r="G38" s="78"/>
      <c r="H38" s="78"/>
      <c r="I38" s="81"/>
      <c r="J38" s="81"/>
      <c r="K38" s="81"/>
      <c r="L38" s="81"/>
      <c r="M38" s="81"/>
      <c r="N38" s="82"/>
    </row>
    <row r="39" spans="1:26" x14ac:dyDescent="0.25">
      <c r="A39" s="73"/>
      <c r="B39" s="78"/>
      <c r="C39" s="78"/>
      <c r="D39" s="78"/>
      <c r="E39" s="78"/>
      <c r="F39" s="78"/>
      <c r="G39" s="78"/>
      <c r="H39" s="78"/>
      <c r="I39" s="81"/>
      <c r="J39" s="81"/>
      <c r="K39" s="81"/>
      <c r="L39" s="81"/>
      <c r="M39" s="81"/>
      <c r="N39" s="82"/>
    </row>
    <row r="40" spans="1:26" x14ac:dyDescent="0.25">
      <c r="B40" s="78"/>
      <c r="C40" s="78"/>
      <c r="D40" s="78"/>
      <c r="E40" s="78"/>
      <c r="F40" s="78"/>
      <c r="G40" s="78"/>
      <c r="H40" s="78"/>
      <c r="I40" s="81"/>
      <c r="J40" s="81"/>
      <c r="K40" s="81"/>
      <c r="L40" s="81"/>
      <c r="M40" s="81"/>
      <c r="N40" s="82"/>
    </row>
    <row r="41" spans="1:26" x14ac:dyDescent="0.25">
      <c r="B41" s="98" t="s">
        <v>33</v>
      </c>
      <c r="C41" s="98" t="s">
        <v>57</v>
      </c>
      <c r="D41" s="97" t="s">
        <v>50</v>
      </c>
      <c r="E41" s="97" t="s">
        <v>16</v>
      </c>
      <c r="F41" s="78"/>
      <c r="G41" s="78"/>
      <c r="H41" s="78"/>
      <c r="I41" s="81"/>
      <c r="J41" s="81"/>
      <c r="K41" s="81"/>
      <c r="L41" s="81"/>
      <c r="M41" s="81"/>
      <c r="N41" s="82"/>
    </row>
    <row r="42" spans="1:26" ht="28.5" x14ac:dyDescent="0.25">
      <c r="B42" s="79" t="s">
        <v>139</v>
      </c>
      <c r="C42" s="80">
        <v>40</v>
      </c>
      <c r="D42" s="122">
        <v>0</v>
      </c>
      <c r="E42" s="297">
        <f>+D42+D43</f>
        <v>0</v>
      </c>
      <c r="F42" s="78"/>
      <c r="G42" s="78"/>
      <c r="H42" s="78"/>
      <c r="I42" s="81"/>
      <c r="J42" s="81"/>
      <c r="K42" s="81"/>
      <c r="L42" s="81"/>
      <c r="M42" s="81"/>
      <c r="N42" s="82"/>
    </row>
    <row r="43" spans="1:26" s="81" customFormat="1" ht="109.5" customHeight="1" x14ac:dyDescent="0.25">
      <c r="B43" s="79" t="s">
        <v>140</v>
      </c>
      <c r="C43" s="80">
        <v>60</v>
      </c>
      <c r="D43" s="122">
        <f>+F170</f>
        <v>0</v>
      </c>
      <c r="E43" s="298"/>
      <c r="F43" s="78"/>
      <c r="G43" s="78"/>
      <c r="H43" s="78"/>
      <c r="N43" s="82"/>
      <c r="O43" s="5"/>
      <c r="P43" s="5"/>
      <c r="Q43" s="5"/>
    </row>
    <row r="44" spans="1:26" s="87" customFormat="1" x14ac:dyDescent="0.25">
      <c r="A44" s="36"/>
      <c r="B44" s="5"/>
      <c r="C44" s="74"/>
      <c r="D44" s="28"/>
      <c r="E44" s="75"/>
      <c r="F44" s="29"/>
      <c r="G44" s="29"/>
      <c r="H44" s="29"/>
      <c r="I44" s="18"/>
      <c r="J44" s="18"/>
      <c r="K44" s="18"/>
      <c r="L44" s="18"/>
      <c r="M44" s="18"/>
      <c r="N44" s="5"/>
      <c r="O44" s="5"/>
      <c r="P44" s="5"/>
      <c r="Q44" s="5"/>
      <c r="R44" s="86"/>
      <c r="S44" s="86"/>
      <c r="T44" s="86"/>
      <c r="U44" s="86"/>
      <c r="V44" s="86"/>
      <c r="W44" s="86"/>
      <c r="X44" s="86"/>
      <c r="Y44" s="86"/>
      <c r="Z44" s="86"/>
    </row>
    <row r="45" spans="1:26" s="87" customFormat="1" x14ac:dyDescent="0.25">
      <c r="A45" s="36"/>
      <c r="B45" s="5"/>
      <c r="C45" s="74"/>
      <c r="D45" s="28"/>
      <c r="E45" s="75"/>
      <c r="F45" s="29"/>
      <c r="G45" s="29"/>
      <c r="H45" s="29"/>
      <c r="I45" s="18"/>
      <c r="J45" s="18"/>
      <c r="K45" s="18"/>
      <c r="L45" s="18"/>
      <c r="M45" s="18"/>
      <c r="N45" s="5"/>
      <c r="O45" s="5"/>
      <c r="P45" s="5"/>
      <c r="Q45" s="5"/>
      <c r="R45" s="86"/>
      <c r="S45" s="86"/>
      <c r="T45" s="86"/>
      <c r="U45" s="86"/>
      <c r="V45" s="86"/>
      <c r="W45" s="86"/>
      <c r="X45" s="86"/>
      <c r="Y45" s="86"/>
      <c r="Z45" s="86"/>
    </row>
    <row r="46" spans="1:26" s="87" customFormat="1" x14ac:dyDescent="0.25">
      <c r="A46" s="36"/>
      <c r="B46" s="5"/>
      <c r="C46" s="74"/>
      <c r="D46" s="28"/>
      <c r="E46" s="75"/>
      <c r="F46" s="29"/>
      <c r="G46" s="29"/>
      <c r="H46" s="29"/>
      <c r="I46" s="18"/>
      <c r="J46" s="18"/>
      <c r="K46" s="18"/>
      <c r="L46" s="18"/>
      <c r="M46" s="18"/>
      <c r="N46" s="5"/>
      <c r="O46" s="5"/>
      <c r="P46" s="5"/>
      <c r="Q46" s="5"/>
      <c r="R46" s="86"/>
      <c r="S46" s="86"/>
      <c r="T46" s="86"/>
      <c r="U46" s="86"/>
      <c r="V46" s="86"/>
      <c r="W46" s="86"/>
      <c r="X46" s="86"/>
      <c r="Y46" s="86"/>
      <c r="Z46" s="86"/>
    </row>
    <row r="47" spans="1:26" s="87" customFormat="1" ht="15.75" thickBot="1" x14ac:dyDescent="0.3">
      <c r="A47" s="36"/>
      <c r="B47" s="5"/>
      <c r="C47" s="5"/>
      <c r="D47" s="5"/>
      <c r="E47" s="5"/>
      <c r="F47" s="5"/>
      <c r="G47" s="5"/>
      <c r="H47" s="5"/>
      <c r="I47" s="5"/>
      <c r="J47" s="5"/>
      <c r="K47" s="5"/>
      <c r="L47" s="5"/>
      <c r="M47" s="348" t="s">
        <v>35</v>
      </c>
      <c r="N47" s="348"/>
      <c r="O47" s="5"/>
      <c r="P47" s="5"/>
      <c r="Q47" s="5"/>
      <c r="R47" s="86"/>
      <c r="S47" s="86"/>
      <c r="T47" s="86"/>
      <c r="U47" s="86"/>
      <c r="V47" s="86"/>
      <c r="W47" s="86"/>
      <c r="X47" s="86"/>
      <c r="Y47" s="86"/>
      <c r="Z47" s="86"/>
    </row>
    <row r="48" spans="1:26" s="87" customFormat="1" x14ac:dyDescent="0.25">
      <c r="A48" s="36"/>
      <c r="B48" s="96" t="s">
        <v>30</v>
      </c>
      <c r="C48" s="5"/>
      <c r="D48" s="5"/>
      <c r="E48" s="5"/>
      <c r="F48" s="5"/>
      <c r="G48" s="5"/>
      <c r="H48" s="5"/>
      <c r="I48" s="5"/>
      <c r="J48" s="5"/>
      <c r="K48" s="5"/>
      <c r="L48" s="5"/>
      <c r="M48" s="45"/>
      <c r="N48" s="45"/>
      <c r="O48" s="5"/>
      <c r="P48" s="5"/>
      <c r="Q48" s="5"/>
      <c r="R48" s="86"/>
      <c r="S48" s="86"/>
      <c r="T48" s="86"/>
      <c r="U48" s="86"/>
      <c r="V48" s="86"/>
      <c r="W48" s="86"/>
      <c r="X48" s="86"/>
      <c r="Y48" s="86"/>
      <c r="Z48" s="86"/>
    </row>
    <row r="49" spans="1:26" s="87" customFormat="1" ht="15.75" thickBot="1" x14ac:dyDescent="0.3">
      <c r="A49" s="36"/>
      <c r="B49" s="5"/>
      <c r="C49" s="5"/>
      <c r="D49" s="5"/>
      <c r="E49" s="5"/>
      <c r="F49" s="5"/>
      <c r="G49" s="5"/>
      <c r="H49" s="5"/>
      <c r="I49" s="5"/>
      <c r="J49" s="5"/>
      <c r="K49" s="5"/>
      <c r="L49" s="5"/>
      <c r="M49" s="45"/>
      <c r="N49" s="45"/>
      <c r="O49" s="5"/>
      <c r="P49" s="5"/>
      <c r="Q49" s="5"/>
      <c r="R49" s="86"/>
      <c r="S49" s="86"/>
      <c r="T49" s="86"/>
      <c r="U49" s="86"/>
      <c r="V49" s="86"/>
      <c r="W49" s="86"/>
      <c r="X49" s="86"/>
      <c r="Y49" s="86"/>
      <c r="Z49" s="86"/>
    </row>
    <row r="50" spans="1:26" s="87" customFormat="1" ht="60" x14ac:dyDescent="0.25">
      <c r="A50" s="36">
        <f t="shared" ref="A50" si="0">+A49+1</f>
        <v>1</v>
      </c>
      <c r="B50" s="92" t="s">
        <v>141</v>
      </c>
      <c r="C50" s="92" t="s">
        <v>142</v>
      </c>
      <c r="D50" s="92" t="s">
        <v>143</v>
      </c>
      <c r="E50" s="92" t="s">
        <v>44</v>
      </c>
      <c r="F50" s="92" t="s">
        <v>22</v>
      </c>
      <c r="G50" s="92" t="s">
        <v>98</v>
      </c>
      <c r="H50" s="92" t="s">
        <v>17</v>
      </c>
      <c r="I50" s="92" t="s">
        <v>10</v>
      </c>
      <c r="J50" s="92" t="s">
        <v>31</v>
      </c>
      <c r="K50" s="92" t="s">
        <v>60</v>
      </c>
      <c r="L50" s="92" t="s">
        <v>20</v>
      </c>
      <c r="M50" s="77" t="s">
        <v>26</v>
      </c>
      <c r="N50" s="92" t="s">
        <v>144</v>
      </c>
      <c r="O50" s="92" t="s">
        <v>36</v>
      </c>
      <c r="P50" s="93" t="s">
        <v>11</v>
      </c>
      <c r="Q50" s="93" t="s">
        <v>19</v>
      </c>
      <c r="R50" s="86"/>
      <c r="S50" s="86"/>
      <c r="T50" s="86"/>
      <c r="U50" s="86"/>
      <c r="V50" s="86"/>
      <c r="W50" s="86"/>
      <c r="X50" s="86"/>
      <c r="Y50" s="86"/>
      <c r="Z50" s="86"/>
    </row>
    <row r="51" spans="1:26" s="20" customFormat="1" ht="29.25" customHeight="1" x14ac:dyDescent="0.25">
      <c r="B51" s="88" t="s">
        <v>154</v>
      </c>
      <c r="C51" s="88" t="s">
        <v>154</v>
      </c>
      <c r="D51" s="88" t="s">
        <v>164</v>
      </c>
      <c r="E51" s="116">
        <v>121</v>
      </c>
      <c r="F51" s="145" t="s">
        <v>132</v>
      </c>
      <c r="G51" s="84">
        <v>100</v>
      </c>
      <c r="H51" s="91">
        <v>41849</v>
      </c>
      <c r="I51" s="91">
        <v>41943</v>
      </c>
      <c r="J51" s="85" t="s">
        <v>24</v>
      </c>
      <c r="K51" s="197">
        <v>3.0009999999999999</v>
      </c>
      <c r="L51" s="85"/>
      <c r="M51" s="116">
        <v>701</v>
      </c>
      <c r="N51" s="116">
        <v>701</v>
      </c>
      <c r="O51" s="19">
        <v>486958062</v>
      </c>
      <c r="P51" s="19" t="s">
        <v>1011</v>
      </c>
      <c r="Q51" s="102" t="s">
        <v>1014</v>
      </c>
    </row>
    <row r="52" spans="1:26" s="20" customFormat="1" x14ac:dyDescent="0.25">
      <c r="B52" s="88" t="s">
        <v>154</v>
      </c>
      <c r="C52" s="88" t="s">
        <v>154</v>
      </c>
      <c r="D52" s="88" t="s">
        <v>164</v>
      </c>
      <c r="E52" s="116">
        <v>66</v>
      </c>
      <c r="F52" s="145" t="s">
        <v>132</v>
      </c>
      <c r="G52" s="84">
        <v>100</v>
      </c>
      <c r="H52" s="91">
        <v>41753</v>
      </c>
      <c r="I52" s="91">
        <v>41943</v>
      </c>
      <c r="J52" s="85" t="s">
        <v>24</v>
      </c>
      <c r="K52" s="197">
        <v>6.02</v>
      </c>
      <c r="L52" s="85"/>
      <c r="M52" s="116">
        <v>311</v>
      </c>
      <c r="N52" s="116">
        <v>311</v>
      </c>
      <c r="O52" s="19">
        <v>519192419</v>
      </c>
      <c r="P52" s="19" t="s">
        <v>1012</v>
      </c>
      <c r="Q52" s="102" t="s">
        <v>165</v>
      </c>
    </row>
    <row r="53" spans="1:26" s="20" customFormat="1" x14ac:dyDescent="0.25">
      <c r="B53" s="88" t="s">
        <v>154</v>
      </c>
      <c r="C53" s="88" t="s">
        <v>154</v>
      </c>
      <c r="D53" s="88" t="s">
        <v>164</v>
      </c>
      <c r="E53" s="116">
        <v>123</v>
      </c>
      <c r="F53" s="145" t="s">
        <v>132</v>
      </c>
      <c r="G53" s="84">
        <v>100</v>
      </c>
      <c r="H53" s="91">
        <v>41852</v>
      </c>
      <c r="I53" s="91">
        <v>41943</v>
      </c>
      <c r="J53" s="85" t="s">
        <v>24</v>
      </c>
      <c r="K53" s="197">
        <v>3</v>
      </c>
      <c r="L53" s="85"/>
      <c r="M53" s="116">
        <v>200</v>
      </c>
      <c r="N53" s="116">
        <v>200</v>
      </c>
      <c r="O53" s="19">
        <v>170793832</v>
      </c>
      <c r="P53" s="19" t="s">
        <v>1013</v>
      </c>
      <c r="Q53" s="102" t="s">
        <v>165</v>
      </c>
    </row>
    <row r="54" spans="1:26" ht="28.15" customHeight="1" x14ac:dyDescent="0.25">
      <c r="B54" s="37" t="s">
        <v>16</v>
      </c>
      <c r="C54" s="89"/>
      <c r="D54" s="88"/>
      <c r="E54" s="83"/>
      <c r="F54" s="84"/>
      <c r="G54" s="84"/>
      <c r="H54" s="84"/>
      <c r="I54" s="85"/>
      <c r="J54" s="85"/>
      <c r="K54" s="90">
        <f>SUM(K51:K53)</f>
        <v>12.020999999999999</v>
      </c>
      <c r="L54" s="90">
        <f>SUM(L51:L53)</f>
        <v>0</v>
      </c>
      <c r="M54" s="100">
        <f>SUM(M51:M53)</f>
        <v>1212</v>
      </c>
      <c r="N54" s="90">
        <f>SUM(N51:N53)</f>
        <v>1212</v>
      </c>
      <c r="O54" s="19"/>
      <c r="P54" s="19"/>
      <c r="Q54" s="103"/>
    </row>
    <row r="55" spans="1:26" x14ac:dyDescent="0.25">
      <c r="B55" s="20"/>
      <c r="C55" s="20"/>
      <c r="D55" s="20"/>
      <c r="E55" s="21"/>
      <c r="F55" s="20"/>
      <c r="G55" s="20"/>
      <c r="H55" s="20"/>
      <c r="I55" s="20"/>
      <c r="J55" s="20"/>
      <c r="K55" s="20"/>
      <c r="L55" s="20"/>
      <c r="M55" s="20"/>
      <c r="N55" s="20"/>
      <c r="O55" s="20"/>
      <c r="P55" s="20"/>
      <c r="Q55" s="20"/>
    </row>
    <row r="56" spans="1:26" ht="14.45" customHeight="1" x14ac:dyDescent="0.25">
      <c r="B56" s="299" t="s">
        <v>28</v>
      </c>
      <c r="C56" s="299" t="s">
        <v>27</v>
      </c>
      <c r="D56" s="301" t="s">
        <v>34</v>
      </c>
      <c r="E56" s="301"/>
      <c r="F56" s="20"/>
      <c r="G56" s="20"/>
      <c r="H56" s="20"/>
      <c r="I56" s="20"/>
      <c r="J56" s="20"/>
      <c r="K56" s="20"/>
      <c r="L56" s="20"/>
      <c r="M56" s="20"/>
      <c r="N56" s="20"/>
      <c r="O56" s="20"/>
      <c r="P56" s="20"/>
      <c r="Q56" s="20"/>
    </row>
    <row r="57" spans="1:26" ht="14.45" customHeight="1" x14ac:dyDescent="0.25">
      <c r="B57" s="300"/>
      <c r="C57" s="300"/>
      <c r="D57" s="124" t="s">
        <v>23</v>
      </c>
      <c r="E57" s="43" t="s">
        <v>24</v>
      </c>
      <c r="F57" s="20"/>
      <c r="G57" s="20"/>
      <c r="H57" s="20"/>
      <c r="I57" s="20"/>
      <c r="J57" s="20"/>
      <c r="K57" s="20"/>
      <c r="L57" s="20"/>
      <c r="M57" s="20"/>
      <c r="N57" s="20"/>
      <c r="O57" s="20"/>
      <c r="P57" s="20"/>
      <c r="Q57" s="20"/>
    </row>
    <row r="58" spans="1:26" ht="109.5" customHeight="1" x14ac:dyDescent="0.25">
      <c r="B58" s="41" t="s">
        <v>21</v>
      </c>
      <c r="C58" s="42">
        <f>+K54</f>
        <v>12.020999999999999</v>
      </c>
      <c r="D58" s="140"/>
      <c r="E58" s="140" t="s">
        <v>162</v>
      </c>
      <c r="F58" s="22"/>
      <c r="G58" s="22"/>
      <c r="H58" s="22"/>
      <c r="I58" s="22"/>
      <c r="J58" s="22"/>
      <c r="K58" s="22"/>
      <c r="L58" s="22"/>
      <c r="M58" s="22"/>
      <c r="N58" s="20"/>
      <c r="O58" s="20"/>
      <c r="P58" s="20"/>
      <c r="Q58" s="20"/>
    </row>
    <row r="59" spans="1:26" x14ac:dyDescent="0.25">
      <c r="B59" s="41" t="s">
        <v>25</v>
      </c>
      <c r="C59" s="42">
        <f>+M54</f>
        <v>1212</v>
      </c>
      <c r="D59" s="140" t="s">
        <v>162</v>
      </c>
      <c r="E59" s="140"/>
      <c r="F59" s="20"/>
      <c r="G59" s="20"/>
      <c r="H59" s="20"/>
      <c r="I59" s="20"/>
      <c r="J59" s="20"/>
      <c r="K59" s="20"/>
      <c r="L59" s="20"/>
      <c r="M59" s="20"/>
      <c r="N59" s="20"/>
      <c r="O59" s="20"/>
      <c r="P59" s="20"/>
      <c r="Q59" s="20"/>
    </row>
    <row r="60" spans="1:26" x14ac:dyDescent="0.25">
      <c r="B60" s="23"/>
      <c r="C60" s="302"/>
      <c r="D60" s="302"/>
      <c r="E60" s="302"/>
      <c r="F60" s="302"/>
      <c r="G60" s="302"/>
      <c r="H60" s="302"/>
      <c r="I60" s="302"/>
      <c r="J60" s="302"/>
      <c r="K60" s="302"/>
      <c r="L60" s="302"/>
      <c r="M60" s="302"/>
      <c r="N60" s="302"/>
      <c r="O60" s="20"/>
      <c r="P60" s="20"/>
      <c r="Q60" s="20"/>
    </row>
    <row r="61" spans="1:26" ht="15.75" thickBot="1" x14ac:dyDescent="0.3"/>
    <row r="62" spans="1:26" ht="27" thickBot="1" x14ac:dyDescent="0.3">
      <c r="B62" s="303" t="s">
        <v>99</v>
      </c>
      <c r="C62" s="304"/>
      <c r="D62" s="304"/>
      <c r="E62" s="304"/>
      <c r="F62" s="304"/>
      <c r="G62" s="304"/>
      <c r="H62" s="304"/>
      <c r="I62" s="304"/>
      <c r="J62" s="304"/>
      <c r="K62" s="304"/>
      <c r="L62" s="304"/>
      <c r="M62" s="304"/>
      <c r="N62" s="305"/>
    </row>
    <row r="64" spans="1:26" ht="105" x14ac:dyDescent="0.25">
      <c r="B64" s="94" t="s">
        <v>870</v>
      </c>
      <c r="C64" s="47" t="s">
        <v>2</v>
      </c>
      <c r="D64" s="47" t="s">
        <v>101</v>
      </c>
      <c r="E64" s="47" t="s">
        <v>100</v>
      </c>
      <c r="F64" s="47" t="s">
        <v>102</v>
      </c>
      <c r="G64" s="47" t="s">
        <v>103</v>
      </c>
      <c r="H64" s="47" t="s">
        <v>465</v>
      </c>
      <c r="I64" s="47" t="s">
        <v>104</v>
      </c>
      <c r="J64" s="47" t="s">
        <v>105</v>
      </c>
      <c r="K64" s="47" t="s">
        <v>106</v>
      </c>
      <c r="L64" s="47" t="s">
        <v>107</v>
      </c>
      <c r="M64" s="70" t="s">
        <v>108</v>
      </c>
      <c r="N64" s="70" t="s">
        <v>109</v>
      </c>
      <c r="O64" s="306" t="s">
        <v>3</v>
      </c>
      <c r="P64" s="307"/>
      <c r="Q64" s="47" t="s">
        <v>18</v>
      </c>
      <c r="R64" s="95"/>
    </row>
    <row r="65" spans="2:18" ht="15" customHeight="1" x14ac:dyDescent="0.25">
      <c r="B65" s="150" t="s">
        <v>871</v>
      </c>
      <c r="C65" s="137" t="s">
        <v>467</v>
      </c>
      <c r="D65" s="127" t="s">
        <v>872</v>
      </c>
      <c r="E65" s="127">
        <v>200</v>
      </c>
      <c r="F65" s="128" t="s">
        <v>133</v>
      </c>
      <c r="G65" s="128" t="s">
        <v>469</v>
      </c>
      <c r="H65" s="136" t="s">
        <v>132</v>
      </c>
      <c r="I65" s="128" t="s">
        <v>469</v>
      </c>
      <c r="J65" s="128" t="s">
        <v>132</v>
      </c>
      <c r="K65" s="136" t="s">
        <v>132</v>
      </c>
      <c r="L65" s="136" t="s">
        <v>132</v>
      </c>
      <c r="M65" s="136" t="s">
        <v>132</v>
      </c>
      <c r="N65" s="136" t="s">
        <v>132</v>
      </c>
      <c r="O65" s="312" t="s">
        <v>165</v>
      </c>
      <c r="P65" s="313"/>
      <c r="Q65" s="95" t="s">
        <v>132</v>
      </c>
      <c r="R65" s="95"/>
    </row>
    <row r="66" spans="2:18" ht="15" customHeight="1" x14ac:dyDescent="0.25">
      <c r="B66" s="150" t="s">
        <v>873</v>
      </c>
      <c r="C66" s="137" t="s">
        <v>467</v>
      </c>
      <c r="D66" s="127" t="s">
        <v>874</v>
      </c>
      <c r="E66" s="127">
        <v>120</v>
      </c>
      <c r="F66" s="128" t="s">
        <v>133</v>
      </c>
      <c r="G66" s="128" t="s">
        <v>469</v>
      </c>
      <c r="H66" s="136" t="s">
        <v>23</v>
      </c>
      <c r="I66" s="128" t="s">
        <v>469</v>
      </c>
      <c r="J66" s="128" t="s">
        <v>132</v>
      </c>
      <c r="K66" s="136" t="s">
        <v>132</v>
      </c>
      <c r="L66" s="136" t="s">
        <v>132</v>
      </c>
      <c r="M66" s="136" t="s">
        <v>132</v>
      </c>
      <c r="N66" s="136" t="s">
        <v>132</v>
      </c>
      <c r="O66" s="312" t="s">
        <v>165</v>
      </c>
      <c r="P66" s="313"/>
      <c r="Q66" s="95" t="s">
        <v>132</v>
      </c>
      <c r="R66" s="95"/>
    </row>
    <row r="67" spans="2:18" ht="15" customHeight="1" x14ac:dyDescent="0.25">
      <c r="B67" s="150" t="s">
        <v>875</v>
      </c>
      <c r="C67" s="137" t="s">
        <v>467</v>
      </c>
      <c r="D67" s="127" t="s">
        <v>876</v>
      </c>
      <c r="E67" s="127">
        <v>40</v>
      </c>
      <c r="F67" s="128" t="s">
        <v>133</v>
      </c>
      <c r="G67" s="128" t="s">
        <v>469</v>
      </c>
      <c r="H67" s="136" t="s">
        <v>23</v>
      </c>
      <c r="I67" s="128" t="s">
        <v>469</v>
      </c>
      <c r="J67" s="128" t="s">
        <v>132</v>
      </c>
      <c r="K67" s="136" t="s">
        <v>132</v>
      </c>
      <c r="L67" s="136" t="s">
        <v>132</v>
      </c>
      <c r="M67" s="136" t="s">
        <v>132</v>
      </c>
      <c r="N67" s="136" t="s">
        <v>132</v>
      </c>
      <c r="O67" s="312" t="s">
        <v>165</v>
      </c>
      <c r="P67" s="313"/>
      <c r="Q67" s="95" t="s">
        <v>132</v>
      </c>
      <c r="R67" s="95"/>
    </row>
    <row r="68" spans="2:18" ht="15" customHeight="1" x14ac:dyDescent="0.25">
      <c r="B68" s="150" t="s">
        <v>877</v>
      </c>
      <c r="C68" s="137" t="s">
        <v>467</v>
      </c>
      <c r="D68" s="127" t="s">
        <v>878</v>
      </c>
      <c r="E68" s="127">
        <v>40</v>
      </c>
      <c r="F68" s="128" t="s">
        <v>133</v>
      </c>
      <c r="G68" s="128" t="s">
        <v>469</v>
      </c>
      <c r="H68" s="136" t="s">
        <v>23</v>
      </c>
      <c r="I68" s="128" t="s">
        <v>469</v>
      </c>
      <c r="J68" s="128" t="s">
        <v>132</v>
      </c>
      <c r="K68" s="136" t="s">
        <v>132</v>
      </c>
      <c r="L68" s="136" t="s">
        <v>132</v>
      </c>
      <c r="M68" s="136" t="s">
        <v>132</v>
      </c>
      <c r="N68" s="136" t="s">
        <v>132</v>
      </c>
      <c r="O68" s="312" t="s">
        <v>165</v>
      </c>
      <c r="P68" s="313"/>
      <c r="Q68" s="95" t="s">
        <v>132</v>
      </c>
      <c r="R68" s="95"/>
    </row>
    <row r="69" spans="2:18" ht="15" customHeight="1" x14ac:dyDescent="0.25">
      <c r="B69" s="150" t="s">
        <v>879</v>
      </c>
      <c r="C69" s="137" t="s">
        <v>467</v>
      </c>
      <c r="D69" s="127" t="s">
        <v>880</v>
      </c>
      <c r="E69" s="127">
        <v>124</v>
      </c>
      <c r="F69" s="128" t="s">
        <v>133</v>
      </c>
      <c r="G69" s="128" t="s">
        <v>469</v>
      </c>
      <c r="H69" s="136" t="s">
        <v>23</v>
      </c>
      <c r="I69" s="128" t="s">
        <v>469</v>
      </c>
      <c r="J69" s="128" t="s">
        <v>132</v>
      </c>
      <c r="K69" s="136" t="s">
        <v>132</v>
      </c>
      <c r="L69" s="136" t="s">
        <v>132</v>
      </c>
      <c r="M69" s="136" t="s">
        <v>132</v>
      </c>
      <c r="N69" s="136" t="s">
        <v>132</v>
      </c>
      <c r="O69" s="312" t="s">
        <v>165</v>
      </c>
      <c r="P69" s="313"/>
      <c r="Q69" s="95" t="s">
        <v>132</v>
      </c>
      <c r="R69" s="95"/>
    </row>
    <row r="70" spans="2:18" ht="15" customHeight="1" x14ac:dyDescent="0.25">
      <c r="B70" s="150" t="s">
        <v>881</v>
      </c>
      <c r="C70" s="137" t="s">
        <v>467</v>
      </c>
      <c r="D70" s="127" t="s">
        <v>882</v>
      </c>
      <c r="E70" s="127">
        <v>40</v>
      </c>
      <c r="F70" s="128" t="s">
        <v>133</v>
      </c>
      <c r="G70" s="128" t="s">
        <v>469</v>
      </c>
      <c r="H70" s="136" t="s">
        <v>23</v>
      </c>
      <c r="I70" s="128" t="s">
        <v>469</v>
      </c>
      <c r="J70" s="128" t="s">
        <v>132</v>
      </c>
      <c r="K70" s="136" t="s">
        <v>132</v>
      </c>
      <c r="L70" s="136" t="s">
        <v>132</v>
      </c>
      <c r="M70" s="136" t="s">
        <v>132</v>
      </c>
      <c r="N70" s="136" t="s">
        <v>132</v>
      </c>
      <c r="O70" s="312" t="s">
        <v>165</v>
      </c>
      <c r="P70" s="313"/>
      <c r="Q70" s="95" t="s">
        <v>132</v>
      </c>
      <c r="R70" s="95"/>
    </row>
    <row r="71" spans="2:18" ht="15" customHeight="1" x14ac:dyDescent="0.25">
      <c r="B71" s="150" t="s">
        <v>883</v>
      </c>
      <c r="C71" s="137" t="s">
        <v>467</v>
      </c>
      <c r="D71" s="127" t="s">
        <v>884</v>
      </c>
      <c r="E71" s="127">
        <v>20</v>
      </c>
      <c r="F71" s="128" t="s">
        <v>133</v>
      </c>
      <c r="G71" s="128" t="s">
        <v>469</v>
      </c>
      <c r="H71" s="136" t="s">
        <v>23</v>
      </c>
      <c r="I71" s="128" t="s">
        <v>469</v>
      </c>
      <c r="J71" s="128" t="s">
        <v>132</v>
      </c>
      <c r="K71" s="136" t="s">
        <v>132</v>
      </c>
      <c r="L71" s="136" t="s">
        <v>132</v>
      </c>
      <c r="M71" s="136" t="s">
        <v>132</v>
      </c>
      <c r="N71" s="136" t="s">
        <v>132</v>
      </c>
      <c r="O71" s="312" t="s">
        <v>165</v>
      </c>
      <c r="P71" s="313"/>
      <c r="Q71" s="95" t="s">
        <v>132</v>
      </c>
      <c r="R71" s="95"/>
    </row>
    <row r="72" spans="2:18" ht="15" customHeight="1" x14ac:dyDescent="0.25">
      <c r="B72" s="150" t="s">
        <v>885</v>
      </c>
      <c r="C72" s="137" t="s">
        <v>467</v>
      </c>
      <c r="D72" s="127" t="s">
        <v>886</v>
      </c>
      <c r="E72" s="127">
        <v>200</v>
      </c>
      <c r="F72" s="128" t="s">
        <v>133</v>
      </c>
      <c r="G72" s="128" t="s">
        <v>469</v>
      </c>
      <c r="H72" s="136" t="s">
        <v>23</v>
      </c>
      <c r="I72" s="128" t="s">
        <v>469</v>
      </c>
      <c r="J72" s="128" t="s">
        <v>132</v>
      </c>
      <c r="K72" s="136" t="s">
        <v>132</v>
      </c>
      <c r="L72" s="136" t="s">
        <v>132</v>
      </c>
      <c r="M72" s="136" t="s">
        <v>132</v>
      </c>
      <c r="N72" s="136" t="s">
        <v>132</v>
      </c>
      <c r="O72" s="312" t="s">
        <v>165</v>
      </c>
      <c r="P72" s="313"/>
      <c r="Q72" s="95" t="s">
        <v>132</v>
      </c>
      <c r="R72" s="95"/>
    </row>
    <row r="73" spans="2:18" x14ac:dyDescent="0.25">
      <c r="B73" s="150" t="s">
        <v>611</v>
      </c>
      <c r="C73" s="151" t="s">
        <v>474</v>
      </c>
      <c r="D73" s="127" t="s">
        <v>887</v>
      </c>
      <c r="E73" s="127">
        <v>17</v>
      </c>
      <c r="F73" s="128" t="s">
        <v>469</v>
      </c>
      <c r="G73" s="128" t="s">
        <v>469</v>
      </c>
      <c r="H73" s="128" t="s">
        <v>469</v>
      </c>
      <c r="I73" s="128" t="s">
        <v>132</v>
      </c>
      <c r="J73" s="128" t="s">
        <v>132</v>
      </c>
      <c r="K73" s="136" t="s">
        <v>132</v>
      </c>
      <c r="L73" s="136" t="s">
        <v>132</v>
      </c>
      <c r="M73" s="136" t="s">
        <v>132</v>
      </c>
      <c r="N73" s="136" t="s">
        <v>132</v>
      </c>
      <c r="O73" s="312" t="s">
        <v>165</v>
      </c>
      <c r="P73" s="313"/>
      <c r="Q73" s="95" t="s">
        <v>132</v>
      </c>
      <c r="R73" s="95"/>
    </row>
    <row r="74" spans="2:18" x14ac:dyDescent="0.25">
      <c r="B74" s="150" t="s">
        <v>888</v>
      </c>
      <c r="C74" s="151" t="s">
        <v>474</v>
      </c>
      <c r="D74" s="127" t="s">
        <v>889</v>
      </c>
      <c r="E74" s="127">
        <v>18</v>
      </c>
      <c r="F74" s="128" t="s">
        <v>469</v>
      </c>
      <c r="G74" s="128" t="s">
        <v>469</v>
      </c>
      <c r="H74" s="128" t="s">
        <v>469</v>
      </c>
      <c r="I74" s="128" t="s">
        <v>132</v>
      </c>
      <c r="J74" s="128" t="s">
        <v>132</v>
      </c>
      <c r="K74" s="136" t="s">
        <v>132</v>
      </c>
      <c r="L74" s="136" t="s">
        <v>132</v>
      </c>
      <c r="M74" s="136" t="s">
        <v>132</v>
      </c>
      <c r="N74" s="136" t="s">
        <v>132</v>
      </c>
      <c r="O74" s="312" t="s">
        <v>165</v>
      </c>
      <c r="P74" s="313"/>
      <c r="Q74" s="95" t="s">
        <v>132</v>
      </c>
      <c r="R74" s="95"/>
    </row>
    <row r="75" spans="2:18" x14ac:dyDescent="0.25">
      <c r="B75" s="150" t="s">
        <v>890</v>
      </c>
      <c r="C75" s="151" t="s">
        <v>474</v>
      </c>
      <c r="D75" s="127" t="s">
        <v>891</v>
      </c>
      <c r="E75" s="127">
        <v>18</v>
      </c>
      <c r="F75" s="128" t="s">
        <v>469</v>
      </c>
      <c r="G75" s="128" t="s">
        <v>469</v>
      </c>
      <c r="H75" s="128" t="s">
        <v>469</v>
      </c>
      <c r="I75" s="128" t="s">
        <v>132</v>
      </c>
      <c r="J75" s="128" t="s">
        <v>132</v>
      </c>
      <c r="K75" s="136" t="s">
        <v>132</v>
      </c>
      <c r="L75" s="136" t="s">
        <v>132</v>
      </c>
      <c r="M75" s="136" t="s">
        <v>132</v>
      </c>
      <c r="N75" s="136" t="s">
        <v>132</v>
      </c>
      <c r="O75" s="312" t="s">
        <v>165</v>
      </c>
      <c r="P75" s="313"/>
      <c r="Q75" s="95" t="s">
        <v>132</v>
      </c>
      <c r="R75" s="95"/>
    </row>
    <row r="76" spans="2:18" x14ac:dyDescent="0.25">
      <c r="B76" s="150" t="s">
        <v>892</v>
      </c>
      <c r="C76" s="151" t="s">
        <v>474</v>
      </c>
      <c r="D76" s="127" t="s">
        <v>893</v>
      </c>
      <c r="E76" s="127">
        <v>17</v>
      </c>
      <c r="F76" s="128" t="s">
        <v>469</v>
      </c>
      <c r="G76" s="128" t="s">
        <v>469</v>
      </c>
      <c r="H76" s="128" t="s">
        <v>469</v>
      </c>
      <c r="I76" s="128" t="s">
        <v>132</v>
      </c>
      <c r="J76" s="128" t="s">
        <v>132</v>
      </c>
      <c r="K76" s="136" t="s">
        <v>132</v>
      </c>
      <c r="L76" s="136" t="s">
        <v>132</v>
      </c>
      <c r="M76" s="136" t="s">
        <v>132</v>
      </c>
      <c r="N76" s="136" t="s">
        <v>132</v>
      </c>
      <c r="O76" s="312" t="s">
        <v>165</v>
      </c>
      <c r="P76" s="313"/>
      <c r="Q76" s="95" t="s">
        <v>132</v>
      </c>
      <c r="R76" s="95"/>
    </row>
    <row r="77" spans="2:18" x14ac:dyDescent="0.25">
      <c r="B77" s="150" t="s">
        <v>894</v>
      </c>
      <c r="C77" s="151" t="s">
        <v>474</v>
      </c>
      <c r="D77" s="127" t="s">
        <v>895</v>
      </c>
      <c r="E77" s="127">
        <v>18</v>
      </c>
      <c r="F77" s="128" t="s">
        <v>469</v>
      </c>
      <c r="G77" s="128" t="s">
        <v>469</v>
      </c>
      <c r="H77" s="128" t="s">
        <v>469</v>
      </c>
      <c r="I77" s="128" t="s">
        <v>132</v>
      </c>
      <c r="J77" s="128" t="s">
        <v>132</v>
      </c>
      <c r="K77" s="136" t="s">
        <v>132</v>
      </c>
      <c r="L77" s="136" t="s">
        <v>132</v>
      </c>
      <c r="M77" s="136" t="s">
        <v>132</v>
      </c>
      <c r="N77" s="136" t="s">
        <v>132</v>
      </c>
      <c r="O77" s="312" t="s">
        <v>165</v>
      </c>
      <c r="P77" s="313"/>
      <c r="Q77" s="95" t="s">
        <v>132</v>
      </c>
      <c r="R77" s="95"/>
    </row>
    <row r="78" spans="2:18" x14ac:dyDescent="0.25">
      <c r="B78" s="150" t="s">
        <v>896</v>
      </c>
      <c r="C78" s="151" t="s">
        <v>474</v>
      </c>
      <c r="D78" s="127" t="s">
        <v>893</v>
      </c>
      <c r="E78" s="127">
        <v>18</v>
      </c>
      <c r="F78" s="128" t="s">
        <v>469</v>
      </c>
      <c r="G78" s="128" t="s">
        <v>469</v>
      </c>
      <c r="H78" s="128" t="s">
        <v>469</v>
      </c>
      <c r="I78" s="128" t="s">
        <v>132</v>
      </c>
      <c r="J78" s="128" t="s">
        <v>132</v>
      </c>
      <c r="K78" s="136" t="s">
        <v>132</v>
      </c>
      <c r="L78" s="136" t="s">
        <v>132</v>
      </c>
      <c r="M78" s="136" t="s">
        <v>132</v>
      </c>
      <c r="N78" s="136" t="s">
        <v>132</v>
      </c>
      <c r="O78" s="312" t="s">
        <v>165</v>
      </c>
      <c r="P78" s="313"/>
      <c r="Q78" s="95" t="s">
        <v>132</v>
      </c>
      <c r="R78" s="95"/>
    </row>
    <row r="79" spans="2:18" x14ac:dyDescent="0.25">
      <c r="B79" s="150" t="s">
        <v>897</v>
      </c>
      <c r="C79" s="151" t="s">
        <v>474</v>
      </c>
      <c r="D79" s="127" t="s">
        <v>893</v>
      </c>
      <c r="E79" s="127">
        <v>18</v>
      </c>
      <c r="F79" s="128" t="s">
        <v>469</v>
      </c>
      <c r="G79" s="128" t="s">
        <v>469</v>
      </c>
      <c r="H79" s="128" t="s">
        <v>469</v>
      </c>
      <c r="I79" s="128" t="s">
        <v>132</v>
      </c>
      <c r="J79" s="128" t="s">
        <v>132</v>
      </c>
      <c r="K79" s="136" t="s">
        <v>132</v>
      </c>
      <c r="L79" s="136" t="s">
        <v>132</v>
      </c>
      <c r="M79" s="136" t="s">
        <v>132</v>
      </c>
      <c r="N79" s="136" t="s">
        <v>132</v>
      </c>
      <c r="O79" s="312" t="s">
        <v>165</v>
      </c>
      <c r="P79" s="313"/>
      <c r="Q79" s="95" t="s">
        <v>132</v>
      </c>
      <c r="R79" s="95"/>
    </row>
    <row r="80" spans="2:18" x14ac:dyDescent="0.25">
      <c r="B80" s="150" t="s">
        <v>898</v>
      </c>
      <c r="C80" s="151" t="s">
        <v>474</v>
      </c>
      <c r="D80" s="127" t="s">
        <v>899</v>
      </c>
      <c r="E80" s="127">
        <v>18</v>
      </c>
      <c r="F80" s="128" t="s">
        <v>469</v>
      </c>
      <c r="G80" s="128" t="s">
        <v>469</v>
      </c>
      <c r="H80" s="128" t="s">
        <v>469</v>
      </c>
      <c r="I80" s="128" t="s">
        <v>132</v>
      </c>
      <c r="J80" s="128" t="s">
        <v>132</v>
      </c>
      <c r="K80" s="136" t="s">
        <v>132</v>
      </c>
      <c r="L80" s="136" t="s">
        <v>132</v>
      </c>
      <c r="M80" s="136" t="s">
        <v>132</v>
      </c>
      <c r="N80" s="136" t="s">
        <v>132</v>
      </c>
      <c r="O80" s="312" t="s">
        <v>165</v>
      </c>
      <c r="P80" s="313"/>
      <c r="Q80" s="95" t="s">
        <v>132</v>
      </c>
      <c r="R80" s="95"/>
    </row>
    <row r="81" spans="2:18" x14ac:dyDescent="0.25">
      <c r="B81" s="150" t="s">
        <v>898</v>
      </c>
      <c r="C81" s="151" t="s">
        <v>474</v>
      </c>
      <c r="D81" s="127" t="s">
        <v>900</v>
      </c>
      <c r="E81" s="127">
        <v>17</v>
      </c>
      <c r="F81" s="128" t="s">
        <v>469</v>
      </c>
      <c r="G81" s="128" t="s">
        <v>469</v>
      </c>
      <c r="H81" s="128" t="s">
        <v>469</v>
      </c>
      <c r="I81" s="128" t="s">
        <v>132</v>
      </c>
      <c r="J81" s="128" t="s">
        <v>132</v>
      </c>
      <c r="K81" s="136" t="s">
        <v>132</v>
      </c>
      <c r="L81" s="136" t="s">
        <v>132</v>
      </c>
      <c r="M81" s="136" t="s">
        <v>132</v>
      </c>
      <c r="N81" s="136" t="s">
        <v>132</v>
      </c>
      <c r="O81" s="312" t="s">
        <v>165</v>
      </c>
      <c r="P81" s="313"/>
      <c r="Q81" s="95" t="s">
        <v>132</v>
      </c>
      <c r="R81" s="95"/>
    </row>
    <row r="82" spans="2:18" x14ac:dyDescent="0.25">
      <c r="B82" s="150" t="s">
        <v>898</v>
      </c>
      <c r="C82" s="151" t="s">
        <v>474</v>
      </c>
      <c r="D82" s="127" t="s">
        <v>901</v>
      </c>
      <c r="E82" s="127">
        <v>16</v>
      </c>
      <c r="F82" s="128" t="s">
        <v>469</v>
      </c>
      <c r="G82" s="128" t="s">
        <v>469</v>
      </c>
      <c r="H82" s="128" t="s">
        <v>469</v>
      </c>
      <c r="I82" s="128" t="s">
        <v>132</v>
      </c>
      <c r="J82" s="128" t="s">
        <v>132</v>
      </c>
      <c r="K82" s="136" t="s">
        <v>132</v>
      </c>
      <c r="L82" s="136" t="s">
        <v>132</v>
      </c>
      <c r="M82" s="136" t="s">
        <v>132</v>
      </c>
      <c r="N82" s="136" t="s">
        <v>132</v>
      </c>
      <c r="O82" s="312" t="s">
        <v>165</v>
      </c>
      <c r="P82" s="313"/>
      <c r="Q82" s="95" t="s">
        <v>132</v>
      </c>
      <c r="R82" s="95"/>
    </row>
    <row r="83" spans="2:18" x14ac:dyDescent="0.25">
      <c r="B83" s="150" t="s">
        <v>902</v>
      </c>
      <c r="C83" s="151" t="s">
        <v>474</v>
      </c>
      <c r="D83" s="127" t="s">
        <v>903</v>
      </c>
      <c r="E83" s="127">
        <v>20</v>
      </c>
      <c r="F83" s="128" t="s">
        <v>469</v>
      </c>
      <c r="G83" s="128" t="s">
        <v>469</v>
      </c>
      <c r="H83" s="128" t="s">
        <v>469</v>
      </c>
      <c r="I83" s="128" t="s">
        <v>132</v>
      </c>
      <c r="J83" s="128" t="s">
        <v>132</v>
      </c>
      <c r="K83" s="136" t="s">
        <v>132</v>
      </c>
      <c r="L83" s="136" t="s">
        <v>132</v>
      </c>
      <c r="M83" s="136" t="s">
        <v>132</v>
      </c>
      <c r="N83" s="136" t="s">
        <v>132</v>
      </c>
      <c r="O83" s="312" t="s">
        <v>165</v>
      </c>
      <c r="P83" s="313"/>
      <c r="Q83" s="95" t="s">
        <v>132</v>
      </c>
      <c r="R83" s="95"/>
    </row>
    <row r="84" spans="2:18" x14ac:dyDescent="0.25">
      <c r="B84" s="150" t="s">
        <v>902</v>
      </c>
      <c r="C84" s="151" t="s">
        <v>474</v>
      </c>
      <c r="D84" s="127" t="s">
        <v>904</v>
      </c>
      <c r="E84" s="127">
        <v>18</v>
      </c>
      <c r="F84" s="128" t="s">
        <v>469</v>
      </c>
      <c r="G84" s="128" t="s">
        <v>469</v>
      </c>
      <c r="H84" s="128" t="s">
        <v>469</v>
      </c>
      <c r="I84" s="128" t="s">
        <v>132</v>
      </c>
      <c r="J84" s="128" t="s">
        <v>132</v>
      </c>
      <c r="K84" s="136" t="s">
        <v>132</v>
      </c>
      <c r="L84" s="136" t="s">
        <v>132</v>
      </c>
      <c r="M84" s="136" t="s">
        <v>132</v>
      </c>
      <c r="N84" s="136" t="s">
        <v>132</v>
      </c>
      <c r="O84" s="312" t="s">
        <v>165</v>
      </c>
      <c r="P84" s="313"/>
      <c r="Q84" s="95" t="s">
        <v>132</v>
      </c>
      <c r="R84" s="95"/>
    </row>
    <row r="85" spans="2:18" x14ac:dyDescent="0.25">
      <c r="B85" s="150" t="s">
        <v>902</v>
      </c>
      <c r="C85" s="151" t="s">
        <v>474</v>
      </c>
      <c r="D85" s="127" t="s">
        <v>904</v>
      </c>
      <c r="E85" s="127">
        <v>18</v>
      </c>
      <c r="F85" s="128" t="s">
        <v>469</v>
      </c>
      <c r="G85" s="128" t="s">
        <v>469</v>
      </c>
      <c r="H85" s="128" t="s">
        <v>469</v>
      </c>
      <c r="I85" s="128" t="s">
        <v>132</v>
      </c>
      <c r="J85" s="128" t="s">
        <v>132</v>
      </c>
      <c r="K85" s="136" t="s">
        <v>132</v>
      </c>
      <c r="L85" s="136" t="s">
        <v>132</v>
      </c>
      <c r="M85" s="136" t="s">
        <v>132</v>
      </c>
      <c r="N85" s="136" t="s">
        <v>132</v>
      </c>
      <c r="O85" s="312" t="s">
        <v>165</v>
      </c>
      <c r="P85" s="313"/>
      <c r="Q85" s="95" t="s">
        <v>132</v>
      </c>
      <c r="R85" s="95"/>
    </row>
    <row r="86" spans="2:18" x14ac:dyDescent="0.25">
      <c r="B86" s="150" t="s">
        <v>905</v>
      </c>
      <c r="C86" s="151" t="s">
        <v>474</v>
      </c>
      <c r="D86" s="127" t="s">
        <v>906</v>
      </c>
      <c r="E86" s="127">
        <v>17</v>
      </c>
      <c r="F86" s="128" t="s">
        <v>469</v>
      </c>
      <c r="G86" s="128" t="s">
        <v>469</v>
      </c>
      <c r="H86" s="128" t="s">
        <v>469</v>
      </c>
      <c r="I86" s="128" t="s">
        <v>132</v>
      </c>
      <c r="J86" s="128" t="s">
        <v>132</v>
      </c>
      <c r="K86" s="136" t="s">
        <v>132</v>
      </c>
      <c r="L86" s="136" t="s">
        <v>132</v>
      </c>
      <c r="M86" s="136" t="s">
        <v>132</v>
      </c>
      <c r="N86" s="136" t="s">
        <v>132</v>
      </c>
      <c r="O86" s="312" t="s">
        <v>165</v>
      </c>
      <c r="P86" s="313"/>
      <c r="Q86" s="95" t="s">
        <v>132</v>
      </c>
      <c r="R86" s="95"/>
    </row>
    <row r="87" spans="2:18" x14ac:dyDescent="0.25">
      <c r="B87" s="150" t="s">
        <v>907</v>
      </c>
      <c r="C87" s="151" t="s">
        <v>474</v>
      </c>
      <c r="D87" s="127" t="s">
        <v>908</v>
      </c>
      <c r="E87" s="127">
        <v>18</v>
      </c>
      <c r="F87" s="128" t="s">
        <v>469</v>
      </c>
      <c r="G87" s="128" t="s">
        <v>469</v>
      </c>
      <c r="H87" s="128" t="s">
        <v>469</v>
      </c>
      <c r="I87" s="128" t="s">
        <v>132</v>
      </c>
      <c r="J87" s="128" t="s">
        <v>132</v>
      </c>
      <c r="K87" s="136" t="s">
        <v>132</v>
      </c>
      <c r="L87" s="136" t="s">
        <v>132</v>
      </c>
      <c r="M87" s="136" t="s">
        <v>132</v>
      </c>
      <c r="N87" s="136" t="s">
        <v>132</v>
      </c>
      <c r="O87" s="312" t="s">
        <v>165</v>
      </c>
      <c r="P87" s="313"/>
      <c r="Q87" s="95" t="s">
        <v>132</v>
      </c>
      <c r="R87" s="95"/>
    </row>
    <row r="88" spans="2:18" x14ac:dyDescent="0.25">
      <c r="B88" s="150" t="s">
        <v>907</v>
      </c>
      <c r="C88" s="151" t="s">
        <v>474</v>
      </c>
      <c r="D88" s="127" t="s">
        <v>909</v>
      </c>
      <c r="E88" s="127">
        <v>20</v>
      </c>
      <c r="F88" s="128" t="s">
        <v>469</v>
      </c>
      <c r="G88" s="128" t="s">
        <v>469</v>
      </c>
      <c r="H88" s="128" t="s">
        <v>469</v>
      </c>
      <c r="I88" s="128" t="s">
        <v>132</v>
      </c>
      <c r="J88" s="128" t="s">
        <v>132</v>
      </c>
      <c r="K88" s="136" t="s">
        <v>132</v>
      </c>
      <c r="L88" s="136" t="s">
        <v>132</v>
      </c>
      <c r="M88" s="136" t="s">
        <v>132</v>
      </c>
      <c r="N88" s="136" t="s">
        <v>132</v>
      </c>
      <c r="O88" s="312" t="s">
        <v>165</v>
      </c>
      <c r="P88" s="313"/>
      <c r="Q88" s="95" t="s">
        <v>132</v>
      </c>
      <c r="R88" s="95"/>
    </row>
    <row r="89" spans="2:18" x14ac:dyDescent="0.25">
      <c r="B89" s="150" t="s">
        <v>907</v>
      </c>
      <c r="C89" s="151" t="s">
        <v>474</v>
      </c>
      <c r="D89" s="127" t="s">
        <v>910</v>
      </c>
      <c r="E89" s="127">
        <v>15</v>
      </c>
      <c r="F89" s="128" t="s">
        <v>469</v>
      </c>
      <c r="G89" s="128" t="s">
        <v>469</v>
      </c>
      <c r="H89" s="128" t="s">
        <v>469</v>
      </c>
      <c r="I89" s="128" t="s">
        <v>132</v>
      </c>
      <c r="J89" s="128" t="s">
        <v>132</v>
      </c>
      <c r="K89" s="136" t="s">
        <v>132</v>
      </c>
      <c r="L89" s="136" t="s">
        <v>132</v>
      </c>
      <c r="M89" s="136" t="s">
        <v>132</v>
      </c>
      <c r="N89" s="136" t="s">
        <v>132</v>
      </c>
      <c r="O89" s="312" t="s">
        <v>165</v>
      </c>
      <c r="P89" s="313"/>
      <c r="Q89" s="95" t="s">
        <v>132</v>
      </c>
      <c r="R89" s="95"/>
    </row>
    <row r="90" spans="2:18" x14ac:dyDescent="0.25">
      <c r="B90" s="150" t="s">
        <v>911</v>
      </c>
      <c r="C90" s="151" t="s">
        <v>474</v>
      </c>
      <c r="D90" s="127" t="s">
        <v>912</v>
      </c>
      <c r="E90" s="127">
        <v>18</v>
      </c>
      <c r="F90" s="128" t="s">
        <v>469</v>
      </c>
      <c r="G90" s="128" t="s">
        <v>469</v>
      </c>
      <c r="H90" s="128" t="s">
        <v>469</v>
      </c>
      <c r="I90" s="128" t="s">
        <v>132</v>
      </c>
      <c r="J90" s="128" t="s">
        <v>132</v>
      </c>
      <c r="K90" s="136" t="s">
        <v>132</v>
      </c>
      <c r="L90" s="136" t="s">
        <v>132</v>
      </c>
      <c r="M90" s="136" t="s">
        <v>132</v>
      </c>
      <c r="N90" s="136" t="s">
        <v>132</v>
      </c>
      <c r="O90" s="312" t="s">
        <v>165</v>
      </c>
      <c r="P90" s="313"/>
      <c r="Q90" s="95" t="s">
        <v>132</v>
      </c>
      <c r="R90" s="95"/>
    </row>
    <row r="91" spans="2:18" x14ac:dyDescent="0.25">
      <c r="B91" s="150" t="s">
        <v>911</v>
      </c>
      <c r="C91" s="151" t="s">
        <v>474</v>
      </c>
      <c r="D91" s="127" t="s">
        <v>913</v>
      </c>
      <c r="E91" s="127">
        <v>16</v>
      </c>
      <c r="F91" s="128" t="s">
        <v>469</v>
      </c>
      <c r="G91" s="128" t="s">
        <v>469</v>
      </c>
      <c r="H91" s="128" t="s">
        <v>469</v>
      </c>
      <c r="I91" s="128" t="s">
        <v>132</v>
      </c>
      <c r="J91" s="128" t="s">
        <v>132</v>
      </c>
      <c r="K91" s="136" t="s">
        <v>132</v>
      </c>
      <c r="L91" s="136" t="s">
        <v>132</v>
      </c>
      <c r="M91" s="136" t="s">
        <v>132</v>
      </c>
      <c r="N91" s="136" t="s">
        <v>132</v>
      </c>
      <c r="O91" s="312" t="s">
        <v>165</v>
      </c>
      <c r="P91" s="313"/>
      <c r="Q91" s="95" t="s">
        <v>132</v>
      </c>
      <c r="R91" s="95"/>
    </row>
    <row r="92" spans="2:18" x14ac:dyDescent="0.25">
      <c r="B92" s="150" t="s">
        <v>911</v>
      </c>
      <c r="C92" s="151" t="s">
        <v>474</v>
      </c>
      <c r="D92" s="127" t="s">
        <v>914</v>
      </c>
      <c r="E92" s="127">
        <v>19</v>
      </c>
      <c r="F92" s="128" t="s">
        <v>469</v>
      </c>
      <c r="G92" s="128" t="s">
        <v>469</v>
      </c>
      <c r="H92" s="128" t="s">
        <v>469</v>
      </c>
      <c r="I92" s="128" t="s">
        <v>132</v>
      </c>
      <c r="J92" s="128" t="s">
        <v>132</v>
      </c>
      <c r="K92" s="136" t="s">
        <v>132</v>
      </c>
      <c r="L92" s="136" t="s">
        <v>132</v>
      </c>
      <c r="M92" s="136" t="s">
        <v>132</v>
      </c>
      <c r="N92" s="136" t="s">
        <v>132</v>
      </c>
      <c r="O92" s="312" t="s">
        <v>165</v>
      </c>
      <c r="P92" s="313"/>
      <c r="Q92" s="95" t="s">
        <v>132</v>
      </c>
      <c r="R92" s="95"/>
    </row>
    <row r="93" spans="2:18" x14ac:dyDescent="0.25">
      <c r="B93" s="150" t="s">
        <v>915</v>
      </c>
      <c r="C93" s="151" t="s">
        <v>474</v>
      </c>
      <c r="D93" s="127" t="s">
        <v>889</v>
      </c>
      <c r="E93" s="127">
        <v>18</v>
      </c>
      <c r="F93" s="128" t="s">
        <v>469</v>
      </c>
      <c r="G93" s="128" t="s">
        <v>469</v>
      </c>
      <c r="H93" s="128" t="s">
        <v>469</v>
      </c>
      <c r="I93" s="128" t="s">
        <v>132</v>
      </c>
      <c r="J93" s="128" t="s">
        <v>132</v>
      </c>
      <c r="K93" s="136" t="s">
        <v>132</v>
      </c>
      <c r="L93" s="136" t="s">
        <v>132</v>
      </c>
      <c r="M93" s="136" t="s">
        <v>132</v>
      </c>
      <c r="N93" s="136" t="s">
        <v>132</v>
      </c>
      <c r="O93" s="312" t="s">
        <v>165</v>
      </c>
      <c r="P93" s="313"/>
      <c r="Q93" s="95" t="s">
        <v>132</v>
      </c>
      <c r="R93" s="95"/>
    </row>
    <row r="94" spans="2:18" x14ac:dyDescent="0.25">
      <c r="B94" s="150" t="s">
        <v>916</v>
      </c>
      <c r="C94" s="151" t="s">
        <v>474</v>
      </c>
      <c r="D94" s="127" t="s">
        <v>889</v>
      </c>
      <c r="E94" s="127">
        <v>18</v>
      </c>
      <c r="F94" s="128" t="s">
        <v>469</v>
      </c>
      <c r="G94" s="128" t="s">
        <v>469</v>
      </c>
      <c r="H94" s="128" t="s">
        <v>469</v>
      </c>
      <c r="I94" s="128" t="s">
        <v>132</v>
      </c>
      <c r="J94" s="128" t="s">
        <v>132</v>
      </c>
      <c r="K94" s="136" t="s">
        <v>132</v>
      </c>
      <c r="L94" s="136" t="s">
        <v>132</v>
      </c>
      <c r="M94" s="136" t="s">
        <v>132</v>
      </c>
      <c r="N94" s="136" t="s">
        <v>132</v>
      </c>
      <c r="O94" s="312" t="s">
        <v>165</v>
      </c>
      <c r="P94" s="313"/>
      <c r="Q94" s="95" t="s">
        <v>132</v>
      </c>
      <c r="R94" s="95"/>
    </row>
    <row r="95" spans="2:18" x14ac:dyDescent="0.25">
      <c r="B95" s="150" t="s">
        <v>917</v>
      </c>
      <c r="C95" s="151" t="s">
        <v>474</v>
      </c>
      <c r="D95" s="127" t="s">
        <v>895</v>
      </c>
      <c r="E95" s="127">
        <v>19</v>
      </c>
      <c r="F95" s="128" t="s">
        <v>469</v>
      </c>
      <c r="G95" s="128" t="s">
        <v>469</v>
      </c>
      <c r="H95" s="128" t="s">
        <v>469</v>
      </c>
      <c r="I95" s="128" t="s">
        <v>132</v>
      </c>
      <c r="J95" s="128" t="s">
        <v>132</v>
      </c>
      <c r="K95" s="136" t="s">
        <v>132</v>
      </c>
      <c r="L95" s="136" t="s">
        <v>132</v>
      </c>
      <c r="M95" s="136" t="s">
        <v>132</v>
      </c>
      <c r="N95" s="136" t="s">
        <v>132</v>
      </c>
      <c r="O95" s="312" t="s">
        <v>165</v>
      </c>
      <c r="P95" s="313"/>
      <c r="Q95" s="95" t="s">
        <v>132</v>
      </c>
      <c r="R95" s="95"/>
    </row>
    <row r="96" spans="2:18" x14ac:dyDescent="0.25">
      <c r="B96" s="150" t="s">
        <v>918</v>
      </c>
      <c r="C96" s="151" t="s">
        <v>474</v>
      </c>
      <c r="D96" s="127" t="s">
        <v>919</v>
      </c>
      <c r="E96" s="127">
        <v>18</v>
      </c>
      <c r="F96" s="128" t="s">
        <v>469</v>
      </c>
      <c r="G96" s="128" t="s">
        <v>469</v>
      </c>
      <c r="H96" s="128" t="s">
        <v>469</v>
      </c>
      <c r="I96" s="128" t="s">
        <v>132</v>
      </c>
      <c r="J96" s="128" t="s">
        <v>132</v>
      </c>
      <c r="K96" s="136" t="s">
        <v>132</v>
      </c>
      <c r="L96" s="136" t="s">
        <v>132</v>
      </c>
      <c r="M96" s="136" t="s">
        <v>132</v>
      </c>
      <c r="N96" s="136" t="s">
        <v>132</v>
      </c>
      <c r="O96" s="328" t="s">
        <v>165</v>
      </c>
      <c r="P96" s="329"/>
      <c r="Q96" s="95" t="s">
        <v>132</v>
      </c>
      <c r="R96" s="95"/>
    </row>
    <row r="98" spans="2:17" x14ac:dyDescent="0.25">
      <c r="B98" s="5" t="s">
        <v>1</v>
      </c>
    </row>
    <row r="99" spans="2:17" x14ac:dyDescent="0.25">
      <c r="B99" s="5" t="s">
        <v>37</v>
      </c>
    </row>
    <row r="100" spans="2:17" x14ac:dyDescent="0.25">
      <c r="B100" s="5" t="s">
        <v>61</v>
      </c>
    </row>
    <row r="101" spans="2:17" ht="17.25" customHeight="1" thickBot="1" x14ac:dyDescent="0.3"/>
    <row r="102" spans="2:17" ht="33.6" customHeight="1" thickBot="1" x14ac:dyDescent="0.3">
      <c r="B102" s="303" t="s">
        <v>38</v>
      </c>
      <c r="C102" s="304"/>
      <c r="D102" s="304"/>
      <c r="E102" s="304"/>
      <c r="F102" s="304"/>
      <c r="G102" s="304"/>
      <c r="H102" s="304"/>
      <c r="I102" s="304"/>
      <c r="J102" s="304"/>
      <c r="K102" s="304"/>
      <c r="L102" s="304"/>
      <c r="M102" s="304"/>
      <c r="N102" s="305"/>
    </row>
    <row r="105" spans="2:17" ht="75" x14ac:dyDescent="0.25">
      <c r="B105" s="94" t="s">
        <v>0</v>
      </c>
      <c r="C105" s="94" t="s">
        <v>39</v>
      </c>
      <c r="D105" s="94" t="s">
        <v>40</v>
      </c>
      <c r="E105" s="94" t="s">
        <v>110</v>
      </c>
      <c r="F105" s="94" t="s">
        <v>112</v>
      </c>
      <c r="G105" s="94" t="s">
        <v>113</v>
      </c>
      <c r="H105" s="94" t="s">
        <v>114</v>
      </c>
      <c r="I105" s="94" t="s">
        <v>111</v>
      </c>
      <c r="J105" s="306" t="s">
        <v>115</v>
      </c>
      <c r="K105" s="309"/>
      <c r="L105" s="307"/>
      <c r="M105" s="94" t="s">
        <v>119</v>
      </c>
      <c r="N105" s="94" t="s">
        <v>41</v>
      </c>
      <c r="O105" s="94" t="s">
        <v>42</v>
      </c>
      <c r="P105" s="306" t="s">
        <v>3</v>
      </c>
      <c r="Q105" s="307"/>
    </row>
    <row r="106" spans="2:17" s="130" customFormat="1" ht="33.75" customHeight="1" x14ac:dyDescent="0.25">
      <c r="B106" s="131" t="s">
        <v>1027</v>
      </c>
      <c r="C106" s="132"/>
      <c r="D106" s="131" t="s">
        <v>239</v>
      </c>
      <c r="E106" s="133">
        <v>69027094</v>
      </c>
      <c r="F106" s="131" t="s">
        <v>240</v>
      </c>
      <c r="G106" s="131" t="s">
        <v>241</v>
      </c>
      <c r="H106" s="134">
        <v>40726</v>
      </c>
      <c r="I106" s="131"/>
      <c r="J106" s="131" t="s">
        <v>416</v>
      </c>
      <c r="K106" s="131" t="s">
        <v>417</v>
      </c>
      <c r="L106" s="131" t="s">
        <v>418</v>
      </c>
      <c r="M106" s="118" t="s">
        <v>132</v>
      </c>
      <c r="N106" s="118" t="s">
        <v>132</v>
      </c>
      <c r="O106" s="118" t="s">
        <v>132</v>
      </c>
      <c r="P106" s="310" t="s">
        <v>165</v>
      </c>
      <c r="Q106" s="311"/>
    </row>
    <row r="107" spans="2:17" s="130" customFormat="1" ht="33" customHeight="1" x14ac:dyDescent="0.25">
      <c r="B107" s="131" t="s">
        <v>197</v>
      </c>
      <c r="C107" s="132"/>
      <c r="D107" s="131" t="s">
        <v>242</v>
      </c>
      <c r="E107" s="133">
        <v>49797380</v>
      </c>
      <c r="F107" s="131" t="s">
        <v>243</v>
      </c>
      <c r="G107" s="131" t="s">
        <v>244</v>
      </c>
      <c r="H107" s="134">
        <v>40469</v>
      </c>
      <c r="I107" s="131"/>
      <c r="J107" s="131" t="s">
        <v>413</v>
      </c>
      <c r="K107" s="131" t="s">
        <v>414</v>
      </c>
      <c r="L107" s="131" t="s">
        <v>415</v>
      </c>
      <c r="M107" s="118" t="s">
        <v>132</v>
      </c>
      <c r="N107" s="118" t="s">
        <v>132</v>
      </c>
      <c r="O107" s="118" t="s">
        <v>132</v>
      </c>
      <c r="P107" s="310" t="s">
        <v>165</v>
      </c>
      <c r="Q107" s="311"/>
    </row>
    <row r="108" spans="2:17" s="130" customFormat="1" ht="26.45" customHeight="1" x14ac:dyDescent="0.25">
      <c r="B108" s="131" t="s">
        <v>197</v>
      </c>
      <c r="C108" s="132"/>
      <c r="D108" s="131" t="s">
        <v>246</v>
      </c>
      <c r="E108" s="133">
        <v>41104172</v>
      </c>
      <c r="F108" s="131" t="s">
        <v>245</v>
      </c>
      <c r="G108" s="131" t="s">
        <v>234</v>
      </c>
      <c r="H108" s="134">
        <v>33046</v>
      </c>
      <c r="I108" s="131" t="s">
        <v>133</v>
      </c>
      <c r="J108" s="131" t="s">
        <v>410</v>
      </c>
      <c r="K108" s="131" t="s">
        <v>411</v>
      </c>
      <c r="L108" s="131" t="s">
        <v>412</v>
      </c>
      <c r="M108" s="118" t="s">
        <v>132</v>
      </c>
      <c r="N108" s="118" t="s">
        <v>132</v>
      </c>
      <c r="O108" s="118" t="s">
        <v>132</v>
      </c>
      <c r="P108" s="310" t="s">
        <v>165</v>
      </c>
      <c r="Q108" s="311"/>
    </row>
    <row r="109" spans="2:17" s="130" customFormat="1" ht="38.25" customHeight="1" x14ac:dyDescent="0.25">
      <c r="B109" s="131" t="s">
        <v>168</v>
      </c>
      <c r="C109" s="132"/>
      <c r="D109" s="131" t="s">
        <v>247</v>
      </c>
      <c r="E109" s="133">
        <v>1123207984</v>
      </c>
      <c r="F109" s="131" t="s">
        <v>245</v>
      </c>
      <c r="G109" s="131" t="s">
        <v>234</v>
      </c>
      <c r="H109" s="134">
        <v>41509</v>
      </c>
      <c r="I109" s="131" t="s">
        <v>133</v>
      </c>
      <c r="J109" s="131" t="s">
        <v>407</v>
      </c>
      <c r="K109" s="131" t="s">
        <v>408</v>
      </c>
      <c r="L109" s="131" t="s">
        <v>409</v>
      </c>
      <c r="M109" s="118" t="s">
        <v>132</v>
      </c>
      <c r="N109" s="118" t="s">
        <v>132</v>
      </c>
      <c r="O109" s="118" t="s">
        <v>132</v>
      </c>
      <c r="P109" s="310" t="s">
        <v>165</v>
      </c>
      <c r="Q109" s="311"/>
    </row>
    <row r="110" spans="2:17" s="130" customFormat="1" ht="53.25" customHeight="1" x14ac:dyDescent="0.25">
      <c r="B110" s="131" t="s">
        <v>168</v>
      </c>
      <c r="C110" s="132"/>
      <c r="D110" s="131" t="s">
        <v>249</v>
      </c>
      <c r="E110" s="133">
        <v>1123305208</v>
      </c>
      <c r="F110" s="131" t="s">
        <v>204</v>
      </c>
      <c r="G110" s="131" t="s">
        <v>250</v>
      </c>
      <c r="H110" s="134">
        <v>41754</v>
      </c>
      <c r="I110" s="131" t="s">
        <v>133</v>
      </c>
      <c r="J110" s="131" t="s">
        <v>251</v>
      </c>
      <c r="K110" s="131" t="s">
        <v>252</v>
      </c>
      <c r="L110" s="131" t="s">
        <v>204</v>
      </c>
      <c r="M110" s="118" t="s">
        <v>132</v>
      </c>
      <c r="N110" s="118" t="s">
        <v>132</v>
      </c>
      <c r="O110" s="118" t="s">
        <v>132</v>
      </c>
      <c r="P110" s="310" t="s">
        <v>1029</v>
      </c>
      <c r="Q110" s="311"/>
    </row>
    <row r="111" spans="2:17" s="130" customFormat="1" ht="27.75" customHeight="1" x14ac:dyDescent="0.25">
      <c r="B111" s="131" t="s">
        <v>168</v>
      </c>
      <c r="C111" s="132"/>
      <c r="D111" s="131" t="s">
        <v>253</v>
      </c>
      <c r="E111" s="133">
        <v>1143844031</v>
      </c>
      <c r="F111" s="131" t="s">
        <v>166</v>
      </c>
      <c r="G111" s="131" t="s">
        <v>170</v>
      </c>
      <c r="H111" s="134">
        <v>41805</v>
      </c>
      <c r="I111" s="131" t="s">
        <v>132</v>
      </c>
      <c r="J111" s="131" t="s">
        <v>405</v>
      </c>
      <c r="K111" s="131" t="s">
        <v>406</v>
      </c>
      <c r="L111" s="131" t="s">
        <v>248</v>
      </c>
      <c r="M111" s="118" t="s">
        <v>132</v>
      </c>
      <c r="N111" s="118" t="s">
        <v>132</v>
      </c>
      <c r="O111" s="118" t="s">
        <v>132</v>
      </c>
      <c r="P111" s="310" t="s">
        <v>165</v>
      </c>
      <c r="Q111" s="311"/>
    </row>
    <row r="112" spans="2:17" s="130" customFormat="1" ht="30.75" customHeight="1" x14ac:dyDescent="0.25">
      <c r="B112" s="131" t="s">
        <v>168</v>
      </c>
      <c r="C112" s="132"/>
      <c r="D112" s="131" t="s">
        <v>254</v>
      </c>
      <c r="E112" s="133">
        <v>1123205986</v>
      </c>
      <c r="F112" s="131" t="s">
        <v>166</v>
      </c>
      <c r="G112" s="131" t="s">
        <v>255</v>
      </c>
      <c r="H112" s="134">
        <v>40626</v>
      </c>
      <c r="I112" s="131" t="s">
        <v>132</v>
      </c>
      <c r="J112" s="131" t="s">
        <v>402</v>
      </c>
      <c r="K112" s="131" t="s">
        <v>403</v>
      </c>
      <c r="L112" s="131" t="s">
        <v>404</v>
      </c>
      <c r="M112" s="118" t="s">
        <v>132</v>
      </c>
      <c r="N112" s="118" t="s">
        <v>132</v>
      </c>
      <c r="O112" s="118" t="s">
        <v>132</v>
      </c>
      <c r="P112" s="310" t="s">
        <v>165</v>
      </c>
      <c r="Q112" s="311"/>
    </row>
    <row r="113" spans="1:26" s="105" customFormat="1" ht="26.45" customHeight="1" x14ac:dyDescent="0.25">
      <c r="B113" s="121" t="s">
        <v>1028</v>
      </c>
      <c r="C113" s="110"/>
      <c r="D113" s="121" t="s">
        <v>256</v>
      </c>
      <c r="E113" s="119">
        <v>59814130</v>
      </c>
      <c r="F113" s="121" t="s">
        <v>204</v>
      </c>
      <c r="G113" s="121" t="s">
        <v>234</v>
      </c>
      <c r="H113" s="114">
        <v>36245</v>
      </c>
      <c r="I113" s="72" t="s">
        <v>132</v>
      </c>
      <c r="J113" s="72" t="s">
        <v>399</v>
      </c>
      <c r="K113" s="72" t="s">
        <v>400</v>
      </c>
      <c r="L113" s="72" t="s">
        <v>401</v>
      </c>
      <c r="M113" s="48" t="s">
        <v>132</v>
      </c>
      <c r="N113" s="48" t="s">
        <v>132</v>
      </c>
      <c r="O113" s="48" t="s">
        <v>132</v>
      </c>
      <c r="P113" s="310" t="s">
        <v>165</v>
      </c>
      <c r="Q113" s="311"/>
    </row>
    <row r="114" spans="1:26" s="105" customFormat="1" ht="26.45" customHeight="1" x14ac:dyDescent="0.25">
      <c r="B114" s="121" t="s">
        <v>168</v>
      </c>
      <c r="C114" s="110"/>
      <c r="D114" s="121" t="s">
        <v>257</v>
      </c>
      <c r="E114" s="119">
        <v>1124852438</v>
      </c>
      <c r="F114" s="121" t="s">
        <v>258</v>
      </c>
      <c r="G114" s="121" t="s">
        <v>259</v>
      </c>
      <c r="H114" s="114">
        <v>41740</v>
      </c>
      <c r="I114" s="72" t="s">
        <v>132</v>
      </c>
      <c r="J114" s="72"/>
      <c r="K114" s="72"/>
      <c r="L114" s="72"/>
      <c r="M114" s="48"/>
      <c r="N114" s="48"/>
      <c r="O114" s="48" t="s">
        <v>132</v>
      </c>
      <c r="P114" s="310" t="s">
        <v>1030</v>
      </c>
      <c r="Q114" s="311"/>
    </row>
    <row r="115" spans="1:26" s="105" customFormat="1" ht="26.45" customHeight="1" x14ac:dyDescent="0.25">
      <c r="B115" s="121" t="s">
        <v>168</v>
      </c>
      <c r="C115" s="110"/>
      <c r="D115" s="121" t="s">
        <v>260</v>
      </c>
      <c r="E115" s="119">
        <v>1085267070</v>
      </c>
      <c r="F115" s="121" t="s">
        <v>258</v>
      </c>
      <c r="G115" s="121" t="s">
        <v>265</v>
      </c>
      <c r="H115" s="114">
        <v>40718</v>
      </c>
      <c r="I115" s="72" t="s">
        <v>132</v>
      </c>
      <c r="J115" s="72" t="s">
        <v>261</v>
      </c>
      <c r="K115" s="72" t="s">
        <v>262</v>
      </c>
      <c r="L115" s="72" t="s">
        <v>263</v>
      </c>
      <c r="M115" s="48" t="s">
        <v>132</v>
      </c>
      <c r="N115" s="48" t="s">
        <v>132</v>
      </c>
      <c r="O115" s="144" t="s">
        <v>132</v>
      </c>
      <c r="P115" s="357" t="s">
        <v>549</v>
      </c>
      <c r="Q115" s="358"/>
    </row>
    <row r="116" spans="1:26" s="20" customFormat="1" x14ac:dyDescent="0.25">
      <c r="B116" s="40"/>
      <c r="C116" s="40"/>
      <c r="D116" s="40"/>
      <c r="E116" s="40"/>
      <c r="F116" s="40"/>
      <c r="G116" s="40"/>
      <c r="H116" s="40"/>
      <c r="I116" s="40"/>
      <c r="J116" s="113"/>
      <c r="K116" s="113"/>
      <c r="L116" s="113"/>
      <c r="M116" s="40"/>
      <c r="N116" s="40"/>
      <c r="O116" s="40"/>
      <c r="P116" s="310"/>
      <c r="Q116" s="311"/>
    </row>
    <row r="117" spans="1:26" ht="15.75" thickBot="1" x14ac:dyDescent="0.3">
      <c r="B117" s="106"/>
      <c r="C117" s="106"/>
      <c r="D117" s="106"/>
      <c r="E117" s="106"/>
      <c r="F117" s="106"/>
      <c r="G117" s="106"/>
      <c r="H117" s="106"/>
      <c r="I117" s="107"/>
      <c r="J117" s="107"/>
      <c r="K117" s="107"/>
      <c r="L117" s="107"/>
      <c r="M117" s="108"/>
      <c r="N117" s="108"/>
      <c r="O117" s="108"/>
      <c r="P117" s="73"/>
      <c r="Q117" s="73"/>
    </row>
    <row r="118" spans="1:26" ht="27" thickBot="1" x14ac:dyDescent="0.3">
      <c r="B118" s="303" t="s">
        <v>45</v>
      </c>
      <c r="C118" s="304"/>
      <c r="D118" s="304"/>
      <c r="E118" s="304"/>
      <c r="F118" s="304"/>
      <c r="G118" s="304"/>
      <c r="H118" s="304"/>
      <c r="I118" s="304"/>
      <c r="J118" s="304"/>
      <c r="K118" s="304"/>
      <c r="L118" s="304"/>
      <c r="M118" s="304"/>
      <c r="N118" s="305"/>
    </row>
    <row r="121" spans="1:26" ht="30" x14ac:dyDescent="0.25">
      <c r="B121" s="47" t="s">
        <v>33</v>
      </c>
      <c r="C121" s="47" t="s">
        <v>46</v>
      </c>
      <c r="D121" s="306" t="s">
        <v>3</v>
      </c>
      <c r="E121" s="307"/>
    </row>
    <row r="122" spans="1:26" x14ac:dyDescent="0.25">
      <c r="B122" s="48" t="s">
        <v>120</v>
      </c>
      <c r="C122" s="95" t="s">
        <v>132</v>
      </c>
      <c r="D122" s="325"/>
      <c r="E122" s="325"/>
    </row>
    <row r="124" spans="1:26" s="87" customFormat="1" ht="26.25" x14ac:dyDescent="0.25">
      <c r="A124" s="36">
        <v>1</v>
      </c>
      <c r="B124" s="285" t="s">
        <v>63</v>
      </c>
      <c r="C124" s="286"/>
      <c r="D124" s="286"/>
      <c r="E124" s="286"/>
      <c r="F124" s="286"/>
      <c r="G124" s="286"/>
      <c r="H124" s="286"/>
      <c r="I124" s="286"/>
      <c r="J124" s="286"/>
      <c r="K124" s="286"/>
      <c r="L124" s="286"/>
      <c r="M124" s="286"/>
      <c r="N124" s="286"/>
      <c r="O124" s="286"/>
      <c r="P124" s="286"/>
      <c r="Q124" s="5"/>
      <c r="R124" s="86"/>
      <c r="S124" s="86"/>
      <c r="T124" s="86"/>
      <c r="U124" s="86"/>
      <c r="V124" s="86"/>
      <c r="W124" s="86"/>
      <c r="X124" s="86"/>
      <c r="Y124" s="86"/>
      <c r="Z124" s="86"/>
    </row>
    <row r="125" spans="1:26" s="87" customFormat="1" x14ac:dyDescent="0.25">
      <c r="A125" s="36">
        <f>+A124+1</f>
        <v>2</v>
      </c>
      <c r="B125" s="5"/>
      <c r="C125" s="5"/>
      <c r="D125" s="5"/>
      <c r="E125" s="5"/>
      <c r="F125" s="5"/>
      <c r="G125" s="5"/>
      <c r="H125" s="5"/>
      <c r="I125" s="5"/>
      <c r="J125" s="5"/>
      <c r="K125" s="5"/>
      <c r="L125" s="5"/>
      <c r="M125" s="5"/>
      <c r="N125" s="5"/>
      <c r="O125" s="5"/>
      <c r="P125" s="5"/>
      <c r="Q125" s="5"/>
      <c r="R125" s="86"/>
      <c r="S125" s="86"/>
      <c r="T125" s="86"/>
      <c r="U125" s="86"/>
      <c r="V125" s="86"/>
      <c r="W125" s="86"/>
      <c r="X125" s="86"/>
      <c r="Y125" s="86"/>
      <c r="Z125" s="86"/>
    </row>
    <row r="126" spans="1:26" s="87" customFormat="1" ht="15.75" thickBot="1" x14ac:dyDescent="0.3">
      <c r="A126" s="36">
        <f t="shared" ref="A126:A130" si="1">+A125+1</f>
        <v>3</v>
      </c>
      <c r="B126" s="5"/>
      <c r="C126" s="5"/>
      <c r="D126" s="5"/>
      <c r="E126" s="5"/>
      <c r="F126" s="5"/>
      <c r="G126" s="5"/>
      <c r="H126" s="5"/>
      <c r="I126" s="5"/>
      <c r="J126" s="5"/>
      <c r="K126" s="5"/>
      <c r="L126" s="5"/>
      <c r="M126" s="5"/>
      <c r="N126" s="5"/>
      <c r="O126" s="5"/>
      <c r="P126" s="5"/>
      <c r="Q126" s="5"/>
      <c r="R126" s="86"/>
      <c r="S126" s="86"/>
      <c r="T126" s="86"/>
      <c r="U126" s="86"/>
      <c r="V126" s="86"/>
      <c r="W126" s="86"/>
      <c r="X126" s="86"/>
      <c r="Y126" s="86"/>
      <c r="Z126" s="86"/>
    </row>
    <row r="127" spans="1:26" s="87" customFormat="1" ht="27" thickBot="1" x14ac:dyDescent="0.3">
      <c r="A127" s="36">
        <f t="shared" si="1"/>
        <v>4</v>
      </c>
      <c r="B127" s="303" t="s">
        <v>53</v>
      </c>
      <c r="C127" s="304"/>
      <c r="D127" s="304"/>
      <c r="E127" s="304"/>
      <c r="F127" s="304"/>
      <c r="G127" s="304"/>
      <c r="H127" s="304"/>
      <c r="I127" s="304"/>
      <c r="J127" s="304"/>
      <c r="K127" s="304"/>
      <c r="L127" s="304"/>
      <c r="M127" s="304"/>
      <c r="N127" s="305"/>
      <c r="O127" s="5"/>
      <c r="P127" s="5"/>
      <c r="Q127" s="5"/>
      <c r="R127" s="86"/>
      <c r="S127" s="86"/>
      <c r="T127" s="86"/>
      <c r="U127" s="86"/>
      <c r="V127" s="86"/>
      <c r="W127" s="86"/>
      <c r="X127" s="86"/>
      <c r="Y127" s="86"/>
      <c r="Z127" s="86"/>
    </row>
    <row r="128" spans="1:26" s="87" customFormat="1" x14ac:dyDescent="0.25">
      <c r="A128" s="36">
        <f t="shared" si="1"/>
        <v>5</v>
      </c>
      <c r="B128" s="5"/>
      <c r="C128" s="5"/>
      <c r="D128" s="5"/>
      <c r="E128" s="5"/>
      <c r="F128" s="5"/>
      <c r="G128" s="5"/>
      <c r="H128" s="5"/>
      <c r="I128" s="5"/>
      <c r="J128" s="5"/>
      <c r="K128" s="5"/>
      <c r="L128" s="5"/>
      <c r="M128" s="5"/>
      <c r="N128" s="5"/>
      <c r="O128" s="5"/>
      <c r="P128" s="5"/>
      <c r="Q128" s="5"/>
      <c r="R128" s="86"/>
      <c r="S128" s="86"/>
      <c r="T128" s="86"/>
      <c r="U128" s="86"/>
      <c r="V128" s="86"/>
      <c r="W128" s="86"/>
      <c r="X128" s="86"/>
      <c r="Y128" s="86"/>
      <c r="Z128" s="86"/>
    </row>
    <row r="129" spans="1:26" s="87" customFormat="1" ht="15.75" thickBot="1" x14ac:dyDescent="0.3">
      <c r="A129" s="36">
        <f t="shared" si="1"/>
        <v>6</v>
      </c>
      <c r="B129" s="5"/>
      <c r="C129" s="5"/>
      <c r="D129" s="5"/>
      <c r="E129" s="5"/>
      <c r="F129" s="5"/>
      <c r="G129" s="5"/>
      <c r="H129" s="5"/>
      <c r="I129" s="5"/>
      <c r="J129" s="5"/>
      <c r="K129" s="5"/>
      <c r="L129" s="5"/>
      <c r="M129" s="45"/>
      <c r="N129" s="45"/>
      <c r="O129" s="5"/>
      <c r="P129" s="5"/>
      <c r="Q129" s="5"/>
      <c r="R129" s="86"/>
      <c r="S129" s="86"/>
      <c r="T129" s="86"/>
      <c r="U129" s="86"/>
      <c r="V129" s="86"/>
      <c r="W129" s="86"/>
      <c r="X129" s="86"/>
      <c r="Y129" s="86"/>
      <c r="Z129" s="86"/>
    </row>
    <row r="130" spans="1:26" s="87" customFormat="1" ht="60" x14ac:dyDescent="0.25">
      <c r="A130" s="36">
        <f t="shared" si="1"/>
        <v>7</v>
      </c>
      <c r="B130" s="92" t="s">
        <v>141</v>
      </c>
      <c r="C130" s="92" t="s">
        <v>142</v>
      </c>
      <c r="D130" s="92" t="s">
        <v>143</v>
      </c>
      <c r="E130" s="92" t="s">
        <v>44</v>
      </c>
      <c r="F130" s="92" t="s">
        <v>22</v>
      </c>
      <c r="G130" s="92" t="s">
        <v>98</v>
      </c>
      <c r="H130" s="92" t="s">
        <v>17</v>
      </c>
      <c r="I130" s="92" t="s">
        <v>10</v>
      </c>
      <c r="J130" s="92" t="s">
        <v>31</v>
      </c>
      <c r="K130" s="92" t="s">
        <v>60</v>
      </c>
      <c r="L130" s="92" t="s">
        <v>20</v>
      </c>
      <c r="M130" s="77" t="s">
        <v>26</v>
      </c>
      <c r="N130" s="92" t="s">
        <v>144</v>
      </c>
      <c r="O130" s="92" t="s">
        <v>36</v>
      </c>
      <c r="P130" s="93" t="s">
        <v>11</v>
      </c>
      <c r="Q130" s="93" t="s">
        <v>19</v>
      </c>
      <c r="R130" s="86"/>
      <c r="S130" s="86"/>
      <c r="T130" s="86"/>
      <c r="U130" s="86"/>
      <c r="V130" s="86"/>
      <c r="W130" s="86"/>
      <c r="X130" s="86"/>
      <c r="Y130" s="86"/>
      <c r="Z130" s="86"/>
    </row>
    <row r="131" spans="1:26" s="148" customFormat="1" ht="60" customHeight="1" x14ac:dyDescent="0.25">
      <c r="B131" s="186"/>
      <c r="C131" s="186"/>
      <c r="D131" s="186"/>
      <c r="E131" s="193"/>
      <c r="F131" s="194"/>
      <c r="G131" s="188"/>
      <c r="H131" s="189"/>
      <c r="I131" s="189"/>
      <c r="J131" s="190"/>
      <c r="K131" s="192"/>
      <c r="L131" s="190"/>
      <c r="M131" s="193"/>
      <c r="N131" s="193"/>
      <c r="O131" s="191"/>
      <c r="P131" s="191"/>
      <c r="Q131" s="354" t="s">
        <v>1031</v>
      </c>
    </row>
    <row r="132" spans="1:26" s="148" customFormat="1" x14ac:dyDescent="0.25">
      <c r="B132" s="186"/>
      <c r="C132" s="186"/>
      <c r="D132" s="186"/>
      <c r="E132" s="193"/>
      <c r="F132" s="194"/>
      <c r="G132" s="188"/>
      <c r="H132" s="189"/>
      <c r="I132" s="189"/>
      <c r="J132" s="190"/>
      <c r="K132" s="192"/>
      <c r="L132" s="190"/>
      <c r="M132" s="193"/>
      <c r="N132" s="193"/>
      <c r="O132" s="191"/>
      <c r="P132" s="191"/>
      <c r="Q132" s="355"/>
    </row>
    <row r="133" spans="1:26" s="148" customFormat="1" x14ac:dyDescent="0.25">
      <c r="B133" s="186"/>
      <c r="C133" s="186"/>
      <c r="D133" s="186"/>
      <c r="E133" s="193"/>
      <c r="F133" s="194"/>
      <c r="G133" s="188"/>
      <c r="H133" s="189"/>
      <c r="I133" s="189"/>
      <c r="J133" s="190"/>
      <c r="K133" s="192"/>
      <c r="L133" s="190"/>
      <c r="M133" s="193"/>
      <c r="N133" s="193"/>
      <c r="O133" s="191"/>
      <c r="P133" s="191"/>
      <c r="Q133" s="355"/>
    </row>
    <row r="134" spans="1:26" x14ac:dyDescent="0.25">
      <c r="B134" s="88"/>
      <c r="C134" s="88"/>
      <c r="D134" s="88"/>
      <c r="E134" s="83"/>
      <c r="F134" s="84"/>
      <c r="G134" s="84"/>
      <c r="H134" s="91"/>
      <c r="I134" s="85"/>
      <c r="J134" s="85"/>
      <c r="K134" s="117"/>
      <c r="L134" s="85"/>
      <c r="M134" s="76"/>
      <c r="N134" s="76"/>
      <c r="O134" s="19"/>
      <c r="P134" s="19"/>
      <c r="Q134" s="355"/>
    </row>
    <row r="135" spans="1:26" x14ac:dyDescent="0.25">
      <c r="B135" s="88"/>
      <c r="C135" s="89"/>
      <c r="D135" s="88"/>
      <c r="E135" s="83"/>
      <c r="F135" s="84"/>
      <c r="G135" s="84"/>
      <c r="H135" s="84"/>
      <c r="I135" s="85"/>
      <c r="J135" s="85"/>
      <c r="K135" s="85"/>
      <c r="L135" s="85"/>
      <c r="M135" s="76"/>
      <c r="N135" s="76"/>
      <c r="O135" s="19"/>
      <c r="P135" s="19"/>
      <c r="Q135" s="355"/>
    </row>
    <row r="136" spans="1:26" x14ac:dyDescent="0.25">
      <c r="B136" s="88"/>
      <c r="C136" s="89"/>
      <c r="D136" s="88"/>
      <c r="E136" s="83"/>
      <c r="F136" s="84"/>
      <c r="G136" s="84"/>
      <c r="H136" s="84"/>
      <c r="I136" s="85"/>
      <c r="J136" s="85"/>
      <c r="K136" s="85"/>
      <c r="L136" s="85"/>
      <c r="M136" s="76"/>
      <c r="N136" s="76"/>
      <c r="O136" s="19"/>
      <c r="P136" s="19"/>
      <c r="Q136" s="355"/>
    </row>
    <row r="137" spans="1:26" ht="37.15" customHeight="1" x14ac:dyDescent="0.25">
      <c r="B137" s="88"/>
      <c r="C137" s="89"/>
      <c r="D137" s="88"/>
      <c r="E137" s="83"/>
      <c r="F137" s="84"/>
      <c r="G137" s="84"/>
      <c r="H137" s="84"/>
      <c r="I137" s="85"/>
      <c r="J137" s="85"/>
      <c r="K137" s="85"/>
      <c r="L137" s="85"/>
      <c r="M137" s="76"/>
      <c r="N137" s="76"/>
      <c r="O137" s="19"/>
      <c r="P137" s="19"/>
      <c r="Q137" s="355"/>
    </row>
    <row r="138" spans="1:26" ht="41.45" customHeight="1" x14ac:dyDescent="0.25">
      <c r="B138" s="88"/>
      <c r="C138" s="89"/>
      <c r="D138" s="88"/>
      <c r="E138" s="83"/>
      <c r="F138" s="84"/>
      <c r="G138" s="84"/>
      <c r="H138" s="84"/>
      <c r="I138" s="85"/>
      <c r="J138" s="85"/>
      <c r="K138" s="85"/>
      <c r="L138" s="85"/>
      <c r="M138" s="76"/>
      <c r="N138" s="76"/>
      <c r="O138" s="19"/>
      <c r="P138" s="19"/>
      <c r="Q138" s="356"/>
    </row>
    <row r="139" spans="1:26" x14ac:dyDescent="0.25">
      <c r="B139" s="37" t="s">
        <v>16</v>
      </c>
      <c r="C139" s="89"/>
      <c r="D139" s="88"/>
      <c r="E139" s="83"/>
      <c r="F139" s="84"/>
      <c r="G139" s="84"/>
      <c r="H139" s="84"/>
      <c r="I139" s="85"/>
      <c r="J139" s="85"/>
      <c r="K139" s="90">
        <f t="shared" ref="K139" si="2">SUM(K131:K138)</f>
        <v>0</v>
      </c>
      <c r="L139" s="90">
        <f t="shared" ref="L139:N139" si="3">SUM(L131:L138)</f>
        <v>0</v>
      </c>
      <c r="M139" s="100">
        <f t="shared" si="3"/>
        <v>0</v>
      </c>
      <c r="N139" s="90">
        <f t="shared" si="3"/>
        <v>0</v>
      </c>
      <c r="O139" s="19"/>
      <c r="P139" s="19"/>
      <c r="Q139" s="103"/>
    </row>
    <row r="140" spans="1:26" x14ac:dyDescent="0.25">
      <c r="B140" s="20"/>
      <c r="C140" s="20"/>
      <c r="D140" s="20"/>
      <c r="E140" s="21"/>
      <c r="F140" s="20"/>
      <c r="G140" s="20"/>
      <c r="H140" s="20"/>
      <c r="I140" s="20"/>
      <c r="J140" s="20"/>
      <c r="K140" s="20"/>
      <c r="L140" s="20"/>
      <c r="M140" s="20"/>
      <c r="N140" s="20"/>
      <c r="O140" s="20"/>
      <c r="P140" s="20"/>
    </row>
    <row r="141" spans="1:26" ht="18.75" x14ac:dyDescent="0.25">
      <c r="B141" s="41" t="s">
        <v>32</v>
      </c>
      <c r="C141" s="51">
        <f>+K139</f>
        <v>0</v>
      </c>
      <c r="H141" s="22"/>
      <c r="I141" s="22"/>
      <c r="J141" s="22"/>
      <c r="K141" s="22"/>
      <c r="L141" s="22"/>
      <c r="M141" s="22"/>
      <c r="N141" s="20"/>
      <c r="O141" s="20"/>
      <c r="P141" s="20"/>
    </row>
    <row r="143" spans="1:26" ht="15.75" thickBot="1" x14ac:dyDescent="0.3"/>
    <row r="144" spans="1:26" ht="30.75" thickBot="1" x14ac:dyDescent="0.3">
      <c r="B144" s="53" t="s">
        <v>48</v>
      </c>
      <c r="C144" s="54" t="s">
        <v>49</v>
      </c>
      <c r="D144" s="53" t="s">
        <v>50</v>
      </c>
      <c r="E144" s="54" t="s">
        <v>54</v>
      </c>
    </row>
    <row r="145" spans="2:17" ht="76.5" customHeight="1" x14ac:dyDescent="0.25">
      <c r="B145" s="46" t="s">
        <v>121</v>
      </c>
      <c r="C145" s="49">
        <v>20</v>
      </c>
      <c r="D145" s="49">
        <v>0</v>
      </c>
      <c r="E145" s="326">
        <f>+D145+D146+D147</f>
        <v>0</v>
      </c>
    </row>
    <row r="146" spans="2:17" ht="60.75" customHeight="1" x14ac:dyDescent="0.25">
      <c r="B146" s="46" t="s">
        <v>122</v>
      </c>
      <c r="C146" s="39">
        <v>30</v>
      </c>
      <c r="D146" s="122">
        <v>0</v>
      </c>
      <c r="E146" s="308"/>
    </row>
    <row r="147" spans="2:17" ht="60.75" customHeight="1" thickBot="1" x14ac:dyDescent="0.3">
      <c r="B147" s="46" t="s">
        <v>123</v>
      </c>
      <c r="C147" s="50">
        <v>40</v>
      </c>
      <c r="D147" s="50">
        <v>0</v>
      </c>
      <c r="E147" s="327"/>
    </row>
    <row r="148" spans="2:17" ht="33.6" customHeight="1" x14ac:dyDescent="0.25"/>
    <row r="149" spans="2:17" ht="15.75" thickBot="1" x14ac:dyDescent="0.3"/>
    <row r="150" spans="2:17" ht="27" thickBot="1" x14ac:dyDescent="0.3">
      <c r="B150" s="303" t="s">
        <v>51</v>
      </c>
      <c r="C150" s="304"/>
      <c r="D150" s="304"/>
      <c r="E150" s="304"/>
      <c r="F150" s="304"/>
      <c r="G150" s="304"/>
      <c r="H150" s="304"/>
      <c r="I150" s="304"/>
      <c r="J150" s="304"/>
      <c r="K150" s="304"/>
      <c r="L150" s="304"/>
      <c r="M150" s="304"/>
      <c r="N150" s="305"/>
    </row>
    <row r="152" spans="2:17" ht="54" customHeight="1" x14ac:dyDescent="0.25">
      <c r="B152" s="94" t="s">
        <v>0</v>
      </c>
      <c r="C152" s="94" t="s">
        <v>39</v>
      </c>
      <c r="D152" s="94" t="s">
        <v>40</v>
      </c>
      <c r="E152" s="94" t="s">
        <v>110</v>
      </c>
      <c r="F152" s="94" t="s">
        <v>112</v>
      </c>
      <c r="G152" s="94" t="s">
        <v>113</v>
      </c>
      <c r="H152" s="94" t="s">
        <v>114</v>
      </c>
      <c r="I152" s="94" t="s">
        <v>111</v>
      </c>
      <c r="J152" s="306" t="s">
        <v>115</v>
      </c>
      <c r="K152" s="309"/>
      <c r="L152" s="307"/>
      <c r="M152" s="94" t="s">
        <v>119</v>
      </c>
      <c r="N152" s="94" t="s">
        <v>41</v>
      </c>
      <c r="O152" s="94" t="s">
        <v>42</v>
      </c>
      <c r="P152" s="306" t="s">
        <v>3</v>
      </c>
      <c r="Q152" s="307"/>
    </row>
    <row r="153" spans="2:17" ht="42.75" customHeight="1" x14ac:dyDescent="0.25">
      <c r="B153" s="121" t="s">
        <v>127</v>
      </c>
      <c r="C153" s="121"/>
      <c r="D153" s="2"/>
      <c r="E153" s="2"/>
      <c r="F153" s="2"/>
      <c r="G153" s="2"/>
      <c r="H153" s="2"/>
      <c r="I153" s="3"/>
      <c r="J153" s="1" t="s">
        <v>116</v>
      </c>
      <c r="K153" s="72" t="s">
        <v>117</v>
      </c>
      <c r="L153" s="71" t="s">
        <v>118</v>
      </c>
      <c r="M153" s="95"/>
      <c r="N153" s="95"/>
      <c r="O153" s="95"/>
      <c r="P153" s="332" t="s">
        <v>1112</v>
      </c>
      <c r="Q153" s="333"/>
    </row>
    <row r="154" spans="2:17" ht="30.75" customHeight="1" x14ac:dyDescent="0.25">
      <c r="B154" s="121" t="s">
        <v>128</v>
      </c>
      <c r="C154" s="121"/>
      <c r="D154" s="2"/>
      <c r="E154" s="2"/>
      <c r="F154" s="2"/>
      <c r="G154" s="2"/>
      <c r="H154" s="2"/>
      <c r="I154" s="3"/>
      <c r="J154" s="1"/>
      <c r="K154" s="72"/>
      <c r="L154" s="71"/>
      <c r="M154" s="95"/>
      <c r="N154" s="95"/>
      <c r="O154" s="95"/>
      <c r="P154" s="334"/>
      <c r="Q154" s="335"/>
    </row>
    <row r="155" spans="2:17" ht="21.75" customHeight="1" x14ac:dyDescent="0.25">
      <c r="B155" s="121" t="s">
        <v>129</v>
      </c>
      <c r="C155" s="121"/>
      <c r="D155" s="2"/>
      <c r="E155" s="2"/>
      <c r="F155" s="2"/>
      <c r="G155" s="2"/>
      <c r="H155" s="2"/>
      <c r="I155" s="3"/>
      <c r="J155" s="1"/>
      <c r="K155" s="71"/>
      <c r="L155" s="71"/>
      <c r="M155" s="95"/>
      <c r="N155" s="95"/>
      <c r="O155" s="95"/>
      <c r="P155" s="336"/>
      <c r="Q155" s="337"/>
    </row>
    <row r="158" spans="2:17" ht="15.75" thickBot="1" x14ac:dyDescent="0.3"/>
    <row r="159" spans="2:17" ht="30" x14ac:dyDescent="0.25">
      <c r="B159" s="97" t="s">
        <v>33</v>
      </c>
      <c r="C159" s="97" t="s">
        <v>48</v>
      </c>
      <c r="D159" s="94" t="s">
        <v>49</v>
      </c>
      <c r="E159" s="97" t="s">
        <v>50</v>
      </c>
      <c r="F159" s="54" t="s">
        <v>55</v>
      </c>
      <c r="G159" s="205"/>
    </row>
    <row r="160" spans="2:17" ht="108" x14ac:dyDescent="0.2">
      <c r="B160" s="318" t="s">
        <v>52</v>
      </c>
      <c r="C160" s="4" t="s">
        <v>124</v>
      </c>
      <c r="D160" s="122">
        <v>25</v>
      </c>
      <c r="E160" s="122">
        <v>0</v>
      </c>
      <c r="F160" s="321">
        <f>+E160+E161+E162</f>
        <v>0</v>
      </c>
      <c r="G160" s="69"/>
    </row>
    <row r="161" spans="2:7" ht="96" x14ac:dyDescent="0.2">
      <c r="B161" s="319"/>
      <c r="C161" s="4" t="s">
        <v>125</v>
      </c>
      <c r="D161" s="52">
        <v>25</v>
      </c>
      <c r="E161" s="122">
        <v>0</v>
      </c>
      <c r="F161" s="322"/>
      <c r="G161" s="69"/>
    </row>
    <row r="162" spans="2:7" ht="60" x14ac:dyDescent="0.2">
      <c r="B162" s="320"/>
      <c r="C162" s="4" t="s">
        <v>126</v>
      </c>
      <c r="D162" s="122">
        <v>10</v>
      </c>
      <c r="E162" s="122">
        <v>0</v>
      </c>
      <c r="F162" s="323"/>
      <c r="G162" s="69"/>
    </row>
    <row r="163" spans="2:7" x14ac:dyDescent="0.25">
      <c r="C163" s="78"/>
    </row>
    <row r="166" spans="2:7" x14ac:dyDescent="0.25">
      <c r="B166" s="96" t="s">
        <v>56</v>
      </c>
    </row>
    <row r="169" spans="2:7" x14ac:dyDescent="0.25">
      <c r="B169" s="98" t="s">
        <v>33</v>
      </c>
      <c r="C169" s="98" t="s">
        <v>57</v>
      </c>
      <c r="D169" s="97" t="s">
        <v>50</v>
      </c>
      <c r="E169" s="97" t="s">
        <v>16</v>
      </c>
    </row>
    <row r="170" spans="2:7" ht="28.5" x14ac:dyDescent="0.25">
      <c r="B170" s="79" t="s">
        <v>58</v>
      </c>
      <c r="C170" s="80">
        <v>40</v>
      </c>
      <c r="D170" s="122">
        <f>+E145</f>
        <v>0</v>
      </c>
      <c r="E170" s="297">
        <f>+D170+D171</f>
        <v>0</v>
      </c>
    </row>
    <row r="171" spans="2:7" ht="42.75" x14ac:dyDescent="0.25">
      <c r="B171" s="79" t="s">
        <v>59</v>
      </c>
      <c r="C171" s="80">
        <v>60</v>
      </c>
      <c r="D171" s="122">
        <f>+F160</f>
        <v>0</v>
      </c>
      <c r="E171" s="298"/>
    </row>
  </sheetData>
  <mergeCells count="77">
    <mergeCell ref="P113:Q113"/>
    <mergeCell ref="P114:Q114"/>
    <mergeCell ref="P115:Q115"/>
    <mergeCell ref="P116:Q116"/>
    <mergeCell ref="B160:B162"/>
    <mergeCell ref="F160:F162"/>
    <mergeCell ref="E170:E171"/>
    <mergeCell ref="P153:Q155"/>
    <mergeCell ref="B124:P124"/>
    <mergeCell ref="B127:N127"/>
    <mergeCell ref="E145:E147"/>
    <mergeCell ref="B150:N150"/>
    <mergeCell ref="J152:L152"/>
    <mergeCell ref="P152:Q152"/>
    <mergeCell ref="Q131:Q138"/>
    <mergeCell ref="O64:P64"/>
    <mergeCell ref="O65:P65"/>
    <mergeCell ref="D122:E122"/>
    <mergeCell ref="B102:N102"/>
    <mergeCell ref="J105:L105"/>
    <mergeCell ref="P105:Q105"/>
    <mergeCell ref="B118:N118"/>
    <mergeCell ref="D121:E121"/>
    <mergeCell ref="P106:Q106"/>
    <mergeCell ref="P107:Q107"/>
    <mergeCell ref="P108:Q108"/>
    <mergeCell ref="P109:Q109"/>
    <mergeCell ref="P110:Q110"/>
    <mergeCell ref="P111:Q111"/>
    <mergeCell ref="P112:Q112"/>
    <mergeCell ref="O66:P66"/>
    <mergeCell ref="B56:B57"/>
    <mergeCell ref="C56:C57"/>
    <mergeCell ref="D56:E56"/>
    <mergeCell ref="C60:N60"/>
    <mergeCell ref="B62:N62"/>
    <mergeCell ref="C10:E10"/>
    <mergeCell ref="B14:C23"/>
    <mergeCell ref="B24:C24"/>
    <mergeCell ref="E42:E43"/>
    <mergeCell ref="M47:N47"/>
    <mergeCell ref="C9:N9"/>
    <mergeCell ref="B2:P2"/>
    <mergeCell ref="B4:P4"/>
    <mergeCell ref="C6:N6"/>
    <mergeCell ref="C7:N7"/>
    <mergeCell ref="C8:N8"/>
    <mergeCell ref="O67:P67"/>
    <mergeCell ref="O68:P68"/>
    <mergeCell ref="O69:P69"/>
    <mergeCell ref="O70:P70"/>
    <mergeCell ref="O71:P71"/>
    <mergeCell ref="O72:P72"/>
    <mergeCell ref="O73:P73"/>
    <mergeCell ref="O74:P74"/>
    <mergeCell ref="O75:P75"/>
    <mergeCell ref="O76:P76"/>
    <mergeCell ref="O77:P77"/>
    <mergeCell ref="O78:P78"/>
    <mergeCell ref="O79:P79"/>
    <mergeCell ref="O80:P80"/>
    <mergeCell ref="O81:P81"/>
    <mergeCell ref="O82:P82"/>
    <mergeCell ref="O83:P83"/>
    <mergeCell ref="O84:P84"/>
    <mergeCell ref="O85:P85"/>
    <mergeCell ref="O86:P86"/>
    <mergeCell ref="O87:P87"/>
    <mergeCell ref="O88:P88"/>
    <mergeCell ref="O89:P89"/>
    <mergeCell ref="O90:P90"/>
    <mergeCell ref="O96:P96"/>
    <mergeCell ref="O91:P91"/>
    <mergeCell ref="O92:P92"/>
    <mergeCell ref="O93:P93"/>
    <mergeCell ref="O94:P94"/>
    <mergeCell ref="O95:P95"/>
  </mergeCells>
  <dataValidations count="2">
    <dataValidation type="decimal" allowBlank="1" showInputMessage="1" showErrorMessage="1" sqref="WVH983080 WLL983080 C65583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C131119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C196655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C262191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C327727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C393263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C458799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C524335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C589871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C655407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C720943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C786479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C852015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C917551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C983087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VH26:WVH39 WLL26:WLL39 WBP26:WBP39 VRT26:VRT39 VHX26:VHX39 UYB26:UYB39 UOF26:UOF39 UEJ26:UEJ39 TUN26:TUN39 TKR26:TKR39 TAV26:TAV39 SQZ26:SQZ39 SHD26:SHD39 RXH26:RXH39 RNL26:RNL39 RDP26:RDP39 QTT26:QTT39 QJX26:QJX39 QAB26:QAB39 PQF26:PQF39 PGJ26:PGJ39 OWN26:OWN39 OMR26:OMR39 OCV26:OCV39 NSZ26:NSZ39 NJD26:NJD39 MZH26:MZH39 MPL26:MPL39 MFP26:MFP39 LVT26:LVT39 LLX26:LLX39 LCB26:LCB39 KSF26:KSF39 KIJ26:KIJ39 JYN26:JYN39 JOR26:JOR39 JEV26:JEV39 IUZ26:IUZ39 ILD26:ILD39 IBH26:IBH39 HRL26:HRL39 HHP26:HHP39 GXT26:GXT39 GNX26:GNX39 GEB26:GEB39 FUF26:FUF39 FKJ26:FKJ39 FAN26:FAN39 EQR26:EQR39 EGV26:EGV39 DWZ26:DWZ39 DND26:DND39 DDH26:DDH39 CTL26:CTL39 CJP26:CJP39 BZT26:BZT39 BPX26:BPX39 BGB26:BGB39 AWF26:AWF39 AMJ26:AMJ39 ACN26:ACN39 SR26:SR39 IV26:IV39">
      <formula1>0</formula1>
      <formula2>1</formula2>
    </dataValidation>
    <dataValidation type="list" allowBlank="1" showInputMessage="1" showErrorMessage="1" sqref="WVE983080 A65576 IS65576 SO65576 ACK65576 AMG65576 AWC65576 BFY65576 BPU65576 BZQ65576 CJM65576 CTI65576 DDE65576 DNA65576 DWW65576 EGS65576 EQO65576 FAK65576 FKG65576 FUC65576 GDY65576 GNU65576 GXQ65576 HHM65576 HRI65576 IBE65576 ILA65576 IUW65576 JES65576 JOO65576 JYK65576 KIG65576 KSC65576 LBY65576 LLU65576 LVQ65576 MFM65576 MPI65576 MZE65576 NJA65576 NSW65576 OCS65576 OMO65576 OWK65576 PGG65576 PQC65576 PZY65576 QJU65576 QTQ65576 RDM65576 RNI65576 RXE65576 SHA65576 SQW65576 TAS65576 TKO65576 TUK65576 UEG65576 UOC65576 UXY65576 VHU65576 VRQ65576 WBM65576 WLI65576 WVE65576 A131112 IS131112 SO131112 ACK131112 AMG131112 AWC131112 BFY131112 BPU131112 BZQ131112 CJM131112 CTI131112 DDE131112 DNA131112 DWW131112 EGS131112 EQO131112 FAK131112 FKG131112 FUC131112 GDY131112 GNU131112 GXQ131112 HHM131112 HRI131112 IBE131112 ILA131112 IUW131112 JES131112 JOO131112 JYK131112 KIG131112 KSC131112 LBY131112 LLU131112 LVQ131112 MFM131112 MPI131112 MZE131112 NJA131112 NSW131112 OCS131112 OMO131112 OWK131112 PGG131112 PQC131112 PZY131112 QJU131112 QTQ131112 RDM131112 RNI131112 RXE131112 SHA131112 SQW131112 TAS131112 TKO131112 TUK131112 UEG131112 UOC131112 UXY131112 VHU131112 VRQ131112 WBM131112 WLI131112 WVE131112 A196648 IS196648 SO196648 ACK196648 AMG196648 AWC196648 BFY196648 BPU196648 BZQ196648 CJM196648 CTI196648 DDE196648 DNA196648 DWW196648 EGS196648 EQO196648 FAK196648 FKG196648 FUC196648 GDY196648 GNU196648 GXQ196648 HHM196648 HRI196648 IBE196648 ILA196648 IUW196648 JES196648 JOO196648 JYK196648 KIG196648 KSC196648 LBY196648 LLU196648 LVQ196648 MFM196648 MPI196648 MZE196648 NJA196648 NSW196648 OCS196648 OMO196648 OWK196648 PGG196648 PQC196648 PZY196648 QJU196648 QTQ196648 RDM196648 RNI196648 RXE196648 SHA196648 SQW196648 TAS196648 TKO196648 TUK196648 UEG196648 UOC196648 UXY196648 VHU196648 VRQ196648 WBM196648 WLI196648 WVE196648 A262184 IS262184 SO262184 ACK262184 AMG262184 AWC262184 BFY262184 BPU262184 BZQ262184 CJM262184 CTI262184 DDE262184 DNA262184 DWW262184 EGS262184 EQO262184 FAK262184 FKG262184 FUC262184 GDY262184 GNU262184 GXQ262184 HHM262184 HRI262184 IBE262184 ILA262184 IUW262184 JES262184 JOO262184 JYK262184 KIG262184 KSC262184 LBY262184 LLU262184 LVQ262184 MFM262184 MPI262184 MZE262184 NJA262184 NSW262184 OCS262184 OMO262184 OWK262184 PGG262184 PQC262184 PZY262184 QJU262184 QTQ262184 RDM262184 RNI262184 RXE262184 SHA262184 SQW262184 TAS262184 TKO262184 TUK262184 UEG262184 UOC262184 UXY262184 VHU262184 VRQ262184 WBM262184 WLI262184 WVE262184 A327720 IS327720 SO327720 ACK327720 AMG327720 AWC327720 BFY327720 BPU327720 BZQ327720 CJM327720 CTI327720 DDE327720 DNA327720 DWW327720 EGS327720 EQO327720 FAK327720 FKG327720 FUC327720 GDY327720 GNU327720 GXQ327720 HHM327720 HRI327720 IBE327720 ILA327720 IUW327720 JES327720 JOO327720 JYK327720 KIG327720 KSC327720 LBY327720 LLU327720 LVQ327720 MFM327720 MPI327720 MZE327720 NJA327720 NSW327720 OCS327720 OMO327720 OWK327720 PGG327720 PQC327720 PZY327720 QJU327720 QTQ327720 RDM327720 RNI327720 RXE327720 SHA327720 SQW327720 TAS327720 TKO327720 TUK327720 UEG327720 UOC327720 UXY327720 VHU327720 VRQ327720 WBM327720 WLI327720 WVE327720 A393256 IS393256 SO393256 ACK393256 AMG393256 AWC393256 BFY393256 BPU393256 BZQ393256 CJM393256 CTI393256 DDE393256 DNA393256 DWW393256 EGS393256 EQO393256 FAK393256 FKG393256 FUC393256 GDY393256 GNU393256 GXQ393256 HHM393256 HRI393256 IBE393256 ILA393256 IUW393256 JES393256 JOO393256 JYK393256 KIG393256 KSC393256 LBY393256 LLU393256 LVQ393256 MFM393256 MPI393256 MZE393256 NJA393256 NSW393256 OCS393256 OMO393256 OWK393256 PGG393256 PQC393256 PZY393256 QJU393256 QTQ393256 RDM393256 RNI393256 RXE393256 SHA393256 SQW393256 TAS393256 TKO393256 TUK393256 UEG393256 UOC393256 UXY393256 VHU393256 VRQ393256 WBM393256 WLI393256 WVE393256 A458792 IS458792 SO458792 ACK458792 AMG458792 AWC458792 BFY458792 BPU458792 BZQ458792 CJM458792 CTI458792 DDE458792 DNA458792 DWW458792 EGS458792 EQO458792 FAK458792 FKG458792 FUC458792 GDY458792 GNU458792 GXQ458792 HHM458792 HRI458792 IBE458792 ILA458792 IUW458792 JES458792 JOO458792 JYK458792 KIG458792 KSC458792 LBY458792 LLU458792 LVQ458792 MFM458792 MPI458792 MZE458792 NJA458792 NSW458792 OCS458792 OMO458792 OWK458792 PGG458792 PQC458792 PZY458792 QJU458792 QTQ458792 RDM458792 RNI458792 RXE458792 SHA458792 SQW458792 TAS458792 TKO458792 TUK458792 UEG458792 UOC458792 UXY458792 VHU458792 VRQ458792 WBM458792 WLI458792 WVE458792 A524328 IS524328 SO524328 ACK524328 AMG524328 AWC524328 BFY524328 BPU524328 BZQ524328 CJM524328 CTI524328 DDE524328 DNA524328 DWW524328 EGS524328 EQO524328 FAK524328 FKG524328 FUC524328 GDY524328 GNU524328 GXQ524328 HHM524328 HRI524328 IBE524328 ILA524328 IUW524328 JES524328 JOO524328 JYK524328 KIG524328 KSC524328 LBY524328 LLU524328 LVQ524328 MFM524328 MPI524328 MZE524328 NJA524328 NSW524328 OCS524328 OMO524328 OWK524328 PGG524328 PQC524328 PZY524328 QJU524328 QTQ524328 RDM524328 RNI524328 RXE524328 SHA524328 SQW524328 TAS524328 TKO524328 TUK524328 UEG524328 UOC524328 UXY524328 VHU524328 VRQ524328 WBM524328 WLI524328 WVE524328 A589864 IS589864 SO589864 ACK589864 AMG589864 AWC589864 BFY589864 BPU589864 BZQ589864 CJM589864 CTI589864 DDE589864 DNA589864 DWW589864 EGS589864 EQO589864 FAK589864 FKG589864 FUC589864 GDY589864 GNU589864 GXQ589864 HHM589864 HRI589864 IBE589864 ILA589864 IUW589864 JES589864 JOO589864 JYK589864 KIG589864 KSC589864 LBY589864 LLU589864 LVQ589864 MFM589864 MPI589864 MZE589864 NJA589864 NSW589864 OCS589864 OMO589864 OWK589864 PGG589864 PQC589864 PZY589864 QJU589864 QTQ589864 RDM589864 RNI589864 RXE589864 SHA589864 SQW589864 TAS589864 TKO589864 TUK589864 UEG589864 UOC589864 UXY589864 VHU589864 VRQ589864 WBM589864 WLI589864 WVE589864 A655400 IS655400 SO655400 ACK655400 AMG655400 AWC655400 BFY655400 BPU655400 BZQ655400 CJM655400 CTI655400 DDE655400 DNA655400 DWW655400 EGS655400 EQO655400 FAK655400 FKG655400 FUC655400 GDY655400 GNU655400 GXQ655400 HHM655400 HRI655400 IBE655400 ILA655400 IUW655400 JES655400 JOO655400 JYK655400 KIG655400 KSC655400 LBY655400 LLU655400 LVQ655400 MFM655400 MPI655400 MZE655400 NJA655400 NSW655400 OCS655400 OMO655400 OWK655400 PGG655400 PQC655400 PZY655400 QJU655400 QTQ655400 RDM655400 RNI655400 RXE655400 SHA655400 SQW655400 TAS655400 TKO655400 TUK655400 UEG655400 UOC655400 UXY655400 VHU655400 VRQ655400 WBM655400 WLI655400 WVE655400 A720936 IS720936 SO720936 ACK720936 AMG720936 AWC720936 BFY720936 BPU720936 BZQ720936 CJM720936 CTI720936 DDE720936 DNA720936 DWW720936 EGS720936 EQO720936 FAK720936 FKG720936 FUC720936 GDY720936 GNU720936 GXQ720936 HHM720936 HRI720936 IBE720936 ILA720936 IUW720936 JES720936 JOO720936 JYK720936 KIG720936 KSC720936 LBY720936 LLU720936 LVQ720936 MFM720936 MPI720936 MZE720936 NJA720936 NSW720936 OCS720936 OMO720936 OWK720936 PGG720936 PQC720936 PZY720936 QJU720936 QTQ720936 RDM720936 RNI720936 RXE720936 SHA720936 SQW720936 TAS720936 TKO720936 TUK720936 UEG720936 UOC720936 UXY720936 VHU720936 VRQ720936 WBM720936 WLI720936 WVE720936 A786472 IS786472 SO786472 ACK786472 AMG786472 AWC786472 BFY786472 BPU786472 BZQ786472 CJM786472 CTI786472 DDE786472 DNA786472 DWW786472 EGS786472 EQO786472 FAK786472 FKG786472 FUC786472 GDY786472 GNU786472 GXQ786472 HHM786472 HRI786472 IBE786472 ILA786472 IUW786472 JES786472 JOO786472 JYK786472 KIG786472 KSC786472 LBY786472 LLU786472 LVQ786472 MFM786472 MPI786472 MZE786472 NJA786472 NSW786472 OCS786472 OMO786472 OWK786472 PGG786472 PQC786472 PZY786472 QJU786472 QTQ786472 RDM786472 RNI786472 RXE786472 SHA786472 SQW786472 TAS786472 TKO786472 TUK786472 UEG786472 UOC786472 UXY786472 VHU786472 VRQ786472 WBM786472 WLI786472 WVE786472 A852008 IS852008 SO852008 ACK852008 AMG852008 AWC852008 BFY852008 BPU852008 BZQ852008 CJM852008 CTI852008 DDE852008 DNA852008 DWW852008 EGS852008 EQO852008 FAK852008 FKG852008 FUC852008 GDY852008 GNU852008 GXQ852008 HHM852008 HRI852008 IBE852008 ILA852008 IUW852008 JES852008 JOO852008 JYK852008 KIG852008 KSC852008 LBY852008 LLU852008 LVQ852008 MFM852008 MPI852008 MZE852008 NJA852008 NSW852008 OCS852008 OMO852008 OWK852008 PGG852008 PQC852008 PZY852008 QJU852008 QTQ852008 RDM852008 RNI852008 RXE852008 SHA852008 SQW852008 TAS852008 TKO852008 TUK852008 UEG852008 UOC852008 UXY852008 VHU852008 VRQ852008 WBM852008 WLI852008 WVE852008 A917544 IS917544 SO917544 ACK917544 AMG917544 AWC917544 BFY917544 BPU917544 BZQ917544 CJM917544 CTI917544 DDE917544 DNA917544 DWW917544 EGS917544 EQO917544 FAK917544 FKG917544 FUC917544 GDY917544 GNU917544 GXQ917544 HHM917544 HRI917544 IBE917544 ILA917544 IUW917544 JES917544 JOO917544 JYK917544 KIG917544 KSC917544 LBY917544 LLU917544 LVQ917544 MFM917544 MPI917544 MZE917544 NJA917544 NSW917544 OCS917544 OMO917544 OWK917544 PGG917544 PQC917544 PZY917544 QJU917544 QTQ917544 RDM917544 RNI917544 RXE917544 SHA917544 SQW917544 TAS917544 TKO917544 TUK917544 UEG917544 UOC917544 UXY917544 VHU917544 VRQ917544 WBM917544 WLI917544 WVE917544 A983080 IS983080 SO983080 ACK983080 AMG983080 AWC983080 BFY983080 BPU983080 BZQ983080 CJM983080 CTI983080 DDE983080 DNA983080 DWW983080 EGS983080 EQO983080 FAK983080 FKG983080 FUC983080 GDY983080 GNU983080 GXQ983080 HHM983080 HRI983080 IBE983080 ILA983080 IUW983080 JES983080 JOO983080 JYK983080 KIG983080 KSC983080 LBY983080 LLU983080 LVQ983080 MFM983080 MPI983080 MZE983080 NJA983080 NSW983080 OCS983080 OMO983080 OWK983080 PGG983080 PQC983080 PZY983080 QJU983080 QTQ983080 RDM983080 RNI983080 RXE983080 SHA983080 SQW983080 TAS983080 TKO983080 TUK983080 UEG983080 UOC983080 UXY983080 VHU983080 VRQ983080 WBM983080 WLI983080 WVE26:WVE39 WLI26:WLI39 WBM26:WBM39 VRQ26:VRQ39 VHU26:VHU39 UXY26:UXY39 UOC26:UOC39 UEG26:UEG39 TUK26:TUK39 TKO26:TKO39 TAS26:TAS39 SQW26:SQW39 SHA26:SHA39 RXE26:RXE39 RNI26:RNI39 RDM26:RDM39 QTQ26:QTQ39 QJU26:QJU39 PZY26:PZY39 PQC26:PQC39 PGG26:PGG39 OWK26:OWK39 OMO26:OMO39 OCS26:OCS39 NSW26:NSW39 NJA26:NJA39 MZE26:MZE39 MPI26:MPI39 MFM26:MFM39 LVQ26:LVQ39 LLU26:LLU39 LBY26:LBY39 KSC26:KSC39 KIG26:KIG39 JYK26:JYK39 JOO26:JOO39 JES26:JES39 IUW26:IUW39 ILA26:ILA39 IBE26:IBE39 HRI26:HRI39 HHM26:HHM39 GXQ26:GXQ39 GNU26:GNU39 GDY26:GDY39 FUC26:FUC39 FKG26:FKG39 FAK26:FAK39 EQO26:EQO39 EGS26:EGS39 DWW26:DWW39 DNA26:DNA39 DDE26:DDE39 CTI26:CTI39 CJM26:CJM39 BZQ26:BZQ39 BPU26:BPU39 BFY26:BFY39 AWC26:AWC39 AMG26:AMG39 ACK26:ACK39 SO26:SO39 IS26:IS39 A26:A39">
      <formula1>"1,2,3,4,5"</formula1>
    </dataValidation>
  </dataValidations>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Z151"/>
  <sheetViews>
    <sheetView topLeftCell="B2" zoomScale="68" zoomScaleNormal="68" workbookViewId="0">
      <pane ySplit="1" topLeftCell="A3" activePane="bottomLeft" state="frozen"/>
      <selection activeCell="A2" sqref="A2"/>
      <selection pane="bottomLeft" activeCell="B164" sqref="B164"/>
    </sheetView>
  </sheetViews>
  <sheetFormatPr baseColWidth="10" defaultRowHeight="15" x14ac:dyDescent="0.25"/>
  <cols>
    <col min="1" max="1" width="3.140625" style="5" bestFit="1" customWidth="1"/>
    <col min="2" max="2" width="102.7109375" style="5" bestFit="1" customWidth="1"/>
    <col min="3" max="3" width="31.140625" style="5" customWidth="1"/>
    <col min="4" max="4" width="26.7109375" style="5" customWidth="1"/>
    <col min="5" max="5" width="25" style="5" customWidth="1"/>
    <col min="6" max="7" width="29.7109375" style="5" customWidth="1"/>
    <col min="8" max="8" width="24.5703125" style="5" customWidth="1"/>
    <col min="9" max="9" width="24" style="5" customWidth="1"/>
    <col min="10" max="10" width="20.28515625" style="5" customWidth="1"/>
    <col min="11" max="11" width="16.7109375" style="5" bestFit="1" customWidth="1"/>
    <col min="12" max="13" width="18.7109375" style="5" customWidth="1"/>
    <col min="14" max="14" width="22.140625" style="5" customWidth="1"/>
    <col min="15" max="15" width="26.140625" style="5" customWidth="1"/>
    <col min="16" max="16" width="19.5703125" style="5" bestFit="1" customWidth="1"/>
    <col min="17" max="17" width="31.7109375" style="5" customWidth="1"/>
    <col min="18" max="22" width="6.42578125" style="5" customWidth="1"/>
    <col min="23" max="251" width="11.5703125" style="5"/>
    <col min="252" max="252" width="1" style="5" customWidth="1"/>
    <col min="253" max="253" width="4.28515625" style="5" customWidth="1"/>
    <col min="254" max="254" width="34.7109375" style="5" customWidth="1"/>
    <col min="255" max="255" width="11.5703125" style="5" customWidth="1"/>
    <col min="256" max="256" width="20" style="5" customWidth="1"/>
    <col min="257" max="257" width="20.85546875" style="5" customWidth="1"/>
    <col min="258" max="258" width="25" style="5" customWidth="1"/>
    <col min="259" max="259" width="18.7109375" style="5" customWidth="1"/>
    <col min="260" max="260" width="29.7109375" style="5" customWidth="1"/>
    <col min="261" max="261" width="13.42578125" style="5" customWidth="1"/>
    <col min="262" max="262" width="13.85546875" style="5" customWidth="1"/>
    <col min="263" max="267" width="16.5703125" style="5" customWidth="1"/>
    <col min="268" max="268" width="20.5703125" style="5" customWidth="1"/>
    <col min="269" max="269" width="21.140625" style="5" customWidth="1"/>
    <col min="270" max="270" width="9.5703125" style="5" customWidth="1"/>
    <col min="271" max="271" width="0.42578125" style="5" customWidth="1"/>
    <col min="272" max="278" width="6.42578125" style="5" customWidth="1"/>
    <col min="279" max="507" width="11.5703125" style="5"/>
    <col min="508" max="508" width="1" style="5" customWidth="1"/>
    <col min="509" max="509" width="4.28515625" style="5" customWidth="1"/>
    <col min="510" max="510" width="34.7109375" style="5" customWidth="1"/>
    <col min="511" max="511" width="11.5703125" style="5" customWidth="1"/>
    <col min="512" max="512" width="20" style="5" customWidth="1"/>
    <col min="513" max="513" width="20.85546875" style="5" customWidth="1"/>
    <col min="514" max="514" width="25" style="5" customWidth="1"/>
    <col min="515" max="515" width="18.7109375" style="5" customWidth="1"/>
    <col min="516" max="516" width="29.7109375" style="5" customWidth="1"/>
    <col min="517" max="517" width="13.42578125" style="5" customWidth="1"/>
    <col min="518" max="518" width="13.85546875" style="5" customWidth="1"/>
    <col min="519" max="523" width="16.5703125" style="5" customWidth="1"/>
    <col min="524" max="524" width="20.5703125" style="5" customWidth="1"/>
    <col min="525" max="525" width="21.140625" style="5" customWidth="1"/>
    <col min="526" max="526" width="9.5703125" style="5" customWidth="1"/>
    <col min="527" max="527" width="0.42578125" style="5" customWidth="1"/>
    <col min="528" max="534" width="6.42578125" style="5" customWidth="1"/>
    <col min="535" max="763" width="11.5703125" style="5"/>
    <col min="764" max="764" width="1" style="5" customWidth="1"/>
    <col min="765" max="765" width="4.28515625" style="5" customWidth="1"/>
    <col min="766" max="766" width="34.7109375" style="5" customWidth="1"/>
    <col min="767" max="767" width="11.5703125" style="5" customWidth="1"/>
    <col min="768" max="768" width="20" style="5" customWidth="1"/>
    <col min="769" max="769" width="20.85546875" style="5" customWidth="1"/>
    <col min="770" max="770" width="25" style="5" customWidth="1"/>
    <col min="771" max="771" width="18.7109375" style="5" customWidth="1"/>
    <col min="772" max="772" width="29.7109375" style="5" customWidth="1"/>
    <col min="773" max="773" width="13.42578125" style="5" customWidth="1"/>
    <col min="774" max="774" width="13.85546875" style="5" customWidth="1"/>
    <col min="775" max="779" width="16.5703125" style="5" customWidth="1"/>
    <col min="780" max="780" width="20.5703125" style="5" customWidth="1"/>
    <col min="781" max="781" width="21.140625" style="5" customWidth="1"/>
    <col min="782" max="782" width="9.5703125" style="5" customWidth="1"/>
    <col min="783" max="783" width="0.42578125" style="5" customWidth="1"/>
    <col min="784" max="790" width="6.42578125" style="5" customWidth="1"/>
    <col min="791" max="1019" width="11.5703125" style="5"/>
    <col min="1020" max="1020" width="1" style="5" customWidth="1"/>
    <col min="1021" max="1021" width="4.28515625" style="5" customWidth="1"/>
    <col min="1022" max="1022" width="34.7109375" style="5" customWidth="1"/>
    <col min="1023" max="1023" width="11.5703125" style="5" customWidth="1"/>
    <col min="1024" max="1024" width="20" style="5" customWidth="1"/>
    <col min="1025" max="1025" width="20.85546875" style="5" customWidth="1"/>
    <col min="1026" max="1026" width="25" style="5" customWidth="1"/>
    <col min="1027" max="1027" width="18.7109375" style="5" customWidth="1"/>
    <col min="1028" max="1028" width="29.7109375" style="5" customWidth="1"/>
    <col min="1029" max="1029" width="13.42578125" style="5" customWidth="1"/>
    <col min="1030" max="1030" width="13.85546875" style="5" customWidth="1"/>
    <col min="1031" max="1035" width="16.5703125" style="5" customWidth="1"/>
    <col min="1036" max="1036" width="20.5703125" style="5" customWidth="1"/>
    <col min="1037" max="1037" width="21.140625" style="5" customWidth="1"/>
    <col min="1038" max="1038" width="9.5703125" style="5" customWidth="1"/>
    <col min="1039" max="1039" width="0.42578125" style="5" customWidth="1"/>
    <col min="1040" max="1046" width="6.42578125" style="5" customWidth="1"/>
    <col min="1047" max="1275" width="11.5703125" style="5"/>
    <col min="1276" max="1276" width="1" style="5" customWidth="1"/>
    <col min="1277" max="1277" width="4.28515625" style="5" customWidth="1"/>
    <col min="1278" max="1278" width="34.7109375" style="5" customWidth="1"/>
    <col min="1279" max="1279" width="11.5703125" style="5" customWidth="1"/>
    <col min="1280" max="1280" width="20" style="5" customWidth="1"/>
    <col min="1281" max="1281" width="20.85546875" style="5" customWidth="1"/>
    <col min="1282" max="1282" width="25" style="5" customWidth="1"/>
    <col min="1283" max="1283" width="18.7109375" style="5" customWidth="1"/>
    <col min="1284" max="1284" width="29.7109375" style="5" customWidth="1"/>
    <col min="1285" max="1285" width="13.42578125" style="5" customWidth="1"/>
    <col min="1286" max="1286" width="13.85546875" style="5" customWidth="1"/>
    <col min="1287" max="1291" width="16.5703125" style="5" customWidth="1"/>
    <col min="1292" max="1292" width="20.5703125" style="5" customWidth="1"/>
    <col min="1293" max="1293" width="21.140625" style="5" customWidth="1"/>
    <col min="1294" max="1294" width="9.5703125" style="5" customWidth="1"/>
    <col min="1295" max="1295" width="0.42578125" style="5" customWidth="1"/>
    <col min="1296" max="1302" width="6.42578125" style="5" customWidth="1"/>
    <col min="1303" max="1531" width="11.5703125" style="5"/>
    <col min="1532" max="1532" width="1" style="5" customWidth="1"/>
    <col min="1533" max="1533" width="4.28515625" style="5" customWidth="1"/>
    <col min="1534" max="1534" width="34.7109375" style="5" customWidth="1"/>
    <col min="1535" max="1535" width="11.5703125" style="5" customWidth="1"/>
    <col min="1536" max="1536" width="20" style="5" customWidth="1"/>
    <col min="1537" max="1537" width="20.85546875" style="5" customWidth="1"/>
    <col min="1538" max="1538" width="25" style="5" customWidth="1"/>
    <col min="1539" max="1539" width="18.7109375" style="5" customWidth="1"/>
    <col min="1540" max="1540" width="29.7109375" style="5" customWidth="1"/>
    <col min="1541" max="1541" width="13.42578125" style="5" customWidth="1"/>
    <col min="1542" max="1542" width="13.85546875" style="5" customWidth="1"/>
    <col min="1543" max="1547" width="16.5703125" style="5" customWidth="1"/>
    <col min="1548" max="1548" width="20.5703125" style="5" customWidth="1"/>
    <col min="1549" max="1549" width="21.140625" style="5" customWidth="1"/>
    <col min="1550" max="1550" width="9.5703125" style="5" customWidth="1"/>
    <col min="1551" max="1551" width="0.42578125" style="5" customWidth="1"/>
    <col min="1552" max="1558" width="6.42578125" style="5" customWidth="1"/>
    <col min="1559" max="1787" width="11.5703125" style="5"/>
    <col min="1788" max="1788" width="1" style="5" customWidth="1"/>
    <col min="1789" max="1789" width="4.28515625" style="5" customWidth="1"/>
    <col min="1790" max="1790" width="34.7109375" style="5" customWidth="1"/>
    <col min="1791" max="1791" width="11.5703125" style="5" customWidth="1"/>
    <col min="1792" max="1792" width="20" style="5" customWidth="1"/>
    <col min="1793" max="1793" width="20.85546875" style="5" customWidth="1"/>
    <col min="1794" max="1794" width="25" style="5" customWidth="1"/>
    <col min="1795" max="1795" width="18.7109375" style="5" customWidth="1"/>
    <col min="1796" max="1796" width="29.7109375" style="5" customWidth="1"/>
    <col min="1797" max="1797" width="13.42578125" style="5" customWidth="1"/>
    <col min="1798" max="1798" width="13.85546875" style="5" customWidth="1"/>
    <col min="1799" max="1803" width="16.5703125" style="5" customWidth="1"/>
    <col min="1804" max="1804" width="20.5703125" style="5" customWidth="1"/>
    <col min="1805" max="1805" width="21.140625" style="5" customWidth="1"/>
    <col min="1806" max="1806" width="9.5703125" style="5" customWidth="1"/>
    <col min="1807" max="1807" width="0.42578125" style="5" customWidth="1"/>
    <col min="1808" max="1814" width="6.42578125" style="5" customWidth="1"/>
    <col min="1815" max="2043" width="11.5703125" style="5"/>
    <col min="2044" max="2044" width="1" style="5" customWidth="1"/>
    <col min="2045" max="2045" width="4.28515625" style="5" customWidth="1"/>
    <col min="2046" max="2046" width="34.7109375" style="5" customWidth="1"/>
    <col min="2047" max="2047" width="11.5703125" style="5" customWidth="1"/>
    <col min="2048" max="2048" width="20" style="5" customWidth="1"/>
    <col min="2049" max="2049" width="20.85546875" style="5" customWidth="1"/>
    <col min="2050" max="2050" width="25" style="5" customWidth="1"/>
    <col min="2051" max="2051" width="18.7109375" style="5" customWidth="1"/>
    <col min="2052" max="2052" width="29.7109375" style="5" customWidth="1"/>
    <col min="2053" max="2053" width="13.42578125" style="5" customWidth="1"/>
    <col min="2054" max="2054" width="13.85546875" style="5" customWidth="1"/>
    <col min="2055" max="2059" width="16.5703125" style="5" customWidth="1"/>
    <col min="2060" max="2060" width="20.5703125" style="5" customWidth="1"/>
    <col min="2061" max="2061" width="21.140625" style="5" customWidth="1"/>
    <col min="2062" max="2062" width="9.5703125" style="5" customWidth="1"/>
    <col min="2063" max="2063" width="0.42578125" style="5" customWidth="1"/>
    <col min="2064" max="2070" width="6.42578125" style="5" customWidth="1"/>
    <col min="2071" max="2299" width="11.5703125" style="5"/>
    <col min="2300" max="2300" width="1" style="5" customWidth="1"/>
    <col min="2301" max="2301" width="4.28515625" style="5" customWidth="1"/>
    <col min="2302" max="2302" width="34.7109375" style="5" customWidth="1"/>
    <col min="2303" max="2303" width="11.5703125" style="5" customWidth="1"/>
    <col min="2304" max="2304" width="20" style="5" customWidth="1"/>
    <col min="2305" max="2305" width="20.85546875" style="5" customWidth="1"/>
    <col min="2306" max="2306" width="25" style="5" customWidth="1"/>
    <col min="2307" max="2307" width="18.7109375" style="5" customWidth="1"/>
    <col min="2308" max="2308" width="29.7109375" style="5" customWidth="1"/>
    <col min="2309" max="2309" width="13.42578125" style="5" customWidth="1"/>
    <col min="2310" max="2310" width="13.85546875" style="5" customWidth="1"/>
    <col min="2311" max="2315" width="16.5703125" style="5" customWidth="1"/>
    <col min="2316" max="2316" width="20.5703125" style="5" customWidth="1"/>
    <col min="2317" max="2317" width="21.140625" style="5" customWidth="1"/>
    <col min="2318" max="2318" width="9.5703125" style="5" customWidth="1"/>
    <col min="2319" max="2319" width="0.42578125" style="5" customWidth="1"/>
    <col min="2320" max="2326" width="6.42578125" style="5" customWidth="1"/>
    <col min="2327" max="2555" width="11.5703125" style="5"/>
    <col min="2556" max="2556" width="1" style="5" customWidth="1"/>
    <col min="2557" max="2557" width="4.28515625" style="5" customWidth="1"/>
    <col min="2558" max="2558" width="34.7109375" style="5" customWidth="1"/>
    <col min="2559" max="2559" width="11.5703125" style="5" customWidth="1"/>
    <col min="2560" max="2560" width="20" style="5" customWidth="1"/>
    <col min="2561" max="2561" width="20.85546875" style="5" customWidth="1"/>
    <col min="2562" max="2562" width="25" style="5" customWidth="1"/>
    <col min="2563" max="2563" width="18.7109375" style="5" customWidth="1"/>
    <col min="2564" max="2564" width="29.7109375" style="5" customWidth="1"/>
    <col min="2565" max="2565" width="13.42578125" style="5" customWidth="1"/>
    <col min="2566" max="2566" width="13.85546875" style="5" customWidth="1"/>
    <col min="2567" max="2571" width="16.5703125" style="5" customWidth="1"/>
    <col min="2572" max="2572" width="20.5703125" style="5" customWidth="1"/>
    <col min="2573" max="2573" width="21.140625" style="5" customWidth="1"/>
    <col min="2574" max="2574" width="9.5703125" style="5" customWidth="1"/>
    <col min="2575" max="2575" width="0.42578125" style="5" customWidth="1"/>
    <col min="2576" max="2582" width="6.42578125" style="5" customWidth="1"/>
    <col min="2583" max="2811" width="11.5703125" style="5"/>
    <col min="2812" max="2812" width="1" style="5" customWidth="1"/>
    <col min="2813" max="2813" width="4.28515625" style="5" customWidth="1"/>
    <col min="2814" max="2814" width="34.7109375" style="5" customWidth="1"/>
    <col min="2815" max="2815" width="11.5703125" style="5" customWidth="1"/>
    <col min="2816" max="2816" width="20" style="5" customWidth="1"/>
    <col min="2817" max="2817" width="20.85546875" style="5" customWidth="1"/>
    <col min="2818" max="2818" width="25" style="5" customWidth="1"/>
    <col min="2819" max="2819" width="18.7109375" style="5" customWidth="1"/>
    <col min="2820" max="2820" width="29.7109375" style="5" customWidth="1"/>
    <col min="2821" max="2821" width="13.42578125" style="5" customWidth="1"/>
    <col min="2822" max="2822" width="13.85546875" style="5" customWidth="1"/>
    <col min="2823" max="2827" width="16.5703125" style="5" customWidth="1"/>
    <col min="2828" max="2828" width="20.5703125" style="5" customWidth="1"/>
    <col min="2829" max="2829" width="21.140625" style="5" customWidth="1"/>
    <col min="2830" max="2830" width="9.5703125" style="5" customWidth="1"/>
    <col min="2831" max="2831" width="0.42578125" style="5" customWidth="1"/>
    <col min="2832" max="2838" width="6.42578125" style="5" customWidth="1"/>
    <col min="2839" max="3067" width="11.5703125" style="5"/>
    <col min="3068" max="3068" width="1" style="5" customWidth="1"/>
    <col min="3069" max="3069" width="4.28515625" style="5" customWidth="1"/>
    <col min="3070" max="3070" width="34.7109375" style="5" customWidth="1"/>
    <col min="3071" max="3071" width="11.5703125" style="5" customWidth="1"/>
    <col min="3072" max="3072" width="20" style="5" customWidth="1"/>
    <col min="3073" max="3073" width="20.85546875" style="5" customWidth="1"/>
    <col min="3074" max="3074" width="25" style="5" customWidth="1"/>
    <col min="3075" max="3075" width="18.7109375" style="5" customWidth="1"/>
    <col min="3076" max="3076" width="29.7109375" style="5" customWidth="1"/>
    <col min="3077" max="3077" width="13.42578125" style="5" customWidth="1"/>
    <col min="3078" max="3078" width="13.85546875" style="5" customWidth="1"/>
    <col min="3079" max="3083" width="16.5703125" style="5" customWidth="1"/>
    <col min="3084" max="3084" width="20.5703125" style="5" customWidth="1"/>
    <col min="3085" max="3085" width="21.140625" style="5" customWidth="1"/>
    <col min="3086" max="3086" width="9.5703125" style="5" customWidth="1"/>
    <col min="3087" max="3087" width="0.42578125" style="5" customWidth="1"/>
    <col min="3088" max="3094" width="6.42578125" style="5" customWidth="1"/>
    <col min="3095" max="3323" width="11.5703125" style="5"/>
    <col min="3324" max="3324" width="1" style="5" customWidth="1"/>
    <col min="3325" max="3325" width="4.28515625" style="5" customWidth="1"/>
    <col min="3326" max="3326" width="34.7109375" style="5" customWidth="1"/>
    <col min="3327" max="3327" width="11.5703125" style="5" customWidth="1"/>
    <col min="3328" max="3328" width="20" style="5" customWidth="1"/>
    <col min="3329" max="3329" width="20.85546875" style="5" customWidth="1"/>
    <col min="3330" max="3330" width="25" style="5" customWidth="1"/>
    <col min="3331" max="3331" width="18.7109375" style="5" customWidth="1"/>
    <col min="3332" max="3332" width="29.7109375" style="5" customWidth="1"/>
    <col min="3333" max="3333" width="13.42578125" style="5" customWidth="1"/>
    <col min="3334" max="3334" width="13.85546875" style="5" customWidth="1"/>
    <col min="3335" max="3339" width="16.5703125" style="5" customWidth="1"/>
    <col min="3340" max="3340" width="20.5703125" style="5" customWidth="1"/>
    <col min="3341" max="3341" width="21.140625" style="5" customWidth="1"/>
    <col min="3342" max="3342" width="9.5703125" style="5" customWidth="1"/>
    <col min="3343" max="3343" width="0.42578125" style="5" customWidth="1"/>
    <col min="3344" max="3350" width="6.42578125" style="5" customWidth="1"/>
    <col min="3351" max="3579" width="11.5703125" style="5"/>
    <col min="3580" max="3580" width="1" style="5" customWidth="1"/>
    <col min="3581" max="3581" width="4.28515625" style="5" customWidth="1"/>
    <col min="3582" max="3582" width="34.7109375" style="5" customWidth="1"/>
    <col min="3583" max="3583" width="11.5703125" style="5" customWidth="1"/>
    <col min="3584" max="3584" width="20" style="5" customWidth="1"/>
    <col min="3585" max="3585" width="20.85546875" style="5" customWidth="1"/>
    <col min="3586" max="3586" width="25" style="5" customWidth="1"/>
    <col min="3587" max="3587" width="18.7109375" style="5" customWidth="1"/>
    <col min="3588" max="3588" width="29.7109375" style="5" customWidth="1"/>
    <col min="3589" max="3589" width="13.42578125" style="5" customWidth="1"/>
    <col min="3590" max="3590" width="13.85546875" style="5" customWidth="1"/>
    <col min="3591" max="3595" width="16.5703125" style="5" customWidth="1"/>
    <col min="3596" max="3596" width="20.5703125" style="5" customWidth="1"/>
    <col min="3597" max="3597" width="21.140625" style="5" customWidth="1"/>
    <col min="3598" max="3598" width="9.5703125" style="5" customWidth="1"/>
    <col min="3599" max="3599" width="0.42578125" style="5" customWidth="1"/>
    <col min="3600" max="3606" width="6.42578125" style="5" customWidth="1"/>
    <col min="3607" max="3835" width="11.5703125" style="5"/>
    <col min="3836" max="3836" width="1" style="5" customWidth="1"/>
    <col min="3837" max="3837" width="4.28515625" style="5" customWidth="1"/>
    <col min="3838" max="3838" width="34.7109375" style="5" customWidth="1"/>
    <col min="3839" max="3839" width="11.5703125" style="5" customWidth="1"/>
    <col min="3840" max="3840" width="20" style="5" customWidth="1"/>
    <col min="3841" max="3841" width="20.85546875" style="5" customWidth="1"/>
    <col min="3842" max="3842" width="25" style="5" customWidth="1"/>
    <col min="3843" max="3843" width="18.7109375" style="5" customWidth="1"/>
    <col min="3844" max="3844" width="29.7109375" style="5" customWidth="1"/>
    <col min="3845" max="3845" width="13.42578125" style="5" customWidth="1"/>
    <col min="3846" max="3846" width="13.85546875" style="5" customWidth="1"/>
    <col min="3847" max="3851" width="16.5703125" style="5" customWidth="1"/>
    <col min="3852" max="3852" width="20.5703125" style="5" customWidth="1"/>
    <col min="3853" max="3853" width="21.140625" style="5" customWidth="1"/>
    <col min="3854" max="3854" width="9.5703125" style="5" customWidth="1"/>
    <col min="3855" max="3855" width="0.42578125" style="5" customWidth="1"/>
    <col min="3856" max="3862" width="6.42578125" style="5" customWidth="1"/>
    <col min="3863" max="4091" width="11.5703125" style="5"/>
    <col min="4092" max="4092" width="1" style="5" customWidth="1"/>
    <col min="4093" max="4093" width="4.28515625" style="5" customWidth="1"/>
    <col min="4094" max="4094" width="34.7109375" style="5" customWidth="1"/>
    <col min="4095" max="4095" width="11.5703125" style="5" customWidth="1"/>
    <col min="4096" max="4096" width="20" style="5" customWidth="1"/>
    <col min="4097" max="4097" width="20.85546875" style="5" customWidth="1"/>
    <col min="4098" max="4098" width="25" style="5" customWidth="1"/>
    <col min="4099" max="4099" width="18.7109375" style="5" customWidth="1"/>
    <col min="4100" max="4100" width="29.7109375" style="5" customWidth="1"/>
    <col min="4101" max="4101" width="13.42578125" style="5" customWidth="1"/>
    <col min="4102" max="4102" width="13.85546875" style="5" customWidth="1"/>
    <col min="4103" max="4107" width="16.5703125" style="5" customWidth="1"/>
    <col min="4108" max="4108" width="20.5703125" style="5" customWidth="1"/>
    <col min="4109" max="4109" width="21.140625" style="5" customWidth="1"/>
    <col min="4110" max="4110" width="9.5703125" style="5" customWidth="1"/>
    <col min="4111" max="4111" width="0.42578125" style="5" customWidth="1"/>
    <col min="4112" max="4118" width="6.42578125" style="5" customWidth="1"/>
    <col min="4119" max="4347" width="11.5703125" style="5"/>
    <col min="4348" max="4348" width="1" style="5" customWidth="1"/>
    <col min="4349" max="4349" width="4.28515625" style="5" customWidth="1"/>
    <col min="4350" max="4350" width="34.7109375" style="5" customWidth="1"/>
    <col min="4351" max="4351" width="11.5703125" style="5" customWidth="1"/>
    <col min="4352" max="4352" width="20" style="5" customWidth="1"/>
    <col min="4353" max="4353" width="20.85546875" style="5" customWidth="1"/>
    <col min="4354" max="4354" width="25" style="5" customWidth="1"/>
    <col min="4355" max="4355" width="18.7109375" style="5" customWidth="1"/>
    <col min="4356" max="4356" width="29.7109375" style="5" customWidth="1"/>
    <col min="4357" max="4357" width="13.42578125" style="5" customWidth="1"/>
    <col min="4358" max="4358" width="13.85546875" style="5" customWidth="1"/>
    <col min="4359" max="4363" width="16.5703125" style="5" customWidth="1"/>
    <col min="4364" max="4364" width="20.5703125" style="5" customWidth="1"/>
    <col min="4365" max="4365" width="21.140625" style="5" customWidth="1"/>
    <col min="4366" max="4366" width="9.5703125" style="5" customWidth="1"/>
    <col min="4367" max="4367" width="0.42578125" style="5" customWidth="1"/>
    <col min="4368" max="4374" width="6.42578125" style="5" customWidth="1"/>
    <col min="4375" max="4603" width="11.5703125" style="5"/>
    <col min="4604" max="4604" width="1" style="5" customWidth="1"/>
    <col min="4605" max="4605" width="4.28515625" style="5" customWidth="1"/>
    <col min="4606" max="4606" width="34.7109375" style="5" customWidth="1"/>
    <col min="4607" max="4607" width="11.5703125" style="5" customWidth="1"/>
    <col min="4608" max="4608" width="20" style="5" customWidth="1"/>
    <col min="4609" max="4609" width="20.85546875" style="5" customWidth="1"/>
    <col min="4610" max="4610" width="25" style="5" customWidth="1"/>
    <col min="4611" max="4611" width="18.7109375" style="5" customWidth="1"/>
    <col min="4612" max="4612" width="29.7109375" style="5" customWidth="1"/>
    <col min="4613" max="4613" width="13.42578125" style="5" customWidth="1"/>
    <col min="4614" max="4614" width="13.85546875" style="5" customWidth="1"/>
    <col min="4615" max="4619" width="16.5703125" style="5" customWidth="1"/>
    <col min="4620" max="4620" width="20.5703125" style="5" customWidth="1"/>
    <col min="4621" max="4621" width="21.140625" style="5" customWidth="1"/>
    <col min="4622" max="4622" width="9.5703125" style="5" customWidth="1"/>
    <col min="4623" max="4623" width="0.42578125" style="5" customWidth="1"/>
    <col min="4624" max="4630" width="6.42578125" style="5" customWidth="1"/>
    <col min="4631" max="4859" width="11.5703125" style="5"/>
    <col min="4860" max="4860" width="1" style="5" customWidth="1"/>
    <col min="4861" max="4861" width="4.28515625" style="5" customWidth="1"/>
    <col min="4862" max="4862" width="34.7109375" style="5" customWidth="1"/>
    <col min="4863" max="4863" width="11.5703125" style="5" customWidth="1"/>
    <col min="4864" max="4864" width="20" style="5" customWidth="1"/>
    <col min="4865" max="4865" width="20.85546875" style="5" customWidth="1"/>
    <col min="4866" max="4866" width="25" style="5" customWidth="1"/>
    <col min="4867" max="4867" width="18.7109375" style="5" customWidth="1"/>
    <col min="4868" max="4868" width="29.7109375" style="5" customWidth="1"/>
    <col min="4869" max="4869" width="13.42578125" style="5" customWidth="1"/>
    <col min="4870" max="4870" width="13.85546875" style="5" customWidth="1"/>
    <col min="4871" max="4875" width="16.5703125" style="5" customWidth="1"/>
    <col min="4876" max="4876" width="20.5703125" style="5" customWidth="1"/>
    <col min="4877" max="4877" width="21.140625" style="5" customWidth="1"/>
    <col min="4878" max="4878" width="9.5703125" style="5" customWidth="1"/>
    <col min="4879" max="4879" width="0.42578125" style="5" customWidth="1"/>
    <col min="4880" max="4886" width="6.42578125" style="5" customWidth="1"/>
    <col min="4887" max="5115" width="11.5703125" style="5"/>
    <col min="5116" max="5116" width="1" style="5" customWidth="1"/>
    <col min="5117" max="5117" width="4.28515625" style="5" customWidth="1"/>
    <col min="5118" max="5118" width="34.7109375" style="5" customWidth="1"/>
    <col min="5119" max="5119" width="11.5703125" style="5" customWidth="1"/>
    <col min="5120" max="5120" width="20" style="5" customWidth="1"/>
    <col min="5121" max="5121" width="20.85546875" style="5" customWidth="1"/>
    <col min="5122" max="5122" width="25" style="5" customWidth="1"/>
    <col min="5123" max="5123" width="18.7109375" style="5" customWidth="1"/>
    <col min="5124" max="5124" width="29.7109375" style="5" customWidth="1"/>
    <col min="5125" max="5125" width="13.42578125" style="5" customWidth="1"/>
    <col min="5126" max="5126" width="13.85546875" style="5" customWidth="1"/>
    <col min="5127" max="5131" width="16.5703125" style="5" customWidth="1"/>
    <col min="5132" max="5132" width="20.5703125" style="5" customWidth="1"/>
    <col min="5133" max="5133" width="21.140625" style="5" customWidth="1"/>
    <col min="5134" max="5134" width="9.5703125" style="5" customWidth="1"/>
    <col min="5135" max="5135" width="0.42578125" style="5" customWidth="1"/>
    <col min="5136" max="5142" width="6.42578125" style="5" customWidth="1"/>
    <col min="5143" max="5371" width="11.5703125" style="5"/>
    <col min="5372" max="5372" width="1" style="5" customWidth="1"/>
    <col min="5373" max="5373" width="4.28515625" style="5" customWidth="1"/>
    <col min="5374" max="5374" width="34.7109375" style="5" customWidth="1"/>
    <col min="5375" max="5375" width="11.5703125" style="5" customWidth="1"/>
    <col min="5376" max="5376" width="20" style="5" customWidth="1"/>
    <col min="5377" max="5377" width="20.85546875" style="5" customWidth="1"/>
    <col min="5378" max="5378" width="25" style="5" customWidth="1"/>
    <col min="5379" max="5379" width="18.7109375" style="5" customWidth="1"/>
    <col min="5380" max="5380" width="29.7109375" style="5" customWidth="1"/>
    <col min="5381" max="5381" width="13.42578125" style="5" customWidth="1"/>
    <col min="5382" max="5382" width="13.85546875" style="5" customWidth="1"/>
    <col min="5383" max="5387" width="16.5703125" style="5" customWidth="1"/>
    <col min="5388" max="5388" width="20.5703125" style="5" customWidth="1"/>
    <col min="5389" max="5389" width="21.140625" style="5" customWidth="1"/>
    <col min="5390" max="5390" width="9.5703125" style="5" customWidth="1"/>
    <col min="5391" max="5391" width="0.42578125" style="5" customWidth="1"/>
    <col min="5392" max="5398" width="6.42578125" style="5" customWidth="1"/>
    <col min="5399" max="5627" width="11.5703125" style="5"/>
    <col min="5628" max="5628" width="1" style="5" customWidth="1"/>
    <col min="5629" max="5629" width="4.28515625" style="5" customWidth="1"/>
    <col min="5630" max="5630" width="34.7109375" style="5" customWidth="1"/>
    <col min="5631" max="5631" width="11.5703125" style="5" customWidth="1"/>
    <col min="5632" max="5632" width="20" style="5" customWidth="1"/>
    <col min="5633" max="5633" width="20.85546875" style="5" customWidth="1"/>
    <col min="5634" max="5634" width="25" style="5" customWidth="1"/>
    <col min="5635" max="5635" width="18.7109375" style="5" customWidth="1"/>
    <col min="5636" max="5636" width="29.7109375" style="5" customWidth="1"/>
    <col min="5637" max="5637" width="13.42578125" style="5" customWidth="1"/>
    <col min="5638" max="5638" width="13.85546875" style="5" customWidth="1"/>
    <col min="5639" max="5643" width="16.5703125" style="5" customWidth="1"/>
    <col min="5644" max="5644" width="20.5703125" style="5" customWidth="1"/>
    <col min="5645" max="5645" width="21.140625" style="5" customWidth="1"/>
    <col min="5646" max="5646" width="9.5703125" style="5" customWidth="1"/>
    <col min="5647" max="5647" width="0.42578125" style="5" customWidth="1"/>
    <col min="5648" max="5654" width="6.42578125" style="5" customWidth="1"/>
    <col min="5655" max="5883" width="11.5703125" style="5"/>
    <col min="5884" max="5884" width="1" style="5" customWidth="1"/>
    <col min="5885" max="5885" width="4.28515625" style="5" customWidth="1"/>
    <col min="5886" max="5886" width="34.7109375" style="5" customWidth="1"/>
    <col min="5887" max="5887" width="11.5703125" style="5" customWidth="1"/>
    <col min="5888" max="5888" width="20" style="5" customWidth="1"/>
    <col min="5889" max="5889" width="20.85546875" style="5" customWidth="1"/>
    <col min="5890" max="5890" width="25" style="5" customWidth="1"/>
    <col min="5891" max="5891" width="18.7109375" style="5" customWidth="1"/>
    <col min="5892" max="5892" width="29.7109375" style="5" customWidth="1"/>
    <col min="5893" max="5893" width="13.42578125" style="5" customWidth="1"/>
    <col min="5894" max="5894" width="13.85546875" style="5" customWidth="1"/>
    <col min="5895" max="5899" width="16.5703125" style="5" customWidth="1"/>
    <col min="5900" max="5900" width="20.5703125" style="5" customWidth="1"/>
    <col min="5901" max="5901" width="21.140625" style="5" customWidth="1"/>
    <col min="5902" max="5902" width="9.5703125" style="5" customWidth="1"/>
    <col min="5903" max="5903" width="0.42578125" style="5" customWidth="1"/>
    <col min="5904" max="5910" width="6.42578125" style="5" customWidth="1"/>
    <col min="5911" max="6139" width="11.5703125" style="5"/>
    <col min="6140" max="6140" width="1" style="5" customWidth="1"/>
    <col min="6141" max="6141" width="4.28515625" style="5" customWidth="1"/>
    <col min="6142" max="6142" width="34.7109375" style="5" customWidth="1"/>
    <col min="6143" max="6143" width="11.5703125" style="5" customWidth="1"/>
    <col min="6144" max="6144" width="20" style="5" customWidth="1"/>
    <col min="6145" max="6145" width="20.85546875" style="5" customWidth="1"/>
    <col min="6146" max="6146" width="25" style="5" customWidth="1"/>
    <col min="6147" max="6147" width="18.7109375" style="5" customWidth="1"/>
    <col min="6148" max="6148" width="29.7109375" style="5" customWidth="1"/>
    <col min="6149" max="6149" width="13.42578125" style="5" customWidth="1"/>
    <col min="6150" max="6150" width="13.85546875" style="5" customWidth="1"/>
    <col min="6151" max="6155" width="16.5703125" style="5" customWidth="1"/>
    <col min="6156" max="6156" width="20.5703125" style="5" customWidth="1"/>
    <col min="6157" max="6157" width="21.140625" style="5" customWidth="1"/>
    <col min="6158" max="6158" width="9.5703125" style="5" customWidth="1"/>
    <col min="6159" max="6159" width="0.42578125" style="5" customWidth="1"/>
    <col min="6160" max="6166" width="6.42578125" style="5" customWidth="1"/>
    <col min="6167" max="6395" width="11.5703125" style="5"/>
    <col min="6396" max="6396" width="1" style="5" customWidth="1"/>
    <col min="6397" max="6397" width="4.28515625" style="5" customWidth="1"/>
    <col min="6398" max="6398" width="34.7109375" style="5" customWidth="1"/>
    <col min="6399" max="6399" width="11.5703125" style="5" customWidth="1"/>
    <col min="6400" max="6400" width="20" style="5" customWidth="1"/>
    <col min="6401" max="6401" width="20.85546875" style="5" customWidth="1"/>
    <col min="6402" max="6402" width="25" style="5" customWidth="1"/>
    <col min="6403" max="6403" width="18.7109375" style="5" customWidth="1"/>
    <col min="6404" max="6404" width="29.7109375" style="5" customWidth="1"/>
    <col min="6405" max="6405" width="13.42578125" style="5" customWidth="1"/>
    <col min="6406" max="6406" width="13.85546875" style="5" customWidth="1"/>
    <col min="6407" max="6411" width="16.5703125" style="5" customWidth="1"/>
    <col min="6412" max="6412" width="20.5703125" style="5" customWidth="1"/>
    <col min="6413" max="6413" width="21.140625" style="5" customWidth="1"/>
    <col min="6414" max="6414" width="9.5703125" style="5" customWidth="1"/>
    <col min="6415" max="6415" width="0.42578125" style="5" customWidth="1"/>
    <col min="6416" max="6422" width="6.42578125" style="5" customWidth="1"/>
    <col min="6423" max="6651" width="11.5703125" style="5"/>
    <col min="6652" max="6652" width="1" style="5" customWidth="1"/>
    <col min="6653" max="6653" width="4.28515625" style="5" customWidth="1"/>
    <col min="6654" max="6654" width="34.7109375" style="5" customWidth="1"/>
    <col min="6655" max="6655" width="11.5703125" style="5" customWidth="1"/>
    <col min="6656" max="6656" width="20" style="5" customWidth="1"/>
    <col min="6657" max="6657" width="20.85546875" style="5" customWidth="1"/>
    <col min="6658" max="6658" width="25" style="5" customWidth="1"/>
    <col min="6659" max="6659" width="18.7109375" style="5" customWidth="1"/>
    <col min="6660" max="6660" width="29.7109375" style="5" customWidth="1"/>
    <col min="6661" max="6661" width="13.42578125" style="5" customWidth="1"/>
    <col min="6662" max="6662" width="13.85546875" style="5" customWidth="1"/>
    <col min="6663" max="6667" width="16.5703125" style="5" customWidth="1"/>
    <col min="6668" max="6668" width="20.5703125" style="5" customWidth="1"/>
    <col min="6669" max="6669" width="21.140625" style="5" customWidth="1"/>
    <col min="6670" max="6670" width="9.5703125" style="5" customWidth="1"/>
    <col min="6671" max="6671" width="0.42578125" style="5" customWidth="1"/>
    <col min="6672" max="6678" width="6.42578125" style="5" customWidth="1"/>
    <col min="6679" max="6907" width="11.5703125" style="5"/>
    <col min="6908" max="6908" width="1" style="5" customWidth="1"/>
    <col min="6909" max="6909" width="4.28515625" style="5" customWidth="1"/>
    <col min="6910" max="6910" width="34.7109375" style="5" customWidth="1"/>
    <col min="6911" max="6911" width="11.5703125" style="5" customWidth="1"/>
    <col min="6912" max="6912" width="20" style="5" customWidth="1"/>
    <col min="6913" max="6913" width="20.85546875" style="5" customWidth="1"/>
    <col min="6914" max="6914" width="25" style="5" customWidth="1"/>
    <col min="6915" max="6915" width="18.7109375" style="5" customWidth="1"/>
    <col min="6916" max="6916" width="29.7109375" style="5" customWidth="1"/>
    <col min="6917" max="6917" width="13.42578125" style="5" customWidth="1"/>
    <col min="6918" max="6918" width="13.85546875" style="5" customWidth="1"/>
    <col min="6919" max="6923" width="16.5703125" style="5" customWidth="1"/>
    <col min="6924" max="6924" width="20.5703125" style="5" customWidth="1"/>
    <col min="6925" max="6925" width="21.140625" style="5" customWidth="1"/>
    <col min="6926" max="6926" width="9.5703125" style="5" customWidth="1"/>
    <col min="6927" max="6927" width="0.42578125" style="5" customWidth="1"/>
    <col min="6928" max="6934" width="6.42578125" style="5" customWidth="1"/>
    <col min="6935" max="7163" width="11.5703125" style="5"/>
    <col min="7164" max="7164" width="1" style="5" customWidth="1"/>
    <col min="7165" max="7165" width="4.28515625" style="5" customWidth="1"/>
    <col min="7166" max="7166" width="34.7109375" style="5" customWidth="1"/>
    <col min="7167" max="7167" width="11.5703125" style="5" customWidth="1"/>
    <col min="7168" max="7168" width="20" style="5" customWidth="1"/>
    <col min="7169" max="7169" width="20.85546875" style="5" customWidth="1"/>
    <col min="7170" max="7170" width="25" style="5" customWidth="1"/>
    <col min="7171" max="7171" width="18.7109375" style="5" customWidth="1"/>
    <col min="7172" max="7172" width="29.7109375" style="5" customWidth="1"/>
    <col min="7173" max="7173" width="13.42578125" style="5" customWidth="1"/>
    <col min="7174" max="7174" width="13.85546875" style="5" customWidth="1"/>
    <col min="7175" max="7179" width="16.5703125" style="5" customWidth="1"/>
    <col min="7180" max="7180" width="20.5703125" style="5" customWidth="1"/>
    <col min="7181" max="7181" width="21.140625" style="5" customWidth="1"/>
    <col min="7182" max="7182" width="9.5703125" style="5" customWidth="1"/>
    <col min="7183" max="7183" width="0.42578125" style="5" customWidth="1"/>
    <col min="7184" max="7190" width="6.42578125" style="5" customWidth="1"/>
    <col min="7191" max="7419" width="11.5703125" style="5"/>
    <col min="7420" max="7420" width="1" style="5" customWidth="1"/>
    <col min="7421" max="7421" width="4.28515625" style="5" customWidth="1"/>
    <col min="7422" max="7422" width="34.7109375" style="5" customWidth="1"/>
    <col min="7423" max="7423" width="11.5703125" style="5" customWidth="1"/>
    <col min="7424" max="7424" width="20" style="5" customWidth="1"/>
    <col min="7425" max="7425" width="20.85546875" style="5" customWidth="1"/>
    <col min="7426" max="7426" width="25" style="5" customWidth="1"/>
    <col min="7427" max="7427" width="18.7109375" style="5" customWidth="1"/>
    <col min="7428" max="7428" width="29.7109375" style="5" customWidth="1"/>
    <col min="7429" max="7429" width="13.42578125" style="5" customWidth="1"/>
    <col min="7430" max="7430" width="13.85546875" style="5" customWidth="1"/>
    <col min="7431" max="7435" width="16.5703125" style="5" customWidth="1"/>
    <col min="7436" max="7436" width="20.5703125" style="5" customWidth="1"/>
    <col min="7437" max="7437" width="21.140625" style="5" customWidth="1"/>
    <col min="7438" max="7438" width="9.5703125" style="5" customWidth="1"/>
    <col min="7439" max="7439" width="0.42578125" style="5" customWidth="1"/>
    <col min="7440" max="7446" width="6.42578125" style="5" customWidth="1"/>
    <col min="7447" max="7675" width="11.5703125" style="5"/>
    <col min="7676" max="7676" width="1" style="5" customWidth="1"/>
    <col min="7677" max="7677" width="4.28515625" style="5" customWidth="1"/>
    <col min="7678" max="7678" width="34.7109375" style="5" customWidth="1"/>
    <col min="7679" max="7679" width="11.5703125" style="5" customWidth="1"/>
    <col min="7680" max="7680" width="20" style="5" customWidth="1"/>
    <col min="7681" max="7681" width="20.85546875" style="5" customWidth="1"/>
    <col min="7682" max="7682" width="25" style="5" customWidth="1"/>
    <col min="7683" max="7683" width="18.7109375" style="5" customWidth="1"/>
    <col min="7684" max="7684" width="29.7109375" style="5" customWidth="1"/>
    <col min="7685" max="7685" width="13.42578125" style="5" customWidth="1"/>
    <col min="7686" max="7686" width="13.85546875" style="5" customWidth="1"/>
    <col min="7687" max="7691" width="16.5703125" style="5" customWidth="1"/>
    <col min="7692" max="7692" width="20.5703125" style="5" customWidth="1"/>
    <col min="7693" max="7693" width="21.140625" style="5" customWidth="1"/>
    <col min="7694" max="7694" width="9.5703125" style="5" customWidth="1"/>
    <col min="7695" max="7695" width="0.42578125" style="5" customWidth="1"/>
    <col min="7696" max="7702" width="6.42578125" style="5" customWidth="1"/>
    <col min="7703" max="7931" width="11.5703125" style="5"/>
    <col min="7932" max="7932" width="1" style="5" customWidth="1"/>
    <col min="7933" max="7933" width="4.28515625" style="5" customWidth="1"/>
    <col min="7934" max="7934" width="34.7109375" style="5" customWidth="1"/>
    <col min="7935" max="7935" width="11.5703125" style="5" customWidth="1"/>
    <col min="7936" max="7936" width="20" style="5" customWidth="1"/>
    <col min="7937" max="7937" width="20.85546875" style="5" customWidth="1"/>
    <col min="7938" max="7938" width="25" style="5" customWidth="1"/>
    <col min="7939" max="7939" width="18.7109375" style="5" customWidth="1"/>
    <col min="7940" max="7940" width="29.7109375" style="5" customWidth="1"/>
    <col min="7941" max="7941" width="13.42578125" style="5" customWidth="1"/>
    <col min="7942" max="7942" width="13.85546875" style="5" customWidth="1"/>
    <col min="7943" max="7947" width="16.5703125" style="5" customWidth="1"/>
    <col min="7948" max="7948" width="20.5703125" style="5" customWidth="1"/>
    <col min="7949" max="7949" width="21.140625" style="5" customWidth="1"/>
    <col min="7950" max="7950" width="9.5703125" style="5" customWidth="1"/>
    <col min="7951" max="7951" width="0.42578125" style="5" customWidth="1"/>
    <col min="7952" max="7958" width="6.42578125" style="5" customWidth="1"/>
    <col min="7959" max="8187" width="11.5703125" style="5"/>
    <col min="8188" max="8188" width="1" style="5" customWidth="1"/>
    <col min="8189" max="8189" width="4.28515625" style="5" customWidth="1"/>
    <col min="8190" max="8190" width="34.7109375" style="5" customWidth="1"/>
    <col min="8191" max="8191" width="11.5703125" style="5" customWidth="1"/>
    <col min="8192" max="8192" width="20" style="5" customWidth="1"/>
    <col min="8193" max="8193" width="20.85546875" style="5" customWidth="1"/>
    <col min="8194" max="8194" width="25" style="5" customWidth="1"/>
    <col min="8195" max="8195" width="18.7109375" style="5" customWidth="1"/>
    <col min="8196" max="8196" width="29.7109375" style="5" customWidth="1"/>
    <col min="8197" max="8197" width="13.42578125" style="5" customWidth="1"/>
    <col min="8198" max="8198" width="13.85546875" style="5" customWidth="1"/>
    <col min="8199" max="8203" width="16.5703125" style="5" customWidth="1"/>
    <col min="8204" max="8204" width="20.5703125" style="5" customWidth="1"/>
    <col min="8205" max="8205" width="21.140625" style="5" customWidth="1"/>
    <col min="8206" max="8206" width="9.5703125" style="5" customWidth="1"/>
    <col min="8207" max="8207" width="0.42578125" style="5" customWidth="1"/>
    <col min="8208" max="8214" width="6.42578125" style="5" customWidth="1"/>
    <col min="8215" max="8443" width="11.5703125" style="5"/>
    <col min="8444" max="8444" width="1" style="5" customWidth="1"/>
    <col min="8445" max="8445" width="4.28515625" style="5" customWidth="1"/>
    <col min="8446" max="8446" width="34.7109375" style="5" customWidth="1"/>
    <col min="8447" max="8447" width="11.5703125" style="5" customWidth="1"/>
    <col min="8448" max="8448" width="20" style="5" customWidth="1"/>
    <col min="8449" max="8449" width="20.85546875" style="5" customWidth="1"/>
    <col min="8450" max="8450" width="25" style="5" customWidth="1"/>
    <col min="8451" max="8451" width="18.7109375" style="5" customWidth="1"/>
    <col min="8452" max="8452" width="29.7109375" style="5" customWidth="1"/>
    <col min="8453" max="8453" width="13.42578125" style="5" customWidth="1"/>
    <col min="8454" max="8454" width="13.85546875" style="5" customWidth="1"/>
    <col min="8455" max="8459" width="16.5703125" style="5" customWidth="1"/>
    <col min="8460" max="8460" width="20.5703125" style="5" customWidth="1"/>
    <col min="8461" max="8461" width="21.140625" style="5" customWidth="1"/>
    <col min="8462" max="8462" width="9.5703125" style="5" customWidth="1"/>
    <col min="8463" max="8463" width="0.42578125" style="5" customWidth="1"/>
    <col min="8464" max="8470" width="6.42578125" style="5" customWidth="1"/>
    <col min="8471" max="8699" width="11.5703125" style="5"/>
    <col min="8700" max="8700" width="1" style="5" customWidth="1"/>
    <col min="8701" max="8701" width="4.28515625" style="5" customWidth="1"/>
    <col min="8702" max="8702" width="34.7109375" style="5" customWidth="1"/>
    <col min="8703" max="8703" width="11.5703125" style="5" customWidth="1"/>
    <col min="8704" max="8704" width="20" style="5" customWidth="1"/>
    <col min="8705" max="8705" width="20.85546875" style="5" customWidth="1"/>
    <col min="8706" max="8706" width="25" style="5" customWidth="1"/>
    <col min="8707" max="8707" width="18.7109375" style="5" customWidth="1"/>
    <col min="8708" max="8708" width="29.7109375" style="5" customWidth="1"/>
    <col min="8709" max="8709" width="13.42578125" style="5" customWidth="1"/>
    <col min="8710" max="8710" width="13.85546875" style="5" customWidth="1"/>
    <col min="8711" max="8715" width="16.5703125" style="5" customWidth="1"/>
    <col min="8716" max="8716" width="20.5703125" style="5" customWidth="1"/>
    <col min="8717" max="8717" width="21.140625" style="5" customWidth="1"/>
    <col min="8718" max="8718" width="9.5703125" style="5" customWidth="1"/>
    <col min="8719" max="8719" width="0.42578125" style="5" customWidth="1"/>
    <col min="8720" max="8726" width="6.42578125" style="5" customWidth="1"/>
    <col min="8727" max="8955" width="11.5703125" style="5"/>
    <col min="8956" max="8956" width="1" style="5" customWidth="1"/>
    <col min="8957" max="8957" width="4.28515625" style="5" customWidth="1"/>
    <col min="8958" max="8958" width="34.7109375" style="5" customWidth="1"/>
    <col min="8959" max="8959" width="11.5703125" style="5" customWidth="1"/>
    <col min="8960" max="8960" width="20" style="5" customWidth="1"/>
    <col min="8961" max="8961" width="20.85546875" style="5" customWidth="1"/>
    <col min="8962" max="8962" width="25" style="5" customWidth="1"/>
    <col min="8963" max="8963" width="18.7109375" style="5" customWidth="1"/>
    <col min="8964" max="8964" width="29.7109375" style="5" customWidth="1"/>
    <col min="8965" max="8965" width="13.42578125" style="5" customWidth="1"/>
    <col min="8966" max="8966" width="13.85546875" style="5" customWidth="1"/>
    <col min="8967" max="8971" width="16.5703125" style="5" customWidth="1"/>
    <col min="8972" max="8972" width="20.5703125" style="5" customWidth="1"/>
    <col min="8973" max="8973" width="21.140625" style="5" customWidth="1"/>
    <col min="8974" max="8974" width="9.5703125" style="5" customWidth="1"/>
    <col min="8975" max="8975" width="0.42578125" style="5" customWidth="1"/>
    <col min="8976" max="8982" width="6.42578125" style="5" customWidth="1"/>
    <col min="8983" max="9211" width="11.5703125" style="5"/>
    <col min="9212" max="9212" width="1" style="5" customWidth="1"/>
    <col min="9213" max="9213" width="4.28515625" style="5" customWidth="1"/>
    <col min="9214" max="9214" width="34.7109375" style="5" customWidth="1"/>
    <col min="9215" max="9215" width="11.5703125" style="5" customWidth="1"/>
    <col min="9216" max="9216" width="20" style="5" customWidth="1"/>
    <col min="9217" max="9217" width="20.85546875" style="5" customWidth="1"/>
    <col min="9218" max="9218" width="25" style="5" customWidth="1"/>
    <col min="9219" max="9219" width="18.7109375" style="5" customWidth="1"/>
    <col min="9220" max="9220" width="29.7109375" style="5" customWidth="1"/>
    <col min="9221" max="9221" width="13.42578125" style="5" customWidth="1"/>
    <col min="9222" max="9222" width="13.85546875" style="5" customWidth="1"/>
    <col min="9223" max="9227" width="16.5703125" style="5" customWidth="1"/>
    <col min="9228" max="9228" width="20.5703125" style="5" customWidth="1"/>
    <col min="9229" max="9229" width="21.140625" style="5" customWidth="1"/>
    <col min="9230" max="9230" width="9.5703125" style="5" customWidth="1"/>
    <col min="9231" max="9231" width="0.42578125" style="5" customWidth="1"/>
    <col min="9232" max="9238" width="6.42578125" style="5" customWidth="1"/>
    <col min="9239" max="9467" width="11.5703125" style="5"/>
    <col min="9468" max="9468" width="1" style="5" customWidth="1"/>
    <col min="9469" max="9469" width="4.28515625" style="5" customWidth="1"/>
    <col min="9470" max="9470" width="34.7109375" style="5" customWidth="1"/>
    <col min="9471" max="9471" width="11.5703125" style="5" customWidth="1"/>
    <col min="9472" max="9472" width="20" style="5" customWidth="1"/>
    <col min="9473" max="9473" width="20.85546875" style="5" customWidth="1"/>
    <col min="9474" max="9474" width="25" style="5" customWidth="1"/>
    <col min="9475" max="9475" width="18.7109375" style="5" customWidth="1"/>
    <col min="9476" max="9476" width="29.7109375" style="5" customWidth="1"/>
    <col min="9477" max="9477" width="13.42578125" style="5" customWidth="1"/>
    <col min="9478" max="9478" width="13.85546875" style="5" customWidth="1"/>
    <col min="9479" max="9483" width="16.5703125" style="5" customWidth="1"/>
    <col min="9484" max="9484" width="20.5703125" style="5" customWidth="1"/>
    <col min="9485" max="9485" width="21.140625" style="5" customWidth="1"/>
    <col min="9486" max="9486" width="9.5703125" style="5" customWidth="1"/>
    <col min="9487" max="9487" width="0.42578125" style="5" customWidth="1"/>
    <col min="9488" max="9494" width="6.42578125" style="5" customWidth="1"/>
    <col min="9495" max="9723" width="11.5703125" style="5"/>
    <col min="9724" max="9724" width="1" style="5" customWidth="1"/>
    <col min="9725" max="9725" width="4.28515625" style="5" customWidth="1"/>
    <col min="9726" max="9726" width="34.7109375" style="5" customWidth="1"/>
    <col min="9727" max="9727" width="11.5703125" style="5" customWidth="1"/>
    <col min="9728" max="9728" width="20" style="5" customWidth="1"/>
    <col min="9729" max="9729" width="20.85546875" style="5" customWidth="1"/>
    <col min="9730" max="9730" width="25" style="5" customWidth="1"/>
    <col min="9731" max="9731" width="18.7109375" style="5" customWidth="1"/>
    <col min="9732" max="9732" width="29.7109375" style="5" customWidth="1"/>
    <col min="9733" max="9733" width="13.42578125" style="5" customWidth="1"/>
    <col min="9734" max="9734" width="13.85546875" style="5" customWidth="1"/>
    <col min="9735" max="9739" width="16.5703125" style="5" customWidth="1"/>
    <col min="9740" max="9740" width="20.5703125" style="5" customWidth="1"/>
    <col min="9741" max="9741" width="21.140625" style="5" customWidth="1"/>
    <col min="9742" max="9742" width="9.5703125" style="5" customWidth="1"/>
    <col min="9743" max="9743" width="0.42578125" style="5" customWidth="1"/>
    <col min="9744" max="9750" width="6.42578125" style="5" customWidth="1"/>
    <col min="9751" max="9979" width="11.5703125" style="5"/>
    <col min="9980" max="9980" width="1" style="5" customWidth="1"/>
    <col min="9981" max="9981" width="4.28515625" style="5" customWidth="1"/>
    <col min="9982" max="9982" width="34.7109375" style="5" customWidth="1"/>
    <col min="9983" max="9983" width="11.5703125" style="5" customWidth="1"/>
    <col min="9984" max="9984" width="20" style="5" customWidth="1"/>
    <col min="9985" max="9985" width="20.85546875" style="5" customWidth="1"/>
    <col min="9986" max="9986" width="25" style="5" customWidth="1"/>
    <col min="9987" max="9987" width="18.7109375" style="5" customWidth="1"/>
    <col min="9988" max="9988" width="29.7109375" style="5" customWidth="1"/>
    <col min="9989" max="9989" width="13.42578125" style="5" customWidth="1"/>
    <col min="9990" max="9990" width="13.85546875" style="5" customWidth="1"/>
    <col min="9991" max="9995" width="16.5703125" style="5" customWidth="1"/>
    <col min="9996" max="9996" width="20.5703125" style="5" customWidth="1"/>
    <col min="9997" max="9997" width="21.140625" style="5" customWidth="1"/>
    <col min="9998" max="9998" width="9.5703125" style="5" customWidth="1"/>
    <col min="9999" max="9999" width="0.42578125" style="5" customWidth="1"/>
    <col min="10000" max="10006" width="6.42578125" style="5" customWidth="1"/>
    <col min="10007" max="10235" width="11.5703125" style="5"/>
    <col min="10236" max="10236" width="1" style="5" customWidth="1"/>
    <col min="10237" max="10237" width="4.28515625" style="5" customWidth="1"/>
    <col min="10238" max="10238" width="34.7109375" style="5" customWidth="1"/>
    <col min="10239" max="10239" width="11.5703125" style="5" customWidth="1"/>
    <col min="10240" max="10240" width="20" style="5" customWidth="1"/>
    <col min="10241" max="10241" width="20.85546875" style="5" customWidth="1"/>
    <col min="10242" max="10242" width="25" style="5" customWidth="1"/>
    <col min="10243" max="10243" width="18.7109375" style="5" customWidth="1"/>
    <col min="10244" max="10244" width="29.7109375" style="5" customWidth="1"/>
    <col min="10245" max="10245" width="13.42578125" style="5" customWidth="1"/>
    <col min="10246" max="10246" width="13.85546875" style="5" customWidth="1"/>
    <col min="10247" max="10251" width="16.5703125" style="5" customWidth="1"/>
    <col min="10252" max="10252" width="20.5703125" style="5" customWidth="1"/>
    <col min="10253" max="10253" width="21.140625" style="5" customWidth="1"/>
    <col min="10254" max="10254" width="9.5703125" style="5" customWidth="1"/>
    <col min="10255" max="10255" width="0.42578125" style="5" customWidth="1"/>
    <col min="10256" max="10262" width="6.42578125" style="5" customWidth="1"/>
    <col min="10263" max="10491" width="11.5703125" style="5"/>
    <col min="10492" max="10492" width="1" style="5" customWidth="1"/>
    <col min="10493" max="10493" width="4.28515625" style="5" customWidth="1"/>
    <col min="10494" max="10494" width="34.7109375" style="5" customWidth="1"/>
    <col min="10495" max="10495" width="11.5703125" style="5" customWidth="1"/>
    <col min="10496" max="10496" width="20" style="5" customWidth="1"/>
    <col min="10497" max="10497" width="20.85546875" style="5" customWidth="1"/>
    <col min="10498" max="10498" width="25" style="5" customWidth="1"/>
    <col min="10499" max="10499" width="18.7109375" style="5" customWidth="1"/>
    <col min="10500" max="10500" width="29.7109375" style="5" customWidth="1"/>
    <col min="10501" max="10501" width="13.42578125" style="5" customWidth="1"/>
    <col min="10502" max="10502" width="13.85546875" style="5" customWidth="1"/>
    <col min="10503" max="10507" width="16.5703125" style="5" customWidth="1"/>
    <col min="10508" max="10508" width="20.5703125" style="5" customWidth="1"/>
    <col min="10509" max="10509" width="21.140625" style="5" customWidth="1"/>
    <col min="10510" max="10510" width="9.5703125" style="5" customWidth="1"/>
    <col min="10511" max="10511" width="0.42578125" style="5" customWidth="1"/>
    <col min="10512" max="10518" width="6.42578125" style="5" customWidth="1"/>
    <col min="10519" max="10747" width="11.5703125" style="5"/>
    <col min="10748" max="10748" width="1" style="5" customWidth="1"/>
    <col min="10749" max="10749" width="4.28515625" style="5" customWidth="1"/>
    <col min="10750" max="10750" width="34.7109375" style="5" customWidth="1"/>
    <col min="10751" max="10751" width="11.5703125" style="5" customWidth="1"/>
    <col min="10752" max="10752" width="20" style="5" customWidth="1"/>
    <col min="10753" max="10753" width="20.85546875" style="5" customWidth="1"/>
    <col min="10754" max="10754" width="25" style="5" customWidth="1"/>
    <col min="10755" max="10755" width="18.7109375" style="5" customWidth="1"/>
    <col min="10756" max="10756" width="29.7109375" style="5" customWidth="1"/>
    <col min="10757" max="10757" width="13.42578125" style="5" customWidth="1"/>
    <col min="10758" max="10758" width="13.85546875" style="5" customWidth="1"/>
    <col min="10759" max="10763" width="16.5703125" style="5" customWidth="1"/>
    <col min="10764" max="10764" width="20.5703125" style="5" customWidth="1"/>
    <col min="10765" max="10765" width="21.140625" style="5" customWidth="1"/>
    <col min="10766" max="10766" width="9.5703125" style="5" customWidth="1"/>
    <col min="10767" max="10767" width="0.42578125" style="5" customWidth="1"/>
    <col min="10768" max="10774" width="6.42578125" style="5" customWidth="1"/>
    <col min="10775" max="11003" width="11.5703125" style="5"/>
    <col min="11004" max="11004" width="1" style="5" customWidth="1"/>
    <col min="11005" max="11005" width="4.28515625" style="5" customWidth="1"/>
    <col min="11006" max="11006" width="34.7109375" style="5" customWidth="1"/>
    <col min="11007" max="11007" width="11.5703125" style="5" customWidth="1"/>
    <col min="11008" max="11008" width="20" style="5" customWidth="1"/>
    <col min="11009" max="11009" width="20.85546875" style="5" customWidth="1"/>
    <col min="11010" max="11010" width="25" style="5" customWidth="1"/>
    <col min="11011" max="11011" width="18.7109375" style="5" customWidth="1"/>
    <col min="11012" max="11012" width="29.7109375" style="5" customWidth="1"/>
    <col min="11013" max="11013" width="13.42578125" style="5" customWidth="1"/>
    <col min="11014" max="11014" width="13.85546875" style="5" customWidth="1"/>
    <col min="11015" max="11019" width="16.5703125" style="5" customWidth="1"/>
    <col min="11020" max="11020" width="20.5703125" style="5" customWidth="1"/>
    <col min="11021" max="11021" width="21.140625" style="5" customWidth="1"/>
    <col min="11022" max="11022" width="9.5703125" style="5" customWidth="1"/>
    <col min="11023" max="11023" width="0.42578125" style="5" customWidth="1"/>
    <col min="11024" max="11030" width="6.42578125" style="5" customWidth="1"/>
    <col min="11031" max="11259" width="11.5703125" style="5"/>
    <col min="11260" max="11260" width="1" style="5" customWidth="1"/>
    <col min="11261" max="11261" width="4.28515625" style="5" customWidth="1"/>
    <col min="11262" max="11262" width="34.7109375" style="5" customWidth="1"/>
    <col min="11263" max="11263" width="11.5703125" style="5" customWidth="1"/>
    <col min="11264" max="11264" width="20" style="5" customWidth="1"/>
    <col min="11265" max="11265" width="20.85546875" style="5" customWidth="1"/>
    <col min="11266" max="11266" width="25" style="5" customWidth="1"/>
    <col min="11267" max="11267" width="18.7109375" style="5" customWidth="1"/>
    <col min="11268" max="11268" width="29.7109375" style="5" customWidth="1"/>
    <col min="11269" max="11269" width="13.42578125" style="5" customWidth="1"/>
    <col min="11270" max="11270" width="13.85546875" style="5" customWidth="1"/>
    <col min="11271" max="11275" width="16.5703125" style="5" customWidth="1"/>
    <col min="11276" max="11276" width="20.5703125" style="5" customWidth="1"/>
    <col min="11277" max="11277" width="21.140625" style="5" customWidth="1"/>
    <col min="11278" max="11278" width="9.5703125" style="5" customWidth="1"/>
    <col min="11279" max="11279" width="0.42578125" style="5" customWidth="1"/>
    <col min="11280" max="11286" width="6.42578125" style="5" customWidth="1"/>
    <col min="11287" max="11515" width="11.5703125" style="5"/>
    <col min="11516" max="11516" width="1" style="5" customWidth="1"/>
    <col min="11517" max="11517" width="4.28515625" style="5" customWidth="1"/>
    <col min="11518" max="11518" width="34.7109375" style="5" customWidth="1"/>
    <col min="11519" max="11519" width="11.5703125" style="5" customWidth="1"/>
    <col min="11520" max="11520" width="20" style="5" customWidth="1"/>
    <col min="11521" max="11521" width="20.85546875" style="5" customWidth="1"/>
    <col min="11522" max="11522" width="25" style="5" customWidth="1"/>
    <col min="11523" max="11523" width="18.7109375" style="5" customWidth="1"/>
    <col min="11524" max="11524" width="29.7109375" style="5" customWidth="1"/>
    <col min="11525" max="11525" width="13.42578125" style="5" customWidth="1"/>
    <col min="11526" max="11526" width="13.85546875" style="5" customWidth="1"/>
    <col min="11527" max="11531" width="16.5703125" style="5" customWidth="1"/>
    <col min="11532" max="11532" width="20.5703125" style="5" customWidth="1"/>
    <col min="11533" max="11533" width="21.140625" style="5" customWidth="1"/>
    <col min="11534" max="11534" width="9.5703125" style="5" customWidth="1"/>
    <col min="11535" max="11535" width="0.42578125" style="5" customWidth="1"/>
    <col min="11536" max="11542" width="6.42578125" style="5" customWidth="1"/>
    <col min="11543" max="11771" width="11.5703125" style="5"/>
    <col min="11772" max="11772" width="1" style="5" customWidth="1"/>
    <col min="11773" max="11773" width="4.28515625" style="5" customWidth="1"/>
    <col min="11774" max="11774" width="34.7109375" style="5" customWidth="1"/>
    <col min="11775" max="11775" width="11.5703125" style="5" customWidth="1"/>
    <col min="11776" max="11776" width="20" style="5" customWidth="1"/>
    <col min="11777" max="11777" width="20.85546875" style="5" customWidth="1"/>
    <col min="11778" max="11778" width="25" style="5" customWidth="1"/>
    <col min="11779" max="11779" width="18.7109375" style="5" customWidth="1"/>
    <col min="11780" max="11780" width="29.7109375" style="5" customWidth="1"/>
    <col min="11781" max="11781" width="13.42578125" style="5" customWidth="1"/>
    <col min="11782" max="11782" width="13.85546875" style="5" customWidth="1"/>
    <col min="11783" max="11787" width="16.5703125" style="5" customWidth="1"/>
    <col min="11788" max="11788" width="20.5703125" style="5" customWidth="1"/>
    <col min="11789" max="11789" width="21.140625" style="5" customWidth="1"/>
    <col min="11790" max="11790" width="9.5703125" style="5" customWidth="1"/>
    <col min="11791" max="11791" width="0.42578125" style="5" customWidth="1"/>
    <col min="11792" max="11798" width="6.42578125" style="5" customWidth="1"/>
    <col min="11799" max="12027" width="11.5703125" style="5"/>
    <col min="12028" max="12028" width="1" style="5" customWidth="1"/>
    <col min="12029" max="12029" width="4.28515625" style="5" customWidth="1"/>
    <col min="12030" max="12030" width="34.7109375" style="5" customWidth="1"/>
    <col min="12031" max="12031" width="11.5703125" style="5" customWidth="1"/>
    <col min="12032" max="12032" width="20" style="5" customWidth="1"/>
    <col min="12033" max="12033" width="20.85546875" style="5" customWidth="1"/>
    <col min="12034" max="12034" width="25" style="5" customWidth="1"/>
    <col min="12035" max="12035" width="18.7109375" style="5" customWidth="1"/>
    <col min="12036" max="12036" width="29.7109375" style="5" customWidth="1"/>
    <col min="12037" max="12037" width="13.42578125" style="5" customWidth="1"/>
    <col min="12038" max="12038" width="13.85546875" style="5" customWidth="1"/>
    <col min="12039" max="12043" width="16.5703125" style="5" customWidth="1"/>
    <col min="12044" max="12044" width="20.5703125" style="5" customWidth="1"/>
    <col min="12045" max="12045" width="21.140625" style="5" customWidth="1"/>
    <col min="12046" max="12046" width="9.5703125" style="5" customWidth="1"/>
    <col min="12047" max="12047" width="0.42578125" style="5" customWidth="1"/>
    <col min="12048" max="12054" width="6.42578125" style="5" customWidth="1"/>
    <col min="12055" max="12283" width="11.5703125" style="5"/>
    <col min="12284" max="12284" width="1" style="5" customWidth="1"/>
    <col min="12285" max="12285" width="4.28515625" style="5" customWidth="1"/>
    <col min="12286" max="12286" width="34.7109375" style="5" customWidth="1"/>
    <col min="12287" max="12287" width="11.5703125" style="5" customWidth="1"/>
    <col min="12288" max="12288" width="20" style="5" customWidth="1"/>
    <col min="12289" max="12289" width="20.85546875" style="5" customWidth="1"/>
    <col min="12290" max="12290" width="25" style="5" customWidth="1"/>
    <col min="12291" max="12291" width="18.7109375" style="5" customWidth="1"/>
    <col min="12292" max="12292" width="29.7109375" style="5" customWidth="1"/>
    <col min="12293" max="12293" width="13.42578125" style="5" customWidth="1"/>
    <col min="12294" max="12294" width="13.85546875" style="5" customWidth="1"/>
    <col min="12295" max="12299" width="16.5703125" style="5" customWidth="1"/>
    <col min="12300" max="12300" width="20.5703125" style="5" customWidth="1"/>
    <col min="12301" max="12301" width="21.140625" style="5" customWidth="1"/>
    <col min="12302" max="12302" width="9.5703125" style="5" customWidth="1"/>
    <col min="12303" max="12303" width="0.42578125" style="5" customWidth="1"/>
    <col min="12304" max="12310" width="6.42578125" style="5" customWidth="1"/>
    <col min="12311" max="12539" width="11.5703125" style="5"/>
    <col min="12540" max="12540" width="1" style="5" customWidth="1"/>
    <col min="12541" max="12541" width="4.28515625" style="5" customWidth="1"/>
    <col min="12542" max="12542" width="34.7109375" style="5" customWidth="1"/>
    <col min="12543" max="12543" width="11.5703125" style="5" customWidth="1"/>
    <col min="12544" max="12544" width="20" style="5" customWidth="1"/>
    <col min="12545" max="12545" width="20.85546875" style="5" customWidth="1"/>
    <col min="12546" max="12546" width="25" style="5" customWidth="1"/>
    <col min="12547" max="12547" width="18.7109375" style="5" customWidth="1"/>
    <col min="12548" max="12548" width="29.7109375" style="5" customWidth="1"/>
    <col min="12549" max="12549" width="13.42578125" style="5" customWidth="1"/>
    <col min="12550" max="12550" width="13.85546875" style="5" customWidth="1"/>
    <col min="12551" max="12555" width="16.5703125" style="5" customWidth="1"/>
    <col min="12556" max="12556" width="20.5703125" style="5" customWidth="1"/>
    <col min="12557" max="12557" width="21.140625" style="5" customWidth="1"/>
    <col min="12558" max="12558" width="9.5703125" style="5" customWidth="1"/>
    <col min="12559" max="12559" width="0.42578125" style="5" customWidth="1"/>
    <col min="12560" max="12566" width="6.42578125" style="5" customWidth="1"/>
    <col min="12567" max="12795" width="11.5703125" style="5"/>
    <col min="12796" max="12796" width="1" style="5" customWidth="1"/>
    <col min="12797" max="12797" width="4.28515625" style="5" customWidth="1"/>
    <col min="12798" max="12798" width="34.7109375" style="5" customWidth="1"/>
    <col min="12799" max="12799" width="11.5703125" style="5" customWidth="1"/>
    <col min="12800" max="12800" width="20" style="5" customWidth="1"/>
    <col min="12801" max="12801" width="20.85546875" style="5" customWidth="1"/>
    <col min="12802" max="12802" width="25" style="5" customWidth="1"/>
    <col min="12803" max="12803" width="18.7109375" style="5" customWidth="1"/>
    <col min="12804" max="12804" width="29.7109375" style="5" customWidth="1"/>
    <col min="12805" max="12805" width="13.42578125" style="5" customWidth="1"/>
    <col min="12806" max="12806" width="13.85546875" style="5" customWidth="1"/>
    <col min="12807" max="12811" width="16.5703125" style="5" customWidth="1"/>
    <col min="12812" max="12812" width="20.5703125" style="5" customWidth="1"/>
    <col min="12813" max="12813" width="21.140625" style="5" customWidth="1"/>
    <col min="12814" max="12814" width="9.5703125" style="5" customWidth="1"/>
    <col min="12815" max="12815" width="0.42578125" style="5" customWidth="1"/>
    <col min="12816" max="12822" width="6.42578125" style="5" customWidth="1"/>
    <col min="12823" max="13051" width="11.5703125" style="5"/>
    <col min="13052" max="13052" width="1" style="5" customWidth="1"/>
    <col min="13053" max="13053" width="4.28515625" style="5" customWidth="1"/>
    <col min="13054" max="13054" width="34.7109375" style="5" customWidth="1"/>
    <col min="13055" max="13055" width="11.5703125" style="5" customWidth="1"/>
    <col min="13056" max="13056" width="20" style="5" customWidth="1"/>
    <col min="13057" max="13057" width="20.85546875" style="5" customWidth="1"/>
    <col min="13058" max="13058" width="25" style="5" customWidth="1"/>
    <col min="13059" max="13059" width="18.7109375" style="5" customWidth="1"/>
    <col min="13060" max="13060" width="29.7109375" style="5" customWidth="1"/>
    <col min="13061" max="13061" width="13.42578125" style="5" customWidth="1"/>
    <col min="13062" max="13062" width="13.85546875" style="5" customWidth="1"/>
    <col min="13063" max="13067" width="16.5703125" style="5" customWidth="1"/>
    <col min="13068" max="13068" width="20.5703125" style="5" customWidth="1"/>
    <col min="13069" max="13069" width="21.140625" style="5" customWidth="1"/>
    <col min="13070" max="13070" width="9.5703125" style="5" customWidth="1"/>
    <col min="13071" max="13071" width="0.42578125" style="5" customWidth="1"/>
    <col min="13072" max="13078" width="6.42578125" style="5" customWidth="1"/>
    <col min="13079" max="13307" width="11.5703125" style="5"/>
    <col min="13308" max="13308" width="1" style="5" customWidth="1"/>
    <col min="13309" max="13309" width="4.28515625" style="5" customWidth="1"/>
    <col min="13310" max="13310" width="34.7109375" style="5" customWidth="1"/>
    <col min="13311" max="13311" width="11.5703125" style="5" customWidth="1"/>
    <col min="13312" max="13312" width="20" style="5" customWidth="1"/>
    <col min="13313" max="13313" width="20.85546875" style="5" customWidth="1"/>
    <col min="13314" max="13314" width="25" style="5" customWidth="1"/>
    <col min="13315" max="13315" width="18.7109375" style="5" customWidth="1"/>
    <col min="13316" max="13316" width="29.7109375" style="5" customWidth="1"/>
    <col min="13317" max="13317" width="13.42578125" style="5" customWidth="1"/>
    <col min="13318" max="13318" width="13.85546875" style="5" customWidth="1"/>
    <col min="13319" max="13323" width="16.5703125" style="5" customWidth="1"/>
    <col min="13324" max="13324" width="20.5703125" style="5" customWidth="1"/>
    <col min="13325" max="13325" width="21.140625" style="5" customWidth="1"/>
    <col min="13326" max="13326" width="9.5703125" style="5" customWidth="1"/>
    <col min="13327" max="13327" width="0.42578125" style="5" customWidth="1"/>
    <col min="13328" max="13334" width="6.42578125" style="5" customWidth="1"/>
    <col min="13335" max="13563" width="11.5703125" style="5"/>
    <col min="13564" max="13564" width="1" style="5" customWidth="1"/>
    <col min="13565" max="13565" width="4.28515625" style="5" customWidth="1"/>
    <col min="13566" max="13566" width="34.7109375" style="5" customWidth="1"/>
    <col min="13567" max="13567" width="11.5703125" style="5" customWidth="1"/>
    <col min="13568" max="13568" width="20" style="5" customWidth="1"/>
    <col min="13569" max="13569" width="20.85546875" style="5" customWidth="1"/>
    <col min="13570" max="13570" width="25" style="5" customWidth="1"/>
    <col min="13571" max="13571" width="18.7109375" style="5" customWidth="1"/>
    <col min="13572" max="13572" width="29.7109375" style="5" customWidth="1"/>
    <col min="13573" max="13573" width="13.42578125" style="5" customWidth="1"/>
    <col min="13574" max="13574" width="13.85546875" style="5" customWidth="1"/>
    <col min="13575" max="13579" width="16.5703125" style="5" customWidth="1"/>
    <col min="13580" max="13580" width="20.5703125" style="5" customWidth="1"/>
    <col min="13581" max="13581" width="21.140625" style="5" customWidth="1"/>
    <col min="13582" max="13582" width="9.5703125" style="5" customWidth="1"/>
    <col min="13583" max="13583" width="0.42578125" style="5" customWidth="1"/>
    <col min="13584" max="13590" width="6.42578125" style="5" customWidth="1"/>
    <col min="13591" max="13819" width="11.5703125" style="5"/>
    <col min="13820" max="13820" width="1" style="5" customWidth="1"/>
    <col min="13821" max="13821" width="4.28515625" style="5" customWidth="1"/>
    <col min="13822" max="13822" width="34.7109375" style="5" customWidth="1"/>
    <col min="13823" max="13823" width="11.5703125" style="5" customWidth="1"/>
    <col min="13824" max="13824" width="20" style="5" customWidth="1"/>
    <col min="13825" max="13825" width="20.85546875" style="5" customWidth="1"/>
    <col min="13826" max="13826" width="25" style="5" customWidth="1"/>
    <col min="13827" max="13827" width="18.7109375" style="5" customWidth="1"/>
    <col min="13828" max="13828" width="29.7109375" style="5" customWidth="1"/>
    <col min="13829" max="13829" width="13.42578125" style="5" customWidth="1"/>
    <col min="13830" max="13830" width="13.85546875" style="5" customWidth="1"/>
    <col min="13831" max="13835" width="16.5703125" style="5" customWidth="1"/>
    <col min="13836" max="13836" width="20.5703125" style="5" customWidth="1"/>
    <col min="13837" max="13837" width="21.140625" style="5" customWidth="1"/>
    <col min="13838" max="13838" width="9.5703125" style="5" customWidth="1"/>
    <col min="13839" max="13839" width="0.42578125" style="5" customWidth="1"/>
    <col min="13840" max="13846" width="6.42578125" style="5" customWidth="1"/>
    <col min="13847" max="14075" width="11.5703125" style="5"/>
    <col min="14076" max="14076" width="1" style="5" customWidth="1"/>
    <col min="14077" max="14077" width="4.28515625" style="5" customWidth="1"/>
    <col min="14078" max="14078" width="34.7109375" style="5" customWidth="1"/>
    <col min="14079" max="14079" width="11.5703125" style="5" customWidth="1"/>
    <col min="14080" max="14080" width="20" style="5" customWidth="1"/>
    <col min="14081" max="14081" width="20.85546875" style="5" customWidth="1"/>
    <col min="14082" max="14082" width="25" style="5" customWidth="1"/>
    <col min="14083" max="14083" width="18.7109375" style="5" customWidth="1"/>
    <col min="14084" max="14084" width="29.7109375" style="5" customWidth="1"/>
    <col min="14085" max="14085" width="13.42578125" style="5" customWidth="1"/>
    <col min="14086" max="14086" width="13.85546875" style="5" customWidth="1"/>
    <col min="14087" max="14091" width="16.5703125" style="5" customWidth="1"/>
    <col min="14092" max="14092" width="20.5703125" style="5" customWidth="1"/>
    <col min="14093" max="14093" width="21.140625" style="5" customWidth="1"/>
    <col min="14094" max="14094" width="9.5703125" style="5" customWidth="1"/>
    <col min="14095" max="14095" width="0.42578125" style="5" customWidth="1"/>
    <col min="14096" max="14102" width="6.42578125" style="5" customWidth="1"/>
    <col min="14103" max="14331" width="11.5703125" style="5"/>
    <col min="14332" max="14332" width="1" style="5" customWidth="1"/>
    <col min="14333" max="14333" width="4.28515625" style="5" customWidth="1"/>
    <col min="14334" max="14334" width="34.7109375" style="5" customWidth="1"/>
    <col min="14335" max="14335" width="11.5703125" style="5" customWidth="1"/>
    <col min="14336" max="14336" width="20" style="5" customWidth="1"/>
    <col min="14337" max="14337" width="20.85546875" style="5" customWidth="1"/>
    <col min="14338" max="14338" width="25" style="5" customWidth="1"/>
    <col min="14339" max="14339" width="18.7109375" style="5" customWidth="1"/>
    <col min="14340" max="14340" width="29.7109375" style="5" customWidth="1"/>
    <col min="14341" max="14341" width="13.42578125" style="5" customWidth="1"/>
    <col min="14342" max="14342" width="13.85546875" style="5" customWidth="1"/>
    <col min="14343" max="14347" width="16.5703125" style="5" customWidth="1"/>
    <col min="14348" max="14348" width="20.5703125" style="5" customWidth="1"/>
    <col min="14349" max="14349" width="21.140625" style="5" customWidth="1"/>
    <col min="14350" max="14350" width="9.5703125" style="5" customWidth="1"/>
    <col min="14351" max="14351" width="0.42578125" style="5" customWidth="1"/>
    <col min="14352" max="14358" width="6.42578125" style="5" customWidth="1"/>
    <col min="14359" max="14587" width="11.5703125" style="5"/>
    <col min="14588" max="14588" width="1" style="5" customWidth="1"/>
    <col min="14589" max="14589" width="4.28515625" style="5" customWidth="1"/>
    <col min="14590" max="14590" width="34.7109375" style="5" customWidth="1"/>
    <col min="14591" max="14591" width="11.5703125" style="5" customWidth="1"/>
    <col min="14592" max="14592" width="20" style="5" customWidth="1"/>
    <col min="14593" max="14593" width="20.85546875" style="5" customWidth="1"/>
    <col min="14594" max="14594" width="25" style="5" customWidth="1"/>
    <col min="14595" max="14595" width="18.7109375" style="5" customWidth="1"/>
    <col min="14596" max="14596" width="29.7109375" style="5" customWidth="1"/>
    <col min="14597" max="14597" width="13.42578125" style="5" customWidth="1"/>
    <col min="14598" max="14598" width="13.85546875" style="5" customWidth="1"/>
    <col min="14599" max="14603" width="16.5703125" style="5" customWidth="1"/>
    <col min="14604" max="14604" width="20.5703125" style="5" customWidth="1"/>
    <col min="14605" max="14605" width="21.140625" style="5" customWidth="1"/>
    <col min="14606" max="14606" width="9.5703125" style="5" customWidth="1"/>
    <col min="14607" max="14607" width="0.42578125" style="5" customWidth="1"/>
    <col min="14608" max="14614" width="6.42578125" style="5" customWidth="1"/>
    <col min="14615" max="14843" width="11.5703125" style="5"/>
    <col min="14844" max="14844" width="1" style="5" customWidth="1"/>
    <col min="14845" max="14845" width="4.28515625" style="5" customWidth="1"/>
    <col min="14846" max="14846" width="34.7109375" style="5" customWidth="1"/>
    <col min="14847" max="14847" width="11.5703125" style="5" customWidth="1"/>
    <col min="14848" max="14848" width="20" style="5" customWidth="1"/>
    <col min="14849" max="14849" width="20.85546875" style="5" customWidth="1"/>
    <col min="14850" max="14850" width="25" style="5" customWidth="1"/>
    <col min="14851" max="14851" width="18.7109375" style="5" customWidth="1"/>
    <col min="14852" max="14852" width="29.7109375" style="5" customWidth="1"/>
    <col min="14853" max="14853" width="13.42578125" style="5" customWidth="1"/>
    <col min="14854" max="14854" width="13.85546875" style="5" customWidth="1"/>
    <col min="14855" max="14859" width="16.5703125" style="5" customWidth="1"/>
    <col min="14860" max="14860" width="20.5703125" style="5" customWidth="1"/>
    <col min="14861" max="14861" width="21.140625" style="5" customWidth="1"/>
    <col min="14862" max="14862" width="9.5703125" style="5" customWidth="1"/>
    <col min="14863" max="14863" width="0.42578125" style="5" customWidth="1"/>
    <col min="14864" max="14870" width="6.42578125" style="5" customWidth="1"/>
    <col min="14871" max="15099" width="11.5703125" style="5"/>
    <col min="15100" max="15100" width="1" style="5" customWidth="1"/>
    <col min="15101" max="15101" width="4.28515625" style="5" customWidth="1"/>
    <col min="15102" max="15102" width="34.7109375" style="5" customWidth="1"/>
    <col min="15103" max="15103" width="11.5703125" style="5" customWidth="1"/>
    <col min="15104" max="15104" width="20" style="5" customWidth="1"/>
    <col min="15105" max="15105" width="20.85546875" style="5" customWidth="1"/>
    <col min="15106" max="15106" width="25" style="5" customWidth="1"/>
    <col min="15107" max="15107" width="18.7109375" style="5" customWidth="1"/>
    <col min="15108" max="15108" width="29.7109375" style="5" customWidth="1"/>
    <col min="15109" max="15109" width="13.42578125" style="5" customWidth="1"/>
    <col min="15110" max="15110" width="13.85546875" style="5" customWidth="1"/>
    <col min="15111" max="15115" width="16.5703125" style="5" customWidth="1"/>
    <col min="15116" max="15116" width="20.5703125" style="5" customWidth="1"/>
    <col min="15117" max="15117" width="21.140625" style="5" customWidth="1"/>
    <col min="15118" max="15118" width="9.5703125" style="5" customWidth="1"/>
    <col min="15119" max="15119" width="0.42578125" style="5" customWidth="1"/>
    <col min="15120" max="15126" width="6.42578125" style="5" customWidth="1"/>
    <col min="15127" max="15355" width="11.5703125" style="5"/>
    <col min="15356" max="15356" width="1" style="5" customWidth="1"/>
    <col min="15357" max="15357" width="4.28515625" style="5" customWidth="1"/>
    <col min="15358" max="15358" width="34.7109375" style="5" customWidth="1"/>
    <col min="15359" max="15359" width="11.5703125" style="5" customWidth="1"/>
    <col min="15360" max="15360" width="20" style="5" customWidth="1"/>
    <col min="15361" max="15361" width="20.85546875" style="5" customWidth="1"/>
    <col min="15362" max="15362" width="25" style="5" customWidth="1"/>
    <col min="15363" max="15363" width="18.7109375" style="5" customWidth="1"/>
    <col min="15364" max="15364" width="29.7109375" style="5" customWidth="1"/>
    <col min="15365" max="15365" width="13.42578125" style="5" customWidth="1"/>
    <col min="15366" max="15366" width="13.85546875" style="5" customWidth="1"/>
    <col min="15367" max="15371" width="16.5703125" style="5" customWidth="1"/>
    <col min="15372" max="15372" width="20.5703125" style="5" customWidth="1"/>
    <col min="15373" max="15373" width="21.140625" style="5" customWidth="1"/>
    <col min="15374" max="15374" width="9.5703125" style="5" customWidth="1"/>
    <col min="15375" max="15375" width="0.42578125" style="5" customWidth="1"/>
    <col min="15376" max="15382" width="6.42578125" style="5" customWidth="1"/>
    <col min="15383" max="15611" width="11.5703125" style="5"/>
    <col min="15612" max="15612" width="1" style="5" customWidth="1"/>
    <col min="15613" max="15613" width="4.28515625" style="5" customWidth="1"/>
    <col min="15614" max="15614" width="34.7109375" style="5" customWidth="1"/>
    <col min="15615" max="15615" width="11.5703125" style="5" customWidth="1"/>
    <col min="15616" max="15616" width="20" style="5" customWidth="1"/>
    <col min="15617" max="15617" width="20.85546875" style="5" customWidth="1"/>
    <col min="15618" max="15618" width="25" style="5" customWidth="1"/>
    <col min="15619" max="15619" width="18.7109375" style="5" customWidth="1"/>
    <col min="15620" max="15620" width="29.7109375" style="5" customWidth="1"/>
    <col min="15621" max="15621" width="13.42578125" style="5" customWidth="1"/>
    <col min="15622" max="15622" width="13.85546875" style="5" customWidth="1"/>
    <col min="15623" max="15627" width="16.5703125" style="5" customWidth="1"/>
    <col min="15628" max="15628" width="20.5703125" style="5" customWidth="1"/>
    <col min="15629" max="15629" width="21.140625" style="5" customWidth="1"/>
    <col min="15630" max="15630" width="9.5703125" style="5" customWidth="1"/>
    <col min="15631" max="15631" width="0.42578125" style="5" customWidth="1"/>
    <col min="15632" max="15638" width="6.42578125" style="5" customWidth="1"/>
    <col min="15639" max="15867" width="11.5703125" style="5"/>
    <col min="15868" max="15868" width="1" style="5" customWidth="1"/>
    <col min="15869" max="15869" width="4.28515625" style="5" customWidth="1"/>
    <col min="15870" max="15870" width="34.7109375" style="5" customWidth="1"/>
    <col min="15871" max="15871" width="11.5703125" style="5" customWidth="1"/>
    <col min="15872" max="15872" width="20" style="5" customWidth="1"/>
    <col min="15873" max="15873" width="20.85546875" style="5" customWidth="1"/>
    <col min="15874" max="15874" width="25" style="5" customWidth="1"/>
    <col min="15875" max="15875" width="18.7109375" style="5" customWidth="1"/>
    <col min="15876" max="15876" width="29.7109375" style="5" customWidth="1"/>
    <col min="15877" max="15877" width="13.42578125" style="5" customWidth="1"/>
    <col min="15878" max="15878" width="13.85546875" style="5" customWidth="1"/>
    <col min="15879" max="15883" width="16.5703125" style="5" customWidth="1"/>
    <col min="15884" max="15884" width="20.5703125" style="5" customWidth="1"/>
    <col min="15885" max="15885" width="21.140625" style="5" customWidth="1"/>
    <col min="15886" max="15886" width="9.5703125" style="5" customWidth="1"/>
    <col min="15887" max="15887" width="0.42578125" style="5" customWidth="1"/>
    <col min="15888" max="15894" width="6.42578125" style="5" customWidth="1"/>
    <col min="15895" max="16123" width="11.5703125" style="5"/>
    <col min="16124" max="16124" width="1" style="5" customWidth="1"/>
    <col min="16125" max="16125" width="4.28515625" style="5" customWidth="1"/>
    <col min="16126" max="16126" width="34.7109375" style="5" customWidth="1"/>
    <col min="16127" max="16127" width="11.5703125" style="5" customWidth="1"/>
    <col min="16128" max="16128" width="20" style="5" customWidth="1"/>
    <col min="16129" max="16129" width="20.85546875" style="5" customWidth="1"/>
    <col min="16130" max="16130" width="25" style="5" customWidth="1"/>
    <col min="16131" max="16131" width="18.7109375" style="5" customWidth="1"/>
    <col min="16132" max="16132" width="29.7109375" style="5" customWidth="1"/>
    <col min="16133" max="16133" width="13.42578125" style="5" customWidth="1"/>
    <col min="16134" max="16134" width="13.85546875" style="5" customWidth="1"/>
    <col min="16135" max="16139" width="16.5703125" style="5" customWidth="1"/>
    <col min="16140" max="16140" width="20.5703125" style="5" customWidth="1"/>
    <col min="16141" max="16141" width="21.140625" style="5" customWidth="1"/>
    <col min="16142" max="16142" width="9.5703125" style="5" customWidth="1"/>
    <col min="16143" max="16143" width="0.42578125" style="5" customWidth="1"/>
    <col min="16144" max="16150" width="6.42578125" style="5" customWidth="1"/>
    <col min="16151" max="16371" width="11.5703125" style="5"/>
    <col min="16372" max="16384" width="11.42578125" style="5" customWidth="1"/>
  </cols>
  <sheetData>
    <row r="1" spans="2:16" hidden="1" x14ac:dyDescent="0.25"/>
    <row r="2" spans="2:16" ht="26.25" x14ac:dyDescent="0.25">
      <c r="B2" s="285" t="s">
        <v>62</v>
      </c>
      <c r="C2" s="286"/>
      <c r="D2" s="286"/>
      <c r="E2" s="286"/>
      <c r="F2" s="286"/>
      <c r="G2" s="286"/>
      <c r="H2" s="286"/>
      <c r="I2" s="286"/>
      <c r="J2" s="286"/>
      <c r="K2" s="286"/>
      <c r="L2" s="286"/>
      <c r="M2" s="286"/>
      <c r="N2" s="286"/>
      <c r="O2" s="286"/>
      <c r="P2" s="286"/>
    </row>
    <row r="4" spans="2:16" ht="26.25" x14ac:dyDescent="0.25">
      <c r="B4" s="285" t="s">
        <v>47</v>
      </c>
      <c r="C4" s="286"/>
      <c r="D4" s="286"/>
      <c r="E4" s="286"/>
      <c r="F4" s="286"/>
      <c r="G4" s="286"/>
      <c r="H4" s="286"/>
      <c r="I4" s="286"/>
      <c r="J4" s="286"/>
      <c r="K4" s="286"/>
      <c r="L4" s="286"/>
      <c r="M4" s="286"/>
      <c r="N4" s="286"/>
      <c r="O4" s="286"/>
      <c r="P4" s="286"/>
    </row>
    <row r="5" spans="2:16" ht="15.75" thickBot="1" x14ac:dyDescent="0.3"/>
    <row r="6" spans="2:16" ht="21.75" thickBot="1" x14ac:dyDescent="0.3">
      <c r="B6" s="7" t="s">
        <v>4</v>
      </c>
      <c r="C6" s="283" t="s">
        <v>1024</v>
      </c>
      <c r="D6" s="283"/>
      <c r="E6" s="283"/>
      <c r="F6" s="283"/>
      <c r="G6" s="283"/>
      <c r="H6" s="283"/>
      <c r="I6" s="283"/>
      <c r="J6" s="283"/>
      <c r="K6" s="283"/>
      <c r="L6" s="283"/>
      <c r="M6" s="283"/>
      <c r="N6" s="284"/>
    </row>
    <row r="7" spans="2:16" ht="16.5" thickBot="1" x14ac:dyDescent="0.3">
      <c r="B7" s="8" t="s">
        <v>5</v>
      </c>
      <c r="C7" s="283"/>
      <c r="D7" s="283"/>
      <c r="E7" s="283"/>
      <c r="F7" s="283"/>
      <c r="G7" s="283"/>
      <c r="H7" s="283"/>
      <c r="I7" s="283"/>
      <c r="J7" s="283"/>
      <c r="K7" s="283"/>
      <c r="L7" s="283"/>
      <c r="M7" s="283"/>
      <c r="N7" s="284"/>
    </row>
    <row r="8" spans="2:16" ht="16.5" thickBot="1" x14ac:dyDescent="0.3">
      <c r="B8" s="8" t="s">
        <v>6</v>
      </c>
      <c r="C8" s="283"/>
      <c r="D8" s="283"/>
      <c r="E8" s="283"/>
      <c r="F8" s="283"/>
      <c r="G8" s="283"/>
      <c r="H8" s="283"/>
      <c r="I8" s="283"/>
      <c r="J8" s="283"/>
      <c r="K8" s="283"/>
      <c r="L8" s="283"/>
      <c r="M8" s="283"/>
      <c r="N8" s="284"/>
    </row>
    <row r="9" spans="2:16" ht="16.5" thickBot="1" x14ac:dyDescent="0.3">
      <c r="B9" s="8" t="s">
        <v>7</v>
      </c>
      <c r="C9" s="283"/>
      <c r="D9" s="283"/>
      <c r="E9" s="283"/>
      <c r="F9" s="283"/>
      <c r="G9" s="283"/>
      <c r="H9" s="283"/>
      <c r="I9" s="283"/>
      <c r="J9" s="283"/>
      <c r="K9" s="283"/>
      <c r="L9" s="283"/>
      <c r="M9" s="283"/>
      <c r="N9" s="284"/>
    </row>
    <row r="10" spans="2:16" ht="16.5" thickBot="1" x14ac:dyDescent="0.3">
      <c r="B10" s="8" t="s">
        <v>8</v>
      </c>
      <c r="C10" s="291" t="s">
        <v>1018</v>
      </c>
      <c r="D10" s="291"/>
      <c r="E10" s="324"/>
      <c r="F10" s="24"/>
      <c r="G10" s="24"/>
      <c r="H10" s="24"/>
      <c r="I10" s="24"/>
      <c r="J10" s="24"/>
      <c r="K10" s="24"/>
      <c r="L10" s="24"/>
      <c r="M10" s="24"/>
      <c r="N10" s="25"/>
    </row>
    <row r="11" spans="2:16" ht="16.5" thickBot="1" x14ac:dyDescent="0.3">
      <c r="B11" s="10" t="s">
        <v>9</v>
      </c>
      <c r="C11" s="11">
        <v>41969</v>
      </c>
      <c r="D11" s="12"/>
      <c r="E11" s="12"/>
      <c r="F11" s="12"/>
      <c r="G11" s="12"/>
      <c r="H11" s="12"/>
      <c r="I11" s="12"/>
      <c r="J11" s="12"/>
      <c r="K11" s="12"/>
      <c r="L11" s="12"/>
      <c r="M11" s="12"/>
      <c r="N11" s="13"/>
    </row>
    <row r="12" spans="2:16" ht="15.75" x14ac:dyDescent="0.25">
      <c r="B12" s="9"/>
      <c r="C12" s="14"/>
      <c r="D12" s="15"/>
      <c r="E12" s="15"/>
      <c r="F12" s="15"/>
      <c r="G12" s="15"/>
      <c r="H12" s="15"/>
      <c r="I12" s="81"/>
      <c r="J12" s="81"/>
      <c r="K12" s="81"/>
      <c r="L12" s="81"/>
      <c r="M12" s="81"/>
      <c r="N12" s="15"/>
    </row>
    <row r="13" spans="2:16" x14ac:dyDescent="0.25">
      <c r="I13" s="81"/>
      <c r="J13" s="81"/>
      <c r="K13" s="81"/>
      <c r="L13" s="81"/>
      <c r="M13" s="81"/>
      <c r="N13" s="82"/>
    </row>
    <row r="14" spans="2:16" ht="45.75" customHeight="1" x14ac:dyDescent="0.25">
      <c r="B14" s="294" t="s">
        <v>96</v>
      </c>
      <c r="C14" s="294"/>
      <c r="D14" s="123" t="s">
        <v>12</v>
      </c>
      <c r="E14" s="123" t="s">
        <v>13</v>
      </c>
      <c r="F14" s="123" t="s">
        <v>29</v>
      </c>
      <c r="G14" s="66"/>
      <c r="I14" s="27"/>
      <c r="J14" s="27"/>
      <c r="K14" s="27"/>
      <c r="L14" s="27"/>
      <c r="M14" s="27"/>
      <c r="N14" s="82"/>
    </row>
    <row r="15" spans="2:16" x14ac:dyDescent="0.25">
      <c r="B15" s="294"/>
      <c r="C15" s="294"/>
      <c r="D15" s="123"/>
      <c r="E15" s="26"/>
      <c r="F15" s="104"/>
      <c r="G15" s="67"/>
      <c r="I15" s="28"/>
      <c r="J15" s="28"/>
      <c r="K15" s="28"/>
      <c r="L15" s="28"/>
      <c r="M15" s="28"/>
      <c r="N15" s="82"/>
    </row>
    <row r="16" spans="2:16" x14ac:dyDescent="0.25">
      <c r="B16" s="294"/>
      <c r="C16" s="294"/>
      <c r="D16" s="123"/>
      <c r="E16" s="26"/>
      <c r="F16" s="104"/>
      <c r="G16" s="67"/>
      <c r="I16" s="28"/>
      <c r="J16" s="28"/>
      <c r="K16" s="28"/>
      <c r="L16" s="28"/>
      <c r="M16" s="28"/>
      <c r="N16" s="82"/>
    </row>
    <row r="17" spans="1:14" x14ac:dyDescent="0.25">
      <c r="B17" s="294"/>
      <c r="C17" s="294"/>
      <c r="D17" s="123"/>
      <c r="E17" s="26"/>
      <c r="F17" s="104"/>
      <c r="G17" s="67"/>
      <c r="I17" s="28"/>
      <c r="J17" s="28"/>
      <c r="K17" s="28"/>
      <c r="L17" s="28"/>
      <c r="M17" s="28"/>
      <c r="N17" s="82"/>
    </row>
    <row r="18" spans="1:14" x14ac:dyDescent="0.25">
      <c r="B18" s="294"/>
      <c r="C18" s="294"/>
      <c r="D18" s="123"/>
      <c r="E18" s="26"/>
      <c r="F18" s="104"/>
      <c r="G18" s="67"/>
      <c r="H18" s="17"/>
      <c r="I18" s="28"/>
      <c r="J18" s="28"/>
      <c r="K18" s="28"/>
      <c r="L18" s="28"/>
      <c r="M18" s="28"/>
      <c r="N18" s="16"/>
    </row>
    <row r="19" spans="1:14" x14ac:dyDescent="0.25">
      <c r="B19" s="294"/>
      <c r="C19" s="294"/>
      <c r="D19" s="123"/>
      <c r="E19" s="26"/>
      <c r="F19" s="104"/>
      <c r="G19" s="67"/>
      <c r="H19" s="17"/>
      <c r="I19" s="30"/>
      <c r="J19" s="30"/>
      <c r="K19" s="30"/>
      <c r="L19" s="30"/>
      <c r="M19" s="30"/>
      <c r="N19" s="16"/>
    </row>
    <row r="20" spans="1:14" x14ac:dyDescent="0.25">
      <c r="B20" s="294"/>
      <c r="C20" s="294"/>
      <c r="D20" s="123"/>
      <c r="E20" s="26"/>
      <c r="F20" s="104"/>
      <c r="G20" s="67"/>
      <c r="H20" s="17"/>
      <c r="I20" s="81"/>
      <c r="J20" s="81"/>
      <c r="K20" s="81"/>
      <c r="L20" s="81"/>
      <c r="M20" s="81"/>
      <c r="N20" s="16"/>
    </row>
    <row r="21" spans="1:14" x14ac:dyDescent="0.25">
      <c r="B21" s="294"/>
      <c r="C21" s="294"/>
      <c r="D21" s="123"/>
      <c r="E21" s="26"/>
      <c r="F21" s="104"/>
      <c r="G21" s="67"/>
      <c r="H21" s="17"/>
      <c r="I21" s="81"/>
      <c r="J21" s="81"/>
      <c r="K21" s="81"/>
      <c r="L21" s="81"/>
      <c r="M21" s="81"/>
      <c r="N21" s="16"/>
    </row>
    <row r="22" spans="1:14" x14ac:dyDescent="0.25">
      <c r="B22" s="294"/>
      <c r="C22" s="294"/>
      <c r="D22" s="123"/>
      <c r="E22" s="26"/>
      <c r="F22" s="104"/>
      <c r="G22" s="67"/>
      <c r="H22" s="17"/>
      <c r="I22" s="81"/>
      <c r="J22" s="81"/>
      <c r="K22" s="81"/>
      <c r="L22" s="81"/>
      <c r="M22" s="81"/>
      <c r="N22" s="16"/>
    </row>
    <row r="23" spans="1:14" x14ac:dyDescent="0.25">
      <c r="B23" s="294"/>
      <c r="C23" s="294"/>
      <c r="D23" s="123">
        <v>13</v>
      </c>
      <c r="E23" s="26">
        <v>877985654</v>
      </c>
      <c r="F23" s="104">
        <f>268+117</f>
        <v>385</v>
      </c>
      <c r="G23" s="67"/>
      <c r="H23" s="17"/>
      <c r="I23" s="81"/>
      <c r="J23" s="81"/>
      <c r="K23" s="81"/>
      <c r="L23" s="81"/>
      <c r="M23" s="81"/>
      <c r="N23" s="16"/>
    </row>
    <row r="24" spans="1:14" ht="15" customHeight="1" thickBot="1" x14ac:dyDescent="0.3">
      <c r="B24" s="295" t="s">
        <v>14</v>
      </c>
      <c r="C24" s="296"/>
      <c r="D24" s="123"/>
      <c r="E24" s="26">
        <f>SUM(E15:E23)</f>
        <v>877985654</v>
      </c>
      <c r="F24" s="104">
        <f>SUM(F15:F23)</f>
        <v>385</v>
      </c>
      <c r="G24" s="67"/>
      <c r="H24" s="17"/>
      <c r="I24" s="81"/>
      <c r="J24" s="81"/>
      <c r="K24" s="81"/>
      <c r="L24" s="81"/>
      <c r="M24" s="81"/>
      <c r="N24" s="16"/>
    </row>
    <row r="25" spans="1:14" ht="45.75" thickBot="1" x14ac:dyDescent="0.3">
      <c r="A25" s="32"/>
      <c r="B25" s="38" t="s">
        <v>15</v>
      </c>
      <c r="C25" s="38" t="s">
        <v>97</v>
      </c>
      <c r="E25" s="27"/>
      <c r="F25" s="27"/>
      <c r="G25" s="27"/>
      <c r="H25" s="27"/>
      <c r="I25" s="6"/>
      <c r="J25" s="6"/>
      <c r="K25" s="6"/>
      <c r="L25" s="6"/>
      <c r="M25" s="6"/>
    </row>
    <row r="26" spans="1:14" ht="15.75" thickBot="1" x14ac:dyDescent="0.3">
      <c r="A26" s="33">
        <v>1</v>
      </c>
      <c r="C26" s="35">
        <f>+F24*80%</f>
        <v>308</v>
      </c>
      <c r="D26" s="31"/>
      <c r="E26" s="34">
        <f>E24</f>
        <v>877985654</v>
      </c>
      <c r="F26" s="29"/>
      <c r="G26" s="29"/>
      <c r="H26" s="29"/>
      <c r="I26" s="18"/>
      <c r="J26" s="18"/>
      <c r="K26" s="18"/>
      <c r="L26" s="18"/>
      <c r="M26" s="18"/>
    </row>
    <row r="27" spans="1:14" x14ac:dyDescent="0.25">
      <c r="A27" s="73"/>
      <c r="C27" s="74"/>
      <c r="D27" s="28"/>
      <c r="E27" s="75"/>
      <c r="F27" s="29"/>
      <c r="G27" s="29"/>
      <c r="H27" s="29"/>
      <c r="I27" s="18"/>
      <c r="J27" s="18"/>
      <c r="K27" s="18"/>
      <c r="L27" s="18"/>
      <c r="M27" s="18"/>
    </row>
    <row r="28" spans="1:14" x14ac:dyDescent="0.25">
      <c r="A28" s="73"/>
      <c r="C28" s="74"/>
      <c r="D28" s="28"/>
      <c r="E28" s="75"/>
      <c r="F28" s="29"/>
      <c r="G28" s="29"/>
      <c r="H28" s="29"/>
      <c r="I28" s="18"/>
      <c r="J28" s="18"/>
      <c r="K28" s="18"/>
      <c r="L28" s="18"/>
      <c r="M28" s="18"/>
    </row>
    <row r="29" spans="1:14" x14ac:dyDescent="0.25">
      <c r="A29" s="73"/>
      <c r="B29" s="96" t="s">
        <v>1019</v>
      </c>
      <c r="C29" s="78"/>
      <c r="D29" s="78"/>
      <c r="E29" s="78"/>
      <c r="F29" s="78"/>
      <c r="G29" s="78"/>
      <c r="H29" s="78"/>
      <c r="I29" s="81"/>
      <c r="J29" s="81"/>
      <c r="K29" s="81"/>
      <c r="L29" s="81"/>
      <c r="M29" s="81"/>
      <c r="N29" s="82"/>
    </row>
    <row r="30" spans="1:14" x14ac:dyDescent="0.25">
      <c r="A30" s="73"/>
      <c r="B30" s="78"/>
      <c r="C30" s="78"/>
      <c r="D30" s="78"/>
      <c r="E30" s="78"/>
      <c r="F30" s="78"/>
      <c r="G30" s="78"/>
      <c r="H30" s="78"/>
      <c r="I30" s="81"/>
      <c r="J30" s="81"/>
      <c r="K30" s="81"/>
      <c r="L30" s="81"/>
      <c r="M30" s="81"/>
      <c r="N30" s="82"/>
    </row>
    <row r="31" spans="1:14" x14ac:dyDescent="0.25">
      <c r="A31" s="73"/>
      <c r="B31" s="98" t="s">
        <v>33</v>
      </c>
      <c r="C31" s="98" t="s">
        <v>132</v>
      </c>
      <c r="D31" s="98" t="s">
        <v>133</v>
      </c>
      <c r="E31" s="78"/>
      <c r="F31" s="78"/>
      <c r="G31" s="78"/>
      <c r="H31" s="78"/>
      <c r="I31" s="81"/>
      <c r="J31" s="81"/>
      <c r="K31" s="81"/>
      <c r="L31" s="81"/>
      <c r="M31" s="81"/>
      <c r="N31" s="82"/>
    </row>
    <row r="32" spans="1:14" x14ac:dyDescent="0.25">
      <c r="A32" s="73"/>
      <c r="B32" s="95" t="s">
        <v>134</v>
      </c>
      <c r="C32" s="198"/>
      <c r="D32" s="198" t="s">
        <v>162</v>
      </c>
      <c r="E32" s="78"/>
      <c r="F32" s="78"/>
      <c r="G32" s="78"/>
      <c r="H32" s="78"/>
      <c r="I32" s="81"/>
      <c r="J32" s="81"/>
      <c r="K32" s="81"/>
      <c r="L32" s="81"/>
      <c r="M32" s="81"/>
      <c r="N32" s="82"/>
    </row>
    <row r="33" spans="1:26" x14ac:dyDescent="0.25">
      <c r="A33" s="73"/>
      <c r="B33" s="95" t="s">
        <v>135</v>
      </c>
      <c r="C33" s="198" t="s">
        <v>162</v>
      </c>
      <c r="D33" s="198"/>
      <c r="E33" s="78"/>
      <c r="F33" s="78"/>
      <c r="G33" s="78"/>
      <c r="H33" s="78"/>
      <c r="I33" s="81"/>
      <c r="J33" s="81"/>
      <c r="K33" s="81"/>
      <c r="L33" s="81"/>
      <c r="M33" s="81"/>
      <c r="N33" s="82"/>
    </row>
    <row r="34" spans="1:26" x14ac:dyDescent="0.25">
      <c r="A34" s="73"/>
      <c r="B34" s="95" t="s">
        <v>136</v>
      </c>
      <c r="C34" s="198" t="s">
        <v>162</v>
      </c>
      <c r="D34" s="198"/>
      <c r="E34" s="78"/>
      <c r="F34" s="78"/>
      <c r="G34" s="78"/>
      <c r="H34" s="78"/>
      <c r="I34" s="81"/>
      <c r="J34" s="81"/>
      <c r="K34" s="81"/>
      <c r="L34" s="81"/>
      <c r="M34" s="81"/>
      <c r="N34" s="82"/>
    </row>
    <row r="35" spans="1:26" x14ac:dyDescent="0.25">
      <c r="A35" s="73"/>
      <c r="B35" s="95" t="s">
        <v>137</v>
      </c>
      <c r="C35" s="95"/>
      <c r="D35" s="198" t="s">
        <v>162</v>
      </c>
      <c r="E35" s="78"/>
      <c r="F35" s="78"/>
      <c r="G35" s="78"/>
      <c r="H35" s="78"/>
      <c r="I35" s="81"/>
      <c r="J35" s="81"/>
      <c r="K35" s="81"/>
      <c r="L35" s="81"/>
      <c r="M35" s="81"/>
      <c r="N35" s="82"/>
    </row>
    <row r="36" spans="1:26" x14ac:dyDescent="0.25">
      <c r="A36" s="73"/>
      <c r="B36" s="78"/>
      <c r="C36" s="78"/>
      <c r="D36" s="78"/>
      <c r="E36" s="78"/>
      <c r="F36" s="78"/>
      <c r="G36" s="78"/>
      <c r="H36" s="78"/>
      <c r="I36" s="81"/>
      <c r="J36" s="81"/>
      <c r="K36" s="81"/>
      <c r="L36" s="81"/>
      <c r="M36" s="81"/>
      <c r="N36" s="82"/>
    </row>
    <row r="37" spans="1:26" x14ac:dyDescent="0.25">
      <c r="A37" s="73"/>
      <c r="B37" s="78"/>
      <c r="C37" s="78"/>
      <c r="D37" s="78"/>
      <c r="E37" s="78"/>
      <c r="F37" s="78"/>
      <c r="G37" s="78"/>
      <c r="H37" s="78"/>
      <c r="I37" s="81"/>
      <c r="J37" s="81"/>
      <c r="K37" s="81"/>
      <c r="L37" s="81"/>
      <c r="M37" s="81"/>
      <c r="N37" s="82"/>
    </row>
    <row r="38" spans="1:26" x14ac:dyDescent="0.25">
      <c r="A38" s="73"/>
      <c r="B38" s="96" t="s">
        <v>138</v>
      </c>
      <c r="C38" s="78"/>
      <c r="D38" s="78"/>
      <c r="E38" s="78"/>
      <c r="F38" s="78"/>
      <c r="G38" s="78"/>
      <c r="H38" s="78"/>
      <c r="I38" s="81"/>
      <c r="J38" s="81"/>
      <c r="K38" s="81"/>
      <c r="L38" s="81"/>
      <c r="M38" s="81"/>
      <c r="N38" s="82"/>
    </row>
    <row r="39" spans="1:26" x14ac:dyDescent="0.25">
      <c r="A39" s="73"/>
      <c r="B39" s="78"/>
      <c r="C39" s="78"/>
      <c r="D39" s="78"/>
      <c r="E39" s="78"/>
      <c r="F39" s="78"/>
      <c r="G39" s="78"/>
      <c r="H39" s="78"/>
      <c r="I39" s="81"/>
      <c r="J39" s="81"/>
      <c r="K39" s="81"/>
      <c r="L39" s="81"/>
      <c r="M39" s="81"/>
      <c r="N39" s="82"/>
    </row>
    <row r="40" spans="1:26" x14ac:dyDescent="0.25">
      <c r="B40" s="78"/>
      <c r="C40" s="78"/>
      <c r="D40" s="78"/>
      <c r="E40" s="78"/>
      <c r="F40" s="78"/>
      <c r="G40" s="78"/>
      <c r="H40" s="78"/>
      <c r="I40" s="81"/>
      <c r="J40" s="81"/>
      <c r="K40" s="81"/>
      <c r="L40" s="81"/>
      <c r="M40" s="81"/>
      <c r="N40" s="82"/>
    </row>
    <row r="41" spans="1:26" x14ac:dyDescent="0.25">
      <c r="B41" s="98" t="s">
        <v>33</v>
      </c>
      <c r="C41" s="98" t="s">
        <v>57</v>
      </c>
      <c r="D41" s="97" t="s">
        <v>50</v>
      </c>
      <c r="E41" s="97" t="s">
        <v>16</v>
      </c>
      <c r="F41" s="78"/>
      <c r="G41" s="78"/>
      <c r="H41" s="78"/>
      <c r="I41" s="81"/>
      <c r="J41" s="81"/>
      <c r="K41" s="81"/>
      <c r="L41" s="81"/>
      <c r="M41" s="81"/>
      <c r="N41" s="82"/>
    </row>
    <row r="42" spans="1:26" ht="28.5" x14ac:dyDescent="0.25">
      <c r="B42" s="79" t="s">
        <v>139</v>
      </c>
      <c r="C42" s="80">
        <v>40</v>
      </c>
      <c r="D42" s="122">
        <v>0</v>
      </c>
      <c r="E42" s="297">
        <f>+D42+D43</f>
        <v>0</v>
      </c>
      <c r="F42" s="78"/>
      <c r="G42" s="78"/>
      <c r="H42" s="78"/>
      <c r="I42" s="81"/>
      <c r="J42" s="81"/>
      <c r="K42" s="81"/>
      <c r="L42" s="81"/>
      <c r="M42" s="81"/>
      <c r="N42" s="82"/>
    </row>
    <row r="43" spans="1:26" s="81" customFormat="1" ht="109.5" customHeight="1" x14ac:dyDescent="0.25">
      <c r="B43" s="79" t="s">
        <v>140</v>
      </c>
      <c r="C43" s="80">
        <v>60</v>
      </c>
      <c r="D43" s="122">
        <f>+F150</f>
        <v>0</v>
      </c>
      <c r="E43" s="298"/>
      <c r="F43" s="78"/>
      <c r="G43" s="78"/>
      <c r="H43" s="78"/>
      <c r="N43" s="82"/>
      <c r="O43" s="5"/>
      <c r="P43" s="5"/>
      <c r="Q43" s="5"/>
    </row>
    <row r="44" spans="1:26" s="87" customFormat="1" x14ac:dyDescent="0.25">
      <c r="A44" s="36"/>
      <c r="B44" s="5"/>
      <c r="C44" s="74"/>
      <c r="D44" s="28"/>
      <c r="E44" s="75"/>
      <c r="F44" s="29"/>
      <c r="G44" s="29"/>
      <c r="H44" s="29"/>
      <c r="I44" s="18"/>
      <c r="J44" s="18"/>
      <c r="K44" s="18"/>
      <c r="L44" s="18"/>
      <c r="M44" s="18"/>
      <c r="N44" s="5"/>
      <c r="O44" s="5"/>
      <c r="P44" s="5"/>
      <c r="Q44" s="5"/>
      <c r="R44" s="86"/>
      <c r="S44" s="86"/>
      <c r="T44" s="86"/>
      <c r="U44" s="86"/>
      <c r="V44" s="86"/>
      <c r="W44" s="86"/>
      <c r="X44" s="86"/>
      <c r="Y44" s="86"/>
      <c r="Z44" s="86"/>
    </row>
    <row r="45" spans="1:26" s="87" customFormat="1" x14ac:dyDescent="0.25">
      <c r="A45" s="36"/>
      <c r="B45" s="5"/>
      <c r="C45" s="74"/>
      <c r="D45" s="28"/>
      <c r="E45" s="75"/>
      <c r="F45" s="29"/>
      <c r="G45" s="29"/>
      <c r="H45" s="29"/>
      <c r="I45" s="18"/>
      <c r="J45" s="18"/>
      <c r="K45" s="18"/>
      <c r="L45" s="18"/>
      <c r="M45" s="18"/>
      <c r="N45" s="5"/>
      <c r="O45" s="5"/>
      <c r="P45" s="5"/>
      <c r="Q45" s="5"/>
      <c r="R45" s="86"/>
      <c r="S45" s="86"/>
      <c r="T45" s="86"/>
      <c r="U45" s="86"/>
      <c r="V45" s="86"/>
      <c r="W45" s="86"/>
      <c r="X45" s="86"/>
      <c r="Y45" s="86"/>
      <c r="Z45" s="86"/>
    </row>
    <row r="46" spans="1:26" s="87" customFormat="1" x14ac:dyDescent="0.25">
      <c r="A46" s="36"/>
      <c r="B46" s="5"/>
      <c r="C46" s="74"/>
      <c r="D46" s="28"/>
      <c r="E46" s="75"/>
      <c r="F46" s="29"/>
      <c r="G46" s="29"/>
      <c r="H46" s="29"/>
      <c r="I46" s="18"/>
      <c r="J46" s="18"/>
      <c r="K46" s="18"/>
      <c r="L46" s="18"/>
      <c r="M46" s="18"/>
      <c r="N46" s="5"/>
      <c r="O46" s="5"/>
      <c r="P46" s="5"/>
      <c r="Q46" s="5"/>
      <c r="R46" s="86"/>
      <c r="S46" s="86"/>
      <c r="T46" s="86"/>
      <c r="U46" s="86"/>
      <c r="V46" s="86"/>
      <c r="W46" s="86"/>
      <c r="X46" s="86"/>
      <c r="Y46" s="86"/>
      <c r="Z46" s="86"/>
    </row>
    <row r="47" spans="1:26" s="87" customFormat="1" ht="15.75" thickBot="1" x14ac:dyDescent="0.3">
      <c r="A47" s="36"/>
      <c r="B47" s="5"/>
      <c r="C47" s="5"/>
      <c r="D47" s="5"/>
      <c r="E47" s="5"/>
      <c r="F47" s="5"/>
      <c r="G47" s="5"/>
      <c r="H47" s="5"/>
      <c r="I47" s="5"/>
      <c r="J47" s="5"/>
      <c r="K47" s="5"/>
      <c r="L47" s="5"/>
      <c r="M47" s="348" t="s">
        <v>35</v>
      </c>
      <c r="N47" s="348"/>
      <c r="O47" s="5"/>
      <c r="P47" s="5"/>
      <c r="Q47" s="5"/>
      <c r="R47" s="86"/>
      <c r="S47" s="86"/>
      <c r="T47" s="86"/>
      <c r="U47" s="86"/>
      <c r="V47" s="86"/>
      <c r="W47" s="86"/>
      <c r="X47" s="86"/>
      <c r="Y47" s="86"/>
      <c r="Z47" s="86"/>
    </row>
    <row r="48" spans="1:26" s="87" customFormat="1" x14ac:dyDescent="0.25">
      <c r="A48" s="36"/>
      <c r="B48" s="96" t="s">
        <v>30</v>
      </c>
      <c r="C48" s="5"/>
      <c r="D48" s="5"/>
      <c r="E48" s="5"/>
      <c r="F48" s="5"/>
      <c r="G48" s="5"/>
      <c r="H48" s="5"/>
      <c r="I48" s="5"/>
      <c r="J48" s="5"/>
      <c r="K48" s="5"/>
      <c r="L48" s="5"/>
      <c r="M48" s="45"/>
      <c r="N48" s="45"/>
      <c r="O48" s="5"/>
      <c r="P48" s="5"/>
      <c r="Q48" s="5"/>
      <c r="R48" s="86"/>
      <c r="S48" s="86"/>
      <c r="T48" s="86"/>
      <c r="U48" s="86"/>
      <c r="V48" s="86"/>
      <c r="W48" s="86"/>
      <c r="X48" s="86"/>
      <c r="Y48" s="86"/>
      <c r="Z48" s="86"/>
    </row>
    <row r="49" spans="1:26" s="87" customFormat="1" ht="15.75" thickBot="1" x14ac:dyDescent="0.3">
      <c r="A49" s="36"/>
      <c r="B49" s="5"/>
      <c r="C49" s="5"/>
      <c r="D49" s="5"/>
      <c r="E49" s="5"/>
      <c r="F49" s="5"/>
      <c r="G49" s="5"/>
      <c r="H49" s="5"/>
      <c r="I49" s="5"/>
      <c r="J49" s="5"/>
      <c r="K49" s="5"/>
      <c r="L49" s="5"/>
      <c r="M49" s="45"/>
      <c r="N49" s="45"/>
      <c r="O49" s="5"/>
      <c r="P49" s="5"/>
      <c r="Q49" s="5"/>
      <c r="R49" s="86"/>
      <c r="S49" s="86"/>
      <c r="T49" s="86"/>
      <c r="U49" s="86"/>
      <c r="V49" s="86"/>
      <c r="W49" s="86"/>
      <c r="X49" s="86"/>
      <c r="Y49" s="86"/>
      <c r="Z49" s="86"/>
    </row>
    <row r="50" spans="1:26" s="87" customFormat="1" ht="60" x14ac:dyDescent="0.25">
      <c r="A50" s="36">
        <f t="shared" ref="A50" si="0">+A49+1</f>
        <v>1</v>
      </c>
      <c r="B50" s="92" t="s">
        <v>141</v>
      </c>
      <c r="C50" s="92" t="s">
        <v>142</v>
      </c>
      <c r="D50" s="92" t="s">
        <v>143</v>
      </c>
      <c r="E50" s="92" t="s">
        <v>44</v>
      </c>
      <c r="F50" s="92" t="s">
        <v>22</v>
      </c>
      <c r="G50" s="92" t="s">
        <v>98</v>
      </c>
      <c r="H50" s="92" t="s">
        <v>17</v>
      </c>
      <c r="I50" s="92" t="s">
        <v>10</v>
      </c>
      <c r="J50" s="92" t="s">
        <v>31</v>
      </c>
      <c r="K50" s="92" t="s">
        <v>60</v>
      </c>
      <c r="L50" s="92" t="s">
        <v>20</v>
      </c>
      <c r="M50" s="77" t="s">
        <v>26</v>
      </c>
      <c r="N50" s="92" t="s">
        <v>144</v>
      </c>
      <c r="O50" s="92" t="s">
        <v>36</v>
      </c>
      <c r="P50" s="93" t="s">
        <v>11</v>
      </c>
      <c r="Q50" s="93" t="s">
        <v>19</v>
      </c>
      <c r="R50" s="86"/>
      <c r="S50" s="86"/>
      <c r="T50" s="86"/>
      <c r="U50" s="86"/>
      <c r="V50" s="86"/>
      <c r="W50" s="86"/>
      <c r="X50" s="86"/>
      <c r="Y50" s="86"/>
      <c r="Z50" s="86"/>
    </row>
    <row r="51" spans="1:26" s="20" customFormat="1" x14ac:dyDescent="0.25">
      <c r="B51" s="88" t="s">
        <v>154</v>
      </c>
      <c r="C51" s="88" t="s">
        <v>154</v>
      </c>
      <c r="D51" s="88" t="s">
        <v>164</v>
      </c>
      <c r="E51" s="116">
        <v>119</v>
      </c>
      <c r="F51" s="145" t="s">
        <v>132</v>
      </c>
      <c r="G51" s="84">
        <v>100</v>
      </c>
      <c r="H51" s="91">
        <v>41849</v>
      </c>
      <c r="I51" s="91">
        <v>42004</v>
      </c>
      <c r="J51" s="85" t="s">
        <v>24</v>
      </c>
      <c r="K51" s="197">
        <v>4</v>
      </c>
      <c r="L51" s="85"/>
      <c r="M51" s="116">
        <v>150</v>
      </c>
      <c r="N51" s="116">
        <v>150</v>
      </c>
      <c r="O51" s="19">
        <v>156023850</v>
      </c>
      <c r="P51" s="19" t="s">
        <v>1015</v>
      </c>
      <c r="Q51" s="102"/>
    </row>
    <row r="52" spans="1:26" s="20" customFormat="1" x14ac:dyDescent="0.25">
      <c r="B52" s="88" t="s">
        <v>154</v>
      </c>
      <c r="C52" s="88" t="s">
        <v>154</v>
      </c>
      <c r="D52" s="88" t="s">
        <v>164</v>
      </c>
      <c r="E52" s="116">
        <v>111</v>
      </c>
      <c r="F52" s="145" t="s">
        <v>132</v>
      </c>
      <c r="G52" s="84">
        <v>100</v>
      </c>
      <c r="H52" s="91">
        <v>41507</v>
      </c>
      <c r="I52" s="91">
        <v>41943</v>
      </c>
      <c r="J52" s="85" t="s">
        <v>24</v>
      </c>
      <c r="K52" s="197">
        <v>14</v>
      </c>
      <c r="L52" s="85"/>
      <c r="M52" s="116">
        <v>311</v>
      </c>
      <c r="N52" s="116">
        <v>235</v>
      </c>
      <c r="O52" s="19">
        <v>779661792</v>
      </c>
      <c r="P52" s="19" t="s">
        <v>1016</v>
      </c>
      <c r="Q52" s="102"/>
    </row>
    <row r="53" spans="1:26" ht="28.15" customHeight="1" x14ac:dyDescent="0.25">
      <c r="B53" s="37" t="s">
        <v>16</v>
      </c>
      <c r="C53" s="89"/>
      <c r="D53" s="88"/>
      <c r="E53" s="83"/>
      <c r="F53" s="84"/>
      <c r="G53" s="84"/>
      <c r="H53" s="84"/>
      <c r="I53" s="85"/>
      <c r="J53" s="85"/>
      <c r="K53" s="90">
        <f>SUM(K51:K52)</f>
        <v>18</v>
      </c>
      <c r="L53" s="90">
        <f>SUM(L51:L52)</f>
        <v>0</v>
      </c>
      <c r="M53" s="100">
        <f>SUM(M51:M52)</f>
        <v>461</v>
      </c>
      <c r="N53" s="90">
        <f>SUM(N51:N52)</f>
        <v>385</v>
      </c>
      <c r="O53" s="19"/>
      <c r="P53" s="19"/>
      <c r="Q53" s="103"/>
    </row>
    <row r="54" spans="1:26" x14ac:dyDescent="0.25">
      <c r="B54" s="20"/>
      <c r="C54" s="20"/>
      <c r="D54" s="20"/>
      <c r="E54" s="21"/>
      <c r="F54" s="20"/>
      <c r="G54" s="20"/>
      <c r="H54" s="20"/>
      <c r="I54" s="20"/>
      <c r="J54" s="20"/>
      <c r="K54" s="20"/>
      <c r="L54" s="20"/>
      <c r="M54" s="20"/>
      <c r="N54" s="20"/>
      <c r="O54" s="20"/>
      <c r="P54" s="20"/>
      <c r="Q54" s="20"/>
    </row>
    <row r="55" spans="1:26" ht="14.45" customHeight="1" x14ac:dyDescent="0.25">
      <c r="B55" s="299" t="s">
        <v>28</v>
      </c>
      <c r="C55" s="299" t="s">
        <v>27</v>
      </c>
      <c r="D55" s="301" t="s">
        <v>34</v>
      </c>
      <c r="E55" s="301"/>
      <c r="F55" s="20"/>
      <c r="G55" s="20"/>
      <c r="H55" s="20"/>
      <c r="I55" s="20"/>
      <c r="J55" s="20"/>
      <c r="K55" s="20"/>
      <c r="L55" s="20"/>
      <c r="M55" s="20"/>
      <c r="N55" s="20"/>
      <c r="O55" s="20"/>
      <c r="P55" s="20"/>
      <c r="Q55" s="20"/>
    </row>
    <row r="56" spans="1:26" ht="14.45" customHeight="1" x14ac:dyDescent="0.25">
      <c r="B56" s="300"/>
      <c r="C56" s="300"/>
      <c r="D56" s="124" t="s">
        <v>23</v>
      </c>
      <c r="E56" s="43" t="s">
        <v>24</v>
      </c>
      <c r="F56" s="20"/>
      <c r="G56" s="20"/>
      <c r="H56" s="20"/>
      <c r="I56" s="20"/>
      <c r="J56" s="20"/>
      <c r="K56" s="20"/>
      <c r="L56" s="20"/>
      <c r="M56" s="20"/>
      <c r="N56" s="20"/>
      <c r="O56" s="20"/>
      <c r="P56" s="20"/>
      <c r="Q56" s="20"/>
    </row>
    <row r="57" spans="1:26" ht="109.5" customHeight="1" x14ac:dyDescent="0.25">
      <c r="B57" s="41" t="s">
        <v>21</v>
      </c>
      <c r="C57" s="42">
        <f>+K53</f>
        <v>18</v>
      </c>
      <c r="D57" s="41"/>
      <c r="E57" s="41" t="s">
        <v>162</v>
      </c>
      <c r="F57" s="22"/>
      <c r="G57" s="22"/>
      <c r="H57" s="22"/>
      <c r="I57" s="22"/>
      <c r="J57" s="22"/>
      <c r="K57" s="22"/>
      <c r="L57" s="22"/>
      <c r="M57" s="22"/>
      <c r="N57" s="20"/>
      <c r="O57" s="20"/>
      <c r="P57" s="20"/>
      <c r="Q57" s="20"/>
    </row>
    <row r="58" spans="1:26" x14ac:dyDescent="0.25">
      <c r="B58" s="41" t="s">
        <v>25</v>
      </c>
      <c r="C58" s="42">
        <f>+M53</f>
        <v>461</v>
      </c>
      <c r="D58" s="41" t="s">
        <v>162</v>
      </c>
      <c r="E58" s="41"/>
      <c r="F58" s="20"/>
      <c r="G58" s="20"/>
      <c r="H58" s="20"/>
      <c r="I58" s="20"/>
      <c r="J58" s="20"/>
      <c r="K58" s="20"/>
      <c r="L58" s="20"/>
      <c r="M58" s="20"/>
      <c r="N58" s="20"/>
      <c r="O58" s="20"/>
      <c r="P58" s="20"/>
      <c r="Q58" s="20"/>
    </row>
    <row r="59" spans="1:26" x14ac:dyDescent="0.25">
      <c r="B59" s="23"/>
      <c r="C59" s="302"/>
      <c r="D59" s="302"/>
      <c r="E59" s="302"/>
      <c r="F59" s="302"/>
      <c r="G59" s="302"/>
      <c r="H59" s="302"/>
      <c r="I59" s="302"/>
      <c r="J59" s="302"/>
      <c r="K59" s="302"/>
      <c r="L59" s="302"/>
      <c r="M59" s="302"/>
      <c r="N59" s="302"/>
      <c r="O59" s="20"/>
      <c r="P59" s="20"/>
      <c r="Q59" s="20"/>
    </row>
    <row r="60" spans="1:26" ht="15.75" thickBot="1" x14ac:dyDescent="0.3"/>
    <row r="61" spans="1:26" ht="27" thickBot="1" x14ac:dyDescent="0.3">
      <c r="B61" s="303" t="s">
        <v>99</v>
      </c>
      <c r="C61" s="304"/>
      <c r="D61" s="304"/>
      <c r="E61" s="304"/>
      <c r="F61" s="304"/>
      <c r="G61" s="304"/>
      <c r="H61" s="304"/>
      <c r="I61" s="304"/>
      <c r="J61" s="304"/>
      <c r="K61" s="304"/>
      <c r="L61" s="304"/>
      <c r="M61" s="304"/>
      <c r="N61" s="305"/>
    </row>
    <row r="63" spans="1:26" ht="61.5" customHeight="1" x14ac:dyDescent="0.25">
      <c r="B63" s="94" t="s">
        <v>920</v>
      </c>
      <c r="C63" s="47" t="s">
        <v>2</v>
      </c>
      <c r="D63" s="47" t="s">
        <v>101</v>
      </c>
      <c r="E63" s="47" t="s">
        <v>100</v>
      </c>
      <c r="F63" s="47" t="s">
        <v>102</v>
      </c>
      <c r="G63" s="47" t="s">
        <v>103</v>
      </c>
      <c r="H63" s="47" t="s">
        <v>465</v>
      </c>
      <c r="I63" s="47" t="s">
        <v>104</v>
      </c>
      <c r="J63" s="47" t="s">
        <v>105</v>
      </c>
      <c r="K63" s="47" t="s">
        <v>106</v>
      </c>
      <c r="L63" s="47" t="s">
        <v>107</v>
      </c>
      <c r="M63" s="70" t="s">
        <v>108</v>
      </c>
      <c r="N63" s="70" t="s">
        <v>109</v>
      </c>
      <c r="O63" s="306" t="s">
        <v>3</v>
      </c>
      <c r="P63" s="307"/>
      <c r="Q63" s="47" t="s">
        <v>18</v>
      </c>
      <c r="R63" s="95"/>
    </row>
    <row r="64" spans="1:26" ht="15" customHeight="1" x14ac:dyDescent="0.25">
      <c r="B64" s="150" t="s">
        <v>921</v>
      </c>
      <c r="C64" s="137" t="s">
        <v>467</v>
      </c>
      <c r="D64" s="127" t="s">
        <v>922</v>
      </c>
      <c r="E64" s="127">
        <v>20</v>
      </c>
      <c r="F64" s="128" t="s">
        <v>133</v>
      </c>
      <c r="G64" s="128" t="s">
        <v>469</v>
      </c>
      <c r="H64" s="136" t="s">
        <v>23</v>
      </c>
      <c r="I64" s="128" t="s">
        <v>469</v>
      </c>
      <c r="J64" s="128" t="s">
        <v>132</v>
      </c>
      <c r="K64" s="136" t="s">
        <v>132</v>
      </c>
      <c r="L64" s="136" t="s">
        <v>132</v>
      </c>
      <c r="M64" s="136" t="s">
        <v>132</v>
      </c>
      <c r="N64" s="136" t="s">
        <v>132</v>
      </c>
      <c r="O64" s="312" t="s">
        <v>165</v>
      </c>
      <c r="P64" s="313"/>
      <c r="Q64" s="95" t="s">
        <v>132</v>
      </c>
      <c r="R64" s="95"/>
    </row>
    <row r="65" spans="2:18" ht="15" customHeight="1" x14ac:dyDescent="0.25">
      <c r="B65" s="150" t="s">
        <v>923</v>
      </c>
      <c r="C65" s="137" t="s">
        <v>467</v>
      </c>
      <c r="D65" s="127" t="s">
        <v>924</v>
      </c>
      <c r="E65" s="127">
        <v>97</v>
      </c>
      <c r="F65" s="128" t="s">
        <v>133</v>
      </c>
      <c r="G65" s="128" t="s">
        <v>469</v>
      </c>
      <c r="H65" s="136" t="s">
        <v>23</v>
      </c>
      <c r="I65" s="128" t="s">
        <v>469</v>
      </c>
      <c r="J65" s="128" t="s">
        <v>132</v>
      </c>
      <c r="K65" s="136" t="s">
        <v>132</v>
      </c>
      <c r="L65" s="136" t="s">
        <v>132</v>
      </c>
      <c r="M65" s="136" t="s">
        <v>132</v>
      </c>
      <c r="N65" s="136" t="s">
        <v>132</v>
      </c>
      <c r="O65" s="312" t="s">
        <v>165</v>
      </c>
      <c r="P65" s="313"/>
      <c r="Q65" s="95" t="s">
        <v>132</v>
      </c>
      <c r="R65" s="95"/>
    </row>
    <row r="66" spans="2:18" x14ac:dyDescent="0.25">
      <c r="B66" s="150" t="s">
        <v>925</v>
      </c>
      <c r="C66" s="151" t="s">
        <v>474</v>
      </c>
      <c r="D66" s="127" t="s">
        <v>926</v>
      </c>
      <c r="E66" s="127">
        <v>16</v>
      </c>
      <c r="F66" s="128" t="s">
        <v>469</v>
      </c>
      <c r="G66" s="128" t="s">
        <v>469</v>
      </c>
      <c r="H66" s="128" t="s">
        <v>469</v>
      </c>
      <c r="I66" s="128" t="s">
        <v>132</v>
      </c>
      <c r="J66" s="128" t="s">
        <v>132</v>
      </c>
      <c r="K66" s="136" t="s">
        <v>132</v>
      </c>
      <c r="L66" s="136" t="s">
        <v>132</v>
      </c>
      <c r="M66" s="136" t="s">
        <v>132</v>
      </c>
      <c r="N66" s="136" t="s">
        <v>132</v>
      </c>
      <c r="O66" s="312" t="s">
        <v>165</v>
      </c>
      <c r="P66" s="313"/>
      <c r="Q66" s="95" t="s">
        <v>132</v>
      </c>
      <c r="R66" s="95"/>
    </row>
    <row r="67" spans="2:18" x14ac:dyDescent="0.25">
      <c r="B67" s="150" t="s">
        <v>927</v>
      </c>
      <c r="C67" s="151" t="s">
        <v>474</v>
      </c>
      <c r="D67" s="127" t="s">
        <v>928</v>
      </c>
      <c r="E67" s="127">
        <v>16</v>
      </c>
      <c r="F67" s="128" t="s">
        <v>469</v>
      </c>
      <c r="G67" s="128" t="s">
        <v>469</v>
      </c>
      <c r="H67" s="128" t="s">
        <v>469</v>
      </c>
      <c r="I67" s="128" t="s">
        <v>132</v>
      </c>
      <c r="J67" s="128" t="s">
        <v>132</v>
      </c>
      <c r="K67" s="136" t="s">
        <v>132</v>
      </c>
      <c r="L67" s="136" t="s">
        <v>132</v>
      </c>
      <c r="M67" s="136" t="s">
        <v>132</v>
      </c>
      <c r="N67" s="136" t="s">
        <v>132</v>
      </c>
      <c r="O67" s="312" t="s">
        <v>165</v>
      </c>
      <c r="P67" s="313"/>
      <c r="Q67" s="95" t="s">
        <v>132</v>
      </c>
      <c r="R67" s="95"/>
    </row>
    <row r="68" spans="2:18" x14ac:dyDescent="0.25">
      <c r="B68" s="150" t="s">
        <v>929</v>
      </c>
      <c r="C68" s="151" t="s">
        <v>474</v>
      </c>
      <c r="D68" s="127" t="s">
        <v>930</v>
      </c>
      <c r="E68" s="127">
        <v>15</v>
      </c>
      <c r="F68" s="128" t="s">
        <v>469</v>
      </c>
      <c r="G68" s="128" t="s">
        <v>469</v>
      </c>
      <c r="H68" s="128" t="s">
        <v>469</v>
      </c>
      <c r="I68" s="128" t="s">
        <v>132</v>
      </c>
      <c r="J68" s="128" t="s">
        <v>132</v>
      </c>
      <c r="K68" s="136" t="s">
        <v>132</v>
      </c>
      <c r="L68" s="136" t="s">
        <v>132</v>
      </c>
      <c r="M68" s="136" t="s">
        <v>132</v>
      </c>
      <c r="N68" s="136" t="s">
        <v>132</v>
      </c>
      <c r="O68" s="312" t="s">
        <v>165</v>
      </c>
      <c r="P68" s="313"/>
      <c r="Q68" s="95" t="s">
        <v>132</v>
      </c>
      <c r="R68" s="95"/>
    </row>
    <row r="69" spans="2:18" x14ac:dyDescent="0.25">
      <c r="B69" s="150" t="s">
        <v>931</v>
      </c>
      <c r="C69" s="151" t="s">
        <v>474</v>
      </c>
      <c r="D69" s="127" t="s">
        <v>932</v>
      </c>
      <c r="E69" s="127">
        <v>16</v>
      </c>
      <c r="F69" s="128" t="s">
        <v>469</v>
      </c>
      <c r="G69" s="128" t="s">
        <v>469</v>
      </c>
      <c r="H69" s="128" t="s">
        <v>469</v>
      </c>
      <c r="I69" s="128" t="s">
        <v>132</v>
      </c>
      <c r="J69" s="128" t="s">
        <v>132</v>
      </c>
      <c r="K69" s="136" t="s">
        <v>132</v>
      </c>
      <c r="L69" s="136" t="s">
        <v>132</v>
      </c>
      <c r="M69" s="136" t="s">
        <v>132</v>
      </c>
      <c r="N69" s="136" t="s">
        <v>132</v>
      </c>
      <c r="O69" s="312" t="s">
        <v>165</v>
      </c>
      <c r="P69" s="313"/>
      <c r="Q69" s="95" t="s">
        <v>132</v>
      </c>
      <c r="R69" s="95"/>
    </row>
    <row r="70" spans="2:18" x14ac:dyDescent="0.25">
      <c r="B70" s="150" t="s">
        <v>933</v>
      </c>
      <c r="C70" s="151" t="s">
        <v>474</v>
      </c>
      <c r="D70" s="127" t="s">
        <v>934</v>
      </c>
      <c r="E70" s="127">
        <v>15</v>
      </c>
      <c r="F70" s="128" t="s">
        <v>469</v>
      </c>
      <c r="G70" s="128" t="s">
        <v>469</v>
      </c>
      <c r="H70" s="128" t="s">
        <v>469</v>
      </c>
      <c r="I70" s="128" t="s">
        <v>132</v>
      </c>
      <c r="J70" s="128" t="s">
        <v>132</v>
      </c>
      <c r="K70" s="136" t="s">
        <v>132</v>
      </c>
      <c r="L70" s="136" t="s">
        <v>132</v>
      </c>
      <c r="M70" s="136" t="s">
        <v>132</v>
      </c>
      <c r="N70" s="136" t="s">
        <v>132</v>
      </c>
      <c r="O70" s="312" t="s">
        <v>165</v>
      </c>
      <c r="P70" s="313"/>
      <c r="Q70" s="95" t="s">
        <v>132</v>
      </c>
      <c r="R70" s="95"/>
    </row>
    <row r="71" spans="2:18" x14ac:dyDescent="0.25">
      <c r="B71" s="150" t="s">
        <v>935</v>
      </c>
      <c r="C71" s="151" t="s">
        <v>474</v>
      </c>
      <c r="D71" s="127" t="s">
        <v>932</v>
      </c>
      <c r="E71" s="127">
        <v>17</v>
      </c>
      <c r="F71" s="128" t="s">
        <v>469</v>
      </c>
      <c r="G71" s="128" t="s">
        <v>469</v>
      </c>
      <c r="H71" s="128" t="s">
        <v>469</v>
      </c>
      <c r="I71" s="128" t="s">
        <v>132</v>
      </c>
      <c r="J71" s="128" t="s">
        <v>132</v>
      </c>
      <c r="K71" s="136" t="s">
        <v>132</v>
      </c>
      <c r="L71" s="136" t="s">
        <v>132</v>
      </c>
      <c r="M71" s="136" t="s">
        <v>132</v>
      </c>
      <c r="N71" s="136" t="s">
        <v>132</v>
      </c>
      <c r="O71" s="312" t="s">
        <v>165</v>
      </c>
      <c r="P71" s="313"/>
      <c r="Q71" s="95" t="s">
        <v>132</v>
      </c>
      <c r="R71" s="95"/>
    </row>
    <row r="72" spans="2:18" x14ac:dyDescent="0.25">
      <c r="B72" s="150" t="s">
        <v>936</v>
      </c>
      <c r="C72" s="151" t="s">
        <v>474</v>
      </c>
      <c r="D72" s="127" t="s">
        <v>934</v>
      </c>
      <c r="E72" s="127">
        <v>13</v>
      </c>
      <c r="F72" s="128" t="s">
        <v>469</v>
      </c>
      <c r="G72" s="128" t="s">
        <v>469</v>
      </c>
      <c r="H72" s="128" t="s">
        <v>469</v>
      </c>
      <c r="I72" s="128" t="s">
        <v>132</v>
      </c>
      <c r="J72" s="136" t="s">
        <v>132</v>
      </c>
      <c r="K72" s="136" t="s">
        <v>132</v>
      </c>
      <c r="L72" s="136" t="s">
        <v>132</v>
      </c>
      <c r="M72" s="136" t="s">
        <v>132</v>
      </c>
      <c r="N72" s="136" t="s">
        <v>132</v>
      </c>
      <c r="O72" s="312" t="s">
        <v>165</v>
      </c>
      <c r="P72" s="313"/>
      <c r="Q72" s="95" t="s">
        <v>132</v>
      </c>
      <c r="R72" s="95"/>
    </row>
    <row r="73" spans="2:18" x14ac:dyDescent="0.25">
      <c r="B73" s="150" t="s">
        <v>587</v>
      </c>
      <c r="C73" s="151" t="s">
        <v>474</v>
      </c>
      <c r="D73" s="127" t="s">
        <v>937</v>
      </c>
      <c r="E73" s="127">
        <v>15</v>
      </c>
      <c r="F73" s="128" t="s">
        <v>469</v>
      </c>
      <c r="G73" s="128" t="s">
        <v>469</v>
      </c>
      <c r="H73" s="128" t="s">
        <v>469</v>
      </c>
      <c r="I73" s="128" t="s">
        <v>132</v>
      </c>
      <c r="J73" s="136" t="s">
        <v>132</v>
      </c>
      <c r="K73" s="136" t="s">
        <v>132</v>
      </c>
      <c r="L73" s="136" t="s">
        <v>132</v>
      </c>
      <c r="M73" s="136" t="s">
        <v>132</v>
      </c>
      <c r="N73" s="136" t="s">
        <v>132</v>
      </c>
      <c r="O73" s="312" t="s">
        <v>165</v>
      </c>
      <c r="P73" s="313"/>
      <c r="Q73" s="95" t="s">
        <v>132</v>
      </c>
      <c r="R73" s="95"/>
    </row>
    <row r="74" spans="2:18" x14ac:dyDescent="0.25">
      <c r="B74" s="150" t="s">
        <v>938</v>
      </c>
      <c r="C74" s="151" t="s">
        <v>474</v>
      </c>
      <c r="D74" s="127" t="s">
        <v>930</v>
      </c>
      <c r="E74" s="127">
        <v>14</v>
      </c>
      <c r="F74" s="128" t="s">
        <v>469</v>
      </c>
      <c r="G74" s="128" t="s">
        <v>469</v>
      </c>
      <c r="H74" s="128" t="s">
        <v>469</v>
      </c>
      <c r="I74" s="128" t="s">
        <v>132</v>
      </c>
      <c r="J74" s="136" t="s">
        <v>132</v>
      </c>
      <c r="K74" s="136" t="s">
        <v>132</v>
      </c>
      <c r="L74" s="136" t="s">
        <v>132</v>
      </c>
      <c r="M74" s="136" t="s">
        <v>132</v>
      </c>
      <c r="N74" s="136" t="s">
        <v>132</v>
      </c>
      <c r="O74" s="312" t="s">
        <v>165</v>
      </c>
      <c r="P74" s="313"/>
      <c r="Q74" s="95" t="s">
        <v>132</v>
      </c>
      <c r="R74" s="95"/>
    </row>
    <row r="75" spans="2:18" x14ac:dyDescent="0.25">
      <c r="B75" s="150" t="s">
        <v>939</v>
      </c>
      <c r="C75" s="151" t="s">
        <v>474</v>
      </c>
      <c r="D75" s="127" t="s">
        <v>940</v>
      </c>
      <c r="E75" s="127">
        <v>15</v>
      </c>
      <c r="F75" s="128" t="s">
        <v>469</v>
      </c>
      <c r="G75" s="128" t="s">
        <v>469</v>
      </c>
      <c r="H75" s="128" t="s">
        <v>469</v>
      </c>
      <c r="I75" s="128" t="s">
        <v>132</v>
      </c>
      <c r="J75" s="136" t="s">
        <v>132</v>
      </c>
      <c r="K75" s="136" t="s">
        <v>132</v>
      </c>
      <c r="L75" s="136" t="s">
        <v>132</v>
      </c>
      <c r="M75" s="136" t="s">
        <v>132</v>
      </c>
      <c r="N75" s="136" t="s">
        <v>132</v>
      </c>
      <c r="O75" s="312" t="s">
        <v>165</v>
      </c>
      <c r="P75" s="313"/>
      <c r="Q75" s="95" t="s">
        <v>132</v>
      </c>
      <c r="R75" s="95"/>
    </row>
    <row r="76" spans="2:18" x14ac:dyDescent="0.25">
      <c r="B76" s="150" t="s">
        <v>941</v>
      </c>
      <c r="C76" s="151" t="s">
        <v>474</v>
      </c>
      <c r="D76" s="127" t="s">
        <v>942</v>
      </c>
      <c r="E76" s="127">
        <v>15</v>
      </c>
      <c r="F76" s="128" t="s">
        <v>469</v>
      </c>
      <c r="G76" s="128" t="s">
        <v>469</v>
      </c>
      <c r="H76" s="128" t="s">
        <v>469</v>
      </c>
      <c r="I76" s="128" t="s">
        <v>132</v>
      </c>
      <c r="J76" s="136" t="s">
        <v>132</v>
      </c>
      <c r="K76" s="136" t="s">
        <v>132</v>
      </c>
      <c r="L76" s="136" t="s">
        <v>132</v>
      </c>
      <c r="M76" s="136" t="s">
        <v>132</v>
      </c>
      <c r="N76" s="136" t="s">
        <v>132</v>
      </c>
      <c r="O76" s="312" t="s">
        <v>165</v>
      </c>
      <c r="P76" s="313"/>
      <c r="Q76" s="95" t="s">
        <v>132</v>
      </c>
      <c r="R76" s="95"/>
    </row>
    <row r="77" spans="2:18" x14ac:dyDescent="0.25">
      <c r="B77" s="150" t="s">
        <v>943</v>
      </c>
      <c r="C77" s="151" t="s">
        <v>474</v>
      </c>
      <c r="D77" s="127" t="s">
        <v>944</v>
      </c>
      <c r="E77" s="127">
        <v>14</v>
      </c>
      <c r="F77" s="128" t="s">
        <v>469</v>
      </c>
      <c r="G77" s="128" t="s">
        <v>469</v>
      </c>
      <c r="H77" s="128" t="s">
        <v>469</v>
      </c>
      <c r="I77" s="128" t="s">
        <v>132</v>
      </c>
      <c r="J77" s="136" t="s">
        <v>132</v>
      </c>
      <c r="K77" s="136" t="s">
        <v>132</v>
      </c>
      <c r="L77" s="136" t="s">
        <v>132</v>
      </c>
      <c r="M77" s="136" t="s">
        <v>132</v>
      </c>
      <c r="N77" s="136" t="s">
        <v>132</v>
      </c>
      <c r="O77" s="312" t="s">
        <v>165</v>
      </c>
      <c r="P77" s="313"/>
      <c r="Q77" s="95" t="s">
        <v>132</v>
      </c>
      <c r="R77" s="95"/>
    </row>
    <row r="78" spans="2:18" x14ac:dyDescent="0.25">
      <c r="B78" s="150" t="s">
        <v>943</v>
      </c>
      <c r="C78" s="151" t="s">
        <v>474</v>
      </c>
      <c r="D78" s="127" t="s">
        <v>945</v>
      </c>
      <c r="E78" s="127">
        <v>21</v>
      </c>
      <c r="F78" s="128" t="s">
        <v>469</v>
      </c>
      <c r="G78" s="128" t="s">
        <v>469</v>
      </c>
      <c r="H78" s="128" t="s">
        <v>469</v>
      </c>
      <c r="I78" s="128" t="s">
        <v>132</v>
      </c>
      <c r="J78" s="136" t="s">
        <v>132</v>
      </c>
      <c r="K78" s="136" t="s">
        <v>132</v>
      </c>
      <c r="L78" s="136" t="s">
        <v>132</v>
      </c>
      <c r="M78" s="136" t="s">
        <v>132</v>
      </c>
      <c r="N78" s="136" t="s">
        <v>132</v>
      </c>
      <c r="O78" s="312" t="s">
        <v>165</v>
      </c>
      <c r="P78" s="313"/>
      <c r="Q78" s="95" t="s">
        <v>132</v>
      </c>
      <c r="R78" s="95"/>
    </row>
    <row r="79" spans="2:18" x14ac:dyDescent="0.25">
      <c r="B79" s="150" t="s">
        <v>943</v>
      </c>
      <c r="C79" s="151" t="s">
        <v>474</v>
      </c>
      <c r="D79" s="127" t="s">
        <v>946</v>
      </c>
      <c r="E79" s="127">
        <v>10</v>
      </c>
      <c r="F79" s="128" t="s">
        <v>469</v>
      </c>
      <c r="G79" s="128" t="s">
        <v>469</v>
      </c>
      <c r="H79" s="128" t="s">
        <v>469</v>
      </c>
      <c r="I79" s="128" t="s">
        <v>132</v>
      </c>
      <c r="J79" s="136" t="s">
        <v>132</v>
      </c>
      <c r="K79" s="136" t="s">
        <v>132</v>
      </c>
      <c r="L79" s="136" t="s">
        <v>132</v>
      </c>
      <c r="M79" s="136" t="s">
        <v>132</v>
      </c>
      <c r="N79" s="136" t="s">
        <v>132</v>
      </c>
      <c r="O79" s="312" t="s">
        <v>165</v>
      </c>
      <c r="P79" s="313"/>
      <c r="Q79" s="95" t="s">
        <v>132</v>
      </c>
      <c r="R79" s="95"/>
    </row>
    <row r="80" spans="2:18" x14ac:dyDescent="0.25">
      <c r="B80" s="150" t="s">
        <v>947</v>
      </c>
      <c r="C80" s="151" t="s">
        <v>474</v>
      </c>
      <c r="D80" s="127" t="s">
        <v>948</v>
      </c>
      <c r="E80" s="127">
        <v>14</v>
      </c>
      <c r="F80" s="128" t="s">
        <v>469</v>
      </c>
      <c r="G80" s="128" t="s">
        <v>469</v>
      </c>
      <c r="H80" s="128" t="s">
        <v>469</v>
      </c>
      <c r="I80" s="128" t="s">
        <v>132</v>
      </c>
      <c r="J80" s="136" t="s">
        <v>132</v>
      </c>
      <c r="K80" s="136" t="s">
        <v>132</v>
      </c>
      <c r="L80" s="136" t="s">
        <v>132</v>
      </c>
      <c r="M80" s="136" t="s">
        <v>132</v>
      </c>
      <c r="N80" s="136" t="s">
        <v>132</v>
      </c>
      <c r="O80" s="312" t="s">
        <v>165</v>
      </c>
      <c r="P80" s="313"/>
      <c r="Q80" s="95" t="s">
        <v>132</v>
      </c>
      <c r="R80" s="95"/>
    </row>
    <row r="81" spans="1:18" x14ac:dyDescent="0.25">
      <c r="B81" s="150" t="s">
        <v>949</v>
      </c>
      <c r="C81" s="151" t="s">
        <v>474</v>
      </c>
      <c r="D81" s="127" t="s">
        <v>950</v>
      </c>
      <c r="E81" s="127">
        <v>15</v>
      </c>
      <c r="F81" s="128" t="s">
        <v>469</v>
      </c>
      <c r="G81" s="128" t="s">
        <v>469</v>
      </c>
      <c r="H81" s="128" t="s">
        <v>469</v>
      </c>
      <c r="I81" s="128" t="s">
        <v>132</v>
      </c>
      <c r="J81" s="136" t="s">
        <v>132</v>
      </c>
      <c r="K81" s="136" t="s">
        <v>132</v>
      </c>
      <c r="L81" s="136" t="s">
        <v>132</v>
      </c>
      <c r="M81" s="136" t="s">
        <v>132</v>
      </c>
      <c r="N81" s="136" t="s">
        <v>132</v>
      </c>
      <c r="O81" s="312" t="s">
        <v>165</v>
      </c>
      <c r="P81" s="313"/>
      <c r="Q81" s="95" t="s">
        <v>132</v>
      </c>
      <c r="R81" s="95"/>
    </row>
    <row r="82" spans="1:18" x14ac:dyDescent="0.25">
      <c r="B82" s="150" t="s">
        <v>951</v>
      </c>
      <c r="C82" s="151" t="s">
        <v>474</v>
      </c>
      <c r="D82" s="127" t="s">
        <v>952</v>
      </c>
      <c r="E82" s="127">
        <v>14</v>
      </c>
      <c r="F82" s="128" t="s">
        <v>469</v>
      </c>
      <c r="G82" s="128" t="s">
        <v>469</v>
      </c>
      <c r="H82" s="128" t="s">
        <v>469</v>
      </c>
      <c r="I82" s="128" t="s">
        <v>132</v>
      </c>
      <c r="J82" s="136" t="s">
        <v>132</v>
      </c>
      <c r="K82" s="136" t="s">
        <v>132</v>
      </c>
      <c r="L82" s="136" t="s">
        <v>132</v>
      </c>
      <c r="M82" s="136" t="s">
        <v>132</v>
      </c>
      <c r="N82" s="136" t="s">
        <v>132</v>
      </c>
      <c r="O82" s="312" t="s">
        <v>165</v>
      </c>
      <c r="P82" s="313"/>
      <c r="Q82" s="95" t="s">
        <v>132</v>
      </c>
      <c r="R82" s="95"/>
    </row>
    <row r="83" spans="1:18" x14ac:dyDescent="0.25">
      <c r="B83" s="150" t="s">
        <v>953</v>
      </c>
      <c r="C83" s="151" t="s">
        <v>474</v>
      </c>
      <c r="D83" s="127" t="s">
        <v>954</v>
      </c>
      <c r="E83" s="127">
        <v>14</v>
      </c>
      <c r="F83" s="128" t="s">
        <v>469</v>
      </c>
      <c r="G83" s="128" t="s">
        <v>469</v>
      </c>
      <c r="H83" s="128" t="s">
        <v>469</v>
      </c>
      <c r="I83" s="128" t="s">
        <v>132</v>
      </c>
      <c r="J83" s="136" t="s">
        <v>132</v>
      </c>
      <c r="K83" s="136" t="s">
        <v>132</v>
      </c>
      <c r="L83" s="136" t="s">
        <v>132</v>
      </c>
      <c r="M83" s="136" t="s">
        <v>132</v>
      </c>
      <c r="N83" s="136" t="s">
        <v>132</v>
      </c>
      <c r="O83" s="328" t="s">
        <v>165</v>
      </c>
      <c r="P83" s="329"/>
      <c r="Q83" s="95" t="s">
        <v>132</v>
      </c>
      <c r="R83" s="95"/>
    </row>
    <row r="85" spans="1:18" x14ac:dyDescent="0.25">
      <c r="B85" s="5" t="s">
        <v>1</v>
      </c>
    </row>
    <row r="86" spans="1:18" x14ac:dyDescent="0.25">
      <c r="B86" s="5" t="s">
        <v>37</v>
      </c>
    </row>
    <row r="87" spans="1:18" x14ac:dyDescent="0.25">
      <c r="B87" s="5" t="s">
        <v>61</v>
      </c>
    </row>
    <row r="88" spans="1:18" ht="17.25" customHeight="1" thickBot="1" x14ac:dyDescent="0.3"/>
    <row r="89" spans="1:18" ht="33.6" customHeight="1" thickBot="1" x14ac:dyDescent="0.3">
      <c r="B89" s="303" t="s">
        <v>38</v>
      </c>
      <c r="C89" s="304"/>
      <c r="D89" s="304"/>
      <c r="E89" s="304"/>
      <c r="F89" s="304"/>
      <c r="G89" s="304"/>
      <c r="H89" s="304"/>
      <c r="I89" s="304"/>
      <c r="J89" s="304"/>
      <c r="K89" s="304"/>
      <c r="L89" s="304"/>
      <c r="M89" s="304"/>
      <c r="N89" s="305"/>
    </row>
    <row r="92" spans="1:18" x14ac:dyDescent="0.25">
      <c r="A92" s="125"/>
    </row>
    <row r="94" spans="1:18" ht="75" x14ac:dyDescent="0.25">
      <c r="B94" s="94" t="s">
        <v>0</v>
      </c>
      <c r="C94" s="94" t="s">
        <v>39</v>
      </c>
      <c r="D94" s="94" t="s">
        <v>40</v>
      </c>
      <c r="E94" s="94" t="s">
        <v>110</v>
      </c>
      <c r="F94" s="94" t="s">
        <v>112</v>
      </c>
      <c r="G94" s="94" t="s">
        <v>113</v>
      </c>
      <c r="H94" s="94" t="s">
        <v>114</v>
      </c>
      <c r="I94" s="94" t="s">
        <v>111</v>
      </c>
      <c r="J94" s="306" t="s">
        <v>115</v>
      </c>
      <c r="K94" s="309"/>
      <c r="L94" s="307"/>
      <c r="M94" s="94" t="s">
        <v>119</v>
      </c>
      <c r="N94" s="94" t="s">
        <v>41</v>
      </c>
      <c r="O94" s="94" t="s">
        <v>42</v>
      </c>
      <c r="P94" s="306" t="s">
        <v>3</v>
      </c>
      <c r="Q94" s="307"/>
    </row>
    <row r="95" spans="1:18" s="105" customFormat="1" ht="26.45" customHeight="1" x14ac:dyDescent="0.25">
      <c r="B95" s="121" t="s">
        <v>43</v>
      </c>
      <c r="C95" s="110" t="s">
        <v>303</v>
      </c>
      <c r="D95" s="121" t="s">
        <v>304</v>
      </c>
      <c r="E95" s="119">
        <v>69026130</v>
      </c>
      <c r="F95" s="121" t="s">
        <v>305</v>
      </c>
      <c r="G95" s="121" t="s">
        <v>306</v>
      </c>
      <c r="H95" s="114">
        <v>38695</v>
      </c>
      <c r="I95" s="72" t="s">
        <v>23</v>
      </c>
      <c r="J95" s="72" t="s">
        <v>373</v>
      </c>
      <c r="K95" s="112" t="s">
        <v>374</v>
      </c>
      <c r="L95" s="72" t="s">
        <v>375</v>
      </c>
      <c r="M95" s="48" t="s">
        <v>132</v>
      </c>
      <c r="N95" s="48" t="s">
        <v>132</v>
      </c>
      <c r="O95" s="48"/>
      <c r="P95" s="256" t="s">
        <v>165</v>
      </c>
      <c r="Q95" s="258"/>
    </row>
    <row r="96" spans="1:18" s="105" customFormat="1" ht="36.75" customHeight="1" x14ac:dyDescent="0.25">
      <c r="B96" s="121" t="s">
        <v>168</v>
      </c>
      <c r="C96" s="110"/>
      <c r="D96" s="121" t="s">
        <v>307</v>
      </c>
      <c r="E96" s="119">
        <v>1123208274</v>
      </c>
      <c r="F96" s="121" t="s">
        <v>166</v>
      </c>
      <c r="G96" s="121" t="s">
        <v>212</v>
      </c>
      <c r="H96" s="114">
        <v>41509</v>
      </c>
      <c r="I96" s="72" t="s">
        <v>132</v>
      </c>
      <c r="J96" s="72" t="s">
        <v>370</v>
      </c>
      <c r="K96" s="72" t="s">
        <v>371</v>
      </c>
      <c r="L96" s="72" t="s">
        <v>372</v>
      </c>
      <c r="M96" s="48" t="s">
        <v>132</v>
      </c>
      <c r="N96" s="48" t="s">
        <v>132</v>
      </c>
      <c r="O96" s="48"/>
      <c r="P96" s="256" t="s">
        <v>165</v>
      </c>
      <c r="Q96" s="258"/>
    </row>
    <row r="97" spans="1:26" s="105" customFormat="1" ht="46.9" customHeight="1" x14ac:dyDescent="0.25">
      <c r="B97" s="121" t="s">
        <v>278</v>
      </c>
      <c r="C97" s="121" t="s">
        <v>308</v>
      </c>
      <c r="D97" s="121" t="s">
        <v>309</v>
      </c>
      <c r="E97" s="121">
        <v>76331774</v>
      </c>
      <c r="F97" s="121" t="s">
        <v>310</v>
      </c>
      <c r="G97" s="121"/>
      <c r="H97" s="121"/>
      <c r="I97" s="72"/>
      <c r="J97" s="72"/>
      <c r="K97" s="72"/>
      <c r="L97" s="72"/>
      <c r="M97" s="48"/>
      <c r="N97" s="48"/>
      <c r="O97" s="48" t="s">
        <v>133</v>
      </c>
      <c r="P97" s="256" t="s">
        <v>311</v>
      </c>
      <c r="Q97" s="258"/>
    </row>
    <row r="98" spans="1:26" s="109" customFormat="1" ht="46.9" customHeight="1" x14ac:dyDescent="0.25">
      <c r="B98" s="72" t="s">
        <v>168</v>
      </c>
      <c r="C98" s="72"/>
      <c r="D98" s="72" t="s">
        <v>312</v>
      </c>
      <c r="E98" s="72">
        <v>1014190068</v>
      </c>
      <c r="F98" s="72" t="s">
        <v>166</v>
      </c>
      <c r="G98" s="72" t="s">
        <v>313</v>
      </c>
      <c r="H98" s="112">
        <v>40753</v>
      </c>
      <c r="I98" s="72" t="s">
        <v>132</v>
      </c>
      <c r="J98" s="72" t="s">
        <v>367</v>
      </c>
      <c r="K98" s="72" t="s">
        <v>368</v>
      </c>
      <c r="L98" s="72" t="s">
        <v>369</v>
      </c>
      <c r="M98" s="113" t="s">
        <v>132</v>
      </c>
      <c r="N98" s="113" t="s">
        <v>132</v>
      </c>
      <c r="O98" s="113"/>
      <c r="P98" s="259" t="s">
        <v>165</v>
      </c>
      <c r="Q98" s="261"/>
    </row>
    <row r="99" spans="1:26" s="109" customFormat="1" ht="46.9" customHeight="1" x14ac:dyDescent="0.25">
      <c r="B99" s="72" t="s">
        <v>168</v>
      </c>
      <c r="C99" s="72"/>
      <c r="D99" s="72" t="s">
        <v>314</v>
      </c>
      <c r="E99" s="72">
        <v>1014194151</v>
      </c>
      <c r="F99" s="72" t="s">
        <v>204</v>
      </c>
      <c r="G99" s="72" t="s">
        <v>315</v>
      </c>
      <c r="H99" s="112">
        <v>41089</v>
      </c>
      <c r="I99" s="72" t="s">
        <v>132</v>
      </c>
      <c r="J99" s="72" t="s">
        <v>154</v>
      </c>
      <c r="K99" s="72" t="s">
        <v>207</v>
      </c>
      <c r="L99" s="72" t="s">
        <v>316</v>
      </c>
      <c r="M99" s="113" t="s">
        <v>132</v>
      </c>
      <c r="N99" s="113" t="s">
        <v>132</v>
      </c>
      <c r="O99" s="113"/>
      <c r="P99" s="259" t="s">
        <v>165</v>
      </c>
      <c r="Q99" s="261"/>
    </row>
    <row r="100" spans="1:26" s="109" customFormat="1" ht="46.9" customHeight="1" x14ac:dyDescent="0.25">
      <c r="B100" s="72"/>
      <c r="C100" s="72"/>
      <c r="D100" s="72"/>
      <c r="E100" s="72"/>
      <c r="F100" s="72"/>
      <c r="G100" s="72"/>
      <c r="H100" s="72"/>
      <c r="I100" s="72"/>
      <c r="J100" s="72"/>
      <c r="K100" s="72"/>
      <c r="L100" s="72"/>
      <c r="M100" s="113"/>
      <c r="N100" s="113"/>
      <c r="O100" s="113"/>
      <c r="P100" s="259"/>
      <c r="Q100" s="261"/>
    </row>
    <row r="101" spans="1:26" s="20" customFormat="1" x14ac:dyDescent="0.25">
      <c r="B101" s="40"/>
      <c r="C101" s="40"/>
      <c r="D101" s="40"/>
      <c r="E101" s="40"/>
      <c r="F101" s="40"/>
      <c r="G101" s="40"/>
      <c r="H101" s="40"/>
      <c r="I101" s="40"/>
      <c r="J101" s="113"/>
      <c r="K101" s="113"/>
      <c r="L101" s="113"/>
      <c r="M101" s="40"/>
      <c r="N101" s="40"/>
      <c r="O101" s="40"/>
      <c r="P101" s="256"/>
      <c r="Q101" s="258"/>
    </row>
    <row r="102" spans="1:26" ht="15.75" thickBot="1" x14ac:dyDescent="0.3">
      <c r="B102" s="106"/>
      <c r="C102" s="106"/>
      <c r="D102" s="106"/>
      <c r="E102" s="106"/>
      <c r="F102" s="106"/>
      <c r="G102" s="106"/>
      <c r="H102" s="106"/>
      <c r="I102" s="107"/>
      <c r="J102" s="107"/>
      <c r="K102" s="107"/>
      <c r="L102" s="107"/>
      <c r="M102" s="108"/>
      <c r="N102" s="108"/>
      <c r="O102" s="108"/>
      <c r="P102" s="73"/>
      <c r="Q102" s="73"/>
    </row>
    <row r="103" spans="1:26" ht="27" thickBot="1" x14ac:dyDescent="0.3">
      <c r="B103" s="303" t="s">
        <v>45</v>
      </c>
      <c r="C103" s="304"/>
      <c r="D103" s="304"/>
      <c r="E103" s="304"/>
      <c r="F103" s="304"/>
      <c r="G103" s="304"/>
      <c r="H103" s="304"/>
      <c r="I103" s="304"/>
      <c r="J103" s="304"/>
      <c r="K103" s="304"/>
      <c r="L103" s="304"/>
      <c r="M103" s="304"/>
      <c r="N103" s="305"/>
    </row>
    <row r="106" spans="1:26" ht="30" x14ac:dyDescent="0.25">
      <c r="B106" s="47" t="s">
        <v>33</v>
      </c>
      <c r="C106" s="47" t="s">
        <v>46</v>
      </c>
      <c r="D106" s="306" t="s">
        <v>3</v>
      </c>
      <c r="E106" s="307"/>
    </row>
    <row r="107" spans="1:26" x14ac:dyDescent="0.25">
      <c r="B107" s="48" t="s">
        <v>120</v>
      </c>
      <c r="C107" s="95" t="s">
        <v>132</v>
      </c>
      <c r="D107" s="325"/>
      <c r="E107" s="325"/>
    </row>
    <row r="109" spans="1:26" s="81" customFormat="1" ht="48.75" customHeight="1" x14ac:dyDescent="0.25">
      <c r="B109" s="5"/>
      <c r="C109" s="5"/>
      <c r="D109" s="5"/>
      <c r="E109" s="5"/>
      <c r="F109" s="5"/>
      <c r="G109" s="5"/>
      <c r="H109" s="5"/>
      <c r="I109" s="5"/>
      <c r="J109" s="5"/>
      <c r="K109" s="5"/>
      <c r="L109" s="5"/>
      <c r="M109" s="5"/>
      <c r="N109" s="5"/>
      <c r="O109" s="5"/>
      <c r="P109" s="5"/>
      <c r="Q109" s="5"/>
    </row>
    <row r="110" spans="1:26" s="87" customFormat="1" ht="26.25" x14ac:dyDescent="0.25">
      <c r="A110" s="36">
        <v>1</v>
      </c>
      <c r="B110" s="285" t="s">
        <v>63</v>
      </c>
      <c r="C110" s="286"/>
      <c r="D110" s="286"/>
      <c r="E110" s="286"/>
      <c r="F110" s="286"/>
      <c r="G110" s="286"/>
      <c r="H110" s="286"/>
      <c r="I110" s="286"/>
      <c r="J110" s="286"/>
      <c r="K110" s="286"/>
      <c r="L110" s="286"/>
      <c r="M110" s="286"/>
      <c r="N110" s="286"/>
      <c r="O110" s="286"/>
      <c r="P110" s="286"/>
      <c r="Q110" s="5"/>
      <c r="R110" s="86"/>
      <c r="S110" s="86"/>
      <c r="T110" s="86"/>
      <c r="U110" s="86"/>
      <c r="V110" s="86"/>
      <c r="W110" s="86"/>
      <c r="X110" s="86"/>
      <c r="Y110" s="86"/>
      <c r="Z110" s="86"/>
    </row>
    <row r="111" spans="1:26" s="87" customFormat="1" x14ac:dyDescent="0.25">
      <c r="A111" s="36">
        <f>+A110+1</f>
        <v>2</v>
      </c>
      <c r="B111" s="5"/>
      <c r="C111" s="5"/>
      <c r="D111" s="5"/>
      <c r="E111" s="5"/>
      <c r="F111" s="5"/>
      <c r="G111" s="5"/>
      <c r="H111" s="5"/>
      <c r="I111" s="5"/>
      <c r="J111" s="5"/>
      <c r="K111" s="5"/>
      <c r="L111" s="5"/>
      <c r="M111" s="5"/>
      <c r="N111" s="5"/>
      <c r="O111" s="5"/>
      <c r="P111" s="5"/>
      <c r="Q111" s="5"/>
      <c r="R111" s="86"/>
      <c r="S111" s="86"/>
      <c r="T111" s="86"/>
      <c r="U111" s="86"/>
      <c r="V111" s="86"/>
      <c r="W111" s="86"/>
      <c r="X111" s="86"/>
      <c r="Y111" s="86"/>
      <c r="Z111" s="86"/>
    </row>
    <row r="112" spans="1:26" s="87" customFormat="1" ht="15.75" thickBot="1" x14ac:dyDescent="0.3">
      <c r="A112" s="36">
        <f t="shared" ref="A112:A116" si="1">+A111+1</f>
        <v>3</v>
      </c>
      <c r="B112" s="5"/>
      <c r="C112" s="5"/>
      <c r="D112" s="5"/>
      <c r="E112" s="5"/>
      <c r="F112" s="5"/>
      <c r="G112" s="5"/>
      <c r="H112" s="5"/>
      <c r="I112" s="5"/>
      <c r="J112" s="5"/>
      <c r="K112" s="5"/>
      <c r="L112" s="5"/>
      <c r="M112" s="5"/>
      <c r="N112" s="5"/>
      <c r="O112" s="5"/>
      <c r="P112" s="5"/>
      <c r="Q112" s="5"/>
      <c r="R112" s="86"/>
      <c r="S112" s="86"/>
      <c r="T112" s="86"/>
      <c r="U112" s="86"/>
      <c r="V112" s="86"/>
      <c r="W112" s="86"/>
      <c r="X112" s="86"/>
      <c r="Y112" s="86"/>
      <c r="Z112" s="86"/>
    </row>
    <row r="113" spans="1:26" s="87" customFormat="1" ht="27" thickBot="1" x14ac:dyDescent="0.3">
      <c r="A113" s="36">
        <f t="shared" si="1"/>
        <v>4</v>
      </c>
      <c r="B113" s="303" t="s">
        <v>53</v>
      </c>
      <c r="C113" s="304"/>
      <c r="D113" s="304"/>
      <c r="E113" s="304"/>
      <c r="F113" s="304"/>
      <c r="G113" s="304"/>
      <c r="H113" s="304"/>
      <c r="I113" s="304"/>
      <c r="J113" s="304"/>
      <c r="K113" s="304"/>
      <c r="L113" s="304"/>
      <c r="M113" s="304"/>
      <c r="N113" s="305"/>
      <c r="O113" s="5"/>
      <c r="P113" s="5"/>
      <c r="Q113" s="5"/>
      <c r="R113" s="86"/>
      <c r="S113" s="86"/>
      <c r="T113" s="86"/>
      <c r="U113" s="86"/>
      <c r="V113" s="86"/>
      <c r="W113" s="86"/>
      <c r="X113" s="86"/>
      <c r="Y113" s="86"/>
      <c r="Z113" s="86"/>
    </row>
    <row r="114" spans="1:26" s="87" customFormat="1" x14ac:dyDescent="0.25">
      <c r="A114" s="36">
        <f t="shared" si="1"/>
        <v>5</v>
      </c>
      <c r="B114" s="5"/>
      <c r="C114" s="5"/>
      <c r="D114" s="5"/>
      <c r="E114" s="5"/>
      <c r="F114" s="5"/>
      <c r="G114" s="5"/>
      <c r="H114" s="5"/>
      <c r="I114" s="5"/>
      <c r="J114" s="5"/>
      <c r="K114" s="5"/>
      <c r="L114" s="5"/>
      <c r="M114" s="5"/>
      <c r="N114" s="5"/>
      <c r="O114" s="5"/>
      <c r="P114" s="5"/>
      <c r="Q114" s="5"/>
      <c r="R114" s="86"/>
      <c r="S114" s="86"/>
      <c r="T114" s="86"/>
      <c r="U114" s="86"/>
      <c r="V114" s="86"/>
      <c r="W114" s="86"/>
      <c r="X114" s="86"/>
      <c r="Y114" s="86"/>
      <c r="Z114" s="86"/>
    </row>
    <row r="115" spans="1:26" s="87" customFormat="1" ht="15.75" thickBot="1" x14ac:dyDescent="0.3">
      <c r="A115" s="36">
        <f t="shared" si="1"/>
        <v>6</v>
      </c>
      <c r="B115" s="5"/>
      <c r="C115" s="5"/>
      <c r="D115" s="5"/>
      <c r="E115" s="5"/>
      <c r="F115" s="5"/>
      <c r="G115" s="5"/>
      <c r="H115" s="5"/>
      <c r="I115" s="5"/>
      <c r="J115" s="5"/>
      <c r="K115" s="5"/>
      <c r="L115" s="5"/>
      <c r="M115" s="45"/>
      <c r="N115" s="45"/>
      <c r="O115" s="5"/>
      <c r="P115" s="5"/>
      <c r="Q115" s="5"/>
      <c r="R115" s="86"/>
      <c r="S115" s="86"/>
      <c r="T115" s="86"/>
      <c r="U115" s="86"/>
      <c r="V115" s="86"/>
      <c r="W115" s="86"/>
      <c r="X115" s="86"/>
      <c r="Y115" s="86"/>
      <c r="Z115" s="86"/>
    </row>
    <row r="116" spans="1:26" s="87" customFormat="1" ht="60" x14ac:dyDescent="0.25">
      <c r="A116" s="36">
        <f t="shared" si="1"/>
        <v>7</v>
      </c>
      <c r="B116" s="92" t="s">
        <v>141</v>
      </c>
      <c r="C116" s="92" t="s">
        <v>142</v>
      </c>
      <c r="D116" s="92" t="s">
        <v>143</v>
      </c>
      <c r="E116" s="92" t="s">
        <v>44</v>
      </c>
      <c r="F116" s="92" t="s">
        <v>22</v>
      </c>
      <c r="G116" s="92" t="s">
        <v>98</v>
      </c>
      <c r="H116" s="92" t="s">
        <v>17</v>
      </c>
      <c r="I116" s="92" t="s">
        <v>10</v>
      </c>
      <c r="J116" s="92" t="s">
        <v>31</v>
      </c>
      <c r="K116" s="92" t="s">
        <v>60</v>
      </c>
      <c r="L116" s="92" t="s">
        <v>20</v>
      </c>
      <c r="M116" s="77" t="s">
        <v>26</v>
      </c>
      <c r="N116" s="92" t="s">
        <v>144</v>
      </c>
      <c r="O116" s="92" t="s">
        <v>36</v>
      </c>
      <c r="P116" s="93" t="s">
        <v>11</v>
      </c>
      <c r="Q116" s="93" t="s">
        <v>19</v>
      </c>
      <c r="R116" s="86"/>
      <c r="S116" s="86"/>
      <c r="T116" s="86"/>
      <c r="U116" s="86"/>
      <c r="V116" s="86"/>
      <c r="W116" s="86"/>
      <c r="X116" s="86"/>
      <c r="Y116" s="86"/>
      <c r="Z116" s="86"/>
    </row>
    <row r="117" spans="1:26" ht="23.25" customHeight="1" x14ac:dyDescent="0.25">
      <c r="B117" s="88"/>
      <c r="C117" s="89"/>
      <c r="D117" s="88"/>
      <c r="E117" s="83"/>
      <c r="F117" s="84"/>
      <c r="G117" s="84"/>
      <c r="H117" s="84"/>
      <c r="I117" s="85"/>
      <c r="J117" s="85"/>
      <c r="K117" s="85"/>
      <c r="L117" s="85"/>
      <c r="M117" s="76"/>
      <c r="N117" s="76"/>
      <c r="O117" s="19"/>
      <c r="P117" s="19"/>
      <c r="Q117" s="345" t="s">
        <v>1113</v>
      </c>
    </row>
    <row r="118" spans="1:26" ht="31.5" customHeight="1" x14ac:dyDescent="0.25">
      <c r="B118" s="88"/>
      <c r="C118" s="89"/>
      <c r="D118" s="88"/>
      <c r="E118" s="83"/>
      <c r="F118" s="84"/>
      <c r="G118" s="84"/>
      <c r="H118" s="84"/>
      <c r="I118" s="85"/>
      <c r="J118" s="85"/>
      <c r="K118" s="85"/>
      <c r="L118" s="85"/>
      <c r="M118" s="76"/>
      <c r="N118" s="76"/>
      <c r="O118" s="19"/>
      <c r="P118" s="19"/>
      <c r="Q118" s="346"/>
    </row>
    <row r="119" spans="1:26" ht="47.25" customHeight="1" x14ac:dyDescent="0.25">
      <c r="B119" s="37" t="s">
        <v>16</v>
      </c>
      <c r="C119" s="89"/>
      <c r="D119" s="88"/>
      <c r="E119" s="83"/>
      <c r="F119" s="84"/>
      <c r="G119" s="84"/>
      <c r="H119" s="84"/>
      <c r="I119" s="85"/>
      <c r="J119" s="85"/>
      <c r="K119" s="100">
        <f>SUM(K117:K118)</f>
        <v>0</v>
      </c>
      <c r="L119" s="90">
        <f>SUM(L51:L118)</f>
        <v>0</v>
      </c>
      <c r="M119" s="100">
        <f>SUM(M117:M118)</f>
        <v>0</v>
      </c>
      <c r="N119" s="100">
        <f>SUM(N117:N118)</f>
        <v>0</v>
      </c>
      <c r="O119" s="19"/>
      <c r="P119" s="19"/>
      <c r="Q119" s="347"/>
    </row>
    <row r="120" spans="1:26" x14ac:dyDescent="0.25">
      <c r="B120" s="20"/>
      <c r="C120" s="20"/>
      <c r="D120" s="20"/>
      <c r="E120" s="21"/>
      <c r="F120" s="20"/>
      <c r="G120" s="20"/>
      <c r="H120" s="20"/>
      <c r="I120" s="20"/>
      <c r="J120" s="20"/>
      <c r="K120" s="20"/>
      <c r="L120" s="20"/>
      <c r="M120" s="20"/>
      <c r="N120" s="20"/>
      <c r="O120" s="20"/>
      <c r="P120" s="20"/>
    </row>
    <row r="121" spans="1:26" ht="18.75" x14ac:dyDescent="0.25">
      <c r="B121" s="41" t="s">
        <v>32</v>
      </c>
      <c r="C121" s="51">
        <f>+K119</f>
        <v>0</v>
      </c>
      <c r="H121" s="22"/>
      <c r="I121" s="22"/>
      <c r="J121" s="22"/>
      <c r="K121" s="22"/>
      <c r="L121" s="22"/>
      <c r="M121" s="22"/>
      <c r="N121" s="20"/>
      <c r="O121" s="20"/>
      <c r="P121" s="20"/>
    </row>
    <row r="123" spans="1:26" ht="15.75" thickBot="1" x14ac:dyDescent="0.3"/>
    <row r="124" spans="1:26" ht="30.75" thickBot="1" x14ac:dyDescent="0.3">
      <c r="B124" s="53" t="s">
        <v>48</v>
      </c>
      <c r="C124" s="54" t="s">
        <v>49</v>
      </c>
      <c r="D124" s="53" t="s">
        <v>50</v>
      </c>
      <c r="E124" s="54" t="s">
        <v>54</v>
      </c>
    </row>
    <row r="125" spans="1:26" x14ac:dyDescent="0.25">
      <c r="B125" s="46" t="s">
        <v>121</v>
      </c>
      <c r="C125" s="49">
        <v>20</v>
      </c>
      <c r="D125" s="49">
        <v>0</v>
      </c>
      <c r="E125" s="326">
        <f>+D125+D126+D127</f>
        <v>0</v>
      </c>
    </row>
    <row r="126" spans="1:26" x14ac:dyDescent="0.25">
      <c r="B126" s="46" t="s">
        <v>122</v>
      </c>
      <c r="C126" s="39">
        <v>30</v>
      </c>
      <c r="D126" s="122">
        <v>0</v>
      </c>
      <c r="E126" s="308"/>
    </row>
    <row r="127" spans="1:26" ht="15.75" thickBot="1" x14ac:dyDescent="0.3">
      <c r="B127" s="46" t="s">
        <v>123</v>
      </c>
      <c r="C127" s="50">
        <v>40</v>
      </c>
      <c r="D127" s="50">
        <v>0</v>
      </c>
      <c r="E127" s="327"/>
    </row>
    <row r="128" spans="1:26" ht="33.6" customHeight="1" x14ac:dyDescent="0.25"/>
    <row r="129" spans="2:17" ht="15.75" thickBot="1" x14ac:dyDescent="0.3"/>
    <row r="130" spans="2:17" ht="27" thickBot="1" x14ac:dyDescent="0.3">
      <c r="B130" s="303" t="s">
        <v>51</v>
      </c>
      <c r="C130" s="304"/>
      <c r="D130" s="304"/>
      <c r="E130" s="304"/>
      <c r="F130" s="304"/>
      <c r="G130" s="304"/>
      <c r="H130" s="304"/>
      <c r="I130" s="304"/>
      <c r="J130" s="304"/>
      <c r="K130" s="304"/>
      <c r="L130" s="304"/>
      <c r="M130" s="304"/>
      <c r="N130" s="305"/>
    </row>
    <row r="132" spans="2:17" ht="54" customHeight="1" x14ac:dyDescent="0.25">
      <c r="B132" s="94" t="s">
        <v>0</v>
      </c>
      <c r="C132" s="94" t="s">
        <v>39</v>
      </c>
      <c r="D132" s="94" t="s">
        <v>40</v>
      </c>
      <c r="E132" s="94" t="s">
        <v>110</v>
      </c>
      <c r="F132" s="94" t="s">
        <v>112</v>
      </c>
      <c r="G132" s="94" t="s">
        <v>113</v>
      </c>
      <c r="H132" s="94" t="s">
        <v>114</v>
      </c>
      <c r="I132" s="94" t="s">
        <v>111</v>
      </c>
      <c r="J132" s="306" t="s">
        <v>115</v>
      </c>
      <c r="K132" s="309"/>
      <c r="L132" s="307"/>
      <c r="M132" s="94" t="s">
        <v>119</v>
      </c>
      <c r="N132" s="94" t="s">
        <v>41</v>
      </c>
      <c r="O132" s="94" t="s">
        <v>42</v>
      </c>
      <c r="P132" s="306" t="s">
        <v>3</v>
      </c>
      <c r="Q132" s="307"/>
    </row>
    <row r="133" spans="2:17" ht="41.25" customHeight="1" x14ac:dyDescent="0.25">
      <c r="B133" s="121" t="s">
        <v>1021</v>
      </c>
      <c r="C133" s="121" t="s">
        <v>1022</v>
      </c>
      <c r="D133" s="2"/>
      <c r="E133" s="2"/>
      <c r="F133" s="2"/>
      <c r="G133" s="2"/>
      <c r="H133" s="2"/>
      <c r="I133" s="3"/>
      <c r="J133" s="1" t="s">
        <v>116</v>
      </c>
      <c r="K133" s="72" t="s">
        <v>117</v>
      </c>
      <c r="L133" s="71" t="s">
        <v>118</v>
      </c>
      <c r="M133" s="95"/>
      <c r="N133" s="95"/>
      <c r="O133" s="95"/>
      <c r="P133" s="312" t="s">
        <v>1020</v>
      </c>
      <c r="Q133" s="313"/>
    </row>
    <row r="134" spans="2:17" ht="37.5" customHeight="1" x14ac:dyDescent="0.25">
      <c r="B134" s="121" t="s">
        <v>128</v>
      </c>
      <c r="C134" s="142" t="s">
        <v>1022</v>
      </c>
      <c r="D134" s="2"/>
      <c r="E134" s="2"/>
      <c r="F134" s="2"/>
      <c r="G134" s="2"/>
      <c r="H134" s="2"/>
      <c r="I134" s="3"/>
      <c r="J134" s="1"/>
      <c r="K134" s="72"/>
      <c r="L134" s="71"/>
      <c r="M134" s="95"/>
      <c r="N134" s="95"/>
      <c r="O134" s="95"/>
      <c r="P134" s="314"/>
      <c r="Q134" s="315"/>
    </row>
    <row r="135" spans="2:17" ht="34.5" customHeight="1" x14ac:dyDescent="0.25">
      <c r="B135" s="121" t="s">
        <v>129</v>
      </c>
      <c r="C135" s="121" t="s">
        <v>1023</v>
      </c>
      <c r="D135" s="2"/>
      <c r="E135" s="2"/>
      <c r="F135" s="2"/>
      <c r="G135" s="2"/>
      <c r="H135" s="2"/>
      <c r="I135" s="3"/>
      <c r="J135" s="1"/>
      <c r="K135" s="71"/>
      <c r="L135" s="71"/>
      <c r="M135" s="95"/>
      <c r="N135" s="95"/>
      <c r="O135" s="95"/>
      <c r="P135" s="316"/>
      <c r="Q135" s="317"/>
    </row>
    <row r="138" spans="2:17" ht="15.75" thickBot="1" x14ac:dyDescent="0.3"/>
    <row r="139" spans="2:17" ht="30" x14ac:dyDescent="0.25">
      <c r="B139" s="97" t="s">
        <v>33</v>
      </c>
      <c r="C139" s="97" t="s">
        <v>48</v>
      </c>
      <c r="D139" s="94" t="s">
        <v>49</v>
      </c>
      <c r="E139" s="97" t="s">
        <v>50</v>
      </c>
      <c r="F139" s="54" t="s">
        <v>55</v>
      </c>
      <c r="G139" s="68"/>
    </row>
    <row r="140" spans="2:17" ht="108" x14ac:dyDescent="0.2">
      <c r="B140" s="318" t="s">
        <v>52</v>
      </c>
      <c r="C140" s="4" t="s">
        <v>124</v>
      </c>
      <c r="D140" s="122">
        <v>25</v>
      </c>
      <c r="E140" s="122">
        <v>0</v>
      </c>
      <c r="F140" s="321">
        <f>+E140+E141+E142</f>
        <v>0</v>
      </c>
      <c r="G140" s="69"/>
    </row>
    <row r="141" spans="2:17" ht="96" x14ac:dyDescent="0.2">
      <c r="B141" s="319"/>
      <c r="C141" s="4" t="s">
        <v>125</v>
      </c>
      <c r="D141" s="52">
        <v>25</v>
      </c>
      <c r="E141" s="122">
        <v>0</v>
      </c>
      <c r="F141" s="322"/>
      <c r="G141" s="69"/>
    </row>
    <row r="142" spans="2:17" ht="60" x14ac:dyDescent="0.2">
      <c r="B142" s="320"/>
      <c r="C142" s="4" t="s">
        <v>126</v>
      </c>
      <c r="D142" s="122">
        <v>10</v>
      </c>
      <c r="E142" s="122">
        <v>0</v>
      </c>
      <c r="F142" s="323"/>
      <c r="G142" s="69"/>
    </row>
    <row r="143" spans="2:17" x14ac:dyDescent="0.25">
      <c r="C143" s="78"/>
    </row>
    <row r="146" spans="2:5" x14ac:dyDescent="0.25">
      <c r="B146" s="96" t="s">
        <v>56</v>
      </c>
    </row>
    <row r="149" spans="2:5" x14ac:dyDescent="0.25">
      <c r="B149" s="98" t="s">
        <v>33</v>
      </c>
      <c r="C149" s="98" t="s">
        <v>57</v>
      </c>
      <c r="D149" s="97" t="s">
        <v>50</v>
      </c>
      <c r="E149" s="97" t="s">
        <v>16</v>
      </c>
    </row>
    <row r="150" spans="2:5" ht="28.5" x14ac:dyDescent="0.25">
      <c r="B150" s="79" t="s">
        <v>58</v>
      </c>
      <c r="C150" s="80">
        <v>40</v>
      </c>
      <c r="D150" s="122">
        <f>+E125</f>
        <v>0</v>
      </c>
      <c r="E150" s="297">
        <f>+D150+D151</f>
        <v>0</v>
      </c>
    </row>
    <row r="151" spans="2:5" ht="42.75" x14ac:dyDescent="0.25">
      <c r="B151" s="79" t="s">
        <v>59</v>
      </c>
      <c r="C151" s="80">
        <v>60</v>
      </c>
      <c r="D151" s="122">
        <f>+F140</f>
        <v>0</v>
      </c>
      <c r="E151" s="298"/>
    </row>
  </sheetData>
  <mergeCells count="61">
    <mergeCell ref="P101:Q101"/>
    <mergeCell ref="P133:Q135"/>
    <mergeCell ref="B140:B142"/>
    <mergeCell ref="F140:F142"/>
    <mergeCell ref="E150:E151"/>
    <mergeCell ref="B110:P110"/>
    <mergeCell ref="B113:N113"/>
    <mergeCell ref="E125:E127"/>
    <mergeCell ref="B130:N130"/>
    <mergeCell ref="J132:L132"/>
    <mergeCell ref="P132:Q132"/>
    <mergeCell ref="Q117:Q119"/>
    <mergeCell ref="O63:P63"/>
    <mergeCell ref="O64:P64"/>
    <mergeCell ref="D107:E107"/>
    <mergeCell ref="B89:N89"/>
    <mergeCell ref="J94:L94"/>
    <mergeCell ref="P94:Q94"/>
    <mergeCell ref="B103:N103"/>
    <mergeCell ref="D106:E106"/>
    <mergeCell ref="P95:Q95"/>
    <mergeCell ref="P96:Q96"/>
    <mergeCell ref="P97:Q97"/>
    <mergeCell ref="P98:Q98"/>
    <mergeCell ref="P99:Q99"/>
    <mergeCell ref="P100:Q100"/>
    <mergeCell ref="O65:P65"/>
    <mergeCell ref="O66:P66"/>
    <mergeCell ref="B55:B56"/>
    <mergeCell ref="C55:C56"/>
    <mergeCell ref="D55:E55"/>
    <mergeCell ref="C59:N59"/>
    <mergeCell ref="B61:N61"/>
    <mergeCell ref="C10:E10"/>
    <mergeCell ref="B14:C23"/>
    <mergeCell ref="B24:C24"/>
    <mergeCell ref="E42:E43"/>
    <mergeCell ref="M47:N47"/>
    <mergeCell ref="C9:N9"/>
    <mergeCell ref="B2:P2"/>
    <mergeCell ref="B4:P4"/>
    <mergeCell ref="C6:N6"/>
    <mergeCell ref="C7:N7"/>
    <mergeCell ref="C8:N8"/>
    <mergeCell ref="O67:P67"/>
    <mergeCell ref="O68:P68"/>
    <mergeCell ref="O69:P69"/>
    <mergeCell ref="O70:P70"/>
    <mergeCell ref="O71:P71"/>
    <mergeCell ref="O72:P72"/>
    <mergeCell ref="O73:P73"/>
    <mergeCell ref="O74:P74"/>
    <mergeCell ref="O80:P80"/>
    <mergeCell ref="O81:P81"/>
    <mergeCell ref="O82:P82"/>
    <mergeCell ref="O83:P83"/>
    <mergeCell ref="O75:P75"/>
    <mergeCell ref="O76:P76"/>
    <mergeCell ref="O77:P77"/>
    <mergeCell ref="O78:P78"/>
    <mergeCell ref="O79:P79"/>
  </mergeCells>
  <dataValidations count="2">
    <dataValidation type="list" allowBlank="1" showInputMessage="1" showErrorMessage="1" sqref="WVE983060 A65556 IS65556 SO65556 ACK65556 AMG65556 AWC65556 BFY65556 BPU65556 BZQ65556 CJM65556 CTI65556 DDE65556 DNA65556 DWW65556 EGS65556 EQO65556 FAK65556 FKG65556 FUC65556 GDY65556 GNU65556 GXQ65556 HHM65556 HRI65556 IBE65556 ILA65556 IUW65556 JES65556 JOO65556 JYK65556 KIG65556 KSC65556 LBY65556 LLU65556 LVQ65556 MFM65556 MPI65556 MZE65556 NJA65556 NSW65556 OCS65556 OMO65556 OWK65556 PGG65556 PQC65556 PZY65556 QJU65556 QTQ65556 RDM65556 RNI65556 RXE65556 SHA65556 SQW65556 TAS65556 TKO65556 TUK65556 UEG65556 UOC65556 UXY65556 VHU65556 VRQ65556 WBM65556 WLI65556 WVE65556 A131092 IS131092 SO131092 ACK131092 AMG131092 AWC131092 BFY131092 BPU131092 BZQ131092 CJM131092 CTI131092 DDE131092 DNA131092 DWW131092 EGS131092 EQO131092 FAK131092 FKG131092 FUC131092 GDY131092 GNU131092 GXQ131092 HHM131092 HRI131092 IBE131092 ILA131092 IUW131092 JES131092 JOO131092 JYK131092 KIG131092 KSC131092 LBY131092 LLU131092 LVQ131092 MFM131092 MPI131092 MZE131092 NJA131092 NSW131092 OCS131092 OMO131092 OWK131092 PGG131092 PQC131092 PZY131092 QJU131092 QTQ131092 RDM131092 RNI131092 RXE131092 SHA131092 SQW131092 TAS131092 TKO131092 TUK131092 UEG131092 UOC131092 UXY131092 VHU131092 VRQ131092 WBM131092 WLI131092 WVE131092 A196628 IS196628 SO196628 ACK196628 AMG196628 AWC196628 BFY196628 BPU196628 BZQ196628 CJM196628 CTI196628 DDE196628 DNA196628 DWW196628 EGS196628 EQO196628 FAK196628 FKG196628 FUC196628 GDY196628 GNU196628 GXQ196628 HHM196628 HRI196628 IBE196628 ILA196628 IUW196628 JES196628 JOO196628 JYK196628 KIG196628 KSC196628 LBY196628 LLU196628 LVQ196628 MFM196628 MPI196628 MZE196628 NJA196628 NSW196628 OCS196628 OMO196628 OWK196628 PGG196628 PQC196628 PZY196628 QJU196628 QTQ196628 RDM196628 RNI196628 RXE196628 SHA196628 SQW196628 TAS196628 TKO196628 TUK196628 UEG196628 UOC196628 UXY196628 VHU196628 VRQ196628 WBM196628 WLI196628 WVE196628 A262164 IS262164 SO262164 ACK262164 AMG262164 AWC262164 BFY262164 BPU262164 BZQ262164 CJM262164 CTI262164 DDE262164 DNA262164 DWW262164 EGS262164 EQO262164 FAK262164 FKG262164 FUC262164 GDY262164 GNU262164 GXQ262164 HHM262164 HRI262164 IBE262164 ILA262164 IUW262164 JES262164 JOO262164 JYK262164 KIG262164 KSC262164 LBY262164 LLU262164 LVQ262164 MFM262164 MPI262164 MZE262164 NJA262164 NSW262164 OCS262164 OMO262164 OWK262164 PGG262164 PQC262164 PZY262164 QJU262164 QTQ262164 RDM262164 RNI262164 RXE262164 SHA262164 SQW262164 TAS262164 TKO262164 TUK262164 UEG262164 UOC262164 UXY262164 VHU262164 VRQ262164 WBM262164 WLI262164 WVE262164 A327700 IS327700 SO327700 ACK327700 AMG327700 AWC327700 BFY327700 BPU327700 BZQ327700 CJM327700 CTI327700 DDE327700 DNA327700 DWW327700 EGS327700 EQO327700 FAK327700 FKG327700 FUC327700 GDY327700 GNU327700 GXQ327700 HHM327700 HRI327700 IBE327700 ILA327700 IUW327700 JES327700 JOO327700 JYK327700 KIG327700 KSC327700 LBY327700 LLU327700 LVQ327700 MFM327700 MPI327700 MZE327700 NJA327700 NSW327700 OCS327700 OMO327700 OWK327700 PGG327700 PQC327700 PZY327700 QJU327700 QTQ327700 RDM327700 RNI327700 RXE327700 SHA327700 SQW327700 TAS327700 TKO327700 TUK327700 UEG327700 UOC327700 UXY327700 VHU327700 VRQ327700 WBM327700 WLI327700 WVE327700 A393236 IS393236 SO393236 ACK393236 AMG393236 AWC393236 BFY393236 BPU393236 BZQ393236 CJM393236 CTI393236 DDE393236 DNA393236 DWW393236 EGS393236 EQO393236 FAK393236 FKG393236 FUC393236 GDY393236 GNU393236 GXQ393236 HHM393236 HRI393236 IBE393236 ILA393236 IUW393236 JES393236 JOO393236 JYK393236 KIG393236 KSC393236 LBY393236 LLU393236 LVQ393236 MFM393236 MPI393236 MZE393236 NJA393236 NSW393236 OCS393236 OMO393236 OWK393236 PGG393236 PQC393236 PZY393236 QJU393236 QTQ393236 RDM393236 RNI393236 RXE393236 SHA393236 SQW393236 TAS393236 TKO393236 TUK393236 UEG393236 UOC393236 UXY393236 VHU393236 VRQ393236 WBM393236 WLI393236 WVE393236 A458772 IS458772 SO458772 ACK458772 AMG458772 AWC458772 BFY458772 BPU458772 BZQ458772 CJM458772 CTI458772 DDE458772 DNA458772 DWW458772 EGS458772 EQO458772 FAK458772 FKG458772 FUC458772 GDY458772 GNU458772 GXQ458772 HHM458772 HRI458772 IBE458772 ILA458772 IUW458772 JES458772 JOO458772 JYK458772 KIG458772 KSC458772 LBY458772 LLU458772 LVQ458772 MFM458772 MPI458772 MZE458772 NJA458772 NSW458772 OCS458772 OMO458772 OWK458772 PGG458772 PQC458772 PZY458772 QJU458772 QTQ458772 RDM458772 RNI458772 RXE458772 SHA458772 SQW458772 TAS458772 TKO458772 TUK458772 UEG458772 UOC458772 UXY458772 VHU458772 VRQ458772 WBM458772 WLI458772 WVE458772 A524308 IS524308 SO524308 ACK524308 AMG524308 AWC524308 BFY524308 BPU524308 BZQ524308 CJM524308 CTI524308 DDE524308 DNA524308 DWW524308 EGS524308 EQO524308 FAK524308 FKG524308 FUC524308 GDY524308 GNU524308 GXQ524308 HHM524308 HRI524308 IBE524308 ILA524308 IUW524308 JES524308 JOO524308 JYK524308 KIG524308 KSC524308 LBY524308 LLU524308 LVQ524308 MFM524308 MPI524308 MZE524308 NJA524308 NSW524308 OCS524308 OMO524308 OWK524308 PGG524308 PQC524308 PZY524308 QJU524308 QTQ524308 RDM524308 RNI524308 RXE524308 SHA524308 SQW524308 TAS524308 TKO524308 TUK524308 UEG524308 UOC524308 UXY524308 VHU524308 VRQ524308 WBM524308 WLI524308 WVE524308 A589844 IS589844 SO589844 ACK589844 AMG589844 AWC589844 BFY589844 BPU589844 BZQ589844 CJM589844 CTI589844 DDE589844 DNA589844 DWW589844 EGS589844 EQO589844 FAK589844 FKG589844 FUC589844 GDY589844 GNU589844 GXQ589844 HHM589844 HRI589844 IBE589844 ILA589844 IUW589844 JES589844 JOO589844 JYK589844 KIG589844 KSC589844 LBY589844 LLU589844 LVQ589844 MFM589844 MPI589844 MZE589844 NJA589844 NSW589844 OCS589844 OMO589844 OWK589844 PGG589844 PQC589844 PZY589844 QJU589844 QTQ589844 RDM589844 RNI589844 RXE589844 SHA589844 SQW589844 TAS589844 TKO589844 TUK589844 UEG589844 UOC589844 UXY589844 VHU589844 VRQ589844 WBM589844 WLI589844 WVE589844 A655380 IS655380 SO655380 ACK655380 AMG655380 AWC655380 BFY655380 BPU655380 BZQ655380 CJM655380 CTI655380 DDE655380 DNA655380 DWW655380 EGS655380 EQO655380 FAK655380 FKG655380 FUC655380 GDY655380 GNU655380 GXQ655380 HHM655380 HRI655380 IBE655380 ILA655380 IUW655380 JES655380 JOO655380 JYK655380 KIG655380 KSC655380 LBY655380 LLU655380 LVQ655380 MFM655380 MPI655380 MZE655380 NJA655380 NSW655380 OCS655380 OMO655380 OWK655380 PGG655380 PQC655380 PZY655380 QJU655380 QTQ655380 RDM655380 RNI655380 RXE655380 SHA655380 SQW655380 TAS655380 TKO655380 TUK655380 UEG655380 UOC655380 UXY655380 VHU655380 VRQ655380 WBM655380 WLI655380 WVE655380 A720916 IS720916 SO720916 ACK720916 AMG720916 AWC720916 BFY720916 BPU720916 BZQ720916 CJM720916 CTI720916 DDE720916 DNA720916 DWW720916 EGS720916 EQO720916 FAK720916 FKG720916 FUC720916 GDY720916 GNU720916 GXQ720916 HHM720916 HRI720916 IBE720916 ILA720916 IUW720916 JES720916 JOO720916 JYK720916 KIG720916 KSC720916 LBY720916 LLU720916 LVQ720916 MFM720916 MPI720916 MZE720916 NJA720916 NSW720916 OCS720916 OMO720916 OWK720916 PGG720916 PQC720916 PZY720916 QJU720916 QTQ720916 RDM720916 RNI720916 RXE720916 SHA720916 SQW720916 TAS720916 TKO720916 TUK720916 UEG720916 UOC720916 UXY720916 VHU720916 VRQ720916 WBM720916 WLI720916 WVE720916 A786452 IS786452 SO786452 ACK786452 AMG786452 AWC786452 BFY786452 BPU786452 BZQ786452 CJM786452 CTI786452 DDE786452 DNA786452 DWW786452 EGS786452 EQO786452 FAK786452 FKG786452 FUC786452 GDY786452 GNU786452 GXQ786452 HHM786452 HRI786452 IBE786452 ILA786452 IUW786452 JES786452 JOO786452 JYK786452 KIG786452 KSC786452 LBY786452 LLU786452 LVQ786452 MFM786452 MPI786452 MZE786452 NJA786452 NSW786452 OCS786452 OMO786452 OWK786452 PGG786452 PQC786452 PZY786452 QJU786452 QTQ786452 RDM786452 RNI786452 RXE786452 SHA786452 SQW786452 TAS786452 TKO786452 TUK786452 UEG786452 UOC786452 UXY786452 VHU786452 VRQ786452 WBM786452 WLI786452 WVE786452 A851988 IS851988 SO851988 ACK851988 AMG851988 AWC851988 BFY851988 BPU851988 BZQ851988 CJM851988 CTI851988 DDE851988 DNA851988 DWW851988 EGS851988 EQO851988 FAK851988 FKG851988 FUC851988 GDY851988 GNU851988 GXQ851988 HHM851988 HRI851988 IBE851988 ILA851988 IUW851988 JES851988 JOO851988 JYK851988 KIG851988 KSC851988 LBY851988 LLU851988 LVQ851988 MFM851988 MPI851988 MZE851988 NJA851988 NSW851988 OCS851988 OMO851988 OWK851988 PGG851988 PQC851988 PZY851988 QJU851988 QTQ851988 RDM851988 RNI851988 RXE851988 SHA851988 SQW851988 TAS851988 TKO851988 TUK851988 UEG851988 UOC851988 UXY851988 VHU851988 VRQ851988 WBM851988 WLI851988 WVE851988 A917524 IS917524 SO917524 ACK917524 AMG917524 AWC917524 BFY917524 BPU917524 BZQ917524 CJM917524 CTI917524 DDE917524 DNA917524 DWW917524 EGS917524 EQO917524 FAK917524 FKG917524 FUC917524 GDY917524 GNU917524 GXQ917524 HHM917524 HRI917524 IBE917524 ILA917524 IUW917524 JES917524 JOO917524 JYK917524 KIG917524 KSC917524 LBY917524 LLU917524 LVQ917524 MFM917524 MPI917524 MZE917524 NJA917524 NSW917524 OCS917524 OMO917524 OWK917524 PGG917524 PQC917524 PZY917524 QJU917524 QTQ917524 RDM917524 RNI917524 RXE917524 SHA917524 SQW917524 TAS917524 TKO917524 TUK917524 UEG917524 UOC917524 UXY917524 VHU917524 VRQ917524 WBM917524 WLI917524 WVE917524 A983060 IS983060 SO983060 ACK983060 AMG983060 AWC983060 BFY983060 BPU983060 BZQ983060 CJM983060 CTI983060 DDE983060 DNA983060 DWW983060 EGS983060 EQO983060 FAK983060 FKG983060 FUC983060 GDY983060 GNU983060 GXQ983060 HHM983060 HRI983060 IBE983060 ILA983060 IUW983060 JES983060 JOO983060 JYK983060 KIG983060 KSC983060 LBY983060 LLU983060 LVQ983060 MFM983060 MPI983060 MZE983060 NJA983060 NSW983060 OCS983060 OMO983060 OWK983060 PGG983060 PQC983060 PZY983060 QJU983060 QTQ983060 RDM983060 RNI983060 RXE983060 SHA983060 SQW983060 TAS983060 TKO983060 TUK983060 UEG983060 UOC983060 UXY983060 VHU983060 VRQ983060 WBM983060 WLI983060 WVE26:WVE39 WLI26:WLI39 WBM26:WBM39 VRQ26:VRQ39 VHU26:VHU39 UXY26:UXY39 UOC26:UOC39 UEG26:UEG39 TUK26:TUK39 TKO26:TKO39 TAS26:TAS39 SQW26:SQW39 SHA26:SHA39 RXE26:RXE39 RNI26:RNI39 RDM26:RDM39 QTQ26:QTQ39 QJU26:QJU39 PZY26:PZY39 PQC26:PQC39 PGG26:PGG39 OWK26:OWK39 OMO26:OMO39 OCS26:OCS39 NSW26:NSW39 NJA26:NJA39 MZE26:MZE39 MPI26:MPI39 MFM26:MFM39 LVQ26:LVQ39 LLU26:LLU39 LBY26:LBY39 KSC26:KSC39 KIG26:KIG39 JYK26:JYK39 JOO26:JOO39 JES26:JES39 IUW26:IUW39 ILA26:ILA39 IBE26:IBE39 HRI26:HRI39 HHM26:HHM39 GXQ26:GXQ39 GNU26:GNU39 GDY26:GDY39 FUC26:FUC39 FKG26:FKG39 FAK26:FAK39 EQO26:EQO39 EGS26:EGS39 DWW26:DWW39 DNA26:DNA39 DDE26:DDE39 CTI26:CTI39 CJM26:CJM39 BZQ26:BZQ39 BPU26:BPU39 BFY26:BFY39 AWC26:AWC39 AMG26:AMG39 ACK26:ACK39 SO26:SO39 IS26:IS39 A26:A39">
      <formula1>"1,2,3,4,5"</formula1>
    </dataValidation>
    <dataValidation type="decimal" allowBlank="1" showInputMessage="1" showErrorMessage="1" sqref="WVH983060 WLL983060 C65563 IV65556 SR65556 ACN65556 AMJ65556 AWF65556 BGB65556 BPX65556 BZT65556 CJP65556 CTL65556 DDH65556 DND65556 DWZ65556 EGV65556 EQR65556 FAN65556 FKJ65556 FUF65556 GEB65556 GNX65556 GXT65556 HHP65556 HRL65556 IBH65556 ILD65556 IUZ65556 JEV65556 JOR65556 JYN65556 KIJ65556 KSF65556 LCB65556 LLX65556 LVT65556 MFP65556 MPL65556 MZH65556 NJD65556 NSZ65556 OCV65556 OMR65556 OWN65556 PGJ65556 PQF65556 QAB65556 QJX65556 QTT65556 RDP65556 RNL65556 RXH65556 SHD65556 SQZ65556 TAV65556 TKR65556 TUN65556 UEJ65556 UOF65556 UYB65556 VHX65556 VRT65556 WBP65556 WLL65556 WVH65556 C131099 IV131092 SR131092 ACN131092 AMJ131092 AWF131092 BGB131092 BPX131092 BZT131092 CJP131092 CTL131092 DDH131092 DND131092 DWZ131092 EGV131092 EQR131092 FAN131092 FKJ131092 FUF131092 GEB131092 GNX131092 GXT131092 HHP131092 HRL131092 IBH131092 ILD131092 IUZ131092 JEV131092 JOR131092 JYN131092 KIJ131092 KSF131092 LCB131092 LLX131092 LVT131092 MFP131092 MPL131092 MZH131092 NJD131092 NSZ131092 OCV131092 OMR131092 OWN131092 PGJ131092 PQF131092 QAB131092 QJX131092 QTT131092 RDP131092 RNL131092 RXH131092 SHD131092 SQZ131092 TAV131092 TKR131092 TUN131092 UEJ131092 UOF131092 UYB131092 VHX131092 VRT131092 WBP131092 WLL131092 WVH131092 C196635 IV196628 SR196628 ACN196628 AMJ196628 AWF196628 BGB196628 BPX196628 BZT196628 CJP196628 CTL196628 DDH196628 DND196628 DWZ196628 EGV196628 EQR196628 FAN196628 FKJ196628 FUF196628 GEB196628 GNX196628 GXT196628 HHP196628 HRL196628 IBH196628 ILD196628 IUZ196628 JEV196628 JOR196628 JYN196628 KIJ196628 KSF196628 LCB196628 LLX196628 LVT196628 MFP196628 MPL196628 MZH196628 NJD196628 NSZ196628 OCV196628 OMR196628 OWN196628 PGJ196628 PQF196628 QAB196628 QJX196628 QTT196628 RDP196628 RNL196628 RXH196628 SHD196628 SQZ196628 TAV196628 TKR196628 TUN196628 UEJ196628 UOF196628 UYB196628 VHX196628 VRT196628 WBP196628 WLL196628 WVH196628 C262171 IV262164 SR262164 ACN262164 AMJ262164 AWF262164 BGB262164 BPX262164 BZT262164 CJP262164 CTL262164 DDH262164 DND262164 DWZ262164 EGV262164 EQR262164 FAN262164 FKJ262164 FUF262164 GEB262164 GNX262164 GXT262164 HHP262164 HRL262164 IBH262164 ILD262164 IUZ262164 JEV262164 JOR262164 JYN262164 KIJ262164 KSF262164 LCB262164 LLX262164 LVT262164 MFP262164 MPL262164 MZH262164 NJD262164 NSZ262164 OCV262164 OMR262164 OWN262164 PGJ262164 PQF262164 QAB262164 QJX262164 QTT262164 RDP262164 RNL262164 RXH262164 SHD262164 SQZ262164 TAV262164 TKR262164 TUN262164 UEJ262164 UOF262164 UYB262164 VHX262164 VRT262164 WBP262164 WLL262164 WVH262164 C327707 IV327700 SR327700 ACN327700 AMJ327700 AWF327700 BGB327700 BPX327700 BZT327700 CJP327700 CTL327700 DDH327700 DND327700 DWZ327700 EGV327700 EQR327700 FAN327700 FKJ327700 FUF327700 GEB327700 GNX327700 GXT327700 HHP327700 HRL327700 IBH327700 ILD327700 IUZ327700 JEV327700 JOR327700 JYN327700 KIJ327700 KSF327700 LCB327700 LLX327700 LVT327700 MFP327700 MPL327700 MZH327700 NJD327700 NSZ327700 OCV327700 OMR327700 OWN327700 PGJ327700 PQF327700 QAB327700 QJX327700 QTT327700 RDP327700 RNL327700 RXH327700 SHD327700 SQZ327700 TAV327700 TKR327700 TUN327700 UEJ327700 UOF327700 UYB327700 VHX327700 VRT327700 WBP327700 WLL327700 WVH327700 C393243 IV393236 SR393236 ACN393236 AMJ393236 AWF393236 BGB393236 BPX393236 BZT393236 CJP393236 CTL393236 DDH393236 DND393236 DWZ393236 EGV393236 EQR393236 FAN393236 FKJ393236 FUF393236 GEB393236 GNX393236 GXT393236 HHP393236 HRL393236 IBH393236 ILD393236 IUZ393236 JEV393236 JOR393236 JYN393236 KIJ393236 KSF393236 LCB393236 LLX393236 LVT393236 MFP393236 MPL393236 MZH393236 NJD393236 NSZ393236 OCV393236 OMR393236 OWN393236 PGJ393236 PQF393236 QAB393236 QJX393236 QTT393236 RDP393236 RNL393236 RXH393236 SHD393236 SQZ393236 TAV393236 TKR393236 TUN393236 UEJ393236 UOF393236 UYB393236 VHX393236 VRT393236 WBP393236 WLL393236 WVH393236 C458779 IV458772 SR458772 ACN458772 AMJ458772 AWF458772 BGB458772 BPX458772 BZT458772 CJP458772 CTL458772 DDH458772 DND458772 DWZ458772 EGV458772 EQR458772 FAN458772 FKJ458772 FUF458772 GEB458772 GNX458772 GXT458772 HHP458772 HRL458772 IBH458772 ILD458772 IUZ458772 JEV458772 JOR458772 JYN458772 KIJ458772 KSF458772 LCB458772 LLX458772 LVT458772 MFP458772 MPL458772 MZH458772 NJD458772 NSZ458772 OCV458772 OMR458772 OWN458772 PGJ458772 PQF458772 QAB458772 QJX458772 QTT458772 RDP458772 RNL458772 RXH458772 SHD458772 SQZ458772 TAV458772 TKR458772 TUN458772 UEJ458772 UOF458772 UYB458772 VHX458772 VRT458772 WBP458772 WLL458772 WVH458772 C524315 IV524308 SR524308 ACN524308 AMJ524308 AWF524308 BGB524308 BPX524308 BZT524308 CJP524308 CTL524308 DDH524308 DND524308 DWZ524308 EGV524308 EQR524308 FAN524308 FKJ524308 FUF524308 GEB524308 GNX524308 GXT524308 HHP524308 HRL524308 IBH524308 ILD524308 IUZ524308 JEV524308 JOR524308 JYN524308 KIJ524308 KSF524308 LCB524308 LLX524308 LVT524308 MFP524308 MPL524308 MZH524308 NJD524308 NSZ524308 OCV524308 OMR524308 OWN524308 PGJ524308 PQF524308 QAB524308 QJX524308 QTT524308 RDP524308 RNL524308 RXH524308 SHD524308 SQZ524308 TAV524308 TKR524308 TUN524308 UEJ524308 UOF524308 UYB524308 VHX524308 VRT524308 WBP524308 WLL524308 WVH524308 C589851 IV589844 SR589844 ACN589844 AMJ589844 AWF589844 BGB589844 BPX589844 BZT589844 CJP589844 CTL589844 DDH589844 DND589844 DWZ589844 EGV589844 EQR589844 FAN589844 FKJ589844 FUF589844 GEB589844 GNX589844 GXT589844 HHP589844 HRL589844 IBH589844 ILD589844 IUZ589844 JEV589844 JOR589844 JYN589844 KIJ589844 KSF589844 LCB589844 LLX589844 LVT589844 MFP589844 MPL589844 MZH589844 NJD589844 NSZ589844 OCV589844 OMR589844 OWN589844 PGJ589844 PQF589844 QAB589844 QJX589844 QTT589844 RDP589844 RNL589844 RXH589844 SHD589844 SQZ589844 TAV589844 TKR589844 TUN589844 UEJ589844 UOF589844 UYB589844 VHX589844 VRT589844 WBP589844 WLL589844 WVH589844 C655387 IV655380 SR655380 ACN655380 AMJ655380 AWF655380 BGB655380 BPX655380 BZT655380 CJP655380 CTL655380 DDH655380 DND655380 DWZ655380 EGV655380 EQR655380 FAN655380 FKJ655380 FUF655380 GEB655380 GNX655380 GXT655380 HHP655380 HRL655380 IBH655380 ILD655380 IUZ655380 JEV655380 JOR655380 JYN655380 KIJ655380 KSF655380 LCB655380 LLX655380 LVT655380 MFP655380 MPL655380 MZH655380 NJD655380 NSZ655380 OCV655380 OMR655380 OWN655380 PGJ655380 PQF655380 QAB655380 QJX655380 QTT655380 RDP655380 RNL655380 RXH655380 SHD655380 SQZ655380 TAV655380 TKR655380 TUN655380 UEJ655380 UOF655380 UYB655380 VHX655380 VRT655380 WBP655380 WLL655380 WVH655380 C720923 IV720916 SR720916 ACN720916 AMJ720916 AWF720916 BGB720916 BPX720916 BZT720916 CJP720916 CTL720916 DDH720916 DND720916 DWZ720916 EGV720916 EQR720916 FAN720916 FKJ720916 FUF720916 GEB720916 GNX720916 GXT720916 HHP720916 HRL720916 IBH720916 ILD720916 IUZ720916 JEV720916 JOR720916 JYN720916 KIJ720916 KSF720916 LCB720916 LLX720916 LVT720916 MFP720916 MPL720916 MZH720916 NJD720916 NSZ720916 OCV720916 OMR720916 OWN720916 PGJ720916 PQF720916 QAB720916 QJX720916 QTT720916 RDP720916 RNL720916 RXH720916 SHD720916 SQZ720916 TAV720916 TKR720916 TUN720916 UEJ720916 UOF720916 UYB720916 VHX720916 VRT720916 WBP720916 WLL720916 WVH720916 C786459 IV786452 SR786452 ACN786452 AMJ786452 AWF786452 BGB786452 BPX786452 BZT786452 CJP786452 CTL786452 DDH786452 DND786452 DWZ786452 EGV786452 EQR786452 FAN786452 FKJ786452 FUF786452 GEB786452 GNX786452 GXT786452 HHP786452 HRL786452 IBH786452 ILD786452 IUZ786452 JEV786452 JOR786452 JYN786452 KIJ786452 KSF786452 LCB786452 LLX786452 LVT786452 MFP786452 MPL786452 MZH786452 NJD786452 NSZ786452 OCV786452 OMR786452 OWN786452 PGJ786452 PQF786452 QAB786452 QJX786452 QTT786452 RDP786452 RNL786452 RXH786452 SHD786452 SQZ786452 TAV786452 TKR786452 TUN786452 UEJ786452 UOF786452 UYB786452 VHX786452 VRT786452 WBP786452 WLL786452 WVH786452 C851995 IV851988 SR851988 ACN851988 AMJ851988 AWF851988 BGB851988 BPX851988 BZT851988 CJP851988 CTL851988 DDH851988 DND851988 DWZ851988 EGV851988 EQR851988 FAN851988 FKJ851988 FUF851988 GEB851988 GNX851988 GXT851988 HHP851988 HRL851988 IBH851988 ILD851988 IUZ851988 JEV851988 JOR851988 JYN851988 KIJ851988 KSF851988 LCB851988 LLX851988 LVT851988 MFP851988 MPL851988 MZH851988 NJD851988 NSZ851988 OCV851988 OMR851988 OWN851988 PGJ851988 PQF851988 QAB851988 QJX851988 QTT851988 RDP851988 RNL851988 RXH851988 SHD851988 SQZ851988 TAV851988 TKR851988 TUN851988 UEJ851988 UOF851988 UYB851988 VHX851988 VRT851988 WBP851988 WLL851988 WVH851988 C917531 IV917524 SR917524 ACN917524 AMJ917524 AWF917524 BGB917524 BPX917524 BZT917524 CJP917524 CTL917524 DDH917524 DND917524 DWZ917524 EGV917524 EQR917524 FAN917524 FKJ917524 FUF917524 GEB917524 GNX917524 GXT917524 HHP917524 HRL917524 IBH917524 ILD917524 IUZ917524 JEV917524 JOR917524 JYN917524 KIJ917524 KSF917524 LCB917524 LLX917524 LVT917524 MFP917524 MPL917524 MZH917524 NJD917524 NSZ917524 OCV917524 OMR917524 OWN917524 PGJ917524 PQF917524 QAB917524 QJX917524 QTT917524 RDP917524 RNL917524 RXH917524 SHD917524 SQZ917524 TAV917524 TKR917524 TUN917524 UEJ917524 UOF917524 UYB917524 VHX917524 VRT917524 WBP917524 WLL917524 WVH917524 C983067 IV983060 SR983060 ACN983060 AMJ983060 AWF983060 BGB983060 BPX983060 BZT983060 CJP983060 CTL983060 DDH983060 DND983060 DWZ983060 EGV983060 EQR983060 FAN983060 FKJ983060 FUF983060 GEB983060 GNX983060 GXT983060 HHP983060 HRL983060 IBH983060 ILD983060 IUZ983060 JEV983060 JOR983060 JYN983060 KIJ983060 KSF983060 LCB983060 LLX983060 LVT983060 MFP983060 MPL983060 MZH983060 NJD983060 NSZ983060 OCV983060 OMR983060 OWN983060 PGJ983060 PQF983060 QAB983060 QJX983060 QTT983060 RDP983060 RNL983060 RXH983060 SHD983060 SQZ983060 TAV983060 TKR983060 TUN983060 UEJ983060 UOF983060 UYB983060 VHX983060 VRT983060 WBP983060 WVH26:WVH39 WLL26:WLL39 WBP26:WBP39 VRT26:VRT39 VHX26:VHX39 UYB26:UYB39 UOF26:UOF39 UEJ26:UEJ39 TUN26:TUN39 TKR26:TKR39 TAV26:TAV39 SQZ26:SQZ39 SHD26:SHD39 RXH26:RXH39 RNL26:RNL39 RDP26:RDP39 QTT26:QTT39 QJX26:QJX39 QAB26:QAB39 PQF26:PQF39 PGJ26:PGJ39 OWN26:OWN39 OMR26:OMR39 OCV26:OCV39 NSZ26:NSZ39 NJD26:NJD39 MZH26:MZH39 MPL26:MPL39 MFP26:MFP39 LVT26:LVT39 LLX26:LLX39 LCB26:LCB39 KSF26:KSF39 KIJ26:KIJ39 JYN26:JYN39 JOR26:JOR39 JEV26:JEV39 IUZ26:IUZ39 ILD26:ILD39 IBH26:IBH39 HRL26:HRL39 HHP26:HHP39 GXT26:GXT39 GNX26:GNX39 GEB26:GEB39 FUF26:FUF39 FKJ26:FKJ39 FAN26:FAN39 EQR26:EQR39 EGV26:EGV39 DWZ26:DWZ39 DND26:DND39 DDH26:DDH39 CTL26:CTL39 CJP26:CJP39 BZT26:BZT39 BPX26:BPX39 BGB26:BGB39 AWF26:AWF39 AMJ26:AMJ39 ACN26:ACN39 SR26:SR39 IV26:IV39">
      <formula1>0</formula1>
      <formula2>1</formula2>
    </dataValidation>
  </dataValidations>
  <pageMargins left="0.7" right="0.7" top="0.75" bottom="0.75" header="0.3" footer="0.3"/>
  <pageSetup orientation="portrait" horizontalDpi="4294967295" verticalDpi="4294967295"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workbookViewId="0">
      <selection activeCell="I12" sqref="I12"/>
    </sheetView>
  </sheetViews>
  <sheetFormatPr baseColWidth="10" defaultColWidth="11.42578125" defaultRowHeight="15.75" x14ac:dyDescent="0.25"/>
  <cols>
    <col min="1" max="1" width="11.42578125" style="99"/>
    <col min="2" max="2" width="37.42578125" style="99" customWidth="1"/>
    <col min="3" max="3" width="28.85546875" style="99" customWidth="1"/>
    <col min="4" max="4" width="21" style="99" customWidth="1"/>
    <col min="5" max="5" width="11.42578125" style="99"/>
    <col min="6" max="16384" width="11.42578125" style="78"/>
  </cols>
  <sheetData>
    <row r="1" spans="1:5" thickBot="1" x14ac:dyDescent="0.3">
      <c r="A1" s="253"/>
      <c r="B1" s="253"/>
      <c r="C1" s="253"/>
      <c r="D1" s="253"/>
      <c r="E1" s="253"/>
    </row>
    <row r="2" spans="1:5" ht="15" customHeight="1" x14ac:dyDescent="0.25">
      <c r="A2" s="221"/>
      <c r="B2" s="373" t="s">
        <v>1098</v>
      </c>
      <c r="C2" s="373"/>
      <c r="D2" s="373"/>
      <c r="E2" s="222"/>
    </row>
    <row r="3" spans="1:5" ht="15" customHeight="1" x14ac:dyDescent="0.25">
      <c r="A3" s="223"/>
      <c r="B3" s="372" t="s">
        <v>76</v>
      </c>
      <c r="C3" s="372"/>
      <c r="D3" s="372"/>
      <c r="E3" s="224"/>
    </row>
    <row r="4" spans="1:5" ht="15" customHeight="1" x14ac:dyDescent="0.25">
      <c r="A4" s="225"/>
      <c r="B4" s="372" t="s">
        <v>145</v>
      </c>
      <c r="C4" s="372"/>
      <c r="D4" s="372"/>
      <c r="E4" s="226"/>
    </row>
    <row r="5" spans="1:5" thickBot="1" x14ac:dyDescent="0.3">
      <c r="A5" s="227"/>
      <c r="B5" s="228"/>
      <c r="C5" s="228"/>
      <c r="D5" s="228"/>
      <c r="E5" s="229"/>
    </row>
    <row r="6" spans="1:5" thickBot="1" x14ac:dyDescent="0.3">
      <c r="A6" s="227"/>
      <c r="B6" s="230" t="s">
        <v>1099</v>
      </c>
      <c r="C6" s="231"/>
      <c r="D6" s="232"/>
      <c r="E6" s="229"/>
    </row>
    <row r="7" spans="1:5" thickBot="1" x14ac:dyDescent="0.3">
      <c r="A7" s="227"/>
      <c r="B7" s="233" t="s">
        <v>1100</v>
      </c>
      <c r="C7" s="376"/>
      <c r="D7" s="377"/>
      <c r="E7" s="229"/>
    </row>
    <row r="8" spans="1:5" ht="15.75" customHeight="1" thickBot="1" x14ac:dyDescent="0.3">
      <c r="A8" s="227"/>
      <c r="B8" s="233" t="s">
        <v>146</v>
      </c>
      <c r="C8" s="374" t="s">
        <v>147</v>
      </c>
      <c r="D8" s="375"/>
      <c r="E8" s="229"/>
    </row>
    <row r="9" spans="1:5" thickBot="1" x14ac:dyDescent="0.3">
      <c r="A9" s="227"/>
      <c r="B9" s="234" t="s">
        <v>1101</v>
      </c>
      <c r="C9" s="365">
        <v>1668892264</v>
      </c>
      <c r="D9" s="366"/>
      <c r="E9" s="229"/>
    </row>
    <row r="10" spans="1:5" thickBot="1" x14ac:dyDescent="0.3">
      <c r="A10" s="227"/>
      <c r="B10" s="234" t="s">
        <v>1102</v>
      </c>
      <c r="C10" s="365">
        <v>1978369260</v>
      </c>
      <c r="D10" s="366"/>
      <c r="E10" s="229"/>
    </row>
    <row r="11" spans="1:5" thickBot="1" x14ac:dyDescent="0.3">
      <c r="A11" s="227"/>
      <c r="B11" s="234" t="s">
        <v>1103</v>
      </c>
      <c r="C11" s="365">
        <v>1209614941</v>
      </c>
      <c r="D11" s="366"/>
      <c r="E11" s="229"/>
    </row>
    <row r="12" spans="1:5" thickBot="1" x14ac:dyDescent="0.3">
      <c r="A12" s="227"/>
      <c r="B12" s="234" t="s">
        <v>1104</v>
      </c>
      <c r="C12" s="365">
        <v>1226951016</v>
      </c>
      <c r="D12" s="366"/>
      <c r="E12" s="229"/>
    </row>
    <row r="13" spans="1:5" thickBot="1" x14ac:dyDescent="0.3">
      <c r="A13" s="227"/>
      <c r="B13" s="234" t="s">
        <v>1105</v>
      </c>
      <c r="C13" s="365">
        <v>3223311221</v>
      </c>
      <c r="D13" s="366"/>
      <c r="E13" s="229"/>
    </row>
    <row r="14" spans="1:5" thickBot="1" x14ac:dyDescent="0.3">
      <c r="A14" s="227"/>
      <c r="B14" s="234" t="s">
        <v>1106</v>
      </c>
      <c r="C14" s="365">
        <v>1451607014</v>
      </c>
      <c r="D14" s="366"/>
      <c r="E14" s="229"/>
    </row>
    <row r="15" spans="1:5" thickBot="1" x14ac:dyDescent="0.3">
      <c r="A15" s="227"/>
      <c r="B15" s="234" t="s">
        <v>1107</v>
      </c>
      <c r="C15" s="365">
        <v>1933441497</v>
      </c>
      <c r="D15" s="366"/>
      <c r="E15" s="229"/>
    </row>
    <row r="16" spans="1:5" thickBot="1" x14ac:dyDescent="0.3">
      <c r="A16" s="227"/>
      <c r="B16" s="234" t="s">
        <v>1108</v>
      </c>
      <c r="C16" s="365">
        <v>3066349260</v>
      </c>
      <c r="D16" s="366"/>
      <c r="E16" s="229"/>
    </row>
    <row r="17" spans="1:5" thickBot="1" x14ac:dyDescent="0.3">
      <c r="A17" s="227"/>
      <c r="B17" s="234" t="s">
        <v>1109</v>
      </c>
      <c r="C17" s="365">
        <v>1568813116</v>
      </c>
      <c r="D17" s="366"/>
      <c r="E17" s="229"/>
    </row>
    <row r="18" spans="1:5" thickBot="1" x14ac:dyDescent="0.3">
      <c r="A18" s="227"/>
      <c r="B18" s="234" t="s">
        <v>1110</v>
      </c>
      <c r="C18" s="365">
        <v>877985654</v>
      </c>
      <c r="D18" s="366"/>
      <c r="E18" s="229"/>
    </row>
    <row r="19" spans="1:5" ht="63" customHeight="1" thickBot="1" x14ac:dyDescent="0.3">
      <c r="A19" s="227"/>
      <c r="B19" s="235" t="s">
        <v>148</v>
      </c>
      <c r="C19" s="365">
        <f>SUM(C9:D18)</f>
        <v>18205335243</v>
      </c>
      <c r="D19" s="366"/>
      <c r="E19" s="229"/>
    </row>
    <row r="20" spans="1:5" ht="55.5" customHeight="1" thickBot="1" x14ac:dyDescent="0.3">
      <c r="A20" s="227"/>
      <c r="B20" s="235" t="s">
        <v>149</v>
      </c>
      <c r="C20" s="365">
        <f>+C19/616000</f>
        <v>29554.115654220779</v>
      </c>
      <c r="D20" s="366"/>
      <c r="E20" s="229"/>
    </row>
    <row r="21" spans="1:5" ht="15" x14ac:dyDescent="0.25">
      <c r="A21" s="227"/>
      <c r="B21" s="228"/>
      <c r="C21" s="236"/>
      <c r="D21" s="237"/>
      <c r="E21" s="229"/>
    </row>
    <row r="22" spans="1:5" thickBot="1" x14ac:dyDescent="0.3">
      <c r="A22" s="227"/>
      <c r="B22" s="228" t="s">
        <v>150</v>
      </c>
      <c r="C22" s="236"/>
      <c r="D22" s="237"/>
      <c r="E22" s="229"/>
    </row>
    <row r="23" spans="1:5" ht="15" x14ac:dyDescent="0.25">
      <c r="A23" s="227"/>
      <c r="B23" s="238" t="s">
        <v>77</v>
      </c>
      <c r="C23" s="239">
        <v>1273862857</v>
      </c>
      <c r="D23" s="240"/>
      <c r="E23" s="229"/>
    </row>
    <row r="24" spans="1:5" ht="15" x14ac:dyDescent="0.25">
      <c r="A24" s="227"/>
      <c r="B24" s="227" t="s">
        <v>78</v>
      </c>
      <c r="C24" s="241">
        <v>1654212857</v>
      </c>
      <c r="D24" s="229"/>
      <c r="E24" s="229"/>
    </row>
    <row r="25" spans="1:5" ht="15" x14ac:dyDescent="0.25">
      <c r="A25" s="227"/>
      <c r="B25" s="227" t="s">
        <v>79</v>
      </c>
      <c r="C25" s="241">
        <v>69121390</v>
      </c>
      <c r="D25" s="229"/>
      <c r="E25" s="229"/>
    </row>
    <row r="26" spans="1:5" thickBot="1" x14ac:dyDescent="0.3">
      <c r="A26" s="227"/>
      <c r="B26" s="242" t="s">
        <v>80</v>
      </c>
      <c r="C26" s="243">
        <v>969212857</v>
      </c>
      <c r="D26" s="244"/>
      <c r="E26" s="229"/>
    </row>
    <row r="27" spans="1:5" thickBot="1" x14ac:dyDescent="0.3">
      <c r="A27" s="227"/>
      <c r="B27" s="367" t="s">
        <v>81</v>
      </c>
      <c r="C27" s="368"/>
      <c r="D27" s="369"/>
      <c r="E27" s="229"/>
    </row>
    <row r="28" spans="1:5" thickBot="1" x14ac:dyDescent="0.3">
      <c r="A28" s="227"/>
      <c r="B28" s="367" t="s">
        <v>82</v>
      </c>
      <c r="C28" s="368"/>
      <c r="D28" s="369"/>
      <c r="E28" s="229"/>
    </row>
    <row r="29" spans="1:5" ht="15" x14ac:dyDescent="0.25">
      <c r="A29" s="227"/>
      <c r="B29" s="245" t="s">
        <v>151</v>
      </c>
      <c r="C29" s="246">
        <f>+C23/C25</f>
        <v>18.429358220371437</v>
      </c>
      <c r="D29" s="237" t="s">
        <v>68</v>
      </c>
      <c r="E29" s="229"/>
    </row>
    <row r="30" spans="1:5" thickBot="1" x14ac:dyDescent="0.3">
      <c r="A30" s="227"/>
      <c r="B30" s="255" t="s">
        <v>83</v>
      </c>
      <c r="C30" s="247">
        <f>+C26/C24</f>
        <v>0.58590576956203644</v>
      </c>
      <c r="D30" s="248" t="s">
        <v>68</v>
      </c>
      <c r="E30" s="229"/>
    </row>
    <row r="31" spans="1:5" thickBot="1" x14ac:dyDescent="0.3">
      <c r="A31" s="227"/>
      <c r="B31" s="249"/>
      <c r="C31" s="250"/>
      <c r="D31" s="228"/>
      <c r="E31" s="251"/>
    </row>
    <row r="32" spans="1:5" ht="15" customHeight="1" x14ac:dyDescent="0.25">
      <c r="A32" s="359"/>
      <c r="B32" s="360" t="s">
        <v>84</v>
      </c>
      <c r="C32" s="370" t="s">
        <v>1111</v>
      </c>
      <c r="D32" s="371"/>
      <c r="E32" s="362"/>
    </row>
    <row r="33" spans="1:5" ht="15.75" customHeight="1" thickBot="1" x14ac:dyDescent="0.3">
      <c r="A33" s="359"/>
      <c r="B33" s="361"/>
      <c r="C33" s="363" t="s">
        <v>85</v>
      </c>
      <c r="D33" s="364"/>
      <c r="E33" s="362"/>
    </row>
    <row r="34" spans="1:5" thickBot="1" x14ac:dyDescent="0.3">
      <c r="A34" s="242"/>
      <c r="B34" s="252"/>
      <c r="C34" s="252"/>
      <c r="D34" s="252"/>
      <c r="E34" s="244"/>
    </row>
    <row r="35" spans="1:5" ht="15" x14ac:dyDescent="0.25">
      <c r="A35" s="253"/>
      <c r="B35" s="254" t="s">
        <v>152</v>
      </c>
      <c r="C35" s="253"/>
      <c r="D35" s="253"/>
      <c r="E35" s="253"/>
    </row>
  </sheetData>
  <mergeCells count="24">
    <mergeCell ref="B4:D4"/>
    <mergeCell ref="C19:D19"/>
    <mergeCell ref="B2:D2"/>
    <mergeCell ref="B3:D3"/>
    <mergeCell ref="C18:D18"/>
    <mergeCell ref="C13:D13"/>
    <mergeCell ref="C8:D8"/>
    <mergeCell ref="C7:D7"/>
    <mergeCell ref="C9:D9"/>
    <mergeCell ref="C10:D10"/>
    <mergeCell ref="C11:D11"/>
    <mergeCell ref="C12:D12"/>
    <mergeCell ref="A32:A33"/>
    <mergeCell ref="B32:B33"/>
    <mergeCell ref="E32:E33"/>
    <mergeCell ref="C33:D33"/>
    <mergeCell ref="C14:D14"/>
    <mergeCell ref="C15:D15"/>
    <mergeCell ref="C16:D16"/>
    <mergeCell ref="C17:D17"/>
    <mergeCell ref="C20:D20"/>
    <mergeCell ref="B27:D27"/>
    <mergeCell ref="C32:D32"/>
    <mergeCell ref="B28:D28"/>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JURIDICA</vt:lpstr>
      <vt:lpstr>G.1.MOCOA</vt:lpstr>
      <vt:lpstr>G.2.VILLAGARZON</vt:lpstr>
      <vt:lpstr>G.3. PTO.GUZMAN</vt:lpstr>
      <vt:lpstr>G.4.PIAMONTE</vt:lpstr>
      <vt:lpstr>G.8. ORITO</vt:lpstr>
      <vt:lpstr>G.9.SAN.MIGUEL</vt:lpstr>
      <vt:lpstr>G.10.VALLE.GUAMUEZ</vt:lpstr>
      <vt:lpstr>G.11.PTO.ASIS</vt:lpstr>
      <vt:lpstr>G.13.PTO.CAICEDO</vt:lpstr>
      <vt:lpstr>FINANCIERA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Maria Alejandra Bermeo Paz</cp:lastModifiedBy>
  <cp:lastPrinted>2014-12-02T21:38:59Z</cp:lastPrinted>
  <dcterms:created xsi:type="dcterms:W3CDTF">2014-10-22T15:49:24Z</dcterms:created>
  <dcterms:modified xsi:type="dcterms:W3CDTF">2014-12-02T23:54:49Z</dcterms:modified>
</cp:coreProperties>
</file>