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480" windowHeight="6660" tabRatio="598" activeTab="3"/>
  </bookViews>
  <sheets>
    <sheet name="JURIDICA-14" sheetId="9" r:id="rId1"/>
    <sheet name="TECNICA-14" sheetId="8" r:id="rId2"/>
    <sheet name="FINANCIERA-14" sheetId="10" r:id="rId3"/>
    <sheet name="TECNICA-13" sheetId="11" r:id="rId4"/>
  </sheets>
  <calcPr calcId="145621"/>
</workbook>
</file>

<file path=xl/calcChain.xml><?xml version="1.0" encoding="utf-8"?>
<calcChain xmlns="http://schemas.openxmlformats.org/spreadsheetml/2006/main">
  <c r="F133" i="11" l="1"/>
  <c r="D144" i="11" s="1"/>
  <c r="E116" i="11"/>
  <c r="D143" i="11" s="1"/>
  <c r="O110" i="11"/>
  <c r="N110" i="11"/>
  <c r="L110" i="11"/>
  <c r="K110" i="11"/>
  <c r="C112" i="11" s="1"/>
  <c r="A104" i="11"/>
  <c r="A105" i="11" s="1"/>
  <c r="A106" i="11" s="1"/>
  <c r="A107" i="11" s="1"/>
  <c r="A108" i="11" s="1"/>
  <c r="A109" i="11" s="1"/>
  <c r="O57" i="11"/>
  <c r="C62" i="11" s="1"/>
  <c r="N57" i="11"/>
  <c r="M57" i="11"/>
  <c r="L57" i="11"/>
  <c r="K57" i="11"/>
  <c r="C61" i="11" s="1"/>
  <c r="P56" i="11"/>
  <c r="P55" i="11"/>
  <c r="P51" i="11"/>
  <c r="A51" i="11"/>
  <c r="A52" i="11" s="1"/>
  <c r="A53" i="11" s="1"/>
  <c r="A54" i="11" s="1"/>
  <c r="A55" i="11" s="1"/>
  <c r="A56" i="11" s="1"/>
  <c r="J41" i="11"/>
  <c r="E24" i="11"/>
  <c r="C24" i="11" s="1"/>
  <c r="L123" i="8"/>
  <c r="P119" i="8"/>
  <c r="P118" i="8"/>
  <c r="P117" i="8"/>
  <c r="P57" i="11" l="1"/>
  <c r="E143" i="11"/>
  <c r="P110" i="11"/>
  <c r="L57" i="8"/>
  <c r="M57" i="8"/>
  <c r="P51" i="8" l="1"/>
  <c r="P55" i="8"/>
  <c r="P56" i="8"/>
  <c r="J41" i="8"/>
  <c r="E24" i="8"/>
  <c r="C24" i="8" s="1"/>
  <c r="C12" i="10" l="1"/>
  <c r="C13" i="10" s="1"/>
  <c r="O123" i="8"/>
  <c r="N123" i="8"/>
  <c r="K123" i="8"/>
  <c r="A118" i="8"/>
  <c r="A119" i="8" s="1"/>
  <c r="A120" i="8" s="1"/>
  <c r="A121" i="8" s="1"/>
  <c r="A122" i="8" s="1"/>
  <c r="P123" i="8"/>
  <c r="P57" i="8"/>
  <c r="E40" i="8"/>
  <c r="E129" i="8" l="1"/>
  <c r="D156" i="8" s="1"/>
  <c r="F146" i="8"/>
  <c r="D157" i="8" s="1"/>
  <c r="E156" i="8" l="1"/>
  <c r="C125" i="8" l="1"/>
  <c r="O57" i="8"/>
  <c r="C62" i="8" s="1"/>
  <c r="N57" i="8"/>
  <c r="K57" i="8"/>
  <c r="C61" i="8" s="1"/>
  <c r="A51" i="8"/>
  <c r="A52" i="8" s="1"/>
  <c r="A53" i="8" s="1"/>
  <c r="A54" i="8" s="1"/>
  <c r="A55" i="8" s="1"/>
  <c r="A56" i="8" s="1"/>
</calcChain>
</file>

<file path=xl/sharedStrings.xml><?xml version="1.0" encoding="utf-8"?>
<sst xmlns="http://schemas.openxmlformats.org/spreadsheetml/2006/main" count="932" uniqueCount="319">
  <si>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</si>
  <si>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</si>
  <si>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</si>
  <si>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</si>
  <si>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</si>
  <si>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</si>
  <si>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</si>
  <si>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</si>
  <si>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</si>
  <si>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</si>
  <si>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</si>
  <si>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</si>
  <si>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</si>
  <si>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</si>
  <si>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</si>
  <si>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</si>
  <si>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</si>
  <si>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</si>
  <si>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</si>
  <si>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</si>
  <si>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</si>
  <si>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</si>
  <si>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</si>
  <si>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</si>
  <si>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</si>
  <si>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</si>
  <si>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</si>
  <si>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</si>
  <si>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</si>
  <si>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</si>
  <si>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</si>
  <si>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</si>
  <si>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</si>
  <si>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</si>
  <si>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</si>
  <si>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</si>
  <si>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</si>
  <si>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</si>
  <si>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</si>
  <si>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</si>
  <si>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</si>
  <si>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</si>
  <si>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</si>
  <si>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</si>
  <si>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</si>
  <si>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</si>
  <si>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</si>
  <si>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</si>
  <si>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</si>
  <si>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</si>
  <si>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</si>
  <si>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</si>
  <si>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</si>
  <si>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</si>
  <si>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</si>
  <si>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</si>
  <si>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</si>
  <si>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</si>
  <si>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</si>
  <si>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</si>
  <si>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</si>
  <si>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</si>
  <si>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</si>
  <si>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</si>
  <si>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</si>
  <si>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</si>
  <si>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</si>
  <si>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</si>
  <si>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</si>
  <si>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</si>
  <si>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</si>
  <si>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</si>
  <si>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</si>
  <si>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</si>
  <si>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</si>
  <si>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</si>
  <si>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</si>
  <si>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</si>
  <si>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</si>
  <si>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</si>
  <si>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</si>
  <si>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</si>
  <si>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</si>
  <si>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</si>
  <si>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</si>
  <si>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</si>
  <si>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</si>
  <si>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</si>
  <si>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</si>
  <si>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</si>
  <si>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</si>
  <si>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</si>
  <si>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</si>
  <si>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</si>
  <si>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</si>
  <si>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</si>
  <si>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</si>
  <si>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</si>
  <si>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</si>
  <si>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</si>
  <si>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</si>
  <si>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</si>
  <si>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</si>
  <si>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</si>
  <si>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</si>
  <si>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</si>
  <si>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</si>
  <si>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</si>
  <si>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</si>
  <si>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</si>
  <si>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</si>
  <si>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</si>
  <si>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</si>
  <si>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</si>
  <si>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</si>
  <si>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</si>
  <si>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</si>
  <si>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</si>
  <si>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</si>
  <si>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</si>
  <si>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</si>
  <si>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</si>
  <si>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</si>
  <si>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</si>
  <si>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</si>
  <si>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</si>
  <si>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</si>
  <si>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</si>
  <si>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</si>
  <si>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</si>
  <si>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</si>
  <si>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</si>
  <si>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</si>
  <si>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</si>
  <si>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</si>
  <si>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</si>
  <si>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</si>
  <si>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</si>
  <si>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</si>
  <si>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</si>
  <si>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</si>
  <si>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</si>
  <si>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</si>
  <si>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</si>
  <si>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</si>
  <si>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</si>
  <si>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</si>
  <si>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</si>
  <si>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</si>
  <si>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</si>
  <si>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</si>
  <si>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</si>
  <si>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</si>
  <si>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</si>
  <si>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</si>
  <si>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</si>
  <si>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</si>
  <si>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</si>
  <si>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</si>
  <si>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</si>
  <si>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</si>
  <si>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</si>
  <si>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 xml:space="preserve">PROPONENTE No. 1. UNION TEMPORAL PRIMERA INFANCIA SAN JUAN </t>
  </si>
  <si>
    <t>FUNDACION RENACER DE COLOMBIA</t>
  </si>
  <si>
    <t>CORPORACION PROACTIVAR</t>
  </si>
  <si>
    <t>X</t>
  </si>
  <si>
    <t>Folios 39 a 41</t>
  </si>
  <si>
    <t>x</t>
  </si>
  <si>
    <t>Folio 16</t>
  </si>
  <si>
    <t>Folio 30 y 31</t>
  </si>
  <si>
    <t>La certificacion de Proactivar no se encuentra en original; los revisores fiscales, Claudia Maria Barrios Castilla y Juan Nicolas Perez Vergara no adjuntan tarjetas profesionales para acreditar si calidad como Contadores Publicos.</t>
  </si>
  <si>
    <t>Folios 4 al 7</t>
  </si>
  <si>
    <t>Folios 19 al 21</t>
  </si>
  <si>
    <t>NA</t>
  </si>
  <si>
    <t>Folios 34 a 37</t>
  </si>
  <si>
    <t>Folios 14 y 15</t>
  </si>
  <si>
    <t>Folios 28 y 29</t>
  </si>
  <si>
    <t>Folios 12 y 13</t>
  </si>
  <si>
    <t>Folios26 y 27</t>
  </si>
  <si>
    <t>Resolucion 1801 del 26 de Noviembre de 2014 RENACER
Resolucion 1802 del 26 de Noviembre de 2014 PROACTIVAR</t>
  </si>
  <si>
    <t>Folios 11</t>
  </si>
  <si>
    <t>Folios 25</t>
  </si>
  <si>
    <t>Folios 8 y 9</t>
  </si>
  <si>
    <t>Folios 22 y 23</t>
  </si>
  <si>
    <t>Folios 42 al 50</t>
  </si>
  <si>
    <t>experiencia
acreditada
no validada 
(en dias)</t>
  </si>
  <si>
    <t>experiencia
acreditada
validada
(en dias)</t>
  </si>
  <si>
    <t>FAMILIAR</t>
  </si>
  <si>
    <t>CARTA DE COMPROMISO DE GESTIONAR EL USO CUANDO ES PÚBLICA CDI</t>
  </si>
  <si>
    <t>CUMPLIMIENTO SERVICIOS PÚBLICOS BÁSICOS SEGÚN FORMATO 11 SI/NO</t>
  </si>
  <si>
    <t>NO APORTA</t>
  </si>
  <si>
    <t>CONSORCIO JEARO 28</t>
  </si>
  <si>
    <t>5 de Diciembre de 2014</t>
  </si>
  <si>
    <t>FUNDACION SABER SER</t>
  </si>
  <si>
    <t>186-2010</t>
  </si>
  <si>
    <t>157-2011</t>
  </si>
  <si>
    <t>194-2012</t>
  </si>
  <si>
    <t>FUNDACION MARIA EUGENIA FERNANDEZ DE PIÑERES</t>
  </si>
  <si>
    <t>SECRETARIA DE EDUCACION DE BOLIVAR</t>
  </si>
  <si>
    <t>278-2009</t>
  </si>
  <si>
    <t>620-2013</t>
  </si>
  <si>
    <t>ALCALDIA DE EL CARMEN DE BOLIVAR</t>
  </si>
  <si>
    <t>90401-2013</t>
  </si>
  <si>
    <t>experiencia
acreditada
no validada
(en meses)</t>
  </si>
  <si>
    <t>CDI CON ARRIENDO</t>
  </si>
  <si>
    <t>CDI SIN ARRIENDO</t>
  </si>
  <si>
    <t>SAN JACINTO CRA 19 CALLE 1768</t>
  </si>
  <si>
    <t>SAN JACINTO CRA 48 N°34-07</t>
  </si>
  <si>
    <t>DIANA CATALAN MORANTE</t>
  </si>
  <si>
    <t>LICENCIADA EN EDUCACION BASICA</t>
  </si>
  <si>
    <t>FOLIO 509</t>
  </si>
  <si>
    <t>FOLIOS 511-514</t>
  </si>
  <si>
    <t>FERNANDO JOSE MARIN ESPAÑA</t>
  </si>
  <si>
    <t>FOLIO 523</t>
  </si>
  <si>
    <t>FOLIO 527</t>
  </si>
  <si>
    <t>LICENCIADA EN EDUCACION BASICA FOLIO 527</t>
  </si>
  <si>
    <t>FOLIO 534</t>
  </si>
  <si>
    <t>MARA ALEJANDRA CARDONA GOMEZ</t>
  </si>
  <si>
    <t>FOLIO 671</t>
  </si>
  <si>
    <t>FOLIO 672</t>
  </si>
  <si>
    <t>FOLIO 679-680</t>
  </si>
  <si>
    <t>INDIRA DEL CARMEN ARNEDO TORDECILLA</t>
  </si>
  <si>
    <t>FOLIO 685</t>
  </si>
  <si>
    <t>FOLIO 689</t>
  </si>
  <si>
    <t>FOLIO 686</t>
  </si>
  <si>
    <t>NALLIVY SENID ALVAREZ CABARCAS</t>
  </si>
  <si>
    <t>FOLIO 694</t>
  </si>
  <si>
    <t>FOLIO 696</t>
  </si>
  <si>
    <t>PSICOLOGA FOLIO 696</t>
  </si>
  <si>
    <t>SHIRLEY YOHANA NAVARRO INDABURO</t>
  </si>
  <si>
    <t>LICENCIADA EN EDUCACION BASICA FOLIO 705</t>
  </si>
  <si>
    <t>FOLIO 705</t>
  </si>
  <si>
    <t>FOLIO 708</t>
  </si>
  <si>
    <t>ROIMER DORIA CASTRO</t>
  </si>
  <si>
    <t>LICENCIADA EN EDUCACION BASICA FOLIO 714</t>
  </si>
  <si>
    <t>FOLIO 714</t>
  </si>
  <si>
    <t>CDI CA Y SA 4/817</t>
  </si>
  <si>
    <t>FOLIO 716-746</t>
  </si>
  <si>
    <t>NADIA MALLARINO MIRANDA</t>
  </si>
  <si>
    <t>FOLIO 752</t>
  </si>
  <si>
    <t>PROFESIONAL EN LINGUISTICAFOLIO 752</t>
  </si>
  <si>
    <t>FAMILIAR 2/562</t>
  </si>
  <si>
    <t>FAMILIAR 2/563</t>
  </si>
  <si>
    <t>JOSE ANTONIO GARCIA DE LA HOZ</t>
  </si>
  <si>
    <t>LICENCIADA EN EDUCACION BASICA FOLIO 768</t>
  </si>
  <si>
    <t>FOLIO 768</t>
  </si>
  <si>
    <t>FOLIO 771</t>
  </si>
  <si>
    <t>FAMILIAR 4/562</t>
  </si>
  <si>
    <t>OSCAR DAVID UTRIA ESCOBAR</t>
  </si>
  <si>
    <t>LICENCIADO EN EDUCACION BASICA FOLIO 777</t>
  </si>
  <si>
    <t>FOLIO 777</t>
  </si>
  <si>
    <t>FOLIO 785</t>
  </si>
  <si>
    <t>ERISMEL DIAZ MERCADO</t>
  </si>
  <si>
    <t>FOLIO 784</t>
  </si>
  <si>
    <t>FOLIO 790</t>
  </si>
  <si>
    <t>LICENCIADO EN EDUCACION BASICA FOLIO 791</t>
  </si>
  <si>
    <t>FOLIO 791</t>
  </si>
  <si>
    <t>FOLIO 801</t>
  </si>
  <si>
    <t>YURI BARCO AVILA</t>
  </si>
  <si>
    <t>LICENCIADO EN EDUCACION BASICA</t>
  </si>
  <si>
    <t>FOLIO 808</t>
  </si>
  <si>
    <t>FOLIO 824</t>
  </si>
  <si>
    <t>SANDRA MILENA MURCIA GOMEZ</t>
  </si>
  <si>
    <t>TRABAJADORA SOCIAL 828</t>
  </si>
  <si>
    <t>FOLIO 828</t>
  </si>
  <si>
    <t>FOLIO 834</t>
  </si>
  <si>
    <t>FOLIO 836</t>
  </si>
  <si>
    <t>NURYAJHAN MONDOL JULIO</t>
  </si>
  <si>
    <t>TRABAJADORA SOCIAL FOLIO 838</t>
  </si>
  <si>
    <t>FOLIO 838</t>
  </si>
  <si>
    <t>FOLIO 842</t>
  </si>
  <si>
    <t>FOLIO 842 AL 844</t>
  </si>
  <si>
    <t>APORTA HOJAS DE VIIDA ADICIONALES A LAS REQUERIDAS</t>
  </si>
  <si>
    <t>1/1379</t>
  </si>
  <si>
    <t>TRABAJADORA SOCIAL FOLIO 887</t>
  </si>
  <si>
    <t>FOLIO 887</t>
  </si>
  <si>
    <t>PAOLA ALEJANDRA CASTILLA ARRIETA</t>
  </si>
  <si>
    <t>FOLIO 900-901-905</t>
  </si>
  <si>
    <t>2/1379</t>
  </si>
  <si>
    <t>JULIA SUSANA MORALES RUZ</t>
  </si>
  <si>
    <t>TRABAJADORA SOCIAL FOLIO 911</t>
  </si>
  <si>
    <t>FOLIO 911</t>
  </si>
  <si>
    <t>FOLIO 915-918</t>
  </si>
  <si>
    <t xml:space="preserve">MIRLIS RANGEL GIL </t>
  </si>
  <si>
    <t>LICENCIADA EN EDUCACION PREESCOLAR</t>
  </si>
  <si>
    <t>FOLIO 1076</t>
  </si>
  <si>
    <t>FOLIO 1078-1081</t>
  </si>
  <si>
    <t>ENEGUIT MARTIN GARCIA VEGA</t>
  </si>
  <si>
    <t>FOLIO 1087</t>
  </si>
  <si>
    <t>ADRIANA LUNA BENEDETTI</t>
  </si>
  <si>
    <t>ADMINISTRADORA FOLIO 202</t>
  </si>
  <si>
    <t xml:space="preserve"> FOLIO 202</t>
  </si>
  <si>
    <t xml:space="preserve"> FOLIO 206-207</t>
  </si>
  <si>
    <t>EL GUAMO BOLIVAR CALLE CALDAS N°23-33</t>
  </si>
  <si>
    <t>CARMEN DE BOLIVAR VEREDA DE GUAMANGA</t>
  </si>
  <si>
    <t>FAMILIAR 1/400</t>
  </si>
  <si>
    <t>COORDINADOR GENERAL DEL PROYECTO POR CADA MIL CUPOS OFERTADOS O FRACIÓN INFERIOR</t>
  </si>
  <si>
    <t>EN EL FORMATO 11 ESPECIFICAR EL NUMERO DE CUPOS CAPACIDAD INSTALADA POR MODALIDAD</t>
  </si>
  <si>
    <t>NO ESPECIFICA LA EXPERIENCIA Y  LOS CUPOS A DESTINAR A ESTA PROPUESTA</t>
  </si>
  <si>
    <t>FAMILIAR 2/400</t>
  </si>
  <si>
    <t>NO ESPECIFICA EXPERIENCIA ADICIONAL</t>
  </si>
  <si>
    <t>NO ESPECIFICA TALENTO HUMANO ADICIONAL PARA ESTA PROPUESTA ES EL MISMO DEL GRUPO 14</t>
  </si>
  <si>
    <t>FOLIO 824  FALTA FIRMA DEL LA CERTIFICACION DEL REPRESENTANTE LEGAL</t>
  </si>
  <si>
    <t>FOLIO 833FOLIO 824  FALTA FIRMA DEL LA CERTIFICACION DEL REPRESENTANTE LEGAL</t>
  </si>
  <si>
    <t>824  FALTA FIRMA DEL LA CERTIFICACION DEL REPRESENTANTE LEGAL</t>
  </si>
  <si>
    <t>DARLING AMAR JIMENEZ GOMEZ</t>
  </si>
  <si>
    <t>FOLIO 214</t>
  </si>
  <si>
    <t>FUNDACION SABER SER FOLIO 216</t>
  </si>
  <si>
    <t>ELENIS DEL CARMEN LOPEZ CRUZ</t>
  </si>
  <si>
    <t>LICENCIADO EN EDUCACION INFANTIL FOLIO 232</t>
  </si>
  <si>
    <t>FOLIO 232</t>
  </si>
  <si>
    <t>FOLIO 235</t>
  </si>
  <si>
    <t xml:space="preserve"> </t>
  </si>
  <si>
    <t>LICENCIADO EN ESPAÑOL Y CMUNICACION FOLIO 248</t>
  </si>
  <si>
    <t>FOLIO 248</t>
  </si>
  <si>
    <t>JACKELIN VEGA NAVARRO</t>
  </si>
  <si>
    <t>FUNDACION SABER SER FOLIO 250</t>
  </si>
  <si>
    <t xml:space="preserve">NO ESPECIFICA LOS CUPOS DE ESTA  EXPERIENCIA </t>
  </si>
  <si>
    <t>NO ESPECIFICA LA EXPERIENCIA A ESTA PROPUESTA Y CON LA QUE ADJUNTA SOLO ACREDITA 3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</si>
</sst>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164" formatCode="_-&quot;$&quot;* #,##0.00_-;\-&quot;$&quot;* #,##0.00_-;_-&quot;$&quot;* &quot;-&quot;??_-;_-@_-"/>
    <numFmt numFmtId="165" formatCode="_-* #,##0.00_-;\-* #,##0.00_-;_-* &quot;-&quot;??_-;_-@_-"/>
    <numFmt numFmtId="166" formatCode="[$$-240A]\ #,##0"/>
    <numFmt numFmtId="167" formatCode="[$$-2C0A]\ #,##0"/>
    <numFmt numFmtId="168" formatCode="[$$-240A]\ #,##0.00"/>
    <numFmt numFmtId="169" formatCode="_-* #,##0\ _€_-;\-* #,##0\ _€_-;_-* &quot;-&quot;??\ _€_-;_-@_-"/>
    <numFmt numFmtId="170" formatCode="[$$-2C0A]\ #,##0.00"/>
  </numFmts>
  <fonts count="39">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
      <sz val="11"/>
      <color rgb="FFFFFF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165" fontId="5"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333">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6" fontId="0" fillId="0" borderId="0" xfId="0" applyNumberFormat="1" applyAlignment="1">
      <alignment horizontal="center" vertical="center"/>
    </xf>
    <xf numFmtId="0" fontId="1" fillId="0" borderId="0" xfId="0" applyFont="1" applyAlignment="1">
      <alignment horizontal="center" vertical="center"/>
    </xf>
    <xf numFmtId="167" fontId="0" fillId="0" borderId="0" xfId="0" applyNumberFormat="1" applyFill="1" applyBorder="1" applyAlignment="1">
      <alignment horizontal="center" vertical="center"/>
    </xf>
    <xf numFmtId="166"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9"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8"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7"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8"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8"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0" fontId="1" fillId="0" borderId="1" xfId="0" applyNumberFormat="1" applyFont="1" applyFill="1" applyBorder="1" applyAlignment="1">
      <alignment horizontal="center" vertical="center"/>
    </xf>
    <xf numFmtId="0" fontId="0" fillId="0" borderId="1" xfId="0" applyBorder="1" applyAlignment="1">
      <alignment vertical="center"/>
    </xf>
    <xf numFmtId="167"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4"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5" borderId="5"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6"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7"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7"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6" borderId="0" xfId="0" applyFont="1" applyFill="1" applyAlignment="1">
      <alignment vertical="center"/>
    </xf>
    <xf numFmtId="0" fontId="28" fillId="6" borderId="27" xfId="0" applyFont="1" applyFill="1" applyBorder="1" applyAlignment="1">
      <alignment vertical="center"/>
    </xf>
    <xf numFmtId="0" fontId="28" fillId="6"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6" borderId="29" xfId="0" applyFont="1" applyFill="1" applyBorder="1" applyAlignment="1">
      <alignment vertical="center"/>
    </xf>
    <xf numFmtId="0" fontId="29" fillId="6" borderId="28" xfId="0" applyFont="1" applyFill="1" applyBorder="1" applyAlignment="1">
      <alignment vertical="center"/>
    </xf>
    <xf numFmtId="0" fontId="29" fillId="6" borderId="0" xfId="0" applyFont="1" applyFill="1" applyAlignment="1">
      <alignment vertical="center"/>
    </xf>
    <xf numFmtId="0" fontId="29" fillId="6" borderId="29" xfId="0" applyFont="1" applyFill="1" applyBorder="1" applyAlignment="1">
      <alignment vertical="center"/>
    </xf>
    <xf numFmtId="0" fontId="28" fillId="6" borderId="30" xfId="0" applyFont="1" applyFill="1" applyBorder="1" applyAlignment="1">
      <alignment vertical="center"/>
    </xf>
    <xf numFmtId="0" fontId="28" fillId="6" borderId="33" xfId="0" applyFont="1" applyFill="1" applyBorder="1" applyAlignment="1">
      <alignment vertical="center"/>
    </xf>
    <xf numFmtId="0" fontId="28" fillId="6" borderId="0" xfId="0" applyFont="1" applyFill="1" applyAlignment="1">
      <alignment horizontal="center" vertical="center"/>
    </xf>
    <xf numFmtId="0" fontId="28" fillId="6" borderId="29" xfId="0" applyFont="1" applyFill="1" applyBorder="1" applyAlignment="1">
      <alignment horizontal="center" vertical="center"/>
    </xf>
    <xf numFmtId="0" fontId="29" fillId="6" borderId="25" xfId="0" applyFont="1" applyFill="1" applyBorder="1" applyAlignment="1">
      <alignment vertical="center"/>
    </xf>
    <xf numFmtId="0" fontId="29" fillId="7" borderId="26" xfId="0" applyFont="1" applyFill="1" applyBorder="1" applyAlignment="1">
      <alignment vertical="center"/>
    </xf>
    <xf numFmtId="0" fontId="29" fillId="6" borderId="27" xfId="0" applyFont="1" applyFill="1" applyBorder="1" applyAlignment="1">
      <alignment vertical="center"/>
    </xf>
    <xf numFmtId="0" fontId="29" fillId="7" borderId="0" xfId="0" applyFont="1" applyFill="1" applyAlignment="1">
      <alignment vertical="center"/>
    </xf>
    <xf numFmtId="0" fontId="29" fillId="6" borderId="33" xfId="0" applyFont="1" applyFill="1" applyBorder="1" applyAlignment="1">
      <alignment vertical="center"/>
    </xf>
    <xf numFmtId="0" fontId="29" fillId="7" borderId="35" xfId="0" applyFont="1" applyFill="1" applyBorder="1" applyAlignment="1">
      <alignment vertical="center"/>
    </xf>
    <xf numFmtId="0" fontId="29" fillId="6" borderId="36" xfId="0" applyFont="1" applyFill="1" applyBorder="1" applyAlignment="1">
      <alignment vertical="center"/>
    </xf>
    <xf numFmtId="0" fontId="28" fillId="6" borderId="28" xfId="0" applyFont="1" applyFill="1" applyBorder="1" applyAlignment="1">
      <alignment vertical="center"/>
    </xf>
    <xf numFmtId="0" fontId="29" fillId="7" borderId="0" xfId="0" applyFont="1" applyFill="1" applyAlignment="1">
      <alignment horizontal="center" vertical="center"/>
    </xf>
    <xf numFmtId="0" fontId="29" fillId="7" borderId="35" xfId="0" applyFont="1" applyFill="1" applyBorder="1" applyAlignment="1">
      <alignment horizontal="center" vertical="center"/>
    </xf>
    <xf numFmtId="0" fontId="28" fillId="6" borderId="36" xfId="0" applyFont="1" applyFill="1" applyBorder="1" applyAlignment="1">
      <alignment horizontal="center" vertical="center"/>
    </xf>
    <xf numFmtId="0" fontId="28" fillId="6" borderId="0" xfId="0" applyFont="1" applyFill="1" applyAlignment="1">
      <alignment horizontal="right" vertical="center"/>
    </xf>
    <xf numFmtId="0" fontId="28" fillId="6" borderId="0" xfId="0" applyFont="1" applyFill="1" applyAlignment="1">
      <alignment vertical="center"/>
    </xf>
    <xf numFmtId="0" fontId="29" fillId="0" borderId="29" xfId="0" applyFont="1" applyBorder="1" applyAlignment="1">
      <alignment vertical="center"/>
    </xf>
    <xf numFmtId="0" fontId="29" fillId="6"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6" borderId="33" xfId="0" applyFont="1" applyFill="1" applyBorder="1" applyAlignment="1">
      <alignment vertical="center"/>
    </xf>
    <xf numFmtId="0" fontId="35" fillId="6" borderId="33" xfId="0" applyFont="1" applyFill="1" applyBorder="1" applyAlignment="1">
      <alignment horizontal="center" vertical="center"/>
    </xf>
    <xf numFmtId="0" fontId="35" fillId="6" borderId="33" xfId="0" applyFont="1" applyFill="1" applyBorder="1" applyAlignment="1">
      <alignment vertical="center" wrapText="1"/>
    </xf>
    <xf numFmtId="0" fontId="25" fillId="5" borderId="1" xfId="0" applyFont="1" applyFill="1" applyBorder="1" applyAlignment="1">
      <alignment horizontal="center" vertical="center" wrapText="1"/>
    </xf>
    <xf numFmtId="0" fontId="0" fillId="0" borderId="1" xfId="0" applyBorder="1" applyAlignment="1">
      <alignment horizontal="center"/>
    </xf>
    <xf numFmtId="0" fontId="0" fillId="0" borderId="5" xfId="0" applyBorder="1"/>
    <xf numFmtId="0" fontId="25" fillId="5" borderId="41" xfId="0" applyFont="1" applyFill="1" applyBorder="1" applyAlignment="1">
      <alignment horizontal="center" vertical="center" wrapText="1"/>
    </xf>
    <xf numFmtId="0" fontId="25" fillId="5" borderId="44"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6"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6" borderId="22" xfId="0" applyFont="1" applyFill="1" applyBorder="1" applyAlignment="1">
      <alignment horizontal="center" vertical="center"/>
    </xf>
    <xf numFmtId="0" fontId="0" fillId="0" borderId="0" xfId="0" applyAlignment="1"/>
    <xf numFmtId="0" fontId="0" fillId="3" borderId="1" xfId="0" applyNumberFormat="1" applyFill="1" applyBorder="1" applyAlignment="1">
      <alignment horizontal="right" vertical="center"/>
    </xf>
    <xf numFmtId="0" fontId="13" fillId="0" borderId="1" xfId="0" applyNumberFormat="1" applyFont="1" applyFill="1" applyBorder="1" applyAlignment="1" applyProtection="1">
      <alignment horizontal="center" vertical="center" wrapText="1"/>
      <protection locked="0"/>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vertical="justify" wrapText="1"/>
    </xf>
    <xf numFmtId="14" fontId="0" fillId="0" borderId="1" xfId="0" applyNumberFormat="1" applyBorder="1" applyAlignment="1"/>
    <xf numFmtId="14" fontId="0" fillId="0" borderId="1" xfId="0" applyNumberFormat="1" applyFill="1" applyBorder="1" applyAlignment="1">
      <alignment wrapText="1"/>
    </xf>
    <xf numFmtId="0" fontId="0" fillId="0" borderId="1" xfId="0" applyFill="1" applyBorder="1" applyAlignment="1">
      <alignment vertical="justify" wrapText="1"/>
    </xf>
    <xf numFmtId="0" fontId="0" fillId="0" borderId="5" xfId="0" applyBorder="1" applyAlignment="1">
      <alignment horizontal="center" vertical="center"/>
    </xf>
    <xf numFmtId="0" fontId="0" fillId="0" borderId="1" xfId="0" applyBorder="1" applyAlignment="1">
      <alignment horizontal="center" vertical="center"/>
    </xf>
    <xf numFmtId="0" fontId="14" fillId="10" borderId="1" xfId="0" applyFont="1" applyFill="1" applyBorder="1" applyAlignment="1">
      <alignment horizontal="center" vertical="center" wrapText="1"/>
    </xf>
    <xf numFmtId="9" fontId="13" fillId="10" borderId="1" xfId="0" applyNumberFormat="1" applyFont="1" applyFill="1" applyBorder="1" applyAlignment="1" applyProtection="1">
      <alignment horizontal="center" vertical="center" wrapText="1"/>
      <protection locked="0"/>
    </xf>
    <xf numFmtId="14" fontId="13" fillId="10" borderId="1" xfId="0" applyNumberFormat="1" applyFont="1" applyFill="1" applyBorder="1" applyAlignment="1" applyProtection="1">
      <alignment horizontal="center" vertical="center" wrapText="1"/>
      <protection locked="0"/>
    </xf>
    <xf numFmtId="15" fontId="13" fillId="10" borderId="1" xfId="0" applyNumberFormat="1" applyFont="1" applyFill="1" applyBorder="1" applyAlignment="1" applyProtection="1">
      <alignment horizontal="center" vertical="center" wrapText="1"/>
      <protection locked="0"/>
    </xf>
    <xf numFmtId="0" fontId="13" fillId="10" borderId="1" xfId="0" applyNumberFormat="1" applyFont="1" applyFill="1" applyBorder="1" applyAlignment="1" applyProtection="1">
      <alignment horizontal="center" vertical="center" wrapText="1"/>
      <protection locked="0"/>
    </xf>
    <xf numFmtId="2" fontId="13" fillId="10" borderId="1" xfId="0" applyNumberFormat="1" applyFont="1" applyFill="1" applyBorder="1" applyAlignment="1" applyProtection="1">
      <alignment horizontal="center" vertical="center" wrapText="1"/>
      <protection locked="0"/>
    </xf>
    <xf numFmtId="169" fontId="13" fillId="10" borderId="1" xfId="1" applyNumberFormat="1" applyFont="1" applyFill="1" applyBorder="1" applyAlignment="1">
      <alignment horizontal="right" vertical="center" wrapText="1"/>
    </xf>
    <xf numFmtId="0" fontId="11" fillId="10" borderId="1" xfId="0" applyFont="1" applyFill="1" applyBorder="1" applyAlignment="1">
      <alignment horizontal="left" vertical="center" wrapText="1"/>
    </xf>
    <xf numFmtId="0" fontId="11" fillId="10" borderId="0" xfId="0" applyFont="1" applyFill="1" applyBorder="1" applyAlignment="1">
      <alignment horizontal="left" vertical="center" wrapText="1"/>
    </xf>
    <xf numFmtId="0" fontId="14" fillId="10" borderId="0" xfId="0" applyFont="1" applyFill="1" applyAlignment="1">
      <alignment horizontal="left" vertical="center" wrapText="1"/>
    </xf>
    <xf numFmtId="49" fontId="0" fillId="10" borderId="1" xfId="0" applyNumberFormat="1" applyFill="1" applyBorder="1" applyAlignment="1">
      <alignment horizontal="center" vertical="center"/>
    </xf>
    <xf numFmtId="3" fontId="11" fillId="10" borderId="1" xfId="0" applyNumberFormat="1" applyFont="1" applyFill="1" applyBorder="1" applyAlignment="1">
      <alignment horizontal="right" vertical="center" wrapText="1"/>
    </xf>
    <xf numFmtId="1" fontId="0" fillId="10" borderId="1" xfId="0" applyNumberFormat="1" applyFill="1" applyBorder="1" applyAlignment="1" applyProtection="1">
      <alignment vertical="center"/>
      <protection locked="0"/>
    </xf>
    <xf numFmtId="0" fontId="38" fillId="0" borderId="1" xfId="0" applyFont="1" applyFill="1" applyBorder="1" applyAlignment="1">
      <alignment wrapText="1"/>
    </xf>
    <xf numFmtId="0" fontId="14" fillId="0" borderId="1" xfId="0" applyFont="1" applyFill="1" applyBorder="1" applyAlignment="1">
      <alignment wrapText="1"/>
    </xf>
    <xf numFmtId="0" fontId="6" fillId="2" borderId="5" xfId="0" applyFont="1" applyFill="1" applyBorder="1" applyAlignment="1">
      <alignment horizontal="center" vertical="center" wrapText="1"/>
    </xf>
    <xf numFmtId="0" fontId="0" fillId="0" borderId="5" xfId="0" applyBorder="1" applyAlignment="1">
      <alignment vertical="center"/>
    </xf>
    <xf numFmtId="0" fontId="6" fillId="2" borderId="49" xfId="0" applyFont="1" applyFill="1" applyBorder="1" applyAlignment="1">
      <alignment horizontal="center" vertical="center" wrapText="1"/>
    </xf>
    <xf numFmtId="0" fontId="0" fillId="0" borderId="50" xfId="0" applyBorder="1"/>
    <xf numFmtId="0" fontId="0" fillId="0" borderId="50" xfId="0" applyBorder="1" applyAlignment="1">
      <alignment vertical="justify"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1" xfId="0" applyBorder="1" applyAlignment="1">
      <alignment vertical="justify" wrapText="1"/>
    </xf>
    <xf numFmtId="0" fontId="26" fillId="6" borderId="22" xfId="0" applyFont="1" applyFill="1" applyBorder="1" applyAlignment="1">
      <alignment horizontal="left" vertical="justify" wrapText="1"/>
    </xf>
    <xf numFmtId="0" fontId="26" fillId="6" borderId="23" xfId="0" applyFont="1" applyFill="1" applyBorder="1" applyAlignment="1">
      <alignment horizontal="left" vertical="justify" wrapText="1"/>
    </xf>
    <xf numFmtId="0" fontId="26" fillId="6"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6" borderId="22" xfId="0" applyFont="1" applyFill="1" applyBorder="1" applyAlignment="1">
      <alignment horizontal="center" vertical="justify" wrapText="1"/>
    </xf>
    <xf numFmtId="0" fontId="26" fillId="6" borderId="23" xfId="0" applyFont="1" applyFill="1" applyBorder="1" applyAlignment="1">
      <alignment horizontal="center" vertical="justify" wrapText="1"/>
    </xf>
    <xf numFmtId="0" fontId="26" fillId="6"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5" borderId="1" xfId="0" applyFont="1" applyFill="1" applyBorder="1" applyAlignment="1">
      <alignment horizontal="center" vertical="center" wrapText="1"/>
    </xf>
    <xf numFmtId="0" fontId="26" fillId="6" borderId="19" xfId="0" applyFont="1" applyFill="1" applyBorder="1" applyAlignment="1">
      <alignment horizontal="left" vertical="justify" wrapText="1"/>
    </xf>
    <xf numFmtId="0" fontId="26" fillId="6" borderId="20" xfId="0" applyFont="1" applyFill="1" applyBorder="1" applyAlignment="1">
      <alignment horizontal="left" vertical="justify" wrapText="1"/>
    </xf>
    <xf numFmtId="0" fontId="26" fillId="6" borderId="21" xfId="0" applyFont="1" applyFill="1" applyBorder="1" applyAlignment="1">
      <alignment horizontal="left" vertical="justify" wrapText="1"/>
    </xf>
    <xf numFmtId="0" fontId="33" fillId="9" borderId="0" xfId="0" applyFont="1" applyFill="1" applyAlignment="1">
      <alignment horizontal="center"/>
    </xf>
    <xf numFmtId="0" fontId="0" fillId="0" borderId="5" xfId="0" applyBorder="1" applyAlignment="1">
      <alignment horizontal="center" wrapText="1"/>
    </xf>
    <xf numFmtId="0" fontId="25" fillId="5" borderId="25"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36"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42"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25" fillId="5" borderId="43" xfId="0" applyFont="1" applyFill="1" applyBorder="1" applyAlignment="1">
      <alignment horizontal="center" vertical="center" wrapText="1"/>
    </xf>
    <xf numFmtId="0" fontId="25" fillId="5" borderId="44"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5" fillId="5"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6" borderId="22" xfId="0" applyFont="1" applyFill="1" applyBorder="1" applyAlignment="1">
      <alignment horizontal="left" vertical="justify"/>
    </xf>
    <xf numFmtId="0" fontId="26" fillId="6" borderId="23" xfId="0" applyFont="1" applyFill="1" applyBorder="1" applyAlignment="1">
      <alignment horizontal="left" vertical="justify"/>
    </xf>
    <xf numFmtId="0" fontId="26" fillId="6"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4" borderId="1" xfId="0" applyFont="1" applyFill="1" applyBorder="1" applyAlignment="1">
      <alignment horizontal="center"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42" xfId="0" applyBorder="1" applyAlignment="1">
      <alignment horizontal="center" vertical="justify" wrapText="1"/>
    </xf>
    <xf numFmtId="0" fontId="0" fillId="0" borderId="43" xfId="0" applyBorder="1" applyAlignment="1">
      <alignment horizontal="center" vertical="justify" wrapText="1"/>
    </xf>
    <xf numFmtId="0" fontId="0" fillId="0" borderId="47" xfId="0" applyBorder="1" applyAlignment="1">
      <alignment horizontal="center" vertical="justify" wrapText="1"/>
    </xf>
    <xf numFmtId="0" fontId="0" fillId="0" borderId="48" xfId="0" applyBorder="1" applyAlignment="1">
      <alignment horizontal="center" vertical="justify" wrapText="1"/>
    </xf>
    <xf numFmtId="0" fontId="0" fillId="0" borderId="44" xfId="0" applyBorder="1" applyAlignment="1">
      <alignment horizontal="center" vertical="justify" wrapText="1"/>
    </xf>
    <xf numFmtId="0" fontId="0" fillId="0" borderId="46" xfId="0" applyBorder="1" applyAlignment="1">
      <alignment horizontal="center" vertical="justify" wrapText="1"/>
    </xf>
    <xf numFmtId="0" fontId="0" fillId="0" borderId="5" xfId="0" applyBorder="1" applyAlignment="1">
      <alignment horizontal="center" vertical="justify" wrapText="1"/>
    </xf>
    <xf numFmtId="0" fontId="0" fillId="0" borderId="14" xfId="0" applyBorder="1" applyAlignment="1">
      <alignment horizontal="center" vertical="justify"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164" fontId="36" fillId="6" borderId="32" xfId="3" applyFont="1" applyFill="1" applyBorder="1" applyAlignment="1">
      <alignment horizontal="center" vertical="center" wrapText="1"/>
    </xf>
    <xf numFmtId="164" fontId="36" fillId="6" borderId="31" xfId="3" applyFont="1" applyFill="1" applyBorder="1" applyAlignment="1">
      <alignment horizontal="center" vertical="center" wrapText="1"/>
    </xf>
    <xf numFmtId="0" fontId="28" fillId="8" borderId="30" xfId="0" applyFont="1" applyFill="1" applyBorder="1" applyAlignment="1">
      <alignment horizontal="center" vertical="center"/>
    </xf>
    <xf numFmtId="0" fontId="28" fillId="8" borderId="32" xfId="0" applyFont="1" applyFill="1" applyBorder="1" applyAlignment="1">
      <alignment horizontal="center" vertical="center"/>
    </xf>
    <xf numFmtId="0" fontId="28" fillId="8" borderId="31" xfId="0" applyFont="1" applyFill="1" applyBorder="1" applyAlignment="1">
      <alignment horizontal="center" vertical="center"/>
    </xf>
    <xf numFmtId="0" fontId="35" fillId="6" borderId="32"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28" fillId="6" borderId="26" xfId="0" applyFont="1" applyFill="1" applyBorder="1" applyAlignment="1">
      <alignment horizontal="center" vertical="center" wrapText="1"/>
    </xf>
    <xf numFmtId="0" fontId="28" fillId="6" borderId="0" xfId="0" applyFont="1" applyFill="1" applyAlignment="1">
      <alignment horizontal="center" vertical="center" wrapText="1"/>
    </xf>
    <xf numFmtId="0" fontId="29" fillId="6" borderId="32" xfId="0" applyFont="1" applyFill="1" applyBorder="1" applyAlignment="1">
      <alignment horizontal="center" vertical="center" wrapText="1"/>
    </xf>
    <xf numFmtId="0" fontId="29" fillId="6" borderId="31" xfId="0" applyFont="1" applyFill="1" applyBorder="1" applyAlignment="1">
      <alignment horizontal="center" vertical="center" wrapText="1"/>
    </xf>
    <xf numFmtId="0" fontId="36" fillId="6" borderId="32" xfId="0" applyFont="1" applyFill="1" applyBorder="1" applyAlignment="1">
      <alignment horizontal="center" vertical="center" wrapText="1"/>
    </xf>
    <xf numFmtId="0" fontId="36" fillId="6" borderId="31" xfId="0" applyFont="1" applyFill="1" applyBorder="1" applyAlignment="1">
      <alignment horizontal="center" vertical="center" wrapText="1"/>
    </xf>
    <xf numFmtId="0" fontId="0" fillId="0" borderId="28" xfId="0" applyBorder="1"/>
    <xf numFmtId="0" fontId="28" fillId="6" borderId="35" xfId="0" applyFont="1" applyFill="1" applyBorder="1" applyAlignment="1">
      <alignment vertical="center" wrapText="1"/>
    </xf>
    <xf numFmtId="0" fontId="28" fillId="6" borderId="34" xfId="0" applyFont="1" applyFill="1" applyBorder="1" applyAlignment="1">
      <alignment vertical="center" wrapText="1"/>
    </xf>
    <xf numFmtId="0" fontId="29" fillId="6" borderId="38" xfId="0" applyFont="1" applyFill="1" applyBorder="1" applyAlignment="1">
      <alignment vertical="center"/>
    </xf>
    <xf numFmtId="0" fontId="28" fillId="6" borderId="25" xfId="0" applyFont="1" applyFill="1" applyBorder="1" applyAlignment="1">
      <alignment vertical="center"/>
    </xf>
    <xf numFmtId="0" fontId="28" fillId="6" borderId="33" xfId="0" applyFont="1" applyFill="1" applyBorder="1" applyAlignment="1">
      <alignment vertical="center"/>
    </xf>
    <xf numFmtId="0" fontId="28" fillId="6" borderId="26" xfId="0" applyFont="1" applyFill="1" applyBorder="1" applyAlignment="1">
      <alignment vertical="center" wrapText="1"/>
    </xf>
    <xf numFmtId="0" fontId="28" fillId="6" borderId="37" xfId="0" applyFont="1" applyFill="1" applyBorder="1" applyAlignment="1">
      <alignment vertical="center" wrapText="1"/>
    </xf>
    <xf numFmtId="0" fontId="29" fillId="6" borderId="39" xfId="0" applyFont="1" applyFill="1" applyBorder="1" applyAlignment="1">
      <alignment vertical="center"/>
    </xf>
    <xf numFmtId="0" fontId="0" fillId="0" borderId="1" xfId="0" applyBorder="1" applyAlignment="1">
      <alignment horizontal="center" vertical="justify"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42" xfId="0" applyBorder="1" applyAlignment="1">
      <alignment vertical="justify" wrapText="1"/>
    </xf>
    <xf numFmtId="0" fontId="0" fillId="0" borderId="43" xfId="0" applyBorder="1" applyAlignment="1">
      <alignment vertical="justify" wrapText="1"/>
    </xf>
    <xf numFmtId="0" fontId="0" fillId="0" borderId="47" xfId="0" applyBorder="1" applyAlignment="1">
      <alignment vertical="justify" wrapText="1"/>
    </xf>
    <xf numFmtId="0" fontId="0" fillId="0" borderId="48" xfId="0" applyBorder="1" applyAlignment="1">
      <alignment vertical="justify" wrapText="1"/>
    </xf>
    <xf numFmtId="0" fontId="0" fillId="0" borderId="44" xfId="0" applyBorder="1" applyAlignment="1">
      <alignment vertical="justify" wrapText="1"/>
    </xf>
    <xf numFmtId="0" fontId="0" fillId="0" borderId="46" xfId="0" applyBorder="1" applyAlignment="1">
      <alignment vertical="justify"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17" workbookViewId="0">
      <selection activeCell="A26" sqref="A26:D26"/>
    </sheetView>
  </sheetViews>
  <sheetFormatPr baseColWidth="10" defaultRowHeight="15"/>
  <cols>
    <col min="2" max="2" width="13.85546875" customWidth="1"/>
    <col min="3" max="3" width="13.7109375" customWidth="1"/>
    <col min="4" max="4" width="15.5703125" customWidth="1"/>
    <col min="5" max="5" width="14.140625" customWidth="1"/>
    <col min="6" max="6" width="11.28515625" customWidth="1"/>
    <col min="7" max="7" width="11.42578125" customWidth="1"/>
    <col min="8" max="8" width="16" style="104" customWidth="1"/>
    <col min="9" max="11" width="11.42578125" style="104" customWidth="1"/>
  </cols>
  <sheetData>
    <row r="2" spans="1:16" ht="39.75" customHeight="1">
      <c r="A2" s="233" t="s">
        <v>93</v>
      </c>
      <c r="B2" s="233"/>
      <c r="C2" s="233"/>
      <c r="D2" s="233"/>
      <c r="E2" s="233"/>
      <c r="F2" s="233"/>
      <c r="G2" s="233"/>
      <c r="H2" s="233"/>
      <c r="I2" s="233"/>
      <c r="J2" s="233"/>
      <c r="K2" s="233"/>
      <c r="L2" s="233"/>
      <c r="M2" s="233"/>
      <c r="N2" s="233"/>
      <c r="O2" s="233"/>
      <c r="P2" s="233"/>
    </row>
    <row r="4" spans="1:16" ht="16.5">
      <c r="A4" s="255" t="s">
        <v>65</v>
      </c>
      <c r="B4" s="255"/>
      <c r="C4" s="255"/>
      <c r="D4" s="255"/>
      <c r="E4" s="255"/>
      <c r="F4" s="255"/>
      <c r="G4" s="255"/>
      <c r="H4" s="255"/>
      <c r="I4" s="255"/>
      <c r="J4" s="255"/>
      <c r="K4" s="255"/>
      <c r="L4" s="255"/>
      <c r="M4" s="255"/>
      <c r="N4" s="255"/>
      <c r="O4" s="255"/>
      <c r="P4" s="255"/>
    </row>
    <row r="5" spans="1:16" ht="16.5">
      <c r="A5" s="78"/>
    </row>
    <row r="6" spans="1:16" ht="16.5">
      <c r="A6" s="255" t="s">
        <v>66</v>
      </c>
      <c r="B6" s="255"/>
      <c r="C6" s="255"/>
      <c r="D6" s="255"/>
      <c r="E6" s="255"/>
      <c r="F6" s="255"/>
      <c r="G6" s="255"/>
      <c r="H6" s="255"/>
      <c r="I6" s="255"/>
      <c r="J6" s="255"/>
      <c r="K6" s="255"/>
      <c r="L6" s="255"/>
      <c r="M6" s="255"/>
      <c r="N6" s="255"/>
      <c r="O6" s="255"/>
      <c r="P6" s="255"/>
    </row>
    <row r="7" spans="1:16" ht="16.5">
      <c r="A7" s="79"/>
    </row>
    <row r="8" spans="1:16" ht="109.5" customHeight="1">
      <c r="A8" s="256" t="s">
        <v>160</v>
      </c>
      <c r="B8" s="256"/>
      <c r="C8" s="256"/>
      <c r="D8" s="256"/>
      <c r="E8" s="256"/>
      <c r="F8" s="256"/>
      <c r="G8" s="256"/>
      <c r="H8" s="256"/>
      <c r="I8" s="256"/>
      <c r="J8" s="256"/>
      <c r="K8" s="256"/>
      <c r="L8" s="256"/>
      <c r="M8" s="256"/>
      <c r="N8" s="256"/>
      <c r="O8" s="256"/>
      <c r="P8" s="256"/>
    </row>
    <row r="9" spans="1:16" ht="45.75" customHeight="1">
      <c r="A9" s="256"/>
      <c r="B9" s="256"/>
      <c r="C9" s="256"/>
      <c r="D9" s="256"/>
      <c r="E9" s="256"/>
      <c r="F9" s="256"/>
      <c r="G9" s="256"/>
      <c r="H9" s="256"/>
      <c r="I9" s="256"/>
      <c r="J9" s="256"/>
      <c r="K9" s="256"/>
      <c r="L9" s="256"/>
      <c r="M9" s="256"/>
      <c r="N9" s="256"/>
      <c r="O9" s="256"/>
      <c r="P9" s="256"/>
    </row>
    <row r="10" spans="1:16" ht="28.5" customHeight="1">
      <c r="A10" s="256" t="s">
        <v>96</v>
      </c>
      <c r="B10" s="256"/>
      <c r="C10" s="256"/>
      <c r="D10" s="256"/>
      <c r="E10" s="256"/>
      <c r="F10" s="256"/>
      <c r="G10" s="256"/>
      <c r="H10" s="256"/>
      <c r="I10" s="256"/>
      <c r="J10" s="256"/>
      <c r="K10" s="256"/>
      <c r="L10" s="256"/>
      <c r="M10" s="256"/>
      <c r="N10" s="256"/>
      <c r="O10" s="256"/>
      <c r="P10" s="256"/>
    </row>
    <row r="11" spans="1:16" ht="28.5" customHeight="1">
      <c r="A11" s="256"/>
      <c r="B11" s="256"/>
      <c r="C11" s="256"/>
      <c r="D11" s="256"/>
      <c r="E11" s="256"/>
      <c r="F11" s="256"/>
      <c r="G11" s="256"/>
      <c r="H11" s="256"/>
      <c r="I11" s="256"/>
      <c r="J11" s="256"/>
      <c r="K11" s="256"/>
      <c r="L11" s="256"/>
      <c r="M11" s="256"/>
      <c r="N11" s="256"/>
      <c r="O11" s="256"/>
      <c r="P11" s="256"/>
    </row>
    <row r="12" spans="1:16" ht="15.75" thickBot="1"/>
    <row r="13" spans="1:16" ht="15.75" thickBot="1">
      <c r="A13" s="80" t="s">
        <v>67</v>
      </c>
      <c r="B13" s="257" t="s">
        <v>92</v>
      </c>
      <c r="C13" s="258"/>
      <c r="D13" s="258"/>
      <c r="E13" s="258"/>
      <c r="F13" s="258"/>
      <c r="G13" s="258"/>
      <c r="H13" s="258"/>
      <c r="I13" s="258"/>
      <c r="J13" s="258"/>
      <c r="K13" s="258"/>
      <c r="L13" s="258"/>
      <c r="M13" s="258"/>
      <c r="N13" s="258"/>
      <c r="O13" s="258"/>
      <c r="P13" s="258"/>
    </row>
    <row r="14" spans="1:16" ht="15.75" thickBot="1">
      <c r="A14" s="81">
        <v>1</v>
      </c>
      <c r="B14" s="250" t="s">
        <v>161</v>
      </c>
      <c r="C14" s="250"/>
      <c r="D14" s="250"/>
      <c r="E14" s="250"/>
      <c r="F14" s="250"/>
      <c r="G14" s="250"/>
      <c r="H14" s="250"/>
      <c r="I14" s="250"/>
      <c r="J14" s="250"/>
      <c r="K14" s="250"/>
      <c r="L14" s="250"/>
      <c r="M14" s="250"/>
      <c r="N14" s="250"/>
      <c r="O14" s="250"/>
      <c r="P14" s="250"/>
    </row>
    <row r="15" spans="1:16" ht="15.75" thickBot="1">
      <c r="A15" s="81">
        <v>2</v>
      </c>
      <c r="B15" s="250"/>
      <c r="C15" s="250"/>
      <c r="D15" s="250"/>
      <c r="E15" s="250"/>
      <c r="F15" s="250"/>
      <c r="G15" s="250"/>
      <c r="H15" s="250"/>
      <c r="I15" s="250"/>
      <c r="J15" s="250"/>
      <c r="K15" s="250"/>
      <c r="L15" s="250"/>
      <c r="M15" s="250"/>
      <c r="N15" s="250"/>
      <c r="O15" s="250"/>
      <c r="P15" s="250"/>
    </row>
    <row r="16" spans="1:16" ht="15.75" thickBot="1">
      <c r="A16" s="81">
        <v>3</v>
      </c>
      <c r="B16" s="250"/>
      <c r="C16" s="250"/>
      <c r="D16" s="250"/>
      <c r="E16" s="250"/>
      <c r="F16" s="250"/>
      <c r="G16" s="250"/>
      <c r="H16" s="250"/>
      <c r="I16" s="250"/>
      <c r="J16" s="250"/>
      <c r="K16" s="250"/>
      <c r="L16" s="250"/>
      <c r="M16" s="250"/>
      <c r="N16" s="250"/>
      <c r="O16" s="250"/>
      <c r="P16" s="250"/>
    </row>
    <row r="17" spans="1:16" ht="15.75" thickBot="1">
      <c r="A17" s="81">
        <v>4</v>
      </c>
      <c r="B17" s="250"/>
      <c r="C17" s="250"/>
      <c r="D17" s="250"/>
      <c r="E17" s="250"/>
      <c r="F17" s="250"/>
      <c r="G17" s="250"/>
      <c r="H17" s="250"/>
      <c r="I17" s="250"/>
      <c r="J17" s="250"/>
      <c r="K17" s="250"/>
      <c r="L17" s="250"/>
      <c r="M17" s="250"/>
      <c r="N17" s="250"/>
      <c r="O17" s="250"/>
      <c r="P17" s="250"/>
    </row>
    <row r="18" spans="1:16" ht="15.75" thickBot="1">
      <c r="A18" s="81">
        <v>5</v>
      </c>
      <c r="B18" s="250"/>
      <c r="C18" s="250"/>
      <c r="D18" s="250"/>
      <c r="E18" s="250"/>
      <c r="F18" s="250"/>
      <c r="G18" s="250"/>
      <c r="H18" s="250"/>
      <c r="I18" s="250"/>
      <c r="J18" s="250"/>
      <c r="K18" s="250"/>
      <c r="L18" s="250"/>
      <c r="M18" s="250"/>
      <c r="N18" s="250"/>
      <c r="O18" s="250"/>
      <c r="P18" s="250"/>
    </row>
    <row r="19" spans="1:16">
      <c r="A19" s="87"/>
      <c r="B19" s="87"/>
      <c r="C19" s="87"/>
      <c r="D19" s="87"/>
      <c r="E19" s="87"/>
      <c r="F19" s="87"/>
      <c r="G19" s="87"/>
      <c r="H19" s="87"/>
      <c r="I19" s="87"/>
      <c r="J19" s="87"/>
      <c r="K19" s="87"/>
      <c r="L19" s="87"/>
      <c r="M19" s="87"/>
      <c r="N19" s="87"/>
      <c r="O19" s="87"/>
      <c r="P19" s="87"/>
    </row>
    <row r="20" spans="1:16">
      <c r="A20" s="88"/>
      <c r="B20" s="87"/>
      <c r="C20" s="87"/>
      <c r="D20" s="87"/>
      <c r="E20" s="87"/>
      <c r="F20" s="87"/>
      <c r="G20" s="87"/>
      <c r="H20" s="87"/>
      <c r="I20" s="87"/>
      <c r="J20" s="87"/>
      <c r="K20" s="87"/>
      <c r="L20" s="87"/>
      <c r="M20" s="87"/>
      <c r="N20" s="87"/>
      <c r="O20" s="87"/>
      <c r="P20" s="87"/>
    </row>
    <row r="21" spans="1:16">
      <c r="A21" s="228" t="s">
        <v>162</v>
      </c>
      <c r="B21" s="228"/>
      <c r="C21" s="228"/>
      <c r="D21" s="228"/>
      <c r="E21" s="228"/>
      <c r="F21" s="228"/>
      <c r="G21" s="228"/>
      <c r="H21" s="228"/>
      <c r="I21" s="228"/>
      <c r="J21" s="228"/>
      <c r="K21" s="228"/>
      <c r="L21" s="228"/>
      <c r="M21" s="228"/>
      <c r="N21" s="228"/>
      <c r="O21" s="228"/>
      <c r="P21" s="228"/>
    </row>
    <row r="22" spans="1:16" ht="15.75" thickBot="1"/>
    <row r="23" spans="1:16" ht="27" customHeight="1">
      <c r="A23" s="235" t="s">
        <v>68</v>
      </c>
      <c r="B23" s="236"/>
      <c r="C23" s="236"/>
      <c r="D23" s="237"/>
      <c r="E23" s="241" t="s">
        <v>163</v>
      </c>
      <c r="F23" s="241"/>
      <c r="G23" s="242"/>
      <c r="H23" s="243" t="s">
        <v>164</v>
      </c>
      <c r="I23" s="241"/>
      <c r="J23" s="242"/>
      <c r="K23" s="166"/>
      <c r="L23" s="244" t="s">
        <v>3</v>
      </c>
      <c r="M23" s="245"/>
      <c r="N23" s="245"/>
      <c r="O23" s="245"/>
      <c r="P23" s="246"/>
    </row>
    <row r="24" spans="1:16" s="104" customFormat="1" ht="27" customHeight="1" thickBot="1">
      <c r="A24" s="238"/>
      <c r="B24" s="239"/>
      <c r="C24" s="239"/>
      <c r="D24" s="240"/>
      <c r="E24" s="168" t="s">
        <v>69</v>
      </c>
      <c r="F24" s="163" t="s">
        <v>70</v>
      </c>
      <c r="G24" s="163" t="s">
        <v>71</v>
      </c>
      <c r="H24" s="82" t="s">
        <v>69</v>
      </c>
      <c r="I24" s="163" t="s">
        <v>70</v>
      </c>
      <c r="J24" s="163" t="s">
        <v>71</v>
      </c>
      <c r="K24" s="167"/>
      <c r="L24" s="247"/>
      <c r="M24" s="248"/>
      <c r="N24" s="248"/>
      <c r="O24" s="248"/>
      <c r="P24" s="249"/>
    </row>
    <row r="25" spans="1:16" ht="30.75" customHeight="1">
      <c r="A25" s="230" t="s">
        <v>100</v>
      </c>
      <c r="B25" s="231"/>
      <c r="C25" s="231"/>
      <c r="D25" s="232"/>
      <c r="E25" s="169" t="s">
        <v>166</v>
      </c>
      <c r="F25" s="170" t="s">
        <v>165</v>
      </c>
      <c r="G25" s="170"/>
      <c r="H25" s="169" t="s">
        <v>166</v>
      </c>
      <c r="I25" s="170" t="s">
        <v>165</v>
      </c>
      <c r="J25" s="170"/>
      <c r="K25" s="1"/>
      <c r="L25" s="218"/>
      <c r="M25" s="218"/>
      <c r="N25" s="218"/>
      <c r="O25" s="218"/>
      <c r="P25" s="218"/>
    </row>
    <row r="26" spans="1:16" s="175" customFormat="1" ht="66.75" customHeight="1">
      <c r="A26" s="251" t="s">
        <v>101</v>
      </c>
      <c r="B26" s="252"/>
      <c r="C26" s="252"/>
      <c r="D26" s="253"/>
      <c r="E26" s="174" t="s">
        <v>168</v>
      </c>
      <c r="F26" s="170"/>
      <c r="G26" s="170" t="s">
        <v>167</v>
      </c>
      <c r="H26" s="170" t="s">
        <v>169</v>
      </c>
      <c r="I26" s="170"/>
      <c r="J26" s="170" t="s">
        <v>167</v>
      </c>
      <c r="K26" s="3"/>
      <c r="L26" s="254" t="s">
        <v>170</v>
      </c>
      <c r="M26" s="254"/>
      <c r="N26" s="254"/>
      <c r="O26" s="254"/>
      <c r="P26" s="254"/>
    </row>
    <row r="27" spans="1:16" ht="24.75" customHeight="1">
      <c r="A27" s="215" t="s">
        <v>134</v>
      </c>
      <c r="B27" s="216"/>
      <c r="C27" s="216"/>
      <c r="D27" s="217"/>
      <c r="E27" s="171">
        <v>38</v>
      </c>
      <c r="F27" s="170" t="s">
        <v>165</v>
      </c>
      <c r="G27" s="170"/>
      <c r="H27" s="170">
        <v>38</v>
      </c>
      <c r="I27" s="170" t="s">
        <v>165</v>
      </c>
      <c r="J27" s="170"/>
      <c r="K27" s="1"/>
      <c r="L27" s="218"/>
      <c r="M27" s="218"/>
      <c r="N27" s="218"/>
      <c r="O27" s="218"/>
      <c r="P27" s="218"/>
    </row>
    <row r="28" spans="1:16" ht="27" customHeight="1">
      <c r="A28" s="225" t="s">
        <v>72</v>
      </c>
      <c r="B28" s="226"/>
      <c r="C28" s="226"/>
      <c r="D28" s="227"/>
      <c r="E28" s="172" t="s">
        <v>171</v>
      </c>
      <c r="F28" s="170" t="s">
        <v>165</v>
      </c>
      <c r="G28" s="170"/>
      <c r="H28" s="170" t="s">
        <v>172</v>
      </c>
      <c r="I28" s="170" t="s">
        <v>165</v>
      </c>
      <c r="J28" s="170"/>
      <c r="K28" s="1"/>
      <c r="L28" s="218"/>
      <c r="M28" s="218"/>
      <c r="N28" s="218"/>
      <c r="O28" s="218"/>
      <c r="P28" s="218"/>
    </row>
    <row r="29" spans="1:16" ht="20.25" customHeight="1">
      <c r="A29" s="225" t="s">
        <v>95</v>
      </c>
      <c r="B29" s="226"/>
      <c r="C29" s="226"/>
      <c r="D29" s="227"/>
      <c r="E29" s="172" t="s">
        <v>173</v>
      </c>
      <c r="F29" s="170"/>
      <c r="G29" s="170"/>
      <c r="H29" s="173" t="s">
        <v>173</v>
      </c>
      <c r="I29" s="173"/>
      <c r="J29" s="173"/>
      <c r="K29" s="165"/>
      <c r="L29" s="219"/>
      <c r="M29" s="220"/>
      <c r="N29" s="220"/>
      <c r="O29" s="220"/>
      <c r="P29" s="221"/>
    </row>
    <row r="30" spans="1:16" ht="28.5" customHeight="1">
      <c r="A30" s="225" t="s">
        <v>135</v>
      </c>
      <c r="B30" s="226"/>
      <c r="C30" s="226"/>
      <c r="D30" s="227"/>
      <c r="E30" s="172" t="s">
        <v>174</v>
      </c>
      <c r="F30" s="170" t="s">
        <v>167</v>
      </c>
      <c r="G30" s="170"/>
      <c r="H30" s="172" t="s">
        <v>174</v>
      </c>
      <c r="I30" s="170" t="s">
        <v>167</v>
      </c>
      <c r="J30" s="170"/>
      <c r="K30" s="1"/>
      <c r="L30" s="218"/>
      <c r="M30" s="218"/>
      <c r="N30" s="218"/>
      <c r="O30" s="218"/>
      <c r="P30" s="218"/>
    </row>
    <row r="31" spans="1:16" ht="28.5" customHeight="1">
      <c r="A31" s="225" t="s">
        <v>98</v>
      </c>
      <c r="B31" s="226"/>
      <c r="C31" s="226"/>
      <c r="D31" s="227"/>
      <c r="E31" s="172" t="s">
        <v>173</v>
      </c>
      <c r="F31" s="170"/>
      <c r="G31" s="170"/>
      <c r="H31" s="173" t="s">
        <v>173</v>
      </c>
      <c r="I31" s="173"/>
      <c r="J31" s="173"/>
      <c r="K31" s="165"/>
      <c r="L31" s="219"/>
      <c r="M31" s="220"/>
      <c r="N31" s="220"/>
      <c r="O31" s="220"/>
      <c r="P31" s="221"/>
    </row>
    <row r="32" spans="1:16" ht="15.75" customHeight="1">
      <c r="A32" s="215" t="s">
        <v>73</v>
      </c>
      <c r="B32" s="216"/>
      <c r="C32" s="216"/>
      <c r="D32" s="217"/>
      <c r="E32" s="171">
        <v>24</v>
      </c>
      <c r="F32" s="170" t="s">
        <v>165</v>
      </c>
      <c r="G32" s="170"/>
      <c r="H32" s="171">
        <v>10</v>
      </c>
      <c r="I32" s="170" t="s">
        <v>165</v>
      </c>
      <c r="J32" s="170"/>
      <c r="K32" s="1"/>
      <c r="L32" s="218"/>
      <c r="M32" s="218"/>
      <c r="N32" s="218"/>
      <c r="O32" s="218"/>
      <c r="P32" s="218"/>
    </row>
    <row r="33" spans="1:16" ht="19.5" customHeight="1">
      <c r="A33" s="215" t="s">
        <v>74</v>
      </c>
      <c r="B33" s="216"/>
      <c r="C33" s="216"/>
      <c r="D33" s="217"/>
      <c r="E33" s="171">
        <v>17</v>
      </c>
      <c r="F33" s="170" t="s">
        <v>165</v>
      </c>
      <c r="G33" s="170"/>
      <c r="H33" s="170">
        <v>32</v>
      </c>
      <c r="I33" s="170" t="s">
        <v>165</v>
      </c>
      <c r="J33" s="170"/>
      <c r="K33" s="1"/>
      <c r="L33" s="218"/>
      <c r="M33" s="218"/>
      <c r="N33" s="218"/>
      <c r="O33" s="218"/>
      <c r="P33" s="218"/>
    </row>
    <row r="34" spans="1:16" ht="27.75" customHeight="1">
      <c r="A34" s="215" t="s">
        <v>75</v>
      </c>
      <c r="B34" s="216"/>
      <c r="C34" s="216"/>
      <c r="D34" s="217"/>
      <c r="E34" s="171" t="s">
        <v>175</v>
      </c>
      <c r="F34" s="170" t="s">
        <v>165</v>
      </c>
      <c r="G34" s="170"/>
      <c r="H34" s="170" t="s">
        <v>176</v>
      </c>
      <c r="I34" s="170" t="s">
        <v>165</v>
      </c>
      <c r="J34" s="170"/>
      <c r="K34" s="1"/>
      <c r="L34" s="218"/>
      <c r="M34" s="218"/>
      <c r="N34" s="218"/>
      <c r="O34" s="218"/>
      <c r="P34" s="218"/>
    </row>
    <row r="35" spans="1:16" ht="61.5" customHeight="1">
      <c r="A35" s="215" t="s">
        <v>76</v>
      </c>
      <c r="B35" s="216"/>
      <c r="C35" s="216"/>
      <c r="D35" s="217"/>
      <c r="E35" s="171" t="s">
        <v>177</v>
      </c>
      <c r="F35" s="170" t="s">
        <v>165</v>
      </c>
      <c r="G35" s="170"/>
      <c r="H35" s="170" t="s">
        <v>178</v>
      </c>
      <c r="I35" s="170" t="s">
        <v>165</v>
      </c>
      <c r="J35" s="170"/>
      <c r="K35" s="1"/>
      <c r="L35" s="218"/>
      <c r="M35" s="218"/>
      <c r="N35" s="218"/>
      <c r="O35" s="218"/>
      <c r="P35" s="218"/>
    </row>
    <row r="36" spans="1:16" ht="17.25" customHeight="1">
      <c r="A36" s="215" t="s">
        <v>77</v>
      </c>
      <c r="B36" s="216"/>
      <c r="C36" s="216"/>
      <c r="D36" s="217"/>
      <c r="E36" s="171" t="s">
        <v>180</v>
      </c>
      <c r="F36" s="170" t="s">
        <v>165</v>
      </c>
      <c r="G36" s="170"/>
      <c r="H36" s="170" t="s">
        <v>181</v>
      </c>
      <c r="I36" s="170" t="s">
        <v>165</v>
      </c>
      <c r="J36" s="170"/>
      <c r="K36" s="1"/>
      <c r="L36" s="218"/>
      <c r="M36" s="218"/>
      <c r="N36" s="218"/>
      <c r="O36" s="218"/>
      <c r="P36" s="218"/>
    </row>
    <row r="37" spans="1:16" ht="30.75" customHeight="1">
      <c r="A37" s="222" t="s">
        <v>97</v>
      </c>
      <c r="B37" s="223"/>
      <c r="C37" s="223"/>
      <c r="D37" s="224"/>
      <c r="E37" s="171" t="s">
        <v>182</v>
      </c>
      <c r="F37" s="170" t="s">
        <v>165</v>
      </c>
      <c r="G37" s="170"/>
      <c r="H37" s="173" t="s">
        <v>183</v>
      </c>
      <c r="I37" s="170" t="s">
        <v>165</v>
      </c>
      <c r="J37" s="173"/>
      <c r="K37" s="165"/>
      <c r="L37" s="234" t="s">
        <v>179</v>
      </c>
      <c r="M37" s="220"/>
      <c r="N37" s="220"/>
      <c r="O37" s="220"/>
      <c r="P37" s="221"/>
    </row>
    <row r="38" spans="1:16" ht="24" customHeight="1">
      <c r="A38" s="215" t="s">
        <v>102</v>
      </c>
      <c r="B38" s="216"/>
      <c r="C38" s="216"/>
      <c r="D38" s="217"/>
      <c r="E38" s="171" t="s">
        <v>184</v>
      </c>
      <c r="F38" s="170" t="s">
        <v>165</v>
      </c>
      <c r="G38" s="170"/>
      <c r="H38" s="171" t="s">
        <v>184</v>
      </c>
      <c r="I38" s="173" t="s">
        <v>165</v>
      </c>
      <c r="J38" s="173"/>
      <c r="K38" s="165"/>
      <c r="L38" s="219"/>
      <c r="M38" s="220"/>
      <c r="N38" s="220"/>
      <c r="O38" s="220"/>
      <c r="P38" s="221"/>
    </row>
    <row r="39" spans="1:16" ht="28.5" customHeight="1">
      <c r="A39" s="215" t="s">
        <v>103</v>
      </c>
      <c r="B39" s="216"/>
      <c r="C39" s="216"/>
      <c r="D39" s="217"/>
      <c r="E39" s="172" t="s">
        <v>174</v>
      </c>
      <c r="F39" s="170" t="s">
        <v>167</v>
      </c>
      <c r="G39" s="170"/>
      <c r="H39" s="172" t="s">
        <v>174</v>
      </c>
      <c r="I39" s="170" t="s">
        <v>167</v>
      </c>
      <c r="J39" s="170"/>
      <c r="K39" s="1"/>
      <c r="L39" s="218"/>
      <c r="M39" s="218"/>
      <c r="N39" s="218"/>
      <c r="O39" s="218"/>
      <c r="P39" s="218"/>
    </row>
    <row r="42" spans="1:16">
      <c r="A42" s="228" t="s">
        <v>99</v>
      </c>
      <c r="B42" s="228"/>
      <c r="C42" s="228"/>
      <c r="D42" s="228"/>
      <c r="E42" s="228"/>
      <c r="F42" s="228"/>
      <c r="G42" s="228"/>
      <c r="H42" s="228"/>
      <c r="I42" s="228"/>
      <c r="J42" s="228"/>
      <c r="K42" s="228"/>
      <c r="L42" s="228"/>
      <c r="M42" s="228"/>
      <c r="N42" s="228"/>
      <c r="O42" s="228"/>
      <c r="P42" s="228"/>
    </row>
    <row r="44" spans="1:16" ht="15" customHeight="1">
      <c r="A44" s="229" t="s">
        <v>68</v>
      </c>
      <c r="B44" s="229"/>
      <c r="C44" s="229"/>
      <c r="D44" s="229"/>
      <c r="E44" s="82" t="s">
        <v>69</v>
      </c>
      <c r="F44" s="89" t="s">
        <v>70</v>
      </c>
      <c r="G44" s="89" t="s">
        <v>71</v>
      </c>
      <c r="H44" s="163"/>
      <c r="I44" s="163"/>
      <c r="J44" s="163"/>
      <c r="K44" s="163"/>
      <c r="L44" s="229" t="s">
        <v>3</v>
      </c>
      <c r="M44" s="229"/>
      <c r="N44" s="229"/>
      <c r="O44" s="229"/>
      <c r="P44" s="229"/>
    </row>
    <row r="45" spans="1:16" ht="30" customHeight="1">
      <c r="A45" s="230" t="s">
        <v>100</v>
      </c>
      <c r="B45" s="231"/>
      <c r="C45" s="231"/>
      <c r="D45" s="232"/>
      <c r="E45" s="83"/>
      <c r="F45" s="1"/>
      <c r="G45" s="1"/>
      <c r="H45" s="1"/>
      <c r="I45" s="1"/>
      <c r="J45" s="1"/>
      <c r="K45" s="1"/>
      <c r="L45" s="218"/>
      <c r="M45" s="218"/>
      <c r="N45" s="218"/>
      <c r="O45" s="218"/>
      <c r="P45" s="218"/>
    </row>
    <row r="46" spans="1:16" ht="15" customHeight="1">
      <c r="A46" s="215" t="s">
        <v>101</v>
      </c>
      <c r="B46" s="216"/>
      <c r="C46" s="216"/>
      <c r="D46" s="217"/>
      <c r="E46" s="84"/>
      <c r="F46" s="1"/>
      <c r="G46" s="1"/>
      <c r="H46" s="1"/>
      <c r="I46" s="1"/>
      <c r="J46" s="1"/>
      <c r="K46" s="1"/>
      <c r="L46" s="218"/>
      <c r="M46" s="218"/>
      <c r="N46" s="218"/>
      <c r="O46" s="218"/>
      <c r="P46" s="218"/>
    </row>
    <row r="47" spans="1:16" ht="15" customHeight="1">
      <c r="A47" s="215" t="s">
        <v>134</v>
      </c>
      <c r="B47" s="216"/>
      <c r="C47" s="216"/>
      <c r="D47" s="217"/>
      <c r="E47" s="84"/>
      <c r="F47" s="1"/>
      <c r="G47" s="1"/>
      <c r="H47" s="1"/>
      <c r="I47" s="1"/>
      <c r="J47" s="1"/>
      <c r="K47" s="1"/>
      <c r="L47" s="218"/>
      <c r="M47" s="218"/>
      <c r="N47" s="218"/>
      <c r="O47" s="218"/>
      <c r="P47" s="218"/>
    </row>
    <row r="48" spans="1:16" ht="15" customHeight="1">
      <c r="A48" s="225" t="s">
        <v>72</v>
      </c>
      <c r="B48" s="226"/>
      <c r="C48" s="226"/>
      <c r="D48" s="227"/>
      <c r="E48" s="85"/>
      <c r="F48" s="1"/>
      <c r="G48" s="1"/>
      <c r="H48" s="1"/>
      <c r="I48" s="1"/>
      <c r="J48" s="1"/>
      <c r="K48" s="1"/>
      <c r="L48" s="218"/>
      <c r="M48" s="218"/>
      <c r="N48" s="218"/>
      <c r="O48" s="218"/>
      <c r="P48" s="218"/>
    </row>
    <row r="49" spans="1:16" ht="15" customHeight="1">
      <c r="A49" s="225" t="s">
        <v>95</v>
      </c>
      <c r="B49" s="226"/>
      <c r="C49" s="226"/>
      <c r="D49" s="227"/>
      <c r="E49" s="85"/>
      <c r="F49" s="1"/>
      <c r="G49" s="1"/>
      <c r="H49" s="165"/>
      <c r="I49" s="165"/>
      <c r="J49" s="165"/>
      <c r="K49" s="165"/>
      <c r="L49" s="219"/>
      <c r="M49" s="220"/>
      <c r="N49" s="220"/>
      <c r="O49" s="220"/>
      <c r="P49" s="221"/>
    </row>
    <row r="50" spans="1:16" ht="37.5" customHeight="1">
      <c r="A50" s="225" t="s">
        <v>135</v>
      </c>
      <c r="B50" s="226"/>
      <c r="C50" s="226"/>
      <c r="D50" s="227"/>
      <c r="E50" s="85"/>
      <c r="F50" s="1"/>
      <c r="G50" s="1"/>
      <c r="H50" s="1"/>
      <c r="I50" s="1"/>
      <c r="J50" s="1"/>
      <c r="K50" s="1"/>
      <c r="L50" s="218"/>
      <c r="M50" s="218"/>
      <c r="N50" s="218"/>
      <c r="O50" s="218"/>
      <c r="P50" s="218"/>
    </row>
    <row r="51" spans="1:16" ht="15" customHeight="1">
      <c r="A51" s="225" t="s">
        <v>98</v>
      </c>
      <c r="B51" s="226"/>
      <c r="C51" s="226"/>
      <c r="D51" s="227"/>
      <c r="E51" s="85"/>
      <c r="F51" s="1"/>
      <c r="G51" s="1"/>
      <c r="H51" s="165"/>
      <c r="I51" s="165"/>
      <c r="J51" s="165"/>
      <c r="K51" s="165"/>
      <c r="L51" s="219"/>
      <c r="M51" s="220"/>
      <c r="N51" s="220"/>
      <c r="O51" s="220"/>
      <c r="P51" s="221"/>
    </row>
    <row r="52" spans="1:16" ht="15" customHeight="1">
      <c r="A52" s="215" t="s">
        <v>73</v>
      </c>
      <c r="B52" s="216"/>
      <c r="C52" s="216"/>
      <c r="D52" s="217"/>
      <c r="E52" s="84"/>
      <c r="F52" s="1"/>
      <c r="G52" s="1"/>
      <c r="H52" s="1"/>
      <c r="I52" s="1"/>
      <c r="J52" s="1"/>
      <c r="K52" s="1"/>
      <c r="L52" s="218"/>
      <c r="M52" s="218"/>
      <c r="N52" s="218"/>
      <c r="O52" s="218"/>
      <c r="P52" s="218"/>
    </row>
    <row r="53" spans="1:16" ht="15" customHeight="1">
      <c r="A53" s="215" t="s">
        <v>74</v>
      </c>
      <c r="B53" s="216"/>
      <c r="C53" s="216"/>
      <c r="D53" s="217"/>
      <c r="E53" s="84"/>
      <c r="F53" s="1"/>
      <c r="G53" s="1"/>
      <c r="H53" s="1"/>
      <c r="I53" s="1"/>
      <c r="J53" s="1"/>
      <c r="K53" s="1"/>
      <c r="L53" s="218"/>
      <c r="M53" s="218"/>
      <c r="N53" s="218"/>
      <c r="O53" s="218"/>
      <c r="P53" s="218"/>
    </row>
    <row r="54" spans="1:16" ht="15" customHeight="1">
      <c r="A54" s="215" t="s">
        <v>75</v>
      </c>
      <c r="B54" s="216"/>
      <c r="C54" s="216"/>
      <c r="D54" s="217"/>
      <c r="E54" s="84"/>
      <c r="F54" s="1"/>
      <c r="G54" s="1"/>
      <c r="H54" s="1"/>
      <c r="I54" s="1"/>
      <c r="J54" s="1"/>
      <c r="K54" s="1"/>
      <c r="L54" s="218"/>
      <c r="M54" s="218"/>
      <c r="N54" s="218"/>
      <c r="O54" s="218"/>
      <c r="P54" s="218"/>
    </row>
    <row r="55" spans="1:16" ht="15" customHeight="1">
      <c r="A55" s="215" t="s">
        <v>76</v>
      </c>
      <c r="B55" s="216"/>
      <c r="C55" s="216"/>
      <c r="D55" s="217"/>
      <c r="E55" s="84"/>
      <c r="F55" s="1"/>
      <c r="G55" s="1"/>
      <c r="H55" s="1"/>
      <c r="I55" s="1"/>
      <c r="J55" s="1"/>
      <c r="K55" s="1"/>
      <c r="L55" s="218"/>
      <c r="M55" s="218"/>
      <c r="N55" s="218"/>
      <c r="O55" s="218"/>
      <c r="P55" s="218"/>
    </row>
    <row r="56" spans="1:16" ht="15" customHeight="1">
      <c r="A56" s="215" t="s">
        <v>77</v>
      </c>
      <c r="B56" s="216"/>
      <c r="C56" s="216"/>
      <c r="D56" s="217"/>
      <c r="E56" s="84"/>
      <c r="F56" s="1"/>
      <c r="G56" s="1"/>
      <c r="H56" s="1"/>
      <c r="I56" s="1"/>
      <c r="J56" s="1"/>
      <c r="K56" s="1"/>
      <c r="L56" s="218"/>
      <c r="M56" s="218"/>
      <c r="N56" s="218"/>
      <c r="O56" s="218"/>
      <c r="P56" s="218"/>
    </row>
    <row r="57" spans="1:16" ht="15" customHeight="1">
      <c r="A57" s="222" t="s">
        <v>97</v>
      </c>
      <c r="B57" s="223"/>
      <c r="C57" s="223"/>
      <c r="D57" s="224"/>
      <c r="E57" s="84"/>
      <c r="F57" s="1"/>
      <c r="G57" s="1"/>
      <c r="H57" s="165"/>
      <c r="I57" s="165"/>
      <c r="J57" s="165"/>
      <c r="K57" s="165"/>
      <c r="L57" s="219"/>
      <c r="M57" s="220"/>
      <c r="N57" s="220"/>
      <c r="O57" s="220"/>
      <c r="P57" s="221"/>
    </row>
    <row r="58" spans="1:16" ht="15" customHeight="1">
      <c r="A58" s="215" t="s">
        <v>102</v>
      </c>
      <c r="B58" s="216"/>
      <c r="C58" s="216"/>
      <c r="D58" s="217"/>
      <c r="E58" s="84"/>
      <c r="F58" s="1"/>
      <c r="G58" s="1"/>
      <c r="H58" s="165"/>
      <c r="I58" s="165"/>
      <c r="J58" s="165"/>
      <c r="K58" s="165"/>
      <c r="L58" s="219"/>
      <c r="M58" s="220"/>
      <c r="N58" s="220"/>
      <c r="O58" s="220"/>
      <c r="P58" s="221"/>
    </row>
    <row r="59" spans="1:16" ht="15" customHeight="1">
      <c r="A59" s="215" t="s">
        <v>103</v>
      </c>
      <c r="B59" s="216"/>
      <c r="C59" s="216"/>
      <c r="D59" s="217"/>
      <c r="E59" s="86"/>
      <c r="F59" s="1"/>
      <c r="G59" s="1"/>
      <c r="H59" s="1"/>
      <c r="I59" s="1"/>
      <c r="J59" s="1"/>
      <c r="K59" s="1"/>
      <c r="L59" s="218"/>
      <c r="M59" s="218"/>
      <c r="N59" s="218"/>
      <c r="O59" s="218"/>
      <c r="P59" s="218"/>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7"/>
  <sheetViews>
    <sheetView topLeftCell="A127" zoomScale="70" zoomScaleNormal="70" workbookViewId="0">
      <selection activeCell="D141" sqref="D141"/>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9" style="9" customWidth="1"/>
    <col min="12" max="13" width="14.7109375" style="9" customWidth="1"/>
    <col min="14" max="14" width="27.85546875" style="9" customWidth="1"/>
    <col min="15" max="15" width="18.7109375" style="9" customWidth="1"/>
    <col min="16" max="16" width="22.140625" style="9" customWidth="1"/>
    <col min="17" max="17" width="26.140625" style="9" customWidth="1"/>
    <col min="18" max="18" width="19.5703125" style="9" bestFit="1" customWidth="1"/>
    <col min="19" max="19" width="14.5703125" style="9" customWidth="1"/>
    <col min="20" max="24" width="6.42578125" style="9" customWidth="1"/>
    <col min="25" max="253" width="11.42578125" style="9"/>
    <col min="254" max="254" width="1" style="9" customWidth="1"/>
    <col min="255" max="255" width="4.28515625" style="9" customWidth="1"/>
    <col min="256" max="256" width="34.7109375" style="9" customWidth="1"/>
    <col min="257" max="257" width="0" style="9" hidden="1" customWidth="1"/>
    <col min="258" max="258" width="20" style="9" customWidth="1"/>
    <col min="259" max="259" width="20.85546875" style="9" customWidth="1"/>
    <col min="260" max="260" width="25" style="9" customWidth="1"/>
    <col min="261" max="261" width="18.7109375" style="9" customWidth="1"/>
    <col min="262" max="262" width="29.7109375" style="9" customWidth="1"/>
    <col min="263" max="263" width="13.42578125" style="9" customWidth="1"/>
    <col min="264" max="264" width="13.85546875" style="9" customWidth="1"/>
    <col min="265" max="269" width="16.5703125" style="9" customWidth="1"/>
    <col min="270" max="270" width="20.5703125" style="9" customWidth="1"/>
    <col min="271" max="271" width="21.140625" style="9" customWidth="1"/>
    <col min="272" max="272" width="9.5703125" style="9" customWidth="1"/>
    <col min="273" max="273" width="0.42578125" style="9" customWidth="1"/>
    <col min="274" max="280" width="6.42578125" style="9" customWidth="1"/>
    <col min="281" max="509" width="11.42578125" style="9"/>
    <col min="510" max="510" width="1" style="9" customWidth="1"/>
    <col min="511" max="511" width="4.28515625" style="9" customWidth="1"/>
    <col min="512" max="512" width="34.7109375" style="9" customWidth="1"/>
    <col min="513" max="513" width="0" style="9" hidden="1" customWidth="1"/>
    <col min="514" max="514" width="20" style="9" customWidth="1"/>
    <col min="515" max="515" width="20.85546875" style="9" customWidth="1"/>
    <col min="516" max="516" width="25" style="9" customWidth="1"/>
    <col min="517" max="517" width="18.7109375" style="9" customWidth="1"/>
    <col min="518" max="518" width="29.7109375" style="9" customWidth="1"/>
    <col min="519" max="519" width="13.42578125" style="9" customWidth="1"/>
    <col min="520" max="520" width="13.85546875" style="9" customWidth="1"/>
    <col min="521" max="525" width="16.5703125" style="9" customWidth="1"/>
    <col min="526" max="526" width="20.5703125" style="9" customWidth="1"/>
    <col min="527" max="527" width="21.140625" style="9" customWidth="1"/>
    <col min="528" max="528" width="9.5703125" style="9" customWidth="1"/>
    <col min="529" max="529" width="0.42578125" style="9" customWidth="1"/>
    <col min="530" max="536" width="6.42578125" style="9" customWidth="1"/>
    <col min="537" max="765" width="11.42578125" style="9"/>
    <col min="766" max="766" width="1" style="9" customWidth="1"/>
    <col min="767" max="767" width="4.28515625" style="9" customWidth="1"/>
    <col min="768" max="768" width="34.7109375" style="9" customWidth="1"/>
    <col min="769" max="769" width="0" style="9" hidden="1" customWidth="1"/>
    <col min="770" max="770" width="20" style="9" customWidth="1"/>
    <col min="771" max="771" width="20.85546875" style="9" customWidth="1"/>
    <col min="772" max="772" width="25" style="9" customWidth="1"/>
    <col min="773" max="773" width="18.7109375" style="9" customWidth="1"/>
    <col min="774" max="774" width="29.7109375" style="9" customWidth="1"/>
    <col min="775" max="775" width="13.42578125" style="9" customWidth="1"/>
    <col min="776" max="776" width="13.85546875" style="9" customWidth="1"/>
    <col min="777" max="781" width="16.5703125" style="9" customWidth="1"/>
    <col min="782" max="782" width="20.5703125" style="9" customWidth="1"/>
    <col min="783" max="783" width="21.140625" style="9" customWidth="1"/>
    <col min="784" max="784" width="9.5703125" style="9" customWidth="1"/>
    <col min="785" max="785" width="0.42578125" style="9" customWidth="1"/>
    <col min="786" max="792" width="6.42578125" style="9" customWidth="1"/>
    <col min="793" max="1021" width="11.42578125" style="9"/>
    <col min="1022" max="1022" width="1" style="9" customWidth="1"/>
    <col min="1023" max="1023" width="4.28515625" style="9" customWidth="1"/>
    <col min="1024" max="1024" width="34.7109375" style="9" customWidth="1"/>
    <col min="1025" max="1025" width="0" style="9" hidden="1" customWidth="1"/>
    <col min="1026" max="1026" width="20" style="9" customWidth="1"/>
    <col min="1027" max="1027" width="20.85546875" style="9" customWidth="1"/>
    <col min="1028" max="1028" width="25" style="9" customWidth="1"/>
    <col min="1029" max="1029" width="18.7109375" style="9" customWidth="1"/>
    <col min="1030" max="1030" width="29.7109375" style="9" customWidth="1"/>
    <col min="1031" max="1031" width="13.42578125" style="9" customWidth="1"/>
    <col min="1032" max="1032" width="13.85546875" style="9" customWidth="1"/>
    <col min="1033" max="1037" width="16.5703125" style="9" customWidth="1"/>
    <col min="1038" max="1038" width="20.5703125" style="9" customWidth="1"/>
    <col min="1039" max="1039" width="21.140625" style="9" customWidth="1"/>
    <col min="1040" max="1040" width="9.5703125" style="9" customWidth="1"/>
    <col min="1041" max="1041" width="0.42578125" style="9" customWidth="1"/>
    <col min="1042" max="1048" width="6.42578125" style="9" customWidth="1"/>
    <col min="1049" max="1277" width="11.42578125" style="9"/>
    <col min="1278" max="1278" width="1" style="9" customWidth="1"/>
    <col min="1279" max="1279" width="4.28515625" style="9" customWidth="1"/>
    <col min="1280" max="1280" width="34.7109375" style="9" customWidth="1"/>
    <col min="1281" max="1281" width="0" style="9" hidden="1" customWidth="1"/>
    <col min="1282" max="1282" width="20" style="9" customWidth="1"/>
    <col min="1283" max="1283" width="20.85546875" style="9" customWidth="1"/>
    <col min="1284" max="1284" width="25" style="9" customWidth="1"/>
    <col min="1285" max="1285" width="18.7109375" style="9" customWidth="1"/>
    <col min="1286" max="1286" width="29.7109375" style="9" customWidth="1"/>
    <col min="1287" max="1287" width="13.42578125" style="9" customWidth="1"/>
    <col min="1288" max="1288" width="13.85546875" style="9" customWidth="1"/>
    <col min="1289" max="1293" width="16.5703125" style="9" customWidth="1"/>
    <col min="1294" max="1294" width="20.5703125" style="9" customWidth="1"/>
    <col min="1295" max="1295" width="21.140625" style="9" customWidth="1"/>
    <col min="1296" max="1296" width="9.5703125" style="9" customWidth="1"/>
    <col min="1297" max="1297" width="0.42578125" style="9" customWidth="1"/>
    <col min="1298" max="1304" width="6.42578125" style="9" customWidth="1"/>
    <col min="1305" max="1533" width="11.42578125" style="9"/>
    <col min="1534" max="1534" width="1" style="9" customWidth="1"/>
    <col min="1535" max="1535" width="4.28515625" style="9" customWidth="1"/>
    <col min="1536" max="1536" width="34.7109375" style="9" customWidth="1"/>
    <col min="1537" max="1537" width="0" style="9" hidden="1" customWidth="1"/>
    <col min="1538" max="1538" width="20" style="9" customWidth="1"/>
    <col min="1539" max="1539" width="20.85546875" style="9" customWidth="1"/>
    <col min="1540" max="1540" width="25" style="9" customWidth="1"/>
    <col min="1541" max="1541" width="18.7109375" style="9" customWidth="1"/>
    <col min="1542" max="1542" width="29.7109375" style="9" customWidth="1"/>
    <col min="1543" max="1543" width="13.42578125" style="9" customWidth="1"/>
    <col min="1544" max="1544" width="13.85546875" style="9" customWidth="1"/>
    <col min="1545" max="1549" width="16.5703125" style="9" customWidth="1"/>
    <col min="1550" max="1550" width="20.5703125" style="9" customWidth="1"/>
    <col min="1551" max="1551" width="21.140625" style="9" customWidth="1"/>
    <col min="1552" max="1552" width="9.5703125" style="9" customWidth="1"/>
    <col min="1553" max="1553" width="0.42578125" style="9" customWidth="1"/>
    <col min="1554" max="1560" width="6.42578125" style="9" customWidth="1"/>
    <col min="1561" max="1789" width="11.42578125" style="9"/>
    <col min="1790" max="1790" width="1" style="9" customWidth="1"/>
    <col min="1791" max="1791" width="4.28515625" style="9" customWidth="1"/>
    <col min="1792" max="1792" width="34.7109375" style="9" customWidth="1"/>
    <col min="1793" max="1793" width="0" style="9" hidden="1" customWidth="1"/>
    <col min="1794" max="1794" width="20" style="9" customWidth="1"/>
    <col min="1795" max="1795" width="20.85546875" style="9" customWidth="1"/>
    <col min="1796" max="1796" width="25" style="9" customWidth="1"/>
    <col min="1797" max="1797" width="18.7109375" style="9" customWidth="1"/>
    <col min="1798" max="1798" width="29.7109375" style="9" customWidth="1"/>
    <col min="1799" max="1799" width="13.42578125" style="9" customWidth="1"/>
    <col min="1800" max="1800" width="13.85546875" style="9" customWidth="1"/>
    <col min="1801" max="1805" width="16.5703125" style="9" customWidth="1"/>
    <col min="1806" max="1806" width="20.5703125" style="9" customWidth="1"/>
    <col min="1807" max="1807" width="21.140625" style="9" customWidth="1"/>
    <col min="1808" max="1808" width="9.5703125" style="9" customWidth="1"/>
    <col min="1809" max="1809" width="0.42578125" style="9" customWidth="1"/>
    <col min="1810" max="1816" width="6.42578125" style="9" customWidth="1"/>
    <col min="1817" max="2045" width="11.42578125" style="9"/>
    <col min="2046" max="2046" width="1" style="9" customWidth="1"/>
    <col min="2047" max="2047" width="4.28515625" style="9" customWidth="1"/>
    <col min="2048" max="2048" width="34.7109375" style="9" customWidth="1"/>
    <col min="2049" max="2049" width="0" style="9" hidden="1" customWidth="1"/>
    <col min="2050" max="2050" width="20" style="9" customWidth="1"/>
    <col min="2051" max="2051" width="20.85546875" style="9" customWidth="1"/>
    <col min="2052" max="2052" width="25" style="9" customWidth="1"/>
    <col min="2053" max="2053" width="18.7109375" style="9" customWidth="1"/>
    <col min="2054" max="2054" width="29.7109375" style="9" customWidth="1"/>
    <col min="2055" max="2055" width="13.42578125" style="9" customWidth="1"/>
    <col min="2056" max="2056" width="13.85546875" style="9" customWidth="1"/>
    <col min="2057" max="2061" width="16.5703125" style="9" customWidth="1"/>
    <col min="2062" max="2062" width="20.5703125" style="9" customWidth="1"/>
    <col min="2063" max="2063" width="21.140625" style="9" customWidth="1"/>
    <col min="2064" max="2064" width="9.5703125" style="9" customWidth="1"/>
    <col min="2065" max="2065" width="0.42578125" style="9" customWidth="1"/>
    <col min="2066" max="2072" width="6.42578125" style="9" customWidth="1"/>
    <col min="2073" max="2301" width="11.42578125" style="9"/>
    <col min="2302" max="2302" width="1" style="9" customWidth="1"/>
    <col min="2303" max="2303" width="4.28515625" style="9" customWidth="1"/>
    <col min="2304" max="2304" width="34.7109375" style="9" customWidth="1"/>
    <col min="2305" max="2305" width="0" style="9" hidden="1" customWidth="1"/>
    <col min="2306" max="2306" width="20" style="9" customWidth="1"/>
    <col min="2307" max="2307" width="20.85546875" style="9" customWidth="1"/>
    <col min="2308" max="2308" width="25" style="9" customWidth="1"/>
    <col min="2309" max="2309" width="18.7109375" style="9" customWidth="1"/>
    <col min="2310" max="2310" width="29.7109375" style="9" customWidth="1"/>
    <col min="2311" max="2311" width="13.42578125" style="9" customWidth="1"/>
    <col min="2312" max="2312" width="13.85546875" style="9" customWidth="1"/>
    <col min="2313" max="2317" width="16.5703125" style="9" customWidth="1"/>
    <col min="2318" max="2318" width="20.5703125" style="9" customWidth="1"/>
    <col min="2319" max="2319" width="21.140625" style="9" customWidth="1"/>
    <col min="2320" max="2320" width="9.5703125" style="9" customWidth="1"/>
    <col min="2321" max="2321" width="0.42578125" style="9" customWidth="1"/>
    <col min="2322" max="2328" width="6.42578125" style="9" customWidth="1"/>
    <col min="2329" max="2557" width="11.42578125" style="9"/>
    <col min="2558" max="2558" width="1" style="9" customWidth="1"/>
    <col min="2559" max="2559" width="4.28515625" style="9" customWidth="1"/>
    <col min="2560" max="2560" width="34.7109375" style="9" customWidth="1"/>
    <col min="2561" max="2561" width="0" style="9" hidden="1" customWidth="1"/>
    <col min="2562" max="2562" width="20" style="9" customWidth="1"/>
    <col min="2563" max="2563" width="20.85546875" style="9" customWidth="1"/>
    <col min="2564" max="2564" width="25" style="9" customWidth="1"/>
    <col min="2565" max="2565" width="18.7109375" style="9" customWidth="1"/>
    <col min="2566" max="2566" width="29.7109375" style="9" customWidth="1"/>
    <col min="2567" max="2567" width="13.42578125" style="9" customWidth="1"/>
    <col min="2568" max="2568" width="13.85546875" style="9" customWidth="1"/>
    <col min="2569" max="2573" width="16.5703125" style="9" customWidth="1"/>
    <col min="2574" max="2574" width="20.5703125" style="9" customWidth="1"/>
    <col min="2575" max="2575" width="21.140625" style="9" customWidth="1"/>
    <col min="2576" max="2576" width="9.5703125" style="9" customWidth="1"/>
    <col min="2577" max="2577" width="0.42578125" style="9" customWidth="1"/>
    <col min="2578" max="2584" width="6.42578125" style="9" customWidth="1"/>
    <col min="2585" max="2813" width="11.42578125" style="9"/>
    <col min="2814" max="2814" width="1" style="9" customWidth="1"/>
    <col min="2815" max="2815" width="4.28515625" style="9" customWidth="1"/>
    <col min="2816" max="2816" width="34.7109375" style="9" customWidth="1"/>
    <col min="2817" max="2817" width="0" style="9" hidden="1" customWidth="1"/>
    <col min="2818" max="2818" width="20" style="9" customWidth="1"/>
    <col min="2819" max="2819" width="20.85546875" style="9" customWidth="1"/>
    <col min="2820" max="2820" width="25" style="9" customWidth="1"/>
    <col min="2821" max="2821" width="18.7109375" style="9" customWidth="1"/>
    <col min="2822" max="2822" width="29.7109375" style="9" customWidth="1"/>
    <col min="2823" max="2823" width="13.42578125" style="9" customWidth="1"/>
    <col min="2824" max="2824" width="13.85546875" style="9" customWidth="1"/>
    <col min="2825" max="2829" width="16.5703125" style="9" customWidth="1"/>
    <col min="2830" max="2830" width="20.5703125" style="9" customWidth="1"/>
    <col min="2831" max="2831" width="21.140625" style="9" customWidth="1"/>
    <col min="2832" max="2832" width="9.5703125" style="9" customWidth="1"/>
    <col min="2833" max="2833" width="0.42578125" style="9" customWidth="1"/>
    <col min="2834" max="2840" width="6.42578125" style="9" customWidth="1"/>
    <col min="2841" max="3069" width="11.42578125" style="9"/>
    <col min="3070" max="3070" width="1" style="9" customWidth="1"/>
    <col min="3071" max="3071" width="4.28515625" style="9" customWidth="1"/>
    <col min="3072" max="3072" width="34.7109375" style="9" customWidth="1"/>
    <col min="3073" max="3073" width="0" style="9" hidden="1" customWidth="1"/>
    <col min="3074" max="3074" width="20" style="9" customWidth="1"/>
    <col min="3075" max="3075" width="20.85546875" style="9" customWidth="1"/>
    <col min="3076" max="3076" width="25" style="9" customWidth="1"/>
    <col min="3077" max="3077" width="18.7109375" style="9" customWidth="1"/>
    <col min="3078" max="3078" width="29.7109375" style="9" customWidth="1"/>
    <col min="3079" max="3079" width="13.42578125" style="9" customWidth="1"/>
    <col min="3080" max="3080" width="13.85546875" style="9" customWidth="1"/>
    <col min="3081" max="3085" width="16.5703125" style="9" customWidth="1"/>
    <col min="3086" max="3086" width="20.5703125" style="9" customWidth="1"/>
    <col min="3087" max="3087" width="21.140625" style="9" customWidth="1"/>
    <col min="3088" max="3088" width="9.5703125" style="9" customWidth="1"/>
    <col min="3089" max="3089" width="0.42578125" style="9" customWidth="1"/>
    <col min="3090" max="3096" width="6.42578125" style="9" customWidth="1"/>
    <col min="3097" max="3325" width="11.42578125" style="9"/>
    <col min="3326" max="3326" width="1" style="9" customWidth="1"/>
    <col min="3327" max="3327" width="4.28515625" style="9" customWidth="1"/>
    <col min="3328" max="3328" width="34.7109375" style="9" customWidth="1"/>
    <col min="3329" max="3329" width="0" style="9" hidden="1" customWidth="1"/>
    <col min="3330" max="3330" width="20" style="9" customWidth="1"/>
    <col min="3331" max="3331" width="20.85546875" style="9" customWidth="1"/>
    <col min="3332" max="3332" width="25" style="9" customWidth="1"/>
    <col min="3333" max="3333" width="18.7109375" style="9" customWidth="1"/>
    <col min="3334" max="3334" width="29.7109375" style="9" customWidth="1"/>
    <col min="3335" max="3335" width="13.42578125" style="9" customWidth="1"/>
    <col min="3336" max="3336" width="13.85546875" style="9" customWidth="1"/>
    <col min="3337" max="3341" width="16.5703125" style="9" customWidth="1"/>
    <col min="3342" max="3342" width="20.5703125" style="9" customWidth="1"/>
    <col min="3343" max="3343" width="21.140625" style="9" customWidth="1"/>
    <col min="3344" max="3344" width="9.5703125" style="9" customWidth="1"/>
    <col min="3345" max="3345" width="0.42578125" style="9" customWidth="1"/>
    <col min="3346" max="3352" width="6.42578125" style="9" customWidth="1"/>
    <col min="3353" max="3581" width="11.42578125" style="9"/>
    <col min="3582" max="3582" width="1" style="9" customWidth="1"/>
    <col min="3583" max="3583" width="4.28515625" style="9" customWidth="1"/>
    <col min="3584" max="3584" width="34.7109375" style="9" customWidth="1"/>
    <col min="3585" max="3585" width="0" style="9" hidden="1" customWidth="1"/>
    <col min="3586" max="3586" width="20" style="9" customWidth="1"/>
    <col min="3587" max="3587" width="20.85546875" style="9" customWidth="1"/>
    <col min="3588" max="3588" width="25" style="9" customWidth="1"/>
    <col min="3589" max="3589" width="18.7109375" style="9" customWidth="1"/>
    <col min="3590" max="3590" width="29.7109375" style="9" customWidth="1"/>
    <col min="3591" max="3591" width="13.42578125" style="9" customWidth="1"/>
    <col min="3592" max="3592" width="13.85546875" style="9" customWidth="1"/>
    <col min="3593" max="3597" width="16.5703125" style="9" customWidth="1"/>
    <col min="3598" max="3598" width="20.5703125" style="9" customWidth="1"/>
    <col min="3599" max="3599" width="21.140625" style="9" customWidth="1"/>
    <col min="3600" max="3600" width="9.5703125" style="9" customWidth="1"/>
    <col min="3601" max="3601" width="0.42578125" style="9" customWidth="1"/>
    <col min="3602" max="3608" width="6.42578125" style="9" customWidth="1"/>
    <col min="3609" max="3837" width="11.42578125" style="9"/>
    <col min="3838" max="3838" width="1" style="9" customWidth="1"/>
    <col min="3839" max="3839" width="4.28515625" style="9" customWidth="1"/>
    <col min="3840" max="3840" width="34.7109375" style="9" customWidth="1"/>
    <col min="3841" max="3841" width="0" style="9" hidden="1" customWidth="1"/>
    <col min="3842" max="3842" width="20" style="9" customWidth="1"/>
    <col min="3843" max="3843" width="20.85546875" style="9" customWidth="1"/>
    <col min="3844" max="3844" width="25" style="9" customWidth="1"/>
    <col min="3845" max="3845" width="18.7109375" style="9" customWidth="1"/>
    <col min="3846" max="3846" width="29.7109375" style="9" customWidth="1"/>
    <col min="3847" max="3847" width="13.42578125" style="9" customWidth="1"/>
    <col min="3848" max="3848" width="13.85546875" style="9" customWidth="1"/>
    <col min="3849" max="3853" width="16.5703125" style="9" customWidth="1"/>
    <col min="3854" max="3854" width="20.5703125" style="9" customWidth="1"/>
    <col min="3855" max="3855" width="21.140625" style="9" customWidth="1"/>
    <col min="3856" max="3856" width="9.5703125" style="9" customWidth="1"/>
    <col min="3857" max="3857" width="0.42578125" style="9" customWidth="1"/>
    <col min="3858" max="3864" width="6.42578125" style="9" customWidth="1"/>
    <col min="3865" max="4093" width="11.42578125" style="9"/>
    <col min="4094" max="4094" width="1" style="9" customWidth="1"/>
    <col min="4095" max="4095" width="4.28515625" style="9" customWidth="1"/>
    <col min="4096" max="4096" width="34.7109375" style="9" customWidth="1"/>
    <col min="4097" max="4097" width="0" style="9" hidden="1" customWidth="1"/>
    <col min="4098" max="4098" width="20" style="9" customWidth="1"/>
    <col min="4099" max="4099" width="20.85546875" style="9" customWidth="1"/>
    <col min="4100" max="4100" width="25" style="9" customWidth="1"/>
    <col min="4101" max="4101" width="18.7109375" style="9" customWidth="1"/>
    <col min="4102" max="4102" width="29.7109375" style="9" customWidth="1"/>
    <col min="4103" max="4103" width="13.42578125" style="9" customWidth="1"/>
    <col min="4104" max="4104" width="13.85546875" style="9" customWidth="1"/>
    <col min="4105" max="4109" width="16.5703125" style="9" customWidth="1"/>
    <col min="4110" max="4110" width="20.5703125" style="9" customWidth="1"/>
    <col min="4111" max="4111" width="21.140625" style="9" customWidth="1"/>
    <col min="4112" max="4112" width="9.5703125" style="9" customWidth="1"/>
    <col min="4113" max="4113" width="0.42578125" style="9" customWidth="1"/>
    <col min="4114" max="4120" width="6.42578125" style="9" customWidth="1"/>
    <col min="4121" max="4349" width="11.42578125" style="9"/>
    <col min="4350" max="4350" width="1" style="9" customWidth="1"/>
    <col min="4351" max="4351" width="4.28515625" style="9" customWidth="1"/>
    <col min="4352" max="4352" width="34.7109375" style="9" customWidth="1"/>
    <col min="4353" max="4353" width="0" style="9" hidden="1" customWidth="1"/>
    <col min="4354" max="4354" width="20" style="9" customWidth="1"/>
    <col min="4355" max="4355" width="20.85546875" style="9" customWidth="1"/>
    <col min="4356" max="4356" width="25" style="9" customWidth="1"/>
    <col min="4357" max="4357" width="18.7109375" style="9" customWidth="1"/>
    <col min="4358" max="4358" width="29.7109375" style="9" customWidth="1"/>
    <col min="4359" max="4359" width="13.42578125" style="9" customWidth="1"/>
    <col min="4360" max="4360" width="13.85546875" style="9" customWidth="1"/>
    <col min="4361" max="4365" width="16.5703125" style="9" customWidth="1"/>
    <col min="4366" max="4366" width="20.5703125" style="9" customWidth="1"/>
    <col min="4367" max="4367" width="21.140625" style="9" customWidth="1"/>
    <col min="4368" max="4368" width="9.5703125" style="9" customWidth="1"/>
    <col min="4369" max="4369" width="0.42578125" style="9" customWidth="1"/>
    <col min="4370" max="4376" width="6.42578125" style="9" customWidth="1"/>
    <col min="4377" max="4605" width="11.42578125" style="9"/>
    <col min="4606" max="4606" width="1" style="9" customWidth="1"/>
    <col min="4607" max="4607" width="4.28515625" style="9" customWidth="1"/>
    <col min="4608" max="4608" width="34.7109375" style="9" customWidth="1"/>
    <col min="4609" max="4609" width="0" style="9" hidden="1" customWidth="1"/>
    <col min="4610" max="4610" width="20" style="9" customWidth="1"/>
    <col min="4611" max="4611" width="20.85546875" style="9" customWidth="1"/>
    <col min="4612" max="4612" width="25" style="9" customWidth="1"/>
    <col min="4613" max="4613" width="18.7109375" style="9" customWidth="1"/>
    <col min="4614" max="4614" width="29.7109375" style="9" customWidth="1"/>
    <col min="4615" max="4615" width="13.42578125" style="9" customWidth="1"/>
    <col min="4616" max="4616" width="13.85546875" style="9" customWidth="1"/>
    <col min="4617" max="4621" width="16.5703125" style="9" customWidth="1"/>
    <col min="4622" max="4622" width="20.5703125" style="9" customWidth="1"/>
    <col min="4623" max="4623" width="21.140625" style="9" customWidth="1"/>
    <col min="4624" max="4624" width="9.5703125" style="9" customWidth="1"/>
    <col min="4625" max="4625" width="0.42578125" style="9" customWidth="1"/>
    <col min="4626" max="4632" width="6.42578125" style="9" customWidth="1"/>
    <col min="4633" max="4861" width="11.42578125" style="9"/>
    <col min="4862" max="4862" width="1" style="9" customWidth="1"/>
    <col min="4863" max="4863" width="4.28515625" style="9" customWidth="1"/>
    <col min="4864" max="4864" width="34.7109375" style="9" customWidth="1"/>
    <col min="4865" max="4865" width="0" style="9" hidden="1" customWidth="1"/>
    <col min="4866" max="4866" width="20" style="9" customWidth="1"/>
    <col min="4867" max="4867" width="20.85546875" style="9" customWidth="1"/>
    <col min="4868" max="4868" width="25" style="9" customWidth="1"/>
    <col min="4869" max="4869" width="18.7109375" style="9" customWidth="1"/>
    <col min="4870" max="4870" width="29.7109375" style="9" customWidth="1"/>
    <col min="4871" max="4871" width="13.42578125" style="9" customWidth="1"/>
    <col min="4872" max="4872" width="13.85546875" style="9" customWidth="1"/>
    <col min="4873" max="4877" width="16.5703125" style="9" customWidth="1"/>
    <col min="4878" max="4878" width="20.5703125" style="9" customWidth="1"/>
    <col min="4879" max="4879" width="21.140625" style="9" customWidth="1"/>
    <col min="4880" max="4880" width="9.5703125" style="9" customWidth="1"/>
    <col min="4881" max="4881" width="0.42578125" style="9" customWidth="1"/>
    <col min="4882" max="4888" width="6.42578125" style="9" customWidth="1"/>
    <col min="4889" max="5117" width="11.42578125" style="9"/>
    <col min="5118" max="5118" width="1" style="9" customWidth="1"/>
    <col min="5119" max="5119" width="4.28515625" style="9" customWidth="1"/>
    <col min="5120" max="5120" width="34.7109375" style="9" customWidth="1"/>
    <col min="5121" max="5121" width="0" style="9" hidden="1" customWidth="1"/>
    <col min="5122" max="5122" width="20" style="9" customWidth="1"/>
    <col min="5123" max="5123" width="20.85546875" style="9" customWidth="1"/>
    <col min="5124" max="5124" width="25" style="9" customWidth="1"/>
    <col min="5125" max="5125" width="18.7109375" style="9" customWidth="1"/>
    <col min="5126" max="5126" width="29.7109375" style="9" customWidth="1"/>
    <col min="5127" max="5127" width="13.42578125" style="9" customWidth="1"/>
    <col min="5128" max="5128" width="13.85546875" style="9" customWidth="1"/>
    <col min="5129" max="5133" width="16.5703125" style="9" customWidth="1"/>
    <col min="5134" max="5134" width="20.5703125" style="9" customWidth="1"/>
    <col min="5135" max="5135" width="21.140625" style="9" customWidth="1"/>
    <col min="5136" max="5136" width="9.5703125" style="9" customWidth="1"/>
    <col min="5137" max="5137" width="0.42578125" style="9" customWidth="1"/>
    <col min="5138" max="5144" width="6.42578125" style="9" customWidth="1"/>
    <col min="5145" max="5373" width="11.42578125" style="9"/>
    <col min="5374" max="5374" width="1" style="9" customWidth="1"/>
    <col min="5375" max="5375" width="4.28515625" style="9" customWidth="1"/>
    <col min="5376" max="5376" width="34.7109375" style="9" customWidth="1"/>
    <col min="5377" max="5377" width="0" style="9" hidden="1" customWidth="1"/>
    <col min="5378" max="5378" width="20" style="9" customWidth="1"/>
    <col min="5379" max="5379" width="20.85546875" style="9" customWidth="1"/>
    <col min="5380" max="5380" width="25" style="9" customWidth="1"/>
    <col min="5381" max="5381" width="18.7109375" style="9" customWidth="1"/>
    <col min="5382" max="5382" width="29.7109375" style="9" customWidth="1"/>
    <col min="5383" max="5383" width="13.42578125" style="9" customWidth="1"/>
    <col min="5384" max="5384" width="13.85546875" style="9" customWidth="1"/>
    <col min="5385" max="5389" width="16.5703125" style="9" customWidth="1"/>
    <col min="5390" max="5390" width="20.5703125" style="9" customWidth="1"/>
    <col min="5391" max="5391" width="21.140625" style="9" customWidth="1"/>
    <col min="5392" max="5392" width="9.5703125" style="9" customWidth="1"/>
    <col min="5393" max="5393" width="0.42578125" style="9" customWidth="1"/>
    <col min="5394" max="5400" width="6.42578125" style="9" customWidth="1"/>
    <col min="5401" max="5629" width="11.42578125" style="9"/>
    <col min="5630" max="5630" width="1" style="9" customWidth="1"/>
    <col min="5631" max="5631" width="4.28515625" style="9" customWidth="1"/>
    <col min="5632" max="5632" width="34.7109375" style="9" customWidth="1"/>
    <col min="5633" max="5633" width="0" style="9" hidden="1" customWidth="1"/>
    <col min="5634" max="5634" width="20" style="9" customWidth="1"/>
    <col min="5635" max="5635" width="20.85546875" style="9" customWidth="1"/>
    <col min="5636" max="5636" width="25" style="9" customWidth="1"/>
    <col min="5637" max="5637" width="18.7109375" style="9" customWidth="1"/>
    <col min="5638" max="5638" width="29.7109375" style="9" customWidth="1"/>
    <col min="5639" max="5639" width="13.42578125" style="9" customWidth="1"/>
    <col min="5640" max="5640" width="13.85546875" style="9" customWidth="1"/>
    <col min="5641" max="5645" width="16.5703125" style="9" customWidth="1"/>
    <col min="5646" max="5646" width="20.5703125" style="9" customWidth="1"/>
    <col min="5647" max="5647" width="21.140625" style="9" customWidth="1"/>
    <col min="5648" max="5648" width="9.5703125" style="9" customWidth="1"/>
    <col min="5649" max="5649" width="0.42578125" style="9" customWidth="1"/>
    <col min="5650" max="5656" width="6.42578125" style="9" customWidth="1"/>
    <col min="5657" max="5885" width="11.42578125" style="9"/>
    <col min="5886" max="5886" width="1" style="9" customWidth="1"/>
    <col min="5887" max="5887" width="4.28515625" style="9" customWidth="1"/>
    <col min="5888" max="5888" width="34.7109375" style="9" customWidth="1"/>
    <col min="5889" max="5889" width="0" style="9" hidden="1" customWidth="1"/>
    <col min="5890" max="5890" width="20" style="9" customWidth="1"/>
    <col min="5891" max="5891" width="20.85546875" style="9" customWidth="1"/>
    <col min="5892" max="5892" width="25" style="9" customWidth="1"/>
    <col min="5893" max="5893" width="18.7109375" style="9" customWidth="1"/>
    <col min="5894" max="5894" width="29.7109375" style="9" customWidth="1"/>
    <col min="5895" max="5895" width="13.42578125" style="9" customWidth="1"/>
    <col min="5896" max="5896" width="13.85546875" style="9" customWidth="1"/>
    <col min="5897" max="5901" width="16.5703125" style="9" customWidth="1"/>
    <col min="5902" max="5902" width="20.5703125" style="9" customWidth="1"/>
    <col min="5903" max="5903" width="21.140625" style="9" customWidth="1"/>
    <col min="5904" max="5904" width="9.5703125" style="9" customWidth="1"/>
    <col min="5905" max="5905" width="0.42578125" style="9" customWidth="1"/>
    <col min="5906" max="5912" width="6.42578125" style="9" customWidth="1"/>
    <col min="5913" max="6141" width="11.42578125" style="9"/>
    <col min="6142" max="6142" width="1" style="9" customWidth="1"/>
    <col min="6143" max="6143" width="4.28515625" style="9" customWidth="1"/>
    <col min="6144" max="6144" width="34.7109375" style="9" customWidth="1"/>
    <col min="6145" max="6145" width="0" style="9" hidden="1" customWidth="1"/>
    <col min="6146" max="6146" width="20" style="9" customWidth="1"/>
    <col min="6147" max="6147" width="20.85546875" style="9" customWidth="1"/>
    <col min="6148" max="6148" width="25" style="9" customWidth="1"/>
    <col min="6149" max="6149" width="18.7109375" style="9" customWidth="1"/>
    <col min="6150" max="6150" width="29.7109375" style="9" customWidth="1"/>
    <col min="6151" max="6151" width="13.42578125" style="9" customWidth="1"/>
    <col min="6152" max="6152" width="13.85546875" style="9" customWidth="1"/>
    <col min="6153" max="6157" width="16.5703125" style="9" customWidth="1"/>
    <col min="6158" max="6158" width="20.5703125" style="9" customWidth="1"/>
    <col min="6159" max="6159" width="21.140625" style="9" customWidth="1"/>
    <col min="6160" max="6160" width="9.5703125" style="9" customWidth="1"/>
    <col min="6161" max="6161" width="0.42578125" style="9" customWidth="1"/>
    <col min="6162" max="6168" width="6.42578125" style="9" customWidth="1"/>
    <col min="6169" max="6397" width="11.42578125" style="9"/>
    <col min="6398" max="6398" width="1" style="9" customWidth="1"/>
    <col min="6399" max="6399" width="4.28515625" style="9" customWidth="1"/>
    <col min="6400" max="6400" width="34.7109375" style="9" customWidth="1"/>
    <col min="6401" max="6401" width="0" style="9" hidden="1" customWidth="1"/>
    <col min="6402" max="6402" width="20" style="9" customWidth="1"/>
    <col min="6403" max="6403" width="20.85546875" style="9" customWidth="1"/>
    <col min="6404" max="6404" width="25" style="9" customWidth="1"/>
    <col min="6405" max="6405" width="18.7109375" style="9" customWidth="1"/>
    <col min="6406" max="6406" width="29.7109375" style="9" customWidth="1"/>
    <col min="6407" max="6407" width="13.42578125" style="9" customWidth="1"/>
    <col min="6408" max="6408" width="13.85546875" style="9" customWidth="1"/>
    <col min="6409" max="6413" width="16.5703125" style="9" customWidth="1"/>
    <col min="6414" max="6414" width="20.5703125" style="9" customWidth="1"/>
    <col min="6415" max="6415" width="21.140625" style="9" customWidth="1"/>
    <col min="6416" max="6416" width="9.5703125" style="9" customWidth="1"/>
    <col min="6417" max="6417" width="0.42578125" style="9" customWidth="1"/>
    <col min="6418" max="6424" width="6.42578125" style="9" customWidth="1"/>
    <col min="6425" max="6653" width="11.42578125" style="9"/>
    <col min="6654" max="6654" width="1" style="9" customWidth="1"/>
    <col min="6655" max="6655" width="4.28515625" style="9" customWidth="1"/>
    <col min="6656" max="6656" width="34.7109375" style="9" customWidth="1"/>
    <col min="6657" max="6657" width="0" style="9" hidden="1" customWidth="1"/>
    <col min="6658" max="6658" width="20" style="9" customWidth="1"/>
    <col min="6659" max="6659" width="20.85546875" style="9" customWidth="1"/>
    <col min="6660" max="6660" width="25" style="9" customWidth="1"/>
    <col min="6661" max="6661" width="18.7109375" style="9" customWidth="1"/>
    <col min="6662" max="6662" width="29.7109375" style="9" customWidth="1"/>
    <col min="6663" max="6663" width="13.42578125" style="9" customWidth="1"/>
    <col min="6664" max="6664" width="13.85546875" style="9" customWidth="1"/>
    <col min="6665" max="6669" width="16.5703125" style="9" customWidth="1"/>
    <col min="6670" max="6670" width="20.5703125" style="9" customWidth="1"/>
    <col min="6671" max="6671" width="21.140625" style="9" customWidth="1"/>
    <col min="6672" max="6672" width="9.5703125" style="9" customWidth="1"/>
    <col min="6673" max="6673" width="0.42578125" style="9" customWidth="1"/>
    <col min="6674" max="6680" width="6.42578125" style="9" customWidth="1"/>
    <col min="6681" max="6909" width="11.42578125" style="9"/>
    <col min="6910" max="6910" width="1" style="9" customWidth="1"/>
    <col min="6911" max="6911" width="4.28515625" style="9" customWidth="1"/>
    <col min="6912" max="6912" width="34.7109375" style="9" customWidth="1"/>
    <col min="6913" max="6913" width="0" style="9" hidden="1" customWidth="1"/>
    <col min="6914" max="6914" width="20" style="9" customWidth="1"/>
    <col min="6915" max="6915" width="20.85546875" style="9" customWidth="1"/>
    <col min="6916" max="6916" width="25" style="9" customWidth="1"/>
    <col min="6917" max="6917" width="18.7109375" style="9" customWidth="1"/>
    <col min="6918" max="6918" width="29.7109375" style="9" customWidth="1"/>
    <col min="6919" max="6919" width="13.42578125" style="9" customWidth="1"/>
    <col min="6920" max="6920" width="13.85546875" style="9" customWidth="1"/>
    <col min="6921" max="6925" width="16.5703125" style="9" customWidth="1"/>
    <col min="6926" max="6926" width="20.5703125" style="9" customWidth="1"/>
    <col min="6927" max="6927" width="21.140625" style="9" customWidth="1"/>
    <col min="6928" max="6928" width="9.5703125" style="9" customWidth="1"/>
    <col min="6929" max="6929" width="0.42578125" style="9" customWidth="1"/>
    <col min="6930" max="6936" width="6.42578125" style="9" customWidth="1"/>
    <col min="6937" max="7165" width="11.42578125" style="9"/>
    <col min="7166" max="7166" width="1" style="9" customWidth="1"/>
    <col min="7167" max="7167" width="4.28515625" style="9" customWidth="1"/>
    <col min="7168" max="7168" width="34.7109375" style="9" customWidth="1"/>
    <col min="7169" max="7169" width="0" style="9" hidden="1" customWidth="1"/>
    <col min="7170" max="7170" width="20" style="9" customWidth="1"/>
    <col min="7171" max="7171" width="20.85546875" style="9" customWidth="1"/>
    <col min="7172" max="7172" width="25" style="9" customWidth="1"/>
    <col min="7173" max="7173" width="18.7109375" style="9" customWidth="1"/>
    <col min="7174" max="7174" width="29.7109375" style="9" customWidth="1"/>
    <col min="7175" max="7175" width="13.42578125" style="9" customWidth="1"/>
    <col min="7176" max="7176" width="13.85546875" style="9" customWidth="1"/>
    <col min="7177" max="7181" width="16.5703125" style="9" customWidth="1"/>
    <col min="7182" max="7182" width="20.5703125" style="9" customWidth="1"/>
    <col min="7183" max="7183" width="21.140625" style="9" customWidth="1"/>
    <col min="7184" max="7184" width="9.5703125" style="9" customWidth="1"/>
    <col min="7185" max="7185" width="0.42578125" style="9" customWidth="1"/>
    <col min="7186" max="7192" width="6.42578125" style="9" customWidth="1"/>
    <col min="7193" max="7421" width="11.42578125" style="9"/>
    <col min="7422" max="7422" width="1" style="9" customWidth="1"/>
    <col min="7423" max="7423" width="4.28515625" style="9" customWidth="1"/>
    <col min="7424" max="7424" width="34.7109375" style="9" customWidth="1"/>
    <col min="7425" max="7425" width="0" style="9" hidden="1" customWidth="1"/>
    <col min="7426" max="7426" width="20" style="9" customWidth="1"/>
    <col min="7427" max="7427" width="20.85546875" style="9" customWidth="1"/>
    <col min="7428" max="7428" width="25" style="9" customWidth="1"/>
    <col min="7429" max="7429" width="18.7109375" style="9" customWidth="1"/>
    <col min="7430" max="7430" width="29.7109375" style="9" customWidth="1"/>
    <col min="7431" max="7431" width="13.42578125" style="9" customWidth="1"/>
    <col min="7432" max="7432" width="13.85546875" style="9" customWidth="1"/>
    <col min="7433" max="7437" width="16.5703125" style="9" customWidth="1"/>
    <col min="7438" max="7438" width="20.5703125" style="9" customWidth="1"/>
    <col min="7439" max="7439" width="21.140625" style="9" customWidth="1"/>
    <col min="7440" max="7440" width="9.5703125" style="9" customWidth="1"/>
    <col min="7441" max="7441" width="0.42578125" style="9" customWidth="1"/>
    <col min="7442" max="7448" width="6.42578125" style="9" customWidth="1"/>
    <col min="7449" max="7677" width="11.42578125" style="9"/>
    <col min="7678" max="7678" width="1" style="9" customWidth="1"/>
    <col min="7679" max="7679" width="4.28515625" style="9" customWidth="1"/>
    <col min="7680" max="7680" width="34.7109375" style="9" customWidth="1"/>
    <col min="7681" max="7681" width="0" style="9" hidden="1" customWidth="1"/>
    <col min="7682" max="7682" width="20" style="9" customWidth="1"/>
    <col min="7683" max="7683" width="20.85546875" style="9" customWidth="1"/>
    <col min="7684" max="7684" width="25" style="9" customWidth="1"/>
    <col min="7685" max="7685" width="18.7109375" style="9" customWidth="1"/>
    <col min="7686" max="7686" width="29.7109375" style="9" customWidth="1"/>
    <col min="7687" max="7687" width="13.42578125" style="9" customWidth="1"/>
    <col min="7688" max="7688" width="13.85546875" style="9" customWidth="1"/>
    <col min="7689" max="7693" width="16.5703125" style="9" customWidth="1"/>
    <col min="7694" max="7694" width="20.5703125" style="9" customWidth="1"/>
    <col min="7695" max="7695" width="21.140625" style="9" customWidth="1"/>
    <col min="7696" max="7696" width="9.5703125" style="9" customWidth="1"/>
    <col min="7697" max="7697" width="0.42578125" style="9" customWidth="1"/>
    <col min="7698" max="7704" width="6.42578125" style="9" customWidth="1"/>
    <col min="7705" max="7933" width="11.42578125" style="9"/>
    <col min="7934" max="7934" width="1" style="9" customWidth="1"/>
    <col min="7935" max="7935" width="4.28515625" style="9" customWidth="1"/>
    <col min="7936" max="7936" width="34.7109375" style="9" customWidth="1"/>
    <col min="7937" max="7937" width="0" style="9" hidden="1" customWidth="1"/>
    <col min="7938" max="7938" width="20" style="9" customWidth="1"/>
    <col min="7939" max="7939" width="20.85546875" style="9" customWidth="1"/>
    <col min="7940" max="7940" width="25" style="9" customWidth="1"/>
    <col min="7941" max="7941" width="18.7109375" style="9" customWidth="1"/>
    <col min="7942" max="7942" width="29.7109375" style="9" customWidth="1"/>
    <col min="7943" max="7943" width="13.42578125" style="9" customWidth="1"/>
    <col min="7944" max="7944" width="13.85546875" style="9" customWidth="1"/>
    <col min="7945" max="7949" width="16.5703125" style="9" customWidth="1"/>
    <col min="7950" max="7950" width="20.5703125" style="9" customWidth="1"/>
    <col min="7951" max="7951" width="21.140625" style="9" customWidth="1"/>
    <col min="7952" max="7952" width="9.5703125" style="9" customWidth="1"/>
    <col min="7953" max="7953" width="0.42578125" style="9" customWidth="1"/>
    <col min="7954" max="7960" width="6.42578125" style="9" customWidth="1"/>
    <col min="7961" max="8189" width="11.42578125" style="9"/>
    <col min="8190" max="8190" width="1" style="9" customWidth="1"/>
    <col min="8191" max="8191" width="4.28515625" style="9" customWidth="1"/>
    <col min="8192" max="8192" width="34.7109375" style="9" customWidth="1"/>
    <col min="8193" max="8193" width="0" style="9" hidden="1" customWidth="1"/>
    <col min="8194" max="8194" width="20" style="9" customWidth="1"/>
    <col min="8195" max="8195" width="20.85546875" style="9" customWidth="1"/>
    <col min="8196" max="8196" width="25" style="9" customWidth="1"/>
    <col min="8197" max="8197" width="18.7109375" style="9" customWidth="1"/>
    <col min="8198" max="8198" width="29.7109375" style="9" customWidth="1"/>
    <col min="8199" max="8199" width="13.42578125" style="9" customWidth="1"/>
    <col min="8200" max="8200" width="13.85546875" style="9" customWidth="1"/>
    <col min="8201" max="8205" width="16.5703125" style="9" customWidth="1"/>
    <col min="8206" max="8206" width="20.5703125" style="9" customWidth="1"/>
    <col min="8207" max="8207" width="21.140625" style="9" customWidth="1"/>
    <col min="8208" max="8208" width="9.5703125" style="9" customWidth="1"/>
    <col min="8209" max="8209" width="0.42578125" style="9" customWidth="1"/>
    <col min="8210" max="8216" width="6.42578125" style="9" customWidth="1"/>
    <col min="8217" max="8445" width="11.42578125" style="9"/>
    <col min="8446" max="8446" width="1" style="9" customWidth="1"/>
    <col min="8447" max="8447" width="4.28515625" style="9" customWidth="1"/>
    <col min="8448" max="8448" width="34.7109375" style="9" customWidth="1"/>
    <col min="8449" max="8449" width="0" style="9" hidden="1" customWidth="1"/>
    <col min="8450" max="8450" width="20" style="9" customWidth="1"/>
    <col min="8451" max="8451" width="20.85546875" style="9" customWidth="1"/>
    <col min="8452" max="8452" width="25" style="9" customWidth="1"/>
    <col min="8453" max="8453" width="18.7109375" style="9" customWidth="1"/>
    <col min="8454" max="8454" width="29.7109375" style="9" customWidth="1"/>
    <col min="8455" max="8455" width="13.42578125" style="9" customWidth="1"/>
    <col min="8456" max="8456" width="13.85546875" style="9" customWidth="1"/>
    <col min="8457" max="8461" width="16.5703125" style="9" customWidth="1"/>
    <col min="8462" max="8462" width="20.5703125" style="9" customWidth="1"/>
    <col min="8463" max="8463" width="21.140625" style="9" customWidth="1"/>
    <col min="8464" max="8464" width="9.5703125" style="9" customWidth="1"/>
    <col min="8465" max="8465" width="0.42578125" style="9" customWidth="1"/>
    <col min="8466" max="8472" width="6.42578125" style="9" customWidth="1"/>
    <col min="8473" max="8701" width="11.42578125" style="9"/>
    <col min="8702" max="8702" width="1" style="9" customWidth="1"/>
    <col min="8703" max="8703" width="4.28515625" style="9" customWidth="1"/>
    <col min="8704" max="8704" width="34.7109375" style="9" customWidth="1"/>
    <col min="8705" max="8705" width="0" style="9" hidden="1" customWidth="1"/>
    <col min="8706" max="8706" width="20" style="9" customWidth="1"/>
    <col min="8707" max="8707" width="20.85546875" style="9" customWidth="1"/>
    <col min="8708" max="8708" width="25" style="9" customWidth="1"/>
    <col min="8709" max="8709" width="18.7109375" style="9" customWidth="1"/>
    <col min="8710" max="8710" width="29.7109375" style="9" customWidth="1"/>
    <col min="8711" max="8711" width="13.42578125" style="9" customWidth="1"/>
    <col min="8712" max="8712" width="13.85546875" style="9" customWidth="1"/>
    <col min="8713" max="8717" width="16.5703125" style="9" customWidth="1"/>
    <col min="8718" max="8718" width="20.5703125" style="9" customWidth="1"/>
    <col min="8719" max="8719" width="21.140625" style="9" customWidth="1"/>
    <col min="8720" max="8720" width="9.5703125" style="9" customWidth="1"/>
    <col min="8721" max="8721" width="0.42578125" style="9" customWidth="1"/>
    <col min="8722" max="8728" width="6.42578125" style="9" customWidth="1"/>
    <col min="8729" max="8957" width="11.42578125" style="9"/>
    <col min="8958" max="8958" width="1" style="9" customWidth="1"/>
    <col min="8959" max="8959" width="4.28515625" style="9" customWidth="1"/>
    <col min="8960" max="8960" width="34.7109375" style="9" customWidth="1"/>
    <col min="8961" max="8961" width="0" style="9" hidden="1" customWidth="1"/>
    <col min="8962" max="8962" width="20" style="9" customWidth="1"/>
    <col min="8963" max="8963" width="20.85546875" style="9" customWidth="1"/>
    <col min="8964" max="8964" width="25" style="9" customWidth="1"/>
    <col min="8965" max="8965" width="18.7109375" style="9" customWidth="1"/>
    <col min="8966" max="8966" width="29.7109375" style="9" customWidth="1"/>
    <col min="8967" max="8967" width="13.42578125" style="9" customWidth="1"/>
    <col min="8968" max="8968" width="13.85546875" style="9" customWidth="1"/>
    <col min="8969" max="8973" width="16.5703125" style="9" customWidth="1"/>
    <col min="8974" max="8974" width="20.5703125" style="9" customWidth="1"/>
    <col min="8975" max="8975" width="21.140625" style="9" customWidth="1"/>
    <col min="8976" max="8976" width="9.5703125" style="9" customWidth="1"/>
    <col min="8977" max="8977" width="0.42578125" style="9" customWidth="1"/>
    <col min="8978" max="8984" width="6.42578125" style="9" customWidth="1"/>
    <col min="8985" max="9213" width="11.42578125" style="9"/>
    <col min="9214" max="9214" width="1" style="9" customWidth="1"/>
    <col min="9215" max="9215" width="4.28515625" style="9" customWidth="1"/>
    <col min="9216" max="9216" width="34.7109375" style="9" customWidth="1"/>
    <col min="9217" max="9217" width="0" style="9" hidden="1" customWidth="1"/>
    <col min="9218" max="9218" width="20" style="9" customWidth="1"/>
    <col min="9219" max="9219" width="20.85546875" style="9" customWidth="1"/>
    <col min="9220" max="9220" width="25" style="9" customWidth="1"/>
    <col min="9221" max="9221" width="18.7109375" style="9" customWidth="1"/>
    <col min="9222" max="9222" width="29.7109375" style="9" customWidth="1"/>
    <col min="9223" max="9223" width="13.42578125" style="9" customWidth="1"/>
    <col min="9224" max="9224" width="13.85546875" style="9" customWidth="1"/>
    <col min="9225" max="9229" width="16.5703125" style="9" customWidth="1"/>
    <col min="9230" max="9230" width="20.5703125" style="9" customWidth="1"/>
    <col min="9231" max="9231" width="21.140625" style="9" customWidth="1"/>
    <col min="9232" max="9232" width="9.5703125" style="9" customWidth="1"/>
    <col min="9233" max="9233" width="0.42578125" style="9" customWidth="1"/>
    <col min="9234" max="9240" width="6.42578125" style="9" customWidth="1"/>
    <col min="9241" max="9469" width="11.42578125" style="9"/>
    <col min="9470" max="9470" width="1" style="9" customWidth="1"/>
    <col min="9471" max="9471" width="4.28515625" style="9" customWidth="1"/>
    <col min="9472" max="9472" width="34.7109375" style="9" customWidth="1"/>
    <col min="9473" max="9473" width="0" style="9" hidden="1" customWidth="1"/>
    <col min="9474" max="9474" width="20" style="9" customWidth="1"/>
    <col min="9475" max="9475" width="20.85546875" style="9" customWidth="1"/>
    <col min="9476" max="9476" width="25" style="9" customWidth="1"/>
    <col min="9477" max="9477" width="18.7109375" style="9" customWidth="1"/>
    <col min="9478" max="9478" width="29.7109375" style="9" customWidth="1"/>
    <col min="9479" max="9479" width="13.42578125" style="9" customWidth="1"/>
    <col min="9480" max="9480" width="13.85546875" style="9" customWidth="1"/>
    <col min="9481" max="9485" width="16.5703125" style="9" customWidth="1"/>
    <col min="9486" max="9486" width="20.5703125" style="9" customWidth="1"/>
    <col min="9487" max="9487" width="21.140625" style="9" customWidth="1"/>
    <col min="9488" max="9488" width="9.5703125" style="9" customWidth="1"/>
    <col min="9489" max="9489" width="0.42578125" style="9" customWidth="1"/>
    <col min="9490" max="9496" width="6.42578125" style="9" customWidth="1"/>
    <col min="9497" max="9725" width="11.42578125" style="9"/>
    <col min="9726" max="9726" width="1" style="9" customWidth="1"/>
    <col min="9727" max="9727" width="4.28515625" style="9" customWidth="1"/>
    <col min="9728" max="9728" width="34.7109375" style="9" customWidth="1"/>
    <col min="9729" max="9729" width="0" style="9" hidden="1" customWidth="1"/>
    <col min="9730" max="9730" width="20" style="9" customWidth="1"/>
    <col min="9731" max="9731" width="20.85546875" style="9" customWidth="1"/>
    <col min="9732" max="9732" width="25" style="9" customWidth="1"/>
    <col min="9733" max="9733" width="18.7109375" style="9" customWidth="1"/>
    <col min="9734" max="9734" width="29.7109375" style="9" customWidth="1"/>
    <col min="9735" max="9735" width="13.42578125" style="9" customWidth="1"/>
    <col min="9736" max="9736" width="13.85546875" style="9" customWidth="1"/>
    <col min="9737" max="9741" width="16.5703125" style="9" customWidth="1"/>
    <col min="9742" max="9742" width="20.5703125" style="9" customWidth="1"/>
    <col min="9743" max="9743" width="21.140625" style="9" customWidth="1"/>
    <col min="9744" max="9744" width="9.5703125" style="9" customWidth="1"/>
    <col min="9745" max="9745" width="0.42578125" style="9" customWidth="1"/>
    <col min="9746" max="9752" width="6.42578125" style="9" customWidth="1"/>
    <col min="9753" max="9981" width="11.42578125" style="9"/>
    <col min="9982" max="9982" width="1" style="9" customWidth="1"/>
    <col min="9983" max="9983" width="4.28515625" style="9" customWidth="1"/>
    <col min="9984" max="9984" width="34.7109375" style="9" customWidth="1"/>
    <col min="9985" max="9985" width="0" style="9" hidden="1" customWidth="1"/>
    <col min="9986" max="9986" width="20" style="9" customWidth="1"/>
    <col min="9987" max="9987" width="20.85546875" style="9" customWidth="1"/>
    <col min="9988" max="9988" width="25" style="9" customWidth="1"/>
    <col min="9989" max="9989" width="18.7109375" style="9" customWidth="1"/>
    <col min="9990" max="9990" width="29.7109375" style="9" customWidth="1"/>
    <col min="9991" max="9991" width="13.42578125" style="9" customWidth="1"/>
    <col min="9992" max="9992" width="13.85546875" style="9" customWidth="1"/>
    <col min="9993" max="9997" width="16.5703125" style="9" customWidth="1"/>
    <col min="9998" max="9998" width="20.5703125" style="9" customWidth="1"/>
    <col min="9999" max="9999" width="21.140625" style="9" customWidth="1"/>
    <col min="10000" max="10000" width="9.5703125" style="9" customWidth="1"/>
    <col min="10001" max="10001" width="0.42578125" style="9" customWidth="1"/>
    <col min="10002" max="10008" width="6.42578125" style="9" customWidth="1"/>
    <col min="10009" max="10237" width="11.42578125" style="9"/>
    <col min="10238" max="10238" width="1" style="9" customWidth="1"/>
    <col min="10239" max="10239" width="4.28515625" style="9" customWidth="1"/>
    <col min="10240" max="10240" width="34.7109375" style="9" customWidth="1"/>
    <col min="10241" max="10241" width="0" style="9" hidden="1" customWidth="1"/>
    <col min="10242" max="10242" width="20" style="9" customWidth="1"/>
    <col min="10243" max="10243" width="20.85546875" style="9" customWidth="1"/>
    <col min="10244" max="10244" width="25" style="9" customWidth="1"/>
    <col min="10245" max="10245" width="18.7109375" style="9" customWidth="1"/>
    <col min="10246" max="10246" width="29.7109375" style="9" customWidth="1"/>
    <col min="10247" max="10247" width="13.42578125" style="9" customWidth="1"/>
    <col min="10248" max="10248" width="13.85546875" style="9" customWidth="1"/>
    <col min="10249" max="10253" width="16.5703125" style="9" customWidth="1"/>
    <col min="10254" max="10254" width="20.5703125" style="9" customWidth="1"/>
    <col min="10255" max="10255" width="21.140625" style="9" customWidth="1"/>
    <col min="10256" max="10256" width="9.5703125" style="9" customWidth="1"/>
    <col min="10257" max="10257" width="0.42578125" style="9" customWidth="1"/>
    <col min="10258" max="10264" width="6.42578125" style="9" customWidth="1"/>
    <col min="10265" max="10493" width="11.42578125" style="9"/>
    <col min="10494" max="10494" width="1" style="9" customWidth="1"/>
    <col min="10495" max="10495" width="4.28515625" style="9" customWidth="1"/>
    <col min="10496" max="10496" width="34.7109375" style="9" customWidth="1"/>
    <col min="10497" max="10497" width="0" style="9" hidden="1" customWidth="1"/>
    <col min="10498" max="10498" width="20" style="9" customWidth="1"/>
    <col min="10499" max="10499" width="20.85546875" style="9" customWidth="1"/>
    <col min="10500" max="10500" width="25" style="9" customWidth="1"/>
    <col min="10501" max="10501" width="18.7109375" style="9" customWidth="1"/>
    <col min="10502" max="10502" width="29.7109375" style="9" customWidth="1"/>
    <col min="10503" max="10503" width="13.42578125" style="9" customWidth="1"/>
    <col min="10504" max="10504" width="13.85546875" style="9" customWidth="1"/>
    <col min="10505" max="10509" width="16.5703125" style="9" customWidth="1"/>
    <col min="10510" max="10510" width="20.5703125" style="9" customWidth="1"/>
    <col min="10511" max="10511" width="21.140625" style="9" customWidth="1"/>
    <col min="10512" max="10512" width="9.5703125" style="9" customWidth="1"/>
    <col min="10513" max="10513" width="0.42578125" style="9" customWidth="1"/>
    <col min="10514" max="10520" width="6.42578125" style="9" customWidth="1"/>
    <col min="10521" max="10749" width="11.42578125" style="9"/>
    <col min="10750" max="10750" width="1" style="9" customWidth="1"/>
    <col min="10751" max="10751" width="4.28515625" style="9" customWidth="1"/>
    <col min="10752" max="10752" width="34.7109375" style="9" customWidth="1"/>
    <col min="10753" max="10753" width="0" style="9" hidden="1" customWidth="1"/>
    <col min="10754" max="10754" width="20" style="9" customWidth="1"/>
    <col min="10755" max="10755" width="20.85546875" style="9" customWidth="1"/>
    <col min="10756" max="10756" width="25" style="9" customWidth="1"/>
    <col min="10757" max="10757" width="18.7109375" style="9" customWidth="1"/>
    <col min="10758" max="10758" width="29.7109375" style="9" customWidth="1"/>
    <col min="10759" max="10759" width="13.42578125" style="9" customWidth="1"/>
    <col min="10760" max="10760" width="13.85546875" style="9" customWidth="1"/>
    <col min="10761" max="10765" width="16.5703125" style="9" customWidth="1"/>
    <col min="10766" max="10766" width="20.5703125" style="9" customWidth="1"/>
    <col min="10767" max="10767" width="21.140625" style="9" customWidth="1"/>
    <col min="10768" max="10768" width="9.5703125" style="9" customWidth="1"/>
    <col min="10769" max="10769" width="0.42578125" style="9" customWidth="1"/>
    <col min="10770" max="10776" width="6.42578125" style="9" customWidth="1"/>
    <col min="10777" max="11005" width="11.42578125" style="9"/>
    <col min="11006" max="11006" width="1" style="9" customWidth="1"/>
    <col min="11007" max="11007" width="4.28515625" style="9" customWidth="1"/>
    <col min="11008" max="11008" width="34.7109375" style="9" customWidth="1"/>
    <col min="11009" max="11009" width="0" style="9" hidden="1" customWidth="1"/>
    <col min="11010" max="11010" width="20" style="9" customWidth="1"/>
    <col min="11011" max="11011" width="20.85546875" style="9" customWidth="1"/>
    <col min="11012" max="11012" width="25" style="9" customWidth="1"/>
    <col min="11013" max="11013" width="18.7109375" style="9" customWidth="1"/>
    <col min="11014" max="11014" width="29.7109375" style="9" customWidth="1"/>
    <col min="11015" max="11015" width="13.42578125" style="9" customWidth="1"/>
    <col min="11016" max="11016" width="13.85546875" style="9" customWidth="1"/>
    <col min="11017" max="11021" width="16.5703125" style="9" customWidth="1"/>
    <col min="11022" max="11022" width="20.5703125" style="9" customWidth="1"/>
    <col min="11023" max="11023" width="21.140625" style="9" customWidth="1"/>
    <col min="11024" max="11024" width="9.5703125" style="9" customWidth="1"/>
    <col min="11025" max="11025" width="0.42578125" style="9" customWidth="1"/>
    <col min="11026" max="11032" width="6.42578125" style="9" customWidth="1"/>
    <col min="11033" max="11261" width="11.42578125" style="9"/>
    <col min="11262" max="11262" width="1" style="9" customWidth="1"/>
    <col min="11263" max="11263" width="4.28515625" style="9" customWidth="1"/>
    <col min="11264" max="11264" width="34.7109375" style="9" customWidth="1"/>
    <col min="11265" max="11265" width="0" style="9" hidden="1" customWidth="1"/>
    <col min="11266" max="11266" width="20" style="9" customWidth="1"/>
    <col min="11267" max="11267" width="20.85546875" style="9" customWidth="1"/>
    <col min="11268" max="11268" width="25" style="9" customWidth="1"/>
    <col min="11269" max="11269" width="18.7109375" style="9" customWidth="1"/>
    <col min="11270" max="11270" width="29.7109375" style="9" customWidth="1"/>
    <col min="11271" max="11271" width="13.42578125" style="9" customWidth="1"/>
    <col min="11272" max="11272" width="13.85546875" style="9" customWidth="1"/>
    <col min="11273" max="11277" width="16.5703125" style="9" customWidth="1"/>
    <col min="11278" max="11278" width="20.5703125" style="9" customWidth="1"/>
    <col min="11279" max="11279" width="21.140625" style="9" customWidth="1"/>
    <col min="11280" max="11280" width="9.5703125" style="9" customWidth="1"/>
    <col min="11281" max="11281" width="0.42578125" style="9" customWidth="1"/>
    <col min="11282" max="11288" width="6.42578125" style="9" customWidth="1"/>
    <col min="11289" max="11517" width="11.42578125" style="9"/>
    <col min="11518" max="11518" width="1" style="9" customWidth="1"/>
    <col min="11519" max="11519" width="4.28515625" style="9" customWidth="1"/>
    <col min="11520" max="11520" width="34.7109375" style="9" customWidth="1"/>
    <col min="11521" max="11521" width="0" style="9" hidden="1" customWidth="1"/>
    <col min="11522" max="11522" width="20" style="9" customWidth="1"/>
    <col min="11523" max="11523" width="20.85546875" style="9" customWidth="1"/>
    <col min="11524" max="11524" width="25" style="9" customWidth="1"/>
    <col min="11525" max="11525" width="18.7109375" style="9" customWidth="1"/>
    <col min="11526" max="11526" width="29.7109375" style="9" customWidth="1"/>
    <col min="11527" max="11527" width="13.42578125" style="9" customWidth="1"/>
    <col min="11528" max="11528" width="13.85546875" style="9" customWidth="1"/>
    <col min="11529" max="11533" width="16.5703125" style="9" customWidth="1"/>
    <col min="11534" max="11534" width="20.5703125" style="9" customWidth="1"/>
    <col min="11535" max="11535" width="21.140625" style="9" customWidth="1"/>
    <col min="11536" max="11536" width="9.5703125" style="9" customWidth="1"/>
    <col min="11537" max="11537" width="0.42578125" style="9" customWidth="1"/>
    <col min="11538" max="11544" width="6.42578125" style="9" customWidth="1"/>
    <col min="11545" max="11773" width="11.42578125" style="9"/>
    <col min="11774" max="11774" width="1" style="9" customWidth="1"/>
    <col min="11775" max="11775" width="4.28515625" style="9" customWidth="1"/>
    <col min="11776" max="11776" width="34.7109375" style="9" customWidth="1"/>
    <col min="11777" max="11777" width="0" style="9" hidden="1" customWidth="1"/>
    <col min="11778" max="11778" width="20" style="9" customWidth="1"/>
    <col min="11779" max="11779" width="20.85546875" style="9" customWidth="1"/>
    <col min="11780" max="11780" width="25" style="9" customWidth="1"/>
    <col min="11781" max="11781" width="18.7109375" style="9" customWidth="1"/>
    <col min="11782" max="11782" width="29.7109375" style="9" customWidth="1"/>
    <col min="11783" max="11783" width="13.42578125" style="9" customWidth="1"/>
    <col min="11784" max="11784" width="13.85546875" style="9" customWidth="1"/>
    <col min="11785" max="11789" width="16.5703125" style="9" customWidth="1"/>
    <col min="11790" max="11790" width="20.5703125" style="9" customWidth="1"/>
    <col min="11791" max="11791" width="21.140625" style="9" customWidth="1"/>
    <col min="11792" max="11792" width="9.5703125" style="9" customWidth="1"/>
    <col min="11793" max="11793" width="0.42578125" style="9" customWidth="1"/>
    <col min="11794" max="11800" width="6.42578125" style="9" customWidth="1"/>
    <col min="11801" max="12029" width="11.42578125" style="9"/>
    <col min="12030" max="12030" width="1" style="9" customWidth="1"/>
    <col min="12031" max="12031" width="4.28515625" style="9" customWidth="1"/>
    <col min="12032" max="12032" width="34.7109375" style="9" customWidth="1"/>
    <col min="12033" max="12033" width="0" style="9" hidden="1" customWidth="1"/>
    <col min="12034" max="12034" width="20" style="9" customWidth="1"/>
    <col min="12035" max="12035" width="20.85546875" style="9" customWidth="1"/>
    <col min="12036" max="12036" width="25" style="9" customWidth="1"/>
    <col min="12037" max="12037" width="18.7109375" style="9" customWidth="1"/>
    <col min="12038" max="12038" width="29.7109375" style="9" customWidth="1"/>
    <col min="12039" max="12039" width="13.42578125" style="9" customWidth="1"/>
    <col min="12040" max="12040" width="13.85546875" style="9" customWidth="1"/>
    <col min="12041" max="12045" width="16.5703125" style="9" customWidth="1"/>
    <col min="12046" max="12046" width="20.5703125" style="9" customWidth="1"/>
    <col min="12047" max="12047" width="21.140625" style="9" customWidth="1"/>
    <col min="12048" max="12048" width="9.5703125" style="9" customWidth="1"/>
    <col min="12049" max="12049" width="0.42578125" style="9" customWidth="1"/>
    <col min="12050" max="12056" width="6.42578125" style="9" customWidth="1"/>
    <col min="12057" max="12285" width="11.42578125" style="9"/>
    <col min="12286" max="12286" width="1" style="9" customWidth="1"/>
    <col min="12287" max="12287" width="4.28515625" style="9" customWidth="1"/>
    <col min="12288" max="12288" width="34.7109375" style="9" customWidth="1"/>
    <col min="12289" max="12289" width="0" style="9" hidden="1" customWidth="1"/>
    <col min="12290" max="12290" width="20" style="9" customWidth="1"/>
    <col min="12291" max="12291" width="20.85546875" style="9" customWidth="1"/>
    <col min="12292" max="12292" width="25" style="9" customWidth="1"/>
    <col min="12293" max="12293" width="18.7109375" style="9" customWidth="1"/>
    <col min="12294" max="12294" width="29.7109375" style="9" customWidth="1"/>
    <col min="12295" max="12295" width="13.42578125" style="9" customWidth="1"/>
    <col min="12296" max="12296" width="13.85546875" style="9" customWidth="1"/>
    <col min="12297" max="12301" width="16.5703125" style="9" customWidth="1"/>
    <col min="12302" max="12302" width="20.5703125" style="9" customWidth="1"/>
    <col min="12303" max="12303" width="21.140625" style="9" customWidth="1"/>
    <col min="12304" max="12304" width="9.5703125" style="9" customWidth="1"/>
    <col min="12305" max="12305" width="0.42578125" style="9" customWidth="1"/>
    <col min="12306" max="12312" width="6.42578125" style="9" customWidth="1"/>
    <col min="12313" max="12541" width="11.42578125" style="9"/>
    <col min="12542" max="12542" width="1" style="9" customWidth="1"/>
    <col min="12543" max="12543" width="4.28515625" style="9" customWidth="1"/>
    <col min="12544" max="12544" width="34.7109375" style="9" customWidth="1"/>
    <col min="12545" max="12545" width="0" style="9" hidden="1" customWidth="1"/>
    <col min="12546" max="12546" width="20" style="9" customWidth="1"/>
    <col min="12547" max="12547" width="20.85546875" style="9" customWidth="1"/>
    <col min="12548" max="12548" width="25" style="9" customWidth="1"/>
    <col min="12549" max="12549" width="18.7109375" style="9" customWidth="1"/>
    <col min="12550" max="12550" width="29.7109375" style="9" customWidth="1"/>
    <col min="12551" max="12551" width="13.42578125" style="9" customWidth="1"/>
    <col min="12552" max="12552" width="13.85546875" style="9" customWidth="1"/>
    <col min="12553" max="12557" width="16.5703125" style="9" customWidth="1"/>
    <col min="12558" max="12558" width="20.5703125" style="9" customWidth="1"/>
    <col min="12559" max="12559" width="21.140625" style="9" customWidth="1"/>
    <col min="12560" max="12560" width="9.5703125" style="9" customWidth="1"/>
    <col min="12561" max="12561" width="0.42578125" style="9" customWidth="1"/>
    <col min="12562" max="12568" width="6.42578125" style="9" customWidth="1"/>
    <col min="12569" max="12797" width="11.42578125" style="9"/>
    <col min="12798" max="12798" width="1" style="9" customWidth="1"/>
    <col min="12799" max="12799" width="4.28515625" style="9" customWidth="1"/>
    <col min="12800" max="12800" width="34.7109375" style="9" customWidth="1"/>
    <col min="12801" max="12801" width="0" style="9" hidden="1" customWidth="1"/>
    <col min="12802" max="12802" width="20" style="9" customWidth="1"/>
    <col min="12803" max="12803" width="20.85546875" style="9" customWidth="1"/>
    <col min="12804" max="12804" width="25" style="9" customWidth="1"/>
    <col min="12805" max="12805" width="18.7109375" style="9" customWidth="1"/>
    <col min="12806" max="12806" width="29.7109375" style="9" customWidth="1"/>
    <col min="12807" max="12807" width="13.42578125" style="9" customWidth="1"/>
    <col min="12808" max="12808" width="13.85546875" style="9" customWidth="1"/>
    <col min="12809" max="12813" width="16.5703125" style="9" customWidth="1"/>
    <col min="12814" max="12814" width="20.5703125" style="9" customWidth="1"/>
    <col min="12815" max="12815" width="21.140625" style="9" customWidth="1"/>
    <col min="12816" max="12816" width="9.5703125" style="9" customWidth="1"/>
    <col min="12817" max="12817" width="0.42578125" style="9" customWidth="1"/>
    <col min="12818" max="12824" width="6.42578125" style="9" customWidth="1"/>
    <col min="12825" max="13053" width="11.42578125" style="9"/>
    <col min="13054" max="13054" width="1" style="9" customWidth="1"/>
    <col min="13055" max="13055" width="4.28515625" style="9" customWidth="1"/>
    <col min="13056" max="13056" width="34.7109375" style="9" customWidth="1"/>
    <col min="13057" max="13057" width="0" style="9" hidden="1" customWidth="1"/>
    <col min="13058" max="13058" width="20" style="9" customWidth="1"/>
    <col min="13059" max="13059" width="20.85546875" style="9" customWidth="1"/>
    <col min="13060" max="13060" width="25" style="9" customWidth="1"/>
    <col min="13061" max="13061" width="18.7109375" style="9" customWidth="1"/>
    <col min="13062" max="13062" width="29.7109375" style="9" customWidth="1"/>
    <col min="13063" max="13063" width="13.42578125" style="9" customWidth="1"/>
    <col min="13064" max="13064" width="13.85546875" style="9" customWidth="1"/>
    <col min="13065" max="13069" width="16.5703125" style="9" customWidth="1"/>
    <col min="13070" max="13070" width="20.5703125" style="9" customWidth="1"/>
    <col min="13071" max="13071" width="21.140625" style="9" customWidth="1"/>
    <col min="13072" max="13072" width="9.5703125" style="9" customWidth="1"/>
    <col min="13073" max="13073" width="0.42578125" style="9" customWidth="1"/>
    <col min="13074" max="13080" width="6.42578125" style="9" customWidth="1"/>
    <col min="13081" max="13309" width="11.42578125" style="9"/>
    <col min="13310" max="13310" width="1" style="9" customWidth="1"/>
    <col min="13311" max="13311" width="4.28515625" style="9" customWidth="1"/>
    <col min="13312" max="13312" width="34.7109375" style="9" customWidth="1"/>
    <col min="13313" max="13313" width="0" style="9" hidden="1" customWidth="1"/>
    <col min="13314" max="13314" width="20" style="9" customWidth="1"/>
    <col min="13315" max="13315" width="20.85546875" style="9" customWidth="1"/>
    <col min="13316" max="13316" width="25" style="9" customWidth="1"/>
    <col min="13317" max="13317" width="18.7109375" style="9" customWidth="1"/>
    <col min="13318" max="13318" width="29.7109375" style="9" customWidth="1"/>
    <col min="13319" max="13319" width="13.42578125" style="9" customWidth="1"/>
    <col min="13320" max="13320" width="13.85546875" style="9" customWidth="1"/>
    <col min="13321" max="13325" width="16.5703125" style="9" customWidth="1"/>
    <col min="13326" max="13326" width="20.5703125" style="9" customWidth="1"/>
    <col min="13327" max="13327" width="21.140625" style="9" customWidth="1"/>
    <col min="13328" max="13328" width="9.5703125" style="9" customWidth="1"/>
    <col min="13329" max="13329" width="0.42578125" style="9" customWidth="1"/>
    <col min="13330" max="13336" width="6.42578125" style="9" customWidth="1"/>
    <col min="13337" max="13565" width="11.42578125" style="9"/>
    <col min="13566" max="13566" width="1" style="9" customWidth="1"/>
    <col min="13567" max="13567" width="4.28515625" style="9" customWidth="1"/>
    <col min="13568" max="13568" width="34.7109375" style="9" customWidth="1"/>
    <col min="13569" max="13569" width="0" style="9" hidden="1" customWidth="1"/>
    <col min="13570" max="13570" width="20" style="9" customWidth="1"/>
    <col min="13571" max="13571" width="20.85546875" style="9" customWidth="1"/>
    <col min="13572" max="13572" width="25" style="9" customWidth="1"/>
    <col min="13573" max="13573" width="18.7109375" style="9" customWidth="1"/>
    <col min="13574" max="13574" width="29.7109375" style="9" customWidth="1"/>
    <col min="13575" max="13575" width="13.42578125" style="9" customWidth="1"/>
    <col min="13576" max="13576" width="13.85546875" style="9" customWidth="1"/>
    <col min="13577" max="13581" width="16.5703125" style="9" customWidth="1"/>
    <col min="13582" max="13582" width="20.5703125" style="9" customWidth="1"/>
    <col min="13583" max="13583" width="21.140625" style="9" customWidth="1"/>
    <col min="13584" max="13584" width="9.5703125" style="9" customWidth="1"/>
    <col min="13585" max="13585" width="0.42578125" style="9" customWidth="1"/>
    <col min="13586" max="13592" width="6.42578125" style="9" customWidth="1"/>
    <col min="13593" max="13821" width="11.42578125" style="9"/>
    <col min="13822" max="13822" width="1" style="9" customWidth="1"/>
    <col min="13823" max="13823" width="4.28515625" style="9" customWidth="1"/>
    <col min="13824" max="13824" width="34.7109375" style="9" customWidth="1"/>
    <col min="13825" max="13825" width="0" style="9" hidden="1" customWidth="1"/>
    <col min="13826" max="13826" width="20" style="9" customWidth="1"/>
    <col min="13827" max="13827" width="20.85546875" style="9" customWidth="1"/>
    <col min="13828" max="13828" width="25" style="9" customWidth="1"/>
    <col min="13829" max="13829" width="18.7109375" style="9" customWidth="1"/>
    <col min="13830" max="13830" width="29.7109375" style="9" customWidth="1"/>
    <col min="13831" max="13831" width="13.42578125" style="9" customWidth="1"/>
    <col min="13832" max="13832" width="13.85546875" style="9" customWidth="1"/>
    <col min="13833" max="13837" width="16.5703125" style="9" customWidth="1"/>
    <col min="13838" max="13838" width="20.5703125" style="9" customWidth="1"/>
    <col min="13839" max="13839" width="21.140625" style="9" customWidth="1"/>
    <col min="13840" max="13840" width="9.5703125" style="9" customWidth="1"/>
    <col min="13841" max="13841" width="0.42578125" style="9" customWidth="1"/>
    <col min="13842" max="13848" width="6.42578125" style="9" customWidth="1"/>
    <col min="13849" max="14077" width="11.42578125" style="9"/>
    <col min="14078" max="14078" width="1" style="9" customWidth="1"/>
    <col min="14079" max="14079" width="4.28515625" style="9" customWidth="1"/>
    <col min="14080" max="14080" width="34.7109375" style="9" customWidth="1"/>
    <col min="14081" max="14081" width="0" style="9" hidden="1" customWidth="1"/>
    <col min="14082" max="14082" width="20" style="9" customWidth="1"/>
    <col min="14083" max="14083" width="20.85546875" style="9" customWidth="1"/>
    <col min="14084" max="14084" width="25" style="9" customWidth="1"/>
    <col min="14085" max="14085" width="18.7109375" style="9" customWidth="1"/>
    <col min="14086" max="14086" width="29.7109375" style="9" customWidth="1"/>
    <col min="14087" max="14087" width="13.42578125" style="9" customWidth="1"/>
    <col min="14088" max="14088" width="13.85546875" style="9" customWidth="1"/>
    <col min="14089" max="14093" width="16.5703125" style="9" customWidth="1"/>
    <col min="14094" max="14094" width="20.5703125" style="9" customWidth="1"/>
    <col min="14095" max="14095" width="21.140625" style="9" customWidth="1"/>
    <col min="14096" max="14096" width="9.5703125" style="9" customWidth="1"/>
    <col min="14097" max="14097" width="0.42578125" style="9" customWidth="1"/>
    <col min="14098" max="14104" width="6.42578125" style="9" customWidth="1"/>
    <col min="14105" max="14333" width="11.42578125" style="9"/>
    <col min="14334" max="14334" width="1" style="9" customWidth="1"/>
    <col min="14335" max="14335" width="4.28515625" style="9" customWidth="1"/>
    <col min="14336" max="14336" width="34.7109375" style="9" customWidth="1"/>
    <col min="14337" max="14337" width="0" style="9" hidden="1" customWidth="1"/>
    <col min="14338" max="14338" width="20" style="9" customWidth="1"/>
    <col min="14339" max="14339" width="20.85546875" style="9" customWidth="1"/>
    <col min="14340" max="14340" width="25" style="9" customWidth="1"/>
    <col min="14341" max="14341" width="18.7109375" style="9" customWidth="1"/>
    <col min="14342" max="14342" width="29.7109375" style="9" customWidth="1"/>
    <col min="14343" max="14343" width="13.42578125" style="9" customWidth="1"/>
    <col min="14344" max="14344" width="13.85546875" style="9" customWidth="1"/>
    <col min="14345" max="14349" width="16.5703125" style="9" customWidth="1"/>
    <col min="14350" max="14350" width="20.5703125" style="9" customWidth="1"/>
    <col min="14351" max="14351" width="21.140625" style="9" customWidth="1"/>
    <col min="14352" max="14352" width="9.5703125" style="9" customWidth="1"/>
    <col min="14353" max="14353" width="0.42578125" style="9" customWidth="1"/>
    <col min="14354" max="14360" width="6.42578125" style="9" customWidth="1"/>
    <col min="14361" max="14589" width="11.42578125" style="9"/>
    <col min="14590" max="14590" width="1" style="9" customWidth="1"/>
    <col min="14591" max="14591" width="4.28515625" style="9" customWidth="1"/>
    <col min="14592" max="14592" width="34.7109375" style="9" customWidth="1"/>
    <col min="14593" max="14593" width="0" style="9" hidden="1" customWidth="1"/>
    <col min="14594" max="14594" width="20" style="9" customWidth="1"/>
    <col min="14595" max="14595" width="20.85546875" style="9" customWidth="1"/>
    <col min="14596" max="14596" width="25" style="9" customWidth="1"/>
    <col min="14597" max="14597" width="18.7109375" style="9" customWidth="1"/>
    <col min="14598" max="14598" width="29.7109375" style="9" customWidth="1"/>
    <col min="14599" max="14599" width="13.42578125" style="9" customWidth="1"/>
    <col min="14600" max="14600" width="13.85546875" style="9" customWidth="1"/>
    <col min="14601" max="14605" width="16.5703125" style="9" customWidth="1"/>
    <col min="14606" max="14606" width="20.5703125" style="9" customWidth="1"/>
    <col min="14607" max="14607" width="21.140625" style="9" customWidth="1"/>
    <col min="14608" max="14608" width="9.5703125" style="9" customWidth="1"/>
    <col min="14609" max="14609" width="0.42578125" style="9" customWidth="1"/>
    <col min="14610" max="14616" width="6.42578125" style="9" customWidth="1"/>
    <col min="14617" max="14845" width="11.42578125" style="9"/>
    <col min="14846" max="14846" width="1" style="9" customWidth="1"/>
    <col min="14847" max="14847" width="4.28515625" style="9" customWidth="1"/>
    <col min="14848" max="14848" width="34.7109375" style="9" customWidth="1"/>
    <col min="14849" max="14849" width="0" style="9" hidden="1" customWidth="1"/>
    <col min="14850" max="14850" width="20" style="9" customWidth="1"/>
    <col min="14851" max="14851" width="20.85546875" style="9" customWidth="1"/>
    <col min="14852" max="14852" width="25" style="9" customWidth="1"/>
    <col min="14853" max="14853" width="18.7109375" style="9" customWidth="1"/>
    <col min="14854" max="14854" width="29.7109375" style="9" customWidth="1"/>
    <col min="14855" max="14855" width="13.42578125" style="9" customWidth="1"/>
    <col min="14856" max="14856" width="13.85546875" style="9" customWidth="1"/>
    <col min="14857" max="14861" width="16.5703125" style="9" customWidth="1"/>
    <col min="14862" max="14862" width="20.5703125" style="9" customWidth="1"/>
    <col min="14863" max="14863" width="21.140625" style="9" customWidth="1"/>
    <col min="14864" max="14864" width="9.5703125" style="9" customWidth="1"/>
    <col min="14865" max="14865" width="0.42578125" style="9" customWidth="1"/>
    <col min="14866" max="14872" width="6.42578125" style="9" customWidth="1"/>
    <col min="14873" max="15101" width="11.42578125" style="9"/>
    <col min="15102" max="15102" width="1" style="9" customWidth="1"/>
    <col min="15103" max="15103" width="4.28515625" style="9" customWidth="1"/>
    <col min="15104" max="15104" width="34.7109375" style="9" customWidth="1"/>
    <col min="15105" max="15105" width="0" style="9" hidden="1" customWidth="1"/>
    <col min="15106" max="15106" width="20" style="9" customWidth="1"/>
    <col min="15107" max="15107" width="20.85546875" style="9" customWidth="1"/>
    <col min="15108" max="15108" width="25" style="9" customWidth="1"/>
    <col min="15109" max="15109" width="18.7109375" style="9" customWidth="1"/>
    <col min="15110" max="15110" width="29.7109375" style="9" customWidth="1"/>
    <col min="15111" max="15111" width="13.42578125" style="9" customWidth="1"/>
    <col min="15112" max="15112" width="13.85546875" style="9" customWidth="1"/>
    <col min="15113" max="15117" width="16.5703125" style="9" customWidth="1"/>
    <col min="15118" max="15118" width="20.5703125" style="9" customWidth="1"/>
    <col min="15119" max="15119" width="21.140625" style="9" customWidth="1"/>
    <col min="15120" max="15120" width="9.5703125" style="9" customWidth="1"/>
    <col min="15121" max="15121" width="0.42578125" style="9" customWidth="1"/>
    <col min="15122" max="15128" width="6.42578125" style="9" customWidth="1"/>
    <col min="15129" max="15357" width="11.42578125" style="9"/>
    <col min="15358" max="15358" width="1" style="9" customWidth="1"/>
    <col min="15359" max="15359" width="4.28515625" style="9" customWidth="1"/>
    <col min="15360" max="15360" width="34.7109375" style="9" customWidth="1"/>
    <col min="15361" max="15361" width="0" style="9" hidden="1" customWidth="1"/>
    <col min="15362" max="15362" width="20" style="9" customWidth="1"/>
    <col min="15363" max="15363" width="20.85546875" style="9" customWidth="1"/>
    <col min="15364" max="15364" width="25" style="9" customWidth="1"/>
    <col min="15365" max="15365" width="18.7109375" style="9" customWidth="1"/>
    <col min="15366" max="15366" width="29.7109375" style="9" customWidth="1"/>
    <col min="15367" max="15367" width="13.42578125" style="9" customWidth="1"/>
    <col min="15368" max="15368" width="13.85546875" style="9" customWidth="1"/>
    <col min="15369" max="15373" width="16.5703125" style="9" customWidth="1"/>
    <col min="15374" max="15374" width="20.5703125" style="9" customWidth="1"/>
    <col min="15375" max="15375" width="21.140625" style="9" customWidth="1"/>
    <col min="15376" max="15376" width="9.5703125" style="9" customWidth="1"/>
    <col min="15377" max="15377" width="0.42578125" style="9" customWidth="1"/>
    <col min="15378" max="15384" width="6.42578125" style="9" customWidth="1"/>
    <col min="15385" max="15613" width="11.42578125" style="9"/>
    <col min="15614" max="15614" width="1" style="9" customWidth="1"/>
    <col min="15615" max="15615" width="4.28515625" style="9" customWidth="1"/>
    <col min="15616" max="15616" width="34.7109375" style="9" customWidth="1"/>
    <col min="15617" max="15617" width="0" style="9" hidden="1" customWidth="1"/>
    <col min="15618" max="15618" width="20" style="9" customWidth="1"/>
    <col min="15619" max="15619" width="20.85546875" style="9" customWidth="1"/>
    <col min="15620" max="15620" width="25" style="9" customWidth="1"/>
    <col min="15621" max="15621" width="18.7109375" style="9" customWidth="1"/>
    <col min="15622" max="15622" width="29.7109375" style="9" customWidth="1"/>
    <col min="15623" max="15623" width="13.42578125" style="9" customWidth="1"/>
    <col min="15624" max="15624" width="13.85546875" style="9" customWidth="1"/>
    <col min="15625" max="15629" width="16.5703125" style="9" customWidth="1"/>
    <col min="15630" max="15630" width="20.5703125" style="9" customWidth="1"/>
    <col min="15631" max="15631" width="21.140625" style="9" customWidth="1"/>
    <col min="15632" max="15632" width="9.5703125" style="9" customWidth="1"/>
    <col min="15633" max="15633" width="0.42578125" style="9" customWidth="1"/>
    <col min="15634" max="15640" width="6.42578125" style="9" customWidth="1"/>
    <col min="15641" max="15869" width="11.42578125" style="9"/>
    <col min="15870" max="15870" width="1" style="9" customWidth="1"/>
    <col min="15871" max="15871" width="4.28515625" style="9" customWidth="1"/>
    <col min="15872" max="15872" width="34.7109375" style="9" customWidth="1"/>
    <col min="15873" max="15873" width="0" style="9" hidden="1" customWidth="1"/>
    <col min="15874" max="15874" width="20" style="9" customWidth="1"/>
    <col min="15875" max="15875" width="20.85546875" style="9" customWidth="1"/>
    <col min="15876" max="15876" width="25" style="9" customWidth="1"/>
    <col min="15877" max="15877" width="18.7109375" style="9" customWidth="1"/>
    <col min="15878" max="15878" width="29.7109375" style="9" customWidth="1"/>
    <col min="15879" max="15879" width="13.42578125" style="9" customWidth="1"/>
    <col min="15880" max="15880" width="13.85546875" style="9" customWidth="1"/>
    <col min="15881" max="15885" width="16.5703125" style="9" customWidth="1"/>
    <col min="15886" max="15886" width="20.5703125" style="9" customWidth="1"/>
    <col min="15887" max="15887" width="21.140625" style="9" customWidth="1"/>
    <col min="15888" max="15888" width="9.5703125" style="9" customWidth="1"/>
    <col min="15889" max="15889" width="0.42578125" style="9" customWidth="1"/>
    <col min="15890" max="15896" width="6.42578125" style="9" customWidth="1"/>
    <col min="15897" max="16125" width="11.42578125" style="9"/>
    <col min="16126" max="16126" width="1" style="9" customWidth="1"/>
    <col min="16127" max="16127" width="4.28515625" style="9" customWidth="1"/>
    <col min="16128" max="16128" width="34.7109375" style="9" customWidth="1"/>
    <col min="16129" max="16129" width="0" style="9" hidden="1" customWidth="1"/>
    <col min="16130" max="16130" width="20" style="9" customWidth="1"/>
    <col min="16131" max="16131" width="20.85546875" style="9" customWidth="1"/>
    <col min="16132" max="16132" width="25" style="9" customWidth="1"/>
    <col min="16133" max="16133" width="18.7109375" style="9" customWidth="1"/>
    <col min="16134" max="16134" width="29.7109375" style="9" customWidth="1"/>
    <col min="16135" max="16135" width="13.42578125" style="9" customWidth="1"/>
    <col min="16136" max="16136" width="13.85546875" style="9" customWidth="1"/>
    <col min="16137" max="16141" width="16.5703125" style="9" customWidth="1"/>
    <col min="16142" max="16142" width="20.5703125" style="9" customWidth="1"/>
    <col min="16143" max="16143" width="21.140625" style="9" customWidth="1"/>
    <col min="16144" max="16144" width="9.5703125" style="9" customWidth="1"/>
    <col min="16145" max="16145" width="0.42578125" style="9" customWidth="1"/>
    <col min="16146" max="16152" width="6.42578125" style="9" customWidth="1"/>
    <col min="16153" max="16373" width="11.42578125" style="9"/>
    <col min="16374" max="16384" width="11.42578125" style="9" customWidth="1"/>
  </cols>
  <sheetData>
    <row r="2" spans="2:18" ht="26.25">
      <c r="B2" s="273" t="s">
        <v>63</v>
      </c>
      <c r="C2" s="274"/>
      <c r="D2" s="274"/>
      <c r="E2" s="274"/>
      <c r="F2" s="274"/>
      <c r="G2" s="274"/>
      <c r="H2" s="274"/>
      <c r="I2" s="274"/>
      <c r="J2" s="274"/>
      <c r="K2" s="274"/>
      <c r="L2" s="274"/>
      <c r="M2" s="274"/>
      <c r="N2" s="274"/>
      <c r="O2" s="274"/>
      <c r="P2" s="274"/>
      <c r="Q2" s="274"/>
      <c r="R2" s="274"/>
    </row>
    <row r="4" spans="2:18" ht="26.25">
      <c r="B4" s="273" t="s">
        <v>48</v>
      </c>
      <c r="C4" s="274"/>
      <c r="D4" s="274"/>
      <c r="E4" s="274"/>
      <c r="F4" s="274"/>
      <c r="G4" s="274"/>
      <c r="H4" s="274"/>
      <c r="I4" s="274"/>
      <c r="J4" s="274"/>
      <c r="K4" s="274"/>
      <c r="L4" s="274"/>
      <c r="M4" s="274"/>
      <c r="N4" s="274"/>
      <c r="O4" s="274"/>
      <c r="P4" s="274"/>
      <c r="Q4" s="274"/>
      <c r="R4" s="274"/>
    </row>
    <row r="5" spans="2:18" ht="15.75" thickBot="1"/>
    <row r="6" spans="2:18" ht="21.75" thickBot="1">
      <c r="B6" s="11" t="s">
        <v>4</v>
      </c>
      <c r="C6" s="277" t="s">
        <v>191</v>
      </c>
      <c r="D6" s="277"/>
      <c r="E6" s="277"/>
      <c r="F6" s="277"/>
      <c r="G6" s="277"/>
      <c r="H6" s="277"/>
      <c r="I6" s="277"/>
      <c r="J6" s="277"/>
      <c r="K6" s="277"/>
      <c r="L6" s="277"/>
      <c r="M6" s="277"/>
      <c r="N6" s="277"/>
      <c r="O6" s="277"/>
      <c r="P6" s="278"/>
    </row>
    <row r="7" spans="2:18" ht="16.5" thickBot="1">
      <c r="B7" s="12" t="s">
        <v>5</v>
      </c>
      <c r="C7" s="277" t="s">
        <v>193</v>
      </c>
      <c r="D7" s="277"/>
      <c r="E7" s="277"/>
      <c r="F7" s="277"/>
      <c r="G7" s="277"/>
      <c r="H7" s="277"/>
      <c r="I7" s="277"/>
      <c r="J7" s="277"/>
      <c r="K7" s="277"/>
      <c r="L7" s="277"/>
      <c r="M7" s="277"/>
      <c r="N7" s="277"/>
      <c r="O7" s="277"/>
      <c r="P7" s="278"/>
    </row>
    <row r="8" spans="2:18" ht="16.5" thickBot="1">
      <c r="B8" s="12" t="s">
        <v>6</v>
      </c>
      <c r="C8" s="277" t="s">
        <v>197</v>
      </c>
      <c r="D8" s="277"/>
      <c r="E8" s="277"/>
      <c r="F8" s="277"/>
      <c r="G8" s="277"/>
      <c r="H8" s="277"/>
      <c r="I8" s="277"/>
      <c r="J8" s="277"/>
      <c r="K8" s="277"/>
      <c r="L8" s="277"/>
      <c r="M8" s="277"/>
      <c r="N8" s="277"/>
      <c r="O8" s="277"/>
      <c r="P8" s="278"/>
    </row>
    <row r="9" spans="2:18" ht="16.5" thickBot="1">
      <c r="B9" s="12" t="s">
        <v>7</v>
      </c>
      <c r="C9" s="277"/>
      <c r="D9" s="277"/>
      <c r="E9" s="277"/>
      <c r="F9" s="277"/>
      <c r="G9" s="277"/>
      <c r="H9" s="277"/>
      <c r="I9" s="277"/>
      <c r="J9" s="277"/>
      <c r="K9" s="277"/>
      <c r="L9" s="277"/>
      <c r="M9" s="277"/>
      <c r="N9" s="277"/>
      <c r="O9" s="277"/>
      <c r="P9" s="278"/>
    </row>
    <row r="10" spans="2:18" ht="16.5" thickBot="1">
      <c r="B10" s="12" t="s">
        <v>8</v>
      </c>
      <c r="C10" s="279">
        <v>14</v>
      </c>
      <c r="D10" s="279"/>
      <c r="E10" s="280"/>
      <c r="F10" s="34"/>
      <c r="G10" s="34"/>
      <c r="H10" s="34"/>
      <c r="I10" s="34"/>
      <c r="J10" s="34"/>
      <c r="K10" s="34"/>
      <c r="L10" s="34"/>
      <c r="M10" s="34"/>
      <c r="N10" s="34"/>
      <c r="O10" s="34"/>
      <c r="P10" s="35"/>
    </row>
    <row r="11" spans="2:18" ht="16.5" thickBot="1">
      <c r="B11" s="14" t="s">
        <v>9</v>
      </c>
      <c r="C11" s="15" t="s">
        <v>192</v>
      </c>
      <c r="D11" s="16"/>
      <c r="E11" s="16"/>
      <c r="F11" s="16"/>
      <c r="G11" s="16"/>
      <c r="H11" s="16"/>
      <c r="I11" s="16"/>
      <c r="J11" s="16"/>
      <c r="K11" s="16"/>
      <c r="L11" s="16"/>
      <c r="M11" s="16"/>
      <c r="N11" s="16"/>
      <c r="O11" s="16"/>
      <c r="P11" s="17"/>
    </row>
    <row r="12" spans="2:18" ht="15.75">
      <c r="B12" s="13"/>
      <c r="C12" s="18"/>
      <c r="D12" s="19"/>
      <c r="E12" s="19"/>
      <c r="F12" s="19"/>
      <c r="G12" s="19"/>
      <c r="H12" s="19"/>
      <c r="I12" s="8"/>
      <c r="J12" s="8"/>
      <c r="K12" s="8"/>
      <c r="L12" s="107"/>
      <c r="M12" s="107"/>
      <c r="N12" s="8"/>
      <c r="O12" s="8"/>
      <c r="P12" s="19"/>
    </row>
    <row r="13" spans="2:18">
      <c r="I13" s="8"/>
      <c r="J13" s="8"/>
      <c r="K13" s="8"/>
      <c r="L13" s="107"/>
      <c r="M13" s="107"/>
      <c r="N13" s="8"/>
      <c r="O13" s="8"/>
      <c r="P13" s="21"/>
    </row>
    <row r="14" spans="2:18" ht="45.75" customHeight="1">
      <c r="B14" s="283" t="s">
        <v>104</v>
      </c>
      <c r="C14" s="283"/>
      <c r="D14" s="51" t="s">
        <v>12</v>
      </c>
      <c r="E14" s="51" t="s">
        <v>13</v>
      </c>
      <c r="F14" s="51" t="s">
        <v>29</v>
      </c>
      <c r="G14" s="92"/>
      <c r="I14" s="38"/>
      <c r="J14" s="38"/>
      <c r="K14" s="38"/>
      <c r="L14" s="38"/>
      <c r="M14" s="38"/>
      <c r="N14" s="38"/>
      <c r="O14" s="38"/>
      <c r="P14" s="21"/>
    </row>
    <row r="15" spans="2:18">
      <c r="B15" s="283"/>
      <c r="C15" s="283"/>
      <c r="D15" s="184">
        <v>13</v>
      </c>
      <c r="E15" s="36">
        <v>3481395628</v>
      </c>
      <c r="F15" s="176">
        <v>1379</v>
      </c>
      <c r="G15" s="93"/>
      <c r="I15" s="39"/>
      <c r="J15" s="39"/>
      <c r="K15" s="39"/>
      <c r="L15" s="39"/>
      <c r="M15" s="39"/>
      <c r="N15" s="39"/>
      <c r="O15" s="39"/>
      <c r="P15" s="21"/>
    </row>
    <row r="16" spans="2:18">
      <c r="B16" s="283"/>
      <c r="C16" s="283"/>
      <c r="D16" s="184"/>
      <c r="E16" s="36"/>
      <c r="F16" s="176"/>
      <c r="G16" s="93"/>
      <c r="I16" s="39"/>
      <c r="J16" s="39"/>
      <c r="K16" s="39"/>
      <c r="L16" s="39"/>
      <c r="M16" s="39"/>
      <c r="N16" s="39"/>
      <c r="O16" s="39"/>
      <c r="P16" s="21"/>
    </row>
    <row r="17" spans="1:16">
      <c r="B17" s="283"/>
      <c r="C17" s="283"/>
      <c r="D17" s="51"/>
      <c r="E17" s="36"/>
      <c r="F17" s="36"/>
      <c r="G17" s="93"/>
      <c r="I17" s="39"/>
      <c r="J17" s="39"/>
      <c r="K17" s="39"/>
      <c r="L17" s="39"/>
      <c r="M17" s="39"/>
      <c r="N17" s="39"/>
      <c r="O17" s="39"/>
      <c r="P17" s="21"/>
    </row>
    <row r="18" spans="1:16">
      <c r="B18" s="283"/>
      <c r="C18" s="283"/>
      <c r="D18" s="51"/>
      <c r="E18" s="37"/>
      <c r="F18" s="36"/>
      <c r="G18" s="93"/>
      <c r="H18" s="22"/>
      <c r="I18" s="39"/>
      <c r="J18" s="39"/>
      <c r="K18" s="39"/>
      <c r="L18" s="39"/>
      <c r="M18" s="39"/>
      <c r="N18" s="39"/>
      <c r="O18" s="39"/>
      <c r="P18" s="20"/>
    </row>
    <row r="19" spans="1:16">
      <c r="B19" s="283"/>
      <c r="C19" s="283"/>
      <c r="D19" s="51"/>
      <c r="E19" s="37"/>
      <c r="F19" s="36"/>
      <c r="G19" s="93"/>
      <c r="H19" s="22"/>
      <c r="I19" s="41"/>
      <c r="J19" s="41"/>
      <c r="K19" s="41"/>
      <c r="L19" s="41"/>
      <c r="M19" s="41"/>
      <c r="N19" s="41"/>
      <c r="O19" s="41"/>
      <c r="P19" s="20"/>
    </row>
    <row r="20" spans="1:16">
      <c r="B20" s="283"/>
      <c r="C20" s="283"/>
      <c r="D20" s="51"/>
      <c r="E20" s="37"/>
      <c r="F20" s="36"/>
      <c r="G20" s="93"/>
      <c r="H20" s="22"/>
      <c r="I20" s="8"/>
      <c r="J20" s="8"/>
      <c r="K20" s="8"/>
      <c r="L20" s="107"/>
      <c r="M20" s="107"/>
      <c r="N20" s="8"/>
      <c r="O20" s="8"/>
      <c r="P20" s="20"/>
    </row>
    <row r="21" spans="1:16">
      <c r="B21" s="283"/>
      <c r="C21" s="283"/>
      <c r="D21" s="51"/>
      <c r="E21" s="37"/>
      <c r="F21" s="36"/>
      <c r="G21" s="93"/>
      <c r="H21" s="22"/>
      <c r="I21" s="8"/>
      <c r="J21" s="8"/>
      <c r="K21" s="8"/>
      <c r="L21" s="107"/>
      <c r="M21" s="107"/>
      <c r="N21" s="8"/>
      <c r="O21" s="8"/>
      <c r="P21" s="20"/>
    </row>
    <row r="22" spans="1:16" ht="15.75" thickBot="1">
      <c r="B22" s="275" t="s">
        <v>14</v>
      </c>
      <c r="C22" s="276"/>
      <c r="D22" s="51"/>
      <c r="E22" s="63"/>
      <c r="F22" s="36"/>
      <c r="G22" s="93"/>
      <c r="H22" s="22"/>
      <c r="I22" s="8"/>
      <c r="J22" s="8"/>
      <c r="K22" s="8"/>
      <c r="L22" s="107"/>
      <c r="M22" s="107"/>
      <c r="N22" s="8"/>
      <c r="O22" s="8"/>
      <c r="P22" s="20"/>
    </row>
    <row r="23" spans="1:16" ht="45.75" thickBot="1">
      <c r="A23" s="43"/>
      <c r="B23" s="52" t="s">
        <v>15</v>
      </c>
      <c r="C23" s="52" t="s">
        <v>105</v>
      </c>
      <c r="E23" s="38"/>
      <c r="F23" s="38"/>
      <c r="G23" s="38"/>
      <c r="H23" s="38"/>
      <c r="I23" s="10"/>
      <c r="J23" s="10"/>
      <c r="K23" s="10"/>
      <c r="L23" s="10"/>
      <c r="M23" s="10"/>
      <c r="N23" s="10"/>
      <c r="O23" s="10"/>
    </row>
    <row r="24" spans="1:16" ht="15.75" thickBot="1">
      <c r="A24" s="44">
        <v>1</v>
      </c>
      <c r="C24" s="203">
        <f>E24</f>
        <v>1103.2</v>
      </c>
      <c r="D24" s="42"/>
      <c r="E24" s="204">
        <f>F15*80%</f>
        <v>1103.2</v>
      </c>
      <c r="F24" s="40"/>
      <c r="G24" s="40"/>
      <c r="H24" s="40"/>
      <c r="I24" s="23"/>
      <c r="J24" s="23"/>
      <c r="K24" s="23"/>
      <c r="L24" s="23"/>
      <c r="M24" s="23"/>
      <c r="N24" s="23"/>
      <c r="O24" s="23"/>
    </row>
    <row r="25" spans="1:16">
      <c r="A25" s="99"/>
      <c r="C25" s="100"/>
      <c r="D25" s="39"/>
      <c r="E25" s="101"/>
      <c r="F25" s="40"/>
      <c r="G25" s="40"/>
      <c r="H25" s="40"/>
      <c r="I25" s="23"/>
      <c r="J25" s="23"/>
      <c r="K25" s="23"/>
      <c r="L25" s="23"/>
      <c r="M25" s="23"/>
      <c r="N25" s="23"/>
      <c r="O25" s="23"/>
    </row>
    <row r="26" spans="1:16">
      <c r="A26" s="99"/>
      <c r="C26" s="100"/>
      <c r="D26" s="39"/>
      <c r="E26" s="101"/>
      <c r="F26" s="40"/>
      <c r="G26" s="40"/>
      <c r="H26" s="40"/>
      <c r="I26" s="23"/>
      <c r="J26" s="23"/>
      <c r="K26" s="23"/>
      <c r="L26" s="23"/>
      <c r="M26" s="23"/>
      <c r="N26" s="23"/>
      <c r="O26" s="23"/>
    </row>
    <row r="27" spans="1:16">
      <c r="A27" s="99"/>
      <c r="B27" s="122" t="s">
        <v>136</v>
      </c>
      <c r="C27" s="104"/>
      <c r="D27" s="104"/>
      <c r="E27" s="104"/>
      <c r="F27" s="104"/>
      <c r="G27" s="104"/>
      <c r="H27" s="104"/>
      <c r="I27" s="107"/>
      <c r="J27" s="107"/>
      <c r="K27" s="107"/>
      <c r="L27" s="107"/>
      <c r="M27" s="107"/>
      <c r="N27" s="107"/>
      <c r="O27" s="107"/>
      <c r="P27" s="108"/>
    </row>
    <row r="28" spans="1:16" ht="15.75" thickBot="1">
      <c r="A28" s="99"/>
      <c r="B28" s="104"/>
      <c r="C28" s="104"/>
      <c r="D28" s="104"/>
      <c r="E28" s="104"/>
      <c r="F28" s="104"/>
      <c r="G28" s="104"/>
      <c r="H28" s="104"/>
      <c r="I28" s="107"/>
      <c r="J28" s="107"/>
      <c r="K28" s="107"/>
      <c r="L28" s="107"/>
      <c r="M28" s="107"/>
      <c r="N28" s="107"/>
      <c r="O28" s="107"/>
      <c r="P28" s="108"/>
    </row>
    <row r="29" spans="1:16">
      <c r="A29" s="99"/>
      <c r="B29" s="125" t="s">
        <v>33</v>
      </c>
      <c r="C29" s="125" t="s">
        <v>137</v>
      </c>
      <c r="D29" s="207" t="s">
        <v>138</v>
      </c>
      <c r="E29" s="209" t="s">
        <v>3</v>
      </c>
      <c r="F29" s="104"/>
      <c r="G29" s="104"/>
      <c r="H29" s="104"/>
      <c r="I29" s="107"/>
      <c r="J29" s="107"/>
      <c r="K29" s="107"/>
      <c r="L29" s="107"/>
      <c r="M29" s="107"/>
      <c r="N29" s="107"/>
      <c r="O29" s="107"/>
      <c r="P29" s="108"/>
    </row>
    <row r="30" spans="1:16">
      <c r="A30" s="99"/>
      <c r="B30" s="121" t="s">
        <v>139</v>
      </c>
      <c r="C30" s="179" t="s">
        <v>165</v>
      </c>
      <c r="D30" s="208"/>
      <c r="E30" s="210"/>
      <c r="F30" s="104"/>
      <c r="G30" s="104"/>
      <c r="H30" s="104"/>
      <c r="I30" s="107"/>
      <c r="J30" s="107"/>
      <c r="K30" s="107"/>
      <c r="L30" s="107"/>
      <c r="M30" s="107"/>
      <c r="N30" s="107"/>
      <c r="O30" s="107"/>
      <c r="P30" s="108"/>
    </row>
    <row r="31" spans="1:16">
      <c r="A31" s="99"/>
      <c r="B31" s="121" t="s">
        <v>140</v>
      </c>
      <c r="C31" s="179" t="s">
        <v>165</v>
      </c>
      <c r="D31" s="208"/>
      <c r="E31" s="210"/>
      <c r="F31" s="104"/>
      <c r="G31" s="104"/>
      <c r="H31" s="104"/>
      <c r="I31" s="107"/>
      <c r="J31" s="107"/>
      <c r="K31" s="107"/>
      <c r="L31" s="107"/>
      <c r="M31" s="107"/>
      <c r="N31" s="107"/>
      <c r="O31" s="107"/>
      <c r="P31" s="108"/>
    </row>
    <row r="32" spans="1:16" ht="75">
      <c r="A32" s="99"/>
      <c r="B32" s="121" t="s">
        <v>141</v>
      </c>
      <c r="C32" s="183"/>
      <c r="D32" s="190" t="s">
        <v>165</v>
      </c>
      <c r="E32" s="211" t="s">
        <v>297</v>
      </c>
      <c r="F32" s="104"/>
      <c r="G32" s="104"/>
      <c r="H32" s="104"/>
      <c r="I32" s="107"/>
      <c r="J32" s="107"/>
      <c r="K32" s="107"/>
      <c r="L32" s="107"/>
      <c r="M32" s="107"/>
      <c r="N32" s="107"/>
      <c r="O32" s="107"/>
      <c r="P32" s="108"/>
    </row>
    <row r="33" spans="1:19" ht="45.75" thickBot="1">
      <c r="A33" s="99"/>
      <c r="B33" s="121" t="s">
        <v>142</v>
      </c>
      <c r="C33" s="183"/>
      <c r="D33" s="213" t="s">
        <v>165</v>
      </c>
      <c r="E33" s="214" t="s">
        <v>304</v>
      </c>
      <c r="F33" s="104"/>
      <c r="G33" s="104"/>
      <c r="H33" s="104"/>
      <c r="I33" s="107"/>
      <c r="J33" s="107"/>
      <c r="K33" s="107"/>
      <c r="L33" s="107"/>
      <c r="M33" s="107"/>
      <c r="N33" s="107"/>
      <c r="O33" s="107"/>
      <c r="P33" s="108"/>
    </row>
    <row r="34" spans="1:19">
      <c r="A34" s="99"/>
      <c r="B34" s="104"/>
      <c r="C34" s="104"/>
      <c r="D34" s="104"/>
      <c r="E34" s="104"/>
      <c r="F34" s="104"/>
      <c r="G34" s="104"/>
      <c r="H34" s="104"/>
      <c r="I34" s="107"/>
      <c r="J34" s="107"/>
      <c r="K34" s="107"/>
      <c r="L34" s="107"/>
      <c r="M34" s="107"/>
      <c r="N34" s="107"/>
      <c r="O34" s="107"/>
      <c r="P34" s="108"/>
    </row>
    <row r="35" spans="1:19">
      <c r="A35" s="99"/>
      <c r="B35" s="104"/>
      <c r="C35" s="104"/>
      <c r="D35" s="104"/>
      <c r="E35" s="104"/>
      <c r="F35" s="104"/>
      <c r="G35" s="104"/>
      <c r="H35" s="104"/>
      <c r="I35" s="107"/>
      <c r="J35" s="107"/>
      <c r="K35" s="107"/>
      <c r="L35" s="107"/>
      <c r="M35" s="107"/>
      <c r="N35" s="107"/>
      <c r="O35" s="107"/>
      <c r="P35" s="108"/>
    </row>
    <row r="36" spans="1:19">
      <c r="A36" s="99"/>
      <c r="B36" s="122" t="s">
        <v>143</v>
      </c>
      <c r="C36" s="104"/>
      <c r="D36" s="104"/>
      <c r="E36" s="104"/>
      <c r="F36" s="104"/>
      <c r="G36" s="104"/>
      <c r="H36" s="104"/>
      <c r="I36" s="107"/>
      <c r="J36" s="107"/>
      <c r="K36" s="107"/>
      <c r="L36" s="107"/>
      <c r="M36" s="107"/>
      <c r="N36" s="107"/>
      <c r="O36" s="107"/>
      <c r="P36" s="108"/>
    </row>
    <row r="37" spans="1:19">
      <c r="A37" s="99"/>
      <c r="B37" s="104"/>
      <c r="C37" s="104"/>
      <c r="D37" s="104"/>
      <c r="E37" s="104"/>
      <c r="F37" s="104"/>
      <c r="G37" s="104"/>
      <c r="H37" s="104"/>
      <c r="I37" s="107"/>
      <c r="J37" s="107"/>
      <c r="K37" s="107"/>
      <c r="L37" s="107"/>
      <c r="M37" s="107"/>
      <c r="N37" s="107"/>
      <c r="O37" s="107"/>
      <c r="P37" s="108"/>
    </row>
    <row r="38" spans="1:19">
      <c r="A38" s="99"/>
      <c r="B38" s="104"/>
      <c r="C38" s="104"/>
      <c r="D38" s="104"/>
      <c r="E38" s="104"/>
      <c r="F38" s="104"/>
      <c r="G38" s="104"/>
      <c r="H38" s="104"/>
      <c r="I38" s="107"/>
      <c r="J38" s="107"/>
      <c r="K38" s="107"/>
      <c r="L38" s="107"/>
      <c r="M38" s="107"/>
      <c r="N38" s="107"/>
      <c r="O38" s="107"/>
      <c r="P38" s="108"/>
    </row>
    <row r="39" spans="1:19">
      <c r="A39" s="99"/>
      <c r="B39" s="125" t="s">
        <v>33</v>
      </c>
      <c r="C39" s="125" t="s">
        <v>58</v>
      </c>
      <c r="D39" s="124" t="s">
        <v>51</v>
      </c>
      <c r="E39" s="124" t="s">
        <v>16</v>
      </c>
      <c r="F39" s="104"/>
      <c r="G39" s="104"/>
      <c r="H39" s="104"/>
      <c r="I39" s="107"/>
      <c r="J39" s="107"/>
      <c r="K39" s="107"/>
      <c r="L39" s="107"/>
      <c r="M39" s="107"/>
      <c r="N39" s="107"/>
      <c r="O39" s="107"/>
      <c r="P39" s="108"/>
    </row>
    <row r="40" spans="1:19" ht="28.5">
      <c r="A40" s="99"/>
      <c r="B40" s="105" t="s">
        <v>144</v>
      </c>
      <c r="C40" s="106">
        <v>40</v>
      </c>
      <c r="D40" s="123">
        <v>30</v>
      </c>
      <c r="E40" s="292">
        <f>+D40+D41</f>
        <v>90</v>
      </c>
      <c r="F40" s="104"/>
      <c r="G40" s="104"/>
      <c r="H40" s="104"/>
      <c r="I40" s="107"/>
      <c r="J40" s="107"/>
      <c r="K40" s="107"/>
      <c r="L40" s="107"/>
      <c r="M40" s="107"/>
      <c r="N40" s="107"/>
      <c r="O40" s="107"/>
      <c r="P40" s="108"/>
    </row>
    <row r="41" spans="1:19" ht="42.75">
      <c r="A41" s="99"/>
      <c r="B41" s="105" t="s">
        <v>145</v>
      </c>
      <c r="C41" s="106">
        <v>60</v>
      </c>
      <c r="D41" s="123">
        <v>60</v>
      </c>
      <c r="E41" s="293"/>
      <c r="F41" s="104"/>
      <c r="G41" s="104"/>
      <c r="H41" s="104"/>
      <c r="I41" s="107"/>
      <c r="J41" s="107">
        <f>29/30</f>
        <v>0.96666666666666667</v>
      </c>
      <c r="K41" s="107"/>
      <c r="L41" s="107"/>
      <c r="M41" s="107"/>
      <c r="N41" s="107"/>
      <c r="O41" s="107"/>
      <c r="P41" s="108"/>
    </row>
    <row r="42" spans="1:19">
      <c r="A42" s="99"/>
      <c r="C42" s="100"/>
      <c r="D42" s="39"/>
      <c r="E42" s="101"/>
      <c r="F42" s="40"/>
      <c r="G42" s="40"/>
      <c r="H42" s="40"/>
      <c r="I42" s="23"/>
      <c r="J42" s="23"/>
      <c r="K42" s="23"/>
      <c r="L42" s="23"/>
      <c r="M42" s="23"/>
      <c r="N42" s="23"/>
      <c r="O42" s="23"/>
    </row>
    <row r="43" spans="1:19">
      <c r="A43" s="99"/>
      <c r="C43" s="100"/>
      <c r="D43" s="39"/>
      <c r="E43" s="101"/>
      <c r="F43" s="40"/>
      <c r="G43" s="40"/>
      <c r="H43" s="40"/>
      <c r="I43" s="23"/>
      <c r="J43" s="23"/>
      <c r="K43" s="23"/>
      <c r="L43" s="23"/>
      <c r="M43" s="23"/>
      <c r="N43" s="23"/>
      <c r="O43" s="23"/>
    </row>
    <row r="44" spans="1:19">
      <c r="A44" s="99"/>
      <c r="C44" s="100"/>
      <c r="D44" s="39"/>
      <c r="E44" s="101"/>
      <c r="F44" s="40"/>
      <c r="G44" s="40"/>
      <c r="H44" s="40"/>
      <c r="I44" s="23"/>
      <c r="J44" s="23"/>
      <c r="K44" s="23"/>
      <c r="L44" s="23"/>
      <c r="M44" s="23"/>
      <c r="N44" s="23"/>
      <c r="O44" s="23"/>
    </row>
    <row r="45" spans="1:19" ht="15.75" thickBot="1">
      <c r="O45" s="285" t="s">
        <v>35</v>
      </c>
      <c r="P45" s="285"/>
    </row>
    <row r="46" spans="1:19">
      <c r="B46" s="65" t="s">
        <v>30</v>
      </c>
      <c r="O46" s="64"/>
      <c r="P46" s="64"/>
    </row>
    <row r="47" spans="1:19" ht="15.75" thickBot="1">
      <c r="O47" s="64"/>
      <c r="P47" s="64"/>
    </row>
    <row r="48" spans="1:19" s="8" customFormat="1" ht="109.5" customHeight="1">
      <c r="B48" s="118" t="s">
        <v>146</v>
      </c>
      <c r="C48" s="118" t="s">
        <v>147</v>
      </c>
      <c r="D48" s="118" t="s">
        <v>148</v>
      </c>
      <c r="E48" s="53" t="s">
        <v>45</v>
      </c>
      <c r="F48" s="53" t="s">
        <v>22</v>
      </c>
      <c r="G48" s="53" t="s">
        <v>106</v>
      </c>
      <c r="H48" s="53" t="s">
        <v>17</v>
      </c>
      <c r="I48" s="53" t="s">
        <v>10</v>
      </c>
      <c r="J48" s="53" t="s">
        <v>31</v>
      </c>
      <c r="K48" s="53" t="s">
        <v>61</v>
      </c>
      <c r="L48" s="118" t="s">
        <v>186</v>
      </c>
      <c r="M48" s="118" t="s">
        <v>20</v>
      </c>
      <c r="N48" s="53" t="s">
        <v>185</v>
      </c>
      <c r="O48" s="103" t="s">
        <v>26</v>
      </c>
      <c r="P48" s="118" t="s">
        <v>149</v>
      </c>
      <c r="Q48" s="53" t="s">
        <v>36</v>
      </c>
      <c r="R48" s="54" t="s">
        <v>11</v>
      </c>
      <c r="S48" s="54" t="s">
        <v>19</v>
      </c>
    </row>
    <row r="49" spans="1:28" s="29" customFormat="1" ht="33" customHeight="1">
      <c r="A49" s="45"/>
      <c r="B49" s="164" t="s">
        <v>193</v>
      </c>
      <c r="C49" s="180" t="s">
        <v>193</v>
      </c>
      <c r="D49" s="46" t="s">
        <v>198</v>
      </c>
      <c r="E49" s="24" t="s">
        <v>194</v>
      </c>
      <c r="F49" s="25" t="s">
        <v>137</v>
      </c>
      <c r="G49" s="157">
        <v>1</v>
      </c>
      <c r="H49" s="50">
        <v>40206</v>
      </c>
      <c r="I49" s="26">
        <v>40512</v>
      </c>
      <c r="J49" s="26" t="s">
        <v>138</v>
      </c>
      <c r="K49" s="177">
        <v>10</v>
      </c>
      <c r="L49" s="177">
        <v>4</v>
      </c>
      <c r="M49" s="177"/>
      <c r="N49" s="26"/>
      <c r="O49" s="102">
        <v>785</v>
      </c>
      <c r="P49" s="102">
        <v>785</v>
      </c>
      <c r="Q49" s="198">
        <v>1689927250</v>
      </c>
      <c r="R49" s="27">
        <v>471</v>
      </c>
      <c r="S49" s="158"/>
      <c r="T49" s="28"/>
      <c r="U49" s="28"/>
      <c r="V49" s="28"/>
      <c r="W49" s="28"/>
      <c r="X49" s="28"/>
      <c r="Y49" s="28"/>
      <c r="Z49" s="28"/>
      <c r="AA49" s="28"/>
      <c r="AB49" s="28"/>
    </row>
    <row r="50" spans="1:28" s="201" customFormat="1" ht="30">
      <c r="A50" s="192"/>
      <c r="B50" s="180" t="s">
        <v>193</v>
      </c>
      <c r="C50" s="180" t="s">
        <v>193</v>
      </c>
      <c r="D50" s="114" t="s">
        <v>198</v>
      </c>
      <c r="E50" s="193" t="s">
        <v>195</v>
      </c>
      <c r="F50" s="110" t="s">
        <v>137</v>
      </c>
      <c r="G50" s="193">
        <v>1</v>
      </c>
      <c r="H50" s="194">
        <v>40605</v>
      </c>
      <c r="I50" s="195">
        <v>40882</v>
      </c>
      <c r="J50" s="111" t="s">
        <v>138</v>
      </c>
      <c r="K50" s="196">
        <v>9</v>
      </c>
      <c r="L50" s="196">
        <v>2</v>
      </c>
      <c r="M50" s="196"/>
      <c r="N50" s="195"/>
      <c r="O50" s="197"/>
      <c r="P50" s="197"/>
      <c r="Q50" s="198">
        <v>1584997500</v>
      </c>
      <c r="R50" s="198">
        <v>472</v>
      </c>
      <c r="S50" s="199"/>
      <c r="T50" s="200"/>
      <c r="U50" s="200"/>
      <c r="V50" s="200"/>
      <c r="W50" s="200"/>
      <c r="X50" s="200"/>
      <c r="Y50" s="200"/>
      <c r="Z50" s="200"/>
      <c r="AA50" s="200"/>
      <c r="AB50" s="200"/>
    </row>
    <row r="51" spans="1:28" s="29" customFormat="1" ht="30">
      <c r="A51" s="45">
        <f t="shared" ref="A51:A56" si="0">+A50+1</f>
        <v>1</v>
      </c>
      <c r="B51" s="46" t="s">
        <v>197</v>
      </c>
      <c r="C51" s="114" t="s">
        <v>197</v>
      </c>
      <c r="D51" s="114" t="s">
        <v>198</v>
      </c>
      <c r="E51" s="24" t="s">
        <v>196</v>
      </c>
      <c r="F51" s="25" t="s">
        <v>137</v>
      </c>
      <c r="G51" s="193">
        <v>1</v>
      </c>
      <c r="H51" s="117">
        <v>41017</v>
      </c>
      <c r="I51" s="26">
        <v>41274</v>
      </c>
      <c r="J51" s="26" t="s">
        <v>138</v>
      </c>
      <c r="K51" s="196">
        <v>8</v>
      </c>
      <c r="L51" s="196">
        <v>14</v>
      </c>
      <c r="M51" s="111"/>
      <c r="N51" s="26"/>
      <c r="O51" s="102">
        <v>775</v>
      </c>
      <c r="P51" s="102">
        <f t="shared" ref="P51:P56" si="1">+O51*G51</f>
        <v>775</v>
      </c>
      <c r="Q51" s="27">
        <v>2970625873</v>
      </c>
      <c r="R51" s="27">
        <v>473</v>
      </c>
      <c r="S51" s="158"/>
      <c r="T51" s="28"/>
      <c r="U51" s="28"/>
      <c r="V51" s="28"/>
      <c r="W51" s="28"/>
      <c r="X51" s="28"/>
      <c r="Y51" s="28"/>
      <c r="Z51" s="28"/>
      <c r="AA51" s="28"/>
      <c r="AB51" s="28"/>
    </row>
    <row r="52" spans="1:28" s="29" customFormat="1">
      <c r="A52" s="45">
        <f t="shared" si="0"/>
        <v>2</v>
      </c>
      <c r="B52" s="180"/>
      <c r="C52" s="47"/>
      <c r="D52" s="114"/>
      <c r="E52" s="24"/>
      <c r="F52" s="25"/>
      <c r="G52" s="193"/>
      <c r="H52" s="117"/>
      <c r="I52" s="26"/>
      <c r="J52" s="111"/>
      <c r="K52" s="196"/>
      <c r="L52" s="196"/>
      <c r="M52" s="111"/>
      <c r="N52" s="26"/>
      <c r="O52" s="102"/>
      <c r="P52" s="102"/>
      <c r="Q52" s="27"/>
      <c r="R52" s="27"/>
      <c r="S52" s="158"/>
      <c r="T52" s="28"/>
      <c r="U52" s="28"/>
      <c r="V52" s="28"/>
      <c r="W52" s="28"/>
      <c r="X52" s="28"/>
      <c r="Y52" s="28"/>
      <c r="Z52" s="28"/>
      <c r="AA52" s="28"/>
      <c r="AB52" s="28"/>
    </row>
    <row r="53" spans="1:28" s="29" customFormat="1">
      <c r="A53" s="45">
        <f t="shared" si="0"/>
        <v>3</v>
      </c>
      <c r="B53" s="180"/>
      <c r="C53" s="115"/>
      <c r="D53" s="114"/>
      <c r="E53" s="24"/>
      <c r="F53" s="110"/>
      <c r="G53" s="193"/>
      <c r="H53" s="117"/>
      <c r="I53" s="26"/>
      <c r="J53" s="111"/>
      <c r="K53" s="196"/>
      <c r="L53" s="196"/>
      <c r="M53" s="111"/>
      <c r="N53" s="26"/>
      <c r="O53" s="102"/>
      <c r="P53" s="102"/>
      <c r="Q53" s="27"/>
      <c r="R53" s="27"/>
      <c r="S53" s="158"/>
      <c r="T53" s="28"/>
      <c r="U53" s="28"/>
      <c r="V53" s="28"/>
      <c r="W53" s="28"/>
      <c r="X53" s="28"/>
      <c r="Y53" s="28"/>
      <c r="Z53" s="28"/>
      <c r="AA53" s="28"/>
      <c r="AB53" s="28"/>
    </row>
    <row r="54" spans="1:28" s="29" customFormat="1">
      <c r="A54" s="45">
        <f t="shared" si="0"/>
        <v>4</v>
      </c>
      <c r="B54" s="114"/>
      <c r="C54" s="114"/>
      <c r="D54" s="46"/>
      <c r="E54" s="24"/>
      <c r="F54" s="25"/>
      <c r="G54" s="193"/>
      <c r="H54" s="117"/>
      <c r="I54" s="26"/>
      <c r="J54" s="111"/>
      <c r="K54" s="196"/>
      <c r="L54" s="111"/>
      <c r="M54" s="111"/>
      <c r="N54" s="26"/>
      <c r="O54" s="102"/>
      <c r="P54" s="102"/>
      <c r="Q54" s="27"/>
      <c r="R54" s="27"/>
      <c r="S54" s="158"/>
      <c r="T54" s="28"/>
      <c r="U54" s="28"/>
      <c r="V54" s="28"/>
      <c r="W54" s="28"/>
      <c r="X54" s="28"/>
      <c r="Y54" s="28"/>
      <c r="Z54" s="28"/>
      <c r="AA54" s="28"/>
      <c r="AB54" s="28"/>
    </row>
    <row r="55" spans="1:28" s="29" customFormat="1">
      <c r="A55" s="45">
        <f t="shared" si="0"/>
        <v>5</v>
      </c>
      <c r="B55" s="46"/>
      <c r="C55" s="47"/>
      <c r="D55" s="46"/>
      <c r="E55" s="24"/>
      <c r="F55" s="25"/>
      <c r="G55" s="25"/>
      <c r="H55" s="25"/>
      <c r="I55" s="26"/>
      <c r="J55" s="26"/>
      <c r="K55" s="26"/>
      <c r="L55" s="111"/>
      <c r="M55" s="111"/>
      <c r="N55" s="26"/>
      <c r="O55" s="102"/>
      <c r="P55" s="102">
        <f t="shared" si="1"/>
        <v>0</v>
      </c>
      <c r="Q55" s="27"/>
      <c r="R55" s="27"/>
      <c r="S55" s="158"/>
      <c r="T55" s="28"/>
      <c r="U55" s="28"/>
      <c r="V55" s="28"/>
      <c r="W55" s="28"/>
      <c r="X55" s="28"/>
      <c r="Y55" s="28"/>
      <c r="Z55" s="28"/>
      <c r="AA55" s="28"/>
      <c r="AB55" s="28"/>
    </row>
    <row r="56" spans="1:28" s="29" customFormat="1">
      <c r="A56" s="45">
        <f t="shared" si="0"/>
        <v>6</v>
      </c>
      <c r="B56" s="46"/>
      <c r="C56" s="47"/>
      <c r="D56" s="46"/>
      <c r="E56" s="24"/>
      <c r="F56" s="25"/>
      <c r="G56" s="25"/>
      <c r="H56" s="25"/>
      <c r="I56" s="26"/>
      <c r="J56" s="26"/>
      <c r="K56" s="26"/>
      <c r="L56" s="111"/>
      <c r="M56" s="111"/>
      <c r="N56" s="26"/>
      <c r="O56" s="102"/>
      <c r="P56" s="102">
        <f t="shared" si="1"/>
        <v>0</v>
      </c>
      <c r="Q56" s="27"/>
      <c r="R56" s="27"/>
      <c r="S56" s="158"/>
      <c r="T56" s="28"/>
      <c r="U56" s="28"/>
      <c r="V56" s="28"/>
      <c r="W56" s="28"/>
      <c r="X56" s="28"/>
      <c r="Y56" s="28"/>
      <c r="Z56" s="28"/>
      <c r="AA56" s="28"/>
      <c r="AB56" s="28"/>
    </row>
    <row r="57" spans="1:28" s="29" customFormat="1">
      <c r="A57" s="45"/>
      <c r="B57" s="48" t="s">
        <v>16</v>
      </c>
      <c r="C57" s="47"/>
      <c r="D57" s="46"/>
      <c r="E57" s="24"/>
      <c r="F57" s="25"/>
      <c r="G57" s="25"/>
      <c r="H57" s="25"/>
      <c r="I57" s="26"/>
      <c r="J57" s="26"/>
      <c r="K57" s="49">
        <f t="shared" ref="K57" si="2">SUM(K49:K56)</f>
        <v>27</v>
      </c>
      <c r="L57" s="116">
        <f t="shared" ref="L57:P57" si="3">SUM(L49:L56)</f>
        <v>20</v>
      </c>
      <c r="M57" s="116">
        <f t="shared" si="3"/>
        <v>0</v>
      </c>
      <c r="N57" s="49">
        <f t="shared" si="3"/>
        <v>0</v>
      </c>
      <c r="O57" s="156">
        <f t="shared" si="3"/>
        <v>1560</v>
      </c>
      <c r="P57" s="49">
        <f t="shared" si="3"/>
        <v>1560</v>
      </c>
      <c r="Q57" s="27"/>
      <c r="R57" s="27"/>
      <c r="S57" s="159"/>
    </row>
    <row r="58" spans="1:28" s="30" customFormat="1">
      <c r="E58" s="31"/>
    </row>
    <row r="59" spans="1:28" s="30" customFormat="1">
      <c r="B59" s="286" t="s">
        <v>28</v>
      </c>
      <c r="C59" s="286" t="s">
        <v>27</v>
      </c>
      <c r="D59" s="284" t="s">
        <v>34</v>
      </c>
      <c r="E59" s="284"/>
    </row>
    <row r="60" spans="1:28" s="30" customFormat="1">
      <c r="B60" s="287"/>
      <c r="C60" s="287"/>
      <c r="D60" s="60" t="s">
        <v>23</v>
      </c>
      <c r="E60" s="61" t="s">
        <v>24</v>
      </c>
    </row>
    <row r="61" spans="1:28" s="30" customFormat="1" ht="30.6" customHeight="1">
      <c r="B61" s="58" t="s">
        <v>21</v>
      </c>
      <c r="C61" s="202">
        <f>+K57</f>
        <v>27</v>
      </c>
      <c r="D61" s="56" t="s">
        <v>165</v>
      </c>
      <c r="E61" s="57"/>
      <c r="F61" s="32"/>
      <c r="G61" s="32"/>
      <c r="H61" s="32"/>
      <c r="I61" s="32"/>
      <c r="J61" s="32"/>
      <c r="K61" s="32"/>
      <c r="L61" s="32"/>
      <c r="M61" s="32"/>
      <c r="N61" s="32"/>
      <c r="O61" s="32"/>
    </row>
    <row r="62" spans="1:28" s="30" customFormat="1" ht="30" customHeight="1">
      <c r="B62" s="58" t="s">
        <v>25</v>
      </c>
      <c r="C62" s="59">
        <f>+O57</f>
        <v>1560</v>
      </c>
      <c r="D62" s="56" t="s">
        <v>165</v>
      </c>
      <c r="E62" s="57"/>
    </row>
    <row r="63" spans="1:28" s="30" customFormat="1">
      <c r="B63" s="33"/>
      <c r="C63" s="282"/>
      <c r="D63" s="282"/>
      <c r="E63" s="282"/>
      <c r="F63" s="282"/>
      <c r="G63" s="282"/>
      <c r="H63" s="282"/>
      <c r="I63" s="282"/>
      <c r="J63" s="282"/>
      <c r="K63" s="282"/>
      <c r="L63" s="282"/>
      <c r="M63" s="282"/>
      <c r="N63" s="282"/>
      <c r="O63" s="282"/>
      <c r="P63" s="282"/>
    </row>
    <row r="64" spans="1:28" ht="28.15" customHeight="1" thickBot="1"/>
    <row r="65" spans="2:19" ht="27" thickBot="1">
      <c r="B65" s="281" t="s">
        <v>107</v>
      </c>
      <c r="C65" s="281"/>
      <c r="D65" s="281"/>
      <c r="E65" s="281"/>
      <c r="F65" s="281"/>
      <c r="G65" s="281"/>
      <c r="H65" s="281"/>
      <c r="I65" s="281"/>
      <c r="J65" s="281"/>
      <c r="K65" s="281"/>
      <c r="L65" s="281"/>
      <c r="M65" s="281"/>
      <c r="N65" s="281"/>
      <c r="O65" s="281"/>
      <c r="P65" s="281"/>
    </row>
    <row r="68" spans="2:19" ht="109.5" customHeight="1">
      <c r="B68" s="120" t="s">
        <v>150</v>
      </c>
      <c r="C68" s="67" t="s">
        <v>2</v>
      </c>
      <c r="D68" s="67" t="s">
        <v>109</v>
      </c>
      <c r="E68" s="67" t="s">
        <v>108</v>
      </c>
      <c r="F68" s="67" t="s">
        <v>110</v>
      </c>
      <c r="G68" s="67" t="s">
        <v>111</v>
      </c>
      <c r="H68" s="67" t="s">
        <v>188</v>
      </c>
      <c r="I68" s="67" t="s">
        <v>112</v>
      </c>
      <c r="J68" s="67" t="s">
        <v>113</v>
      </c>
      <c r="K68" s="67" t="s">
        <v>114</v>
      </c>
      <c r="L68" s="67" t="s">
        <v>173</v>
      </c>
      <c r="M68" s="67" t="s">
        <v>173</v>
      </c>
      <c r="N68" s="67" t="s">
        <v>115</v>
      </c>
      <c r="O68" s="96" t="s">
        <v>189</v>
      </c>
      <c r="P68" s="96" t="s">
        <v>116</v>
      </c>
      <c r="Q68" s="259" t="s">
        <v>3</v>
      </c>
      <c r="R68" s="261"/>
      <c r="S68" s="67" t="s">
        <v>18</v>
      </c>
    </row>
    <row r="69" spans="2:19" ht="31.5" customHeight="1">
      <c r="B69" s="3" t="s">
        <v>204</v>
      </c>
      <c r="C69" s="3" t="s">
        <v>204</v>
      </c>
      <c r="D69" s="189" t="s">
        <v>206</v>
      </c>
      <c r="E69" s="4" t="s">
        <v>137</v>
      </c>
      <c r="F69" s="4" t="s">
        <v>173</v>
      </c>
      <c r="G69" s="4" t="s">
        <v>137</v>
      </c>
      <c r="H69" s="4" t="s">
        <v>173</v>
      </c>
      <c r="I69" s="4" t="s">
        <v>173</v>
      </c>
      <c r="J69" s="4" t="s">
        <v>137</v>
      </c>
      <c r="K69" s="4" t="s">
        <v>137</v>
      </c>
      <c r="L69" s="121"/>
      <c r="M69" s="121"/>
      <c r="N69" s="4" t="s">
        <v>137</v>
      </c>
      <c r="O69" s="4" t="s">
        <v>137</v>
      </c>
      <c r="P69" s="4" t="s">
        <v>137</v>
      </c>
      <c r="Q69" s="271"/>
      <c r="R69" s="272"/>
      <c r="S69" s="62"/>
    </row>
    <row r="70" spans="2:19" ht="30">
      <c r="B70" s="3" t="s">
        <v>205</v>
      </c>
      <c r="C70" s="3" t="s">
        <v>205</v>
      </c>
      <c r="D70" s="189" t="s">
        <v>293</v>
      </c>
      <c r="E70" s="4" t="s">
        <v>137</v>
      </c>
      <c r="F70" s="4" t="s">
        <v>173</v>
      </c>
      <c r="G70" s="4" t="s">
        <v>173</v>
      </c>
      <c r="H70" s="4" t="s">
        <v>137</v>
      </c>
      <c r="I70" s="4" t="s">
        <v>173</v>
      </c>
      <c r="J70" s="4" t="s">
        <v>137</v>
      </c>
      <c r="K70" s="4" t="s">
        <v>137</v>
      </c>
      <c r="L70" s="121"/>
      <c r="M70" s="121"/>
      <c r="N70" s="4" t="s">
        <v>137</v>
      </c>
      <c r="O70" s="4" t="s">
        <v>137</v>
      </c>
      <c r="P70" s="4" t="s">
        <v>137</v>
      </c>
      <c r="Q70" s="271"/>
      <c r="R70" s="272"/>
      <c r="S70" s="62"/>
    </row>
    <row r="71" spans="2:19" ht="30">
      <c r="B71" s="3" t="s">
        <v>187</v>
      </c>
      <c r="C71" s="3" t="s">
        <v>187</v>
      </c>
      <c r="D71" s="189" t="s">
        <v>207</v>
      </c>
      <c r="E71" s="4" t="s">
        <v>137</v>
      </c>
      <c r="F71" s="4" t="s">
        <v>173</v>
      </c>
      <c r="G71" s="4" t="s">
        <v>137</v>
      </c>
      <c r="H71" s="4" t="s">
        <v>173</v>
      </c>
      <c r="I71" s="4" t="s">
        <v>137</v>
      </c>
      <c r="J71" s="4" t="s">
        <v>137</v>
      </c>
      <c r="K71" s="4" t="s">
        <v>137</v>
      </c>
      <c r="L71" s="121"/>
      <c r="M71" s="121"/>
      <c r="N71" s="4" t="s">
        <v>137</v>
      </c>
      <c r="O71" s="4" t="s">
        <v>137</v>
      </c>
      <c r="P71" s="4" t="s">
        <v>137</v>
      </c>
      <c r="Q71" s="271"/>
      <c r="R71" s="272"/>
      <c r="S71" s="62"/>
    </row>
    <row r="72" spans="2:19">
      <c r="B72" s="3"/>
      <c r="C72" s="3"/>
      <c r="D72" s="5"/>
      <c r="E72" s="5"/>
      <c r="F72" s="4"/>
      <c r="G72" s="4"/>
      <c r="H72" s="4"/>
      <c r="I72" s="97"/>
      <c r="J72" s="97"/>
      <c r="K72" s="62"/>
      <c r="L72" s="121"/>
      <c r="M72" s="121"/>
      <c r="N72" s="62"/>
      <c r="O72" s="62"/>
      <c r="P72" s="62"/>
      <c r="Q72" s="271"/>
      <c r="R72" s="272"/>
      <c r="S72" s="62"/>
    </row>
    <row r="73" spans="2:19">
      <c r="B73" s="3"/>
      <c r="C73" s="3"/>
      <c r="D73" s="5"/>
      <c r="E73" s="5"/>
      <c r="F73" s="4"/>
      <c r="G73" s="4"/>
      <c r="H73" s="4"/>
      <c r="I73" s="97"/>
      <c r="J73" s="97"/>
      <c r="K73" s="62"/>
      <c r="L73" s="121"/>
      <c r="M73" s="121"/>
      <c r="N73" s="62"/>
      <c r="O73" s="62"/>
      <c r="P73" s="62"/>
      <c r="Q73" s="271"/>
      <c r="R73" s="272"/>
      <c r="S73" s="62"/>
    </row>
    <row r="74" spans="2:19">
      <c r="B74" s="3"/>
      <c r="C74" s="3"/>
      <c r="D74" s="5"/>
      <c r="E74" s="5"/>
      <c r="F74" s="4"/>
      <c r="G74" s="4"/>
      <c r="H74" s="4"/>
      <c r="I74" s="97"/>
      <c r="J74" s="97"/>
      <c r="K74" s="62"/>
      <c r="L74" s="121"/>
      <c r="M74" s="121"/>
      <c r="N74" s="62"/>
      <c r="O74" s="62"/>
      <c r="P74" s="62"/>
      <c r="Q74" s="271"/>
      <c r="R74" s="272"/>
      <c r="S74" s="62"/>
    </row>
    <row r="75" spans="2:19">
      <c r="B75" s="62"/>
      <c r="C75" s="62"/>
      <c r="D75" s="62"/>
      <c r="E75" s="62"/>
      <c r="F75" s="62"/>
      <c r="G75" s="62"/>
      <c r="H75" s="62"/>
      <c r="I75" s="62"/>
      <c r="J75" s="62"/>
      <c r="K75" s="62"/>
      <c r="L75" s="121"/>
      <c r="M75" s="121"/>
      <c r="N75" s="62"/>
      <c r="O75" s="62"/>
      <c r="P75" s="62"/>
      <c r="Q75" s="271"/>
      <c r="R75" s="272"/>
      <c r="S75" s="62"/>
    </row>
    <row r="76" spans="2:19">
      <c r="B76" s="9" t="s">
        <v>1</v>
      </c>
    </row>
    <row r="77" spans="2:19">
      <c r="B77" s="9" t="s">
        <v>37</v>
      </c>
    </row>
    <row r="78" spans="2:19">
      <c r="B78" s="9" t="s">
        <v>62</v>
      </c>
    </row>
    <row r="80" spans="2:19" ht="15.75" thickBot="1"/>
    <row r="81" spans="2:19" ht="27" thickBot="1">
      <c r="B81" s="294" t="s">
        <v>38</v>
      </c>
      <c r="C81" s="295"/>
      <c r="D81" s="295"/>
      <c r="E81" s="295"/>
      <c r="F81" s="295"/>
      <c r="G81" s="295"/>
      <c r="H81" s="295"/>
      <c r="I81" s="295"/>
      <c r="J81" s="295"/>
      <c r="K81" s="295"/>
      <c r="L81" s="295"/>
      <c r="M81" s="295"/>
      <c r="N81" s="295"/>
      <c r="O81" s="295"/>
      <c r="P81" s="296"/>
    </row>
    <row r="86" spans="2:19" ht="76.5" customHeight="1">
      <c r="B86" s="55" t="s">
        <v>0</v>
      </c>
      <c r="C86" s="55" t="s">
        <v>39</v>
      </c>
      <c r="D86" s="55" t="s">
        <v>40</v>
      </c>
      <c r="E86" s="55" t="s">
        <v>117</v>
      </c>
      <c r="F86" s="55" t="s">
        <v>119</v>
      </c>
      <c r="G86" s="55" t="s">
        <v>120</v>
      </c>
      <c r="H86" s="55" t="s">
        <v>121</v>
      </c>
      <c r="I86" s="55" t="s">
        <v>118</v>
      </c>
      <c r="J86" s="259" t="s">
        <v>122</v>
      </c>
      <c r="K86" s="260"/>
      <c r="L86" s="260"/>
      <c r="M86" s="260"/>
      <c r="N86" s="261"/>
      <c r="O86" s="55" t="s">
        <v>123</v>
      </c>
      <c r="P86" s="55" t="s">
        <v>41</v>
      </c>
      <c r="Q86" s="55" t="s">
        <v>42</v>
      </c>
      <c r="R86" s="259" t="s">
        <v>3</v>
      </c>
      <c r="S86" s="261"/>
    </row>
    <row r="87" spans="2:19" ht="31.5" customHeight="1">
      <c r="B87" s="90" t="s">
        <v>43</v>
      </c>
      <c r="C87" s="90" t="s">
        <v>236</v>
      </c>
      <c r="D87" s="178" t="s">
        <v>208</v>
      </c>
      <c r="E87" s="3">
        <v>45584060</v>
      </c>
      <c r="F87" s="186" t="s">
        <v>209</v>
      </c>
      <c r="G87" s="186" t="s">
        <v>210</v>
      </c>
      <c r="H87" s="186" t="s">
        <v>210</v>
      </c>
      <c r="I87" s="4" t="s">
        <v>173</v>
      </c>
      <c r="J87" s="186" t="s">
        <v>211</v>
      </c>
      <c r="K87" s="188"/>
      <c r="L87" s="188"/>
      <c r="M87" s="186" t="s">
        <v>211</v>
      </c>
      <c r="N87" s="186" t="s">
        <v>211</v>
      </c>
      <c r="O87" s="179" t="s">
        <v>137</v>
      </c>
      <c r="P87" s="179" t="s">
        <v>137</v>
      </c>
      <c r="Q87" s="179" t="s">
        <v>137</v>
      </c>
      <c r="R87" s="263" t="s">
        <v>272</v>
      </c>
      <c r="S87" s="264"/>
    </row>
    <row r="88" spans="2:19" ht="28.5" customHeight="1">
      <c r="B88" s="178" t="s">
        <v>43</v>
      </c>
      <c r="C88" s="182" t="s">
        <v>236</v>
      </c>
      <c r="D88" s="186" t="s">
        <v>212</v>
      </c>
      <c r="E88" s="186" t="s">
        <v>213</v>
      </c>
      <c r="F88" s="186" t="s">
        <v>215</v>
      </c>
      <c r="G88" s="186" t="s">
        <v>214</v>
      </c>
      <c r="H88" s="186" t="s">
        <v>214</v>
      </c>
      <c r="I88" s="4" t="s">
        <v>173</v>
      </c>
      <c r="J88" s="186" t="s">
        <v>216</v>
      </c>
      <c r="K88" s="98"/>
      <c r="L88" s="98"/>
      <c r="M88" s="186" t="s">
        <v>216</v>
      </c>
      <c r="N88" s="186" t="s">
        <v>216</v>
      </c>
      <c r="O88" s="183" t="s">
        <v>137</v>
      </c>
      <c r="P88" s="183" t="s">
        <v>137</v>
      </c>
      <c r="Q88" s="183" t="s">
        <v>137</v>
      </c>
      <c r="R88" s="265"/>
      <c r="S88" s="266"/>
    </row>
    <row r="89" spans="2:19" ht="28.5" customHeight="1">
      <c r="B89" s="182" t="s">
        <v>43</v>
      </c>
      <c r="C89" s="182" t="s">
        <v>236</v>
      </c>
      <c r="D89" s="186" t="s">
        <v>229</v>
      </c>
      <c r="E89" s="186">
        <v>43889946</v>
      </c>
      <c r="F89" s="186" t="s">
        <v>230</v>
      </c>
      <c r="G89" s="186" t="s">
        <v>231</v>
      </c>
      <c r="H89" s="186" t="s">
        <v>231</v>
      </c>
      <c r="I89" s="4" t="s">
        <v>190</v>
      </c>
      <c r="J89" s="186" t="s">
        <v>232</v>
      </c>
      <c r="K89" s="186" t="s">
        <v>232</v>
      </c>
      <c r="L89" s="98"/>
      <c r="M89" s="186" t="s">
        <v>232</v>
      </c>
      <c r="N89" s="186" t="s">
        <v>232</v>
      </c>
      <c r="O89" s="183" t="s">
        <v>137</v>
      </c>
      <c r="P89" s="183" t="s">
        <v>137</v>
      </c>
      <c r="Q89" s="183" t="s">
        <v>137</v>
      </c>
      <c r="R89" s="265"/>
      <c r="S89" s="266"/>
    </row>
    <row r="90" spans="2:19" ht="28.5" customHeight="1">
      <c r="B90" s="182" t="s">
        <v>43</v>
      </c>
      <c r="C90" s="182" t="s">
        <v>236</v>
      </c>
      <c r="D90" s="186" t="s">
        <v>233</v>
      </c>
      <c r="E90" s="186">
        <v>1047402065</v>
      </c>
      <c r="F90" s="186" t="s">
        <v>234</v>
      </c>
      <c r="G90" s="186" t="s">
        <v>235</v>
      </c>
      <c r="H90" s="186" t="s">
        <v>235</v>
      </c>
      <c r="I90" s="4" t="s">
        <v>173</v>
      </c>
      <c r="J90" s="186" t="s">
        <v>237</v>
      </c>
      <c r="K90" s="186" t="s">
        <v>237</v>
      </c>
      <c r="L90" s="98"/>
      <c r="M90" s="186"/>
      <c r="N90" s="186" t="s">
        <v>237</v>
      </c>
      <c r="O90" s="183" t="s">
        <v>137</v>
      </c>
      <c r="P90" s="183" t="s">
        <v>137</v>
      </c>
      <c r="Q90" s="183" t="s">
        <v>137</v>
      </c>
      <c r="R90" s="265"/>
      <c r="S90" s="266"/>
    </row>
    <row r="91" spans="2:19" ht="28.5" customHeight="1">
      <c r="B91" s="182" t="s">
        <v>43</v>
      </c>
      <c r="C91" s="182" t="s">
        <v>241</v>
      </c>
      <c r="D91" s="186" t="s">
        <v>238</v>
      </c>
      <c r="E91" s="186">
        <v>1143337040</v>
      </c>
      <c r="F91" s="186" t="s">
        <v>240</v>
      </c>
      <c r="G91" s="186" t="s">
        <v>239</v>
      </c>
      <c r="H91" s="186" t="s">
        <v>239</v>
      </c>
      <c r="I91" s="4" t="s">
        <v>173</v>
      </c>
      <c r="J91" s="186" t="s">
        <v>239</v>
      </c>
      <c r="K91" s="186" t="s">
        <v>239</v>
      </c>
      <c r="L91" s="98"/>
      <c r="M91" s="186"/>
      <c r="N91" s="186" t="s">
        <v>239</v>
      </c>
      <c r="O91" s="183" t="s">
        <v>137</v>
      </c>
      <c r="P91" s="183" t="s">
        <v>137</v>
      </c>
      <c r="Q91" s="183" t="s">
        <v>137</v>
      </c>
      <c r="R91" s="265"/>
      <c r="S91" s="266"/>
    </row>
    <row r="92" spans="2:19" ht="28.5" customHeight="1">
      <c r="B92" s="182" t="s">
        <v>43</v>
      </c>
      <c r="C92" s="182" t="s">
        <v>242</v>
      </c>
      <c r="D92" s="186" t="s">
        <v>243</v>
      </c>
      <c r="E92" s="186">
        <v>72287657</v>
      </c>
      <c r="F92" s="186" t="s">
        <v>244</v>
      </c>
      <c r="G92" s="186" t="s">
        <v>245</v>
      </c>
      <c r="H92" s="186" t="s">
        <v>245</v>
      </c>
      <c r="I92" s="4" t="s">
        <v>173</v>
      </c>
      <c r="J92" s="186" t="s">
        <v>246</v>
      </c>
      <c r="K92" s="186" t="s">
        <v>246</v>
      </c>
      <c r="L92" s="98"/>
      <c r="M92" s="186"/>
      <c r="N92" s="186" t="s">
        <v>246</v>
      </c>
      <c r="O92" s="183" t="s">
        <v>137</v>
      </c>
      <c r="P92" s="183" t="s">
        <v>137</v>
      </c>
      <c r="Q92" s="183" t="s">
        <v>137</v>
      </c>
      <c r="R92" s="265"/>
      <c r="S92" s="266"/>
    </row>
    <row r="93" spans="2:19" ht="30.75" customHeight="1">
      <c r="B93" s="182" t="s">
        <v>44</v>
      </c>
      <c r="C93" s="182" t="s">
        <v>236</v>
      </c>
      <c r="D93" s="186" t="s">
        <v>262</v>
      </c>
      <c r="E93" s="3">
        <v>1022357410</v>
      </c>
      <c r="F93" s="186" t="s">
        <v>263</v>
      </c>
      <c r="G93" s="186" t="s">
        <v>264</v>
      </c>
      <c r="H93" s="187" t="s">
        <v>264</v>
      </c>
      <c r="I93" s="4" t="s">
        <v>265</v>
      </c>
      <c r="J93" s="186" t="s">
        <v>266</v>
      </c>
      <c r="K93" s="186" t="s">
        <v>266</v>
      </c>
      <c r="L93" s="98"/>
      <c r="M93" s="98"/>
      <c r="N93" s="186" t="s">
        <v>266</v>
      </c>
      <c r="O93" s="183" t="s">
        <v>137</v>
      </c>
      <c r="P93" s="179" t="s">
        <v>137</v>
      </c>
      <c r="Q93" s="179" t="s">
        <v>137</v>
      </c>
      <c r="R93" s="267"/>
      <c r="S93" s="268"/>
    </row>
    <row r="94" spans="2:19" ht="28.5" customHeight="1">
      <c r="B94" s="178" t="s">
        <v>44</v>
      </c>
      <c r="C94" s="182" t="s">
        <v>236</v>
      </c>
      <c r="D94" s="186" t="s">
        <v>267</v>
      </c>
      <c r="E94" s="3">
        <v>22999890</v>
      </c>
      <c r="F94" s="186" t="s">
        <v>268</v>
      </c>
      <c r="G94" s="186" t="s">
        <v>269</v>
      </c>
      <c r="H94" s="186" t="s">
        <v>269</v>
      </c>
      <c r="I94" s="4" t="s">
        <v>270</v>
      </c>
      <c r="J94" s="189" t="s">
        <v>271</v>
      </c>
      <c r="K94" s="206" t="s">
        <v>271</v>
      </c>
      <c r="L94" s="205"/>
      <c r="M94" s="205"/>
      <c r="N94" s="206" t="s">
        <v>271</v>
      </c>
      <c r="O94" s="183" t="s">
        <v>137</v>
      </c>
      <c r="P94" s="183" t="s">
        <v>138</v>
      </c>
      <c r="Q94" s="179" t="s">
        <v>137</v>
      </c>
      <c r="R94" s="186"/>
      <c r="S94" s="186"/>
    </row>
    <row r="95" spans="2:19" ht="28.5" customHeight="1">
      <c r="B95" s="178" t="s">
        <v>44</v>
      </c>
      <c r="C95" s="182" t="s">
        <v>236</v>
      </c>
      <c r="D95" s="186" t="s">
        <v>217</v>
      </c>
      <c r="E95" s="3" t="s">
        <v>218</v>
      </c>
      <c r="F95" s="3" t="s">
        <v>219</v>
      </c>
      <c r="G95" s="3" t="s">
        <v>219</v>
      </c>
      <c r="H95" s="3" t="s">
        <v>219</v>
      </c>
      <c r="I95" s="5"/>
      <c r="J95" s="3" t="s">
        <v>220</v>
      </c>
      <c r="K95" s="3" t="s">
        <v>220</v>
      </c>
      <c r="L95" s="98"/>
      <c r="M95" s="98"/>
      <c r="N95" s="3" t="s">
        <v>220</v>
      </c>
      <c r="O95" s="179" t="s">
        <v>137</v>
      </c>
      <c r="P95" s="179" t="s">
        <v>137</v>
      </c>
      <c r="Q95" s="183" t="s">
        <v>137</v>
      </c>
      <c r="R95" s="263"/>
      <c r="S95" s="264"/>
    </row>
    <row r="96" spans="2:19" ht="28.5" customHeight="1">
      <c r="B96" s="178" t="s">
        <v>44</v>
      </c>
      <c r="C96" s="182" t="s">
        <v>236</v>
      </c>
      <c r="D96" s="186" t="s">
        <v>221</v>
      </c>
      <c r="E96" s="3" t="s">
        <v>222</v>
      </c>
      <c r="F96" s="3" t="s">
        <v>223</v>
      </c>
      <c r="G96" s="3" t="s">
        <v>223</v>
      </c>
      <c r="H96" s="3" t="s">
        <v>223</v>
      </c>
      <c r="I96" s="5">
        <v>126668</v>
      </c>
      <c r="J96" s="3" t="s">
        <v>224</v>
      </c>
      <c r="K96" s="3" t="s">
        <v>224</v>
      </c>
      <c r="L96" s="98"/>
      <c r="M96" s="98"/>
      <c r="N96" s="3" t="s">
        <v>224</v>
      </c>
      <c r="O96" s="183" t="s">
        <v>137</v>
      </c>
      <c r="P96" s="183" t="s">
        <v>137</v>
      </c>
      <c r="Q96" s="183" t="s">
        <v>137</v>
      </c>
      <c r="R96" s="265"/>
      <c r="S96" s="266"/>
    </row>
    <row r="97" spans="2:19" ht="28.5" customHeight="1">
      <c r="B97" s="178" t="s">
        <v>44</v>
      </c>
      <c r="C97" s="178" t="s">
        <v>247</v>
      </c>
      <c r="D97" s="186" t="s">
        <v>225</v>
      </c>
      <c r="E97" s="3" t="s">
        <v>226</v>
      </c>
      <c r="F97" s="3" t="s">
        <v>228</v>
      </c>
      <c r="G97" s="3" t="s">
        <v>227</v>
      </c>
      <c r="H97" s="3" t="s">
        <v>227</v>
      </c>
      <c r="I97" s="4" t="s">
        <v>190</v>
      </c>
      <c r="J97" s="3" t="s">
        <v>226</v>
      </c>
      <c r="K97" s="3" t="s">
        <v>226</v>
      </c>
      <c r="L97" s="98"/>
      <c r="M97" s="98"/>
      <c r="N97" s="3" t="s">
        <v>226</v>
      </c>
      <c r="O97" s="183" t="s">
        <v>137</v>
      </c>
      <c r="P97" s="183" t="s">
        <v>137</v>
      </c>
      <c r="Q97" s="183" t="s">
        <v>137</v>
      </c>
      <c r="R97" s="265"/>
      <c r="S97" s="266"/>
    </row>
    <row r="98" spans="2:19" ht="28.5" customHeight="1">
      <c r="B98" s="182" t="s">
        <v>44</v>
      </c>
      <c r="C98" s="182" t="s">
        <v>247</v>
      </c>
      <c r="D98" s="186" t="s">
        <v>248</v>
      </c>
      <c r="E98" s="3" t="s">
        <v>253</v>
      </c>
      <c r="F98" s="186" t="s">
        <v>249</v>
      </c>
      <c r="G98" s="3" t="s">
        <v>250</v>
      </c>
      <c r="H98" s="3" t="s">
        <v>250</v>
      </c>
      <c r="I98" s="4" t="s">
        <v>173</v>
      </c>
      <c r="J98" s="3" t="s">
        <v>251</v>
      </c>
      <c r="K98" s="3" t="s">
        <v>251</v>
      </c>
      <c r="L98" s="98"/>
      <c r="M98" s="98"/>
      <c r="N98" s="3" t="s">
        <v>251</v>
      </c>
      <c r="O98" s="183" t="s">
        <v>137</v>
      </c>
      <c r="P98" s="183" t="s">
        <v>137</v>
      </c>
      <c r="Q98" s="183" t="s">
        <v>137</v>
      </c>
      <c r="R98" s="267"/>
      <c r="S98" s="268"/>
    </row>
    <row r="99" spans="2:19" ht="28.5" customHeight="1">
      <c r="B99" s="182" t="s">
        <v>44</v>
      </c>
      <c r="C99" s="182" t="s">
        <v>247</v>
      </c>
      <c r="D99" s="186" t="s">
        <v>252</v>
      </c>
      <c r="E99" s="3" t="s">
        <v>254</v>
      </c>
      <c r="F99" s="182" t="s">
        <v>255</v>
      </c>
      <c r="G99" s="3" t="s">
        <v>256</v>
      </c>
      <c r="H99" s="3" t="s">
        <v>256</v>
      </c>
      <c r="I99" s="5" t="s">
        <v>173</v>
      </c>
      <c r="J99" s="3" t="s">
        <v>257</v>
      </c>
      <c r="K99" s="3" t="s">
        <v>257</v>
      </c>
      <c r="L99" s="98"/>
      <c r="M99" s="98"/>
      <c r="N99" s="97" t="s">
        <v>257</v>
      </c>
      <c r="O99" s="183" t="s">
        <v>137</v>
      </c>
      <c r="P99" s="183" t="s">
        <v>137</v>
      </c>
      <c r="Q99" s="183" t="s">
        <v>137</v>
      </c>
      <c r="R99" s="186"/>
      <c r="S99" s="186"/>
    </row>
    <row r="100" spans="2:19" ht="99" customHeight="1">
      <c r="B100" s="90" t="s">
        <v>44</v>
      </c>
      <c r="C100" s="182" t="s">
        <v>247</v>
      </c>
      <c r="D100" s="3" t="s">
        <v>258</v>
      </c>
      <c r="E100" s="3">
        <v>45540173</v>
      </c>
      <c r="F100" s="3" t="s">
        <v>259</v>
      </c>
      <c r="G100" s="3" t="s">
        <v>260</v>
      </c>
      <c r="H100" s="3" t="s">
        <v>260</v>
      </c>
      <c r="I100" s="5" t="s">
        <v>173</v>
      </c>
      <c r="J100" s="186" t="s">
        <v>303</v>
      </c>
      <c r="K100" s="97" t="s">
        <v>261</v>
      </c>
      <c r="L100" s="97"/>
      <c r="M100" s="97"/>
      <c r="N100" s="97" t="s">
        <v>261</v>
      </c>
      <c r="O100" s="183" t="s">
        <v>137</v>
      </c>
      <c r="P100" s="183" t="s">
        <v>138</v>
      </c>
      <c r="Q100" s="183" t="s">
        <v>137</v>
      </c>
      <c r="R100" s="269" t="s">
        <v>302</v>
      </c>
      <c r="S100" s="270"/>
    </row>
    <row r="102" spans="2:19" ht="15.75" thickBot="1"/>
    <row r="103" spans="2:19" ht="27" thickBot="1">
      <c r="B103" s="294" t="s">
        <v>46</v>
      </c>
      <c r="C103" s="295"/>
      <c r="D103" s="295"/>
      <c r="E103" s="295"/>
      <c r="F103" s="295"/>
      <c r="G103" s="295"/>
      <c r="H103" s="295"/>
      <c r="I103" s="295"/>
      <c r="J103" s="295"/>
      <c r="K103" s="295"/>
      <c r="L103" s="295"/>
      <c r="M103" s="295"/>
      <c r="N103" s="295"/>
      <c r="O103" s="295"/>
      <c r="P103" s="296"/>
    </row>
    <row r="106" spans="2:19" ht="46.15" customHeight="1">
      <c r="B106" s="67" t="s">
        <v>33</v>
      </c>
      <c r="C106" s="67" t="s">
        <v>47</v>
      </c>
      <c r="D106" s="259" t="s">
        <v>3</v>
      </c>
      <c r="E106" s="261"/>
    </row>
    <row r="107" spans="2:19" ht="46.9" customHeight="1">
      <c r="B107" s="68" t="s">
        <v>124</v>
      </c>
      <c r="C107" s="191" t="s">
        <v>137</v>
      </c>
      <c r="D107" s="262"/>
      <c r="E107" s="262"/>
    </row>
    <row r="110" spans="2:19" ht="26.25">
      <c r="B110" s="273" t="s">
        <v>64</v>
      </c>
      <c r="C110" s="274"/>
      <c r="D110" s="274"/>
      <c r="E110" s="274"/>
      <c r="F110" s="274"/>
      <c r="G110" s="274"/>
      <c r="H110" s="274"/>
      <c r="I110" s="274"/>
      <c r="J110" s="274"/>
      <c r="K110" s="274"/>
      <c r="L110" s="274"/>
      <c r="M110" s="274"/>
      <c r="N110" s="274"/>
      <c r="O110" s="274"/>
      <c r="P110" s="274"/>
      <c r="Q110" s="274"/>
      <c r="R110" s="274"/>
    </row>
    <row r="112" spans="2:19" ht="15.75" thickBot="1"/>
    <row r="113" spans="1:28" ht="27" thickBot="1">
      <c r="B113" s="294" t="s">
        <v>54</v>
      </c>
      <c r="C113" s="295"/>
      <c r="D113" s="295"/>
      <c r="E113" s="295"/>
      <c r="F113" s="295"/>
      <c r="G113" s="295"/>
      <c r="H113" s="295"/>
      <c r="I113" s="295"/>
      <c r="J113" s="295"/>
      <c r="K113" s="295"/>
      <c r="L113" s="295"/>
      <c r="M113" s="295"/>
      <c r="N113" s="295"/>
      <c r="O113" s="295"/>
      <c r="P113" s="296"/>
    </row>
    <row r="115" spans="1:28" ht="15.75" thickBot="1">
      <c r="O115" s="64"/>
      <c r="P115" s="64"/>
    </row>
    <row r="116" spans="1:28" s="107" customFormat="1" ht="109.5" customHeight="1">
      <c r="B116" s="118" t="s">
        <v>146</v>
      </c>
      <c r="C116" s="118" t="s">
        <v>147</v>
      </c>
      <c r="D116" s="118" t="s">
        <v>148</v>
      </c>
      <c r="E116" s="118" t="s">
        <v>45</v>
      </c>
      <c r="F116" s="118" t="s">
        <v>22</v>
      </c>
      <c r="G116" s="118" t="s">
        <v>106</v>
      </c>
      <c r="H116" s="118" t="s">
        <v>17</v>
      </c>
      <c r="I116" s="118" t="s">
        <v>10</v>
      </c>
      <c r="J116" s="118" t="s">
        <v>31</v>
      </c>
      <c r="K116" s="118" t="s">
        <v>61</v>
      </c>
      <c r="L116" s="118" t="s">
        <v>186</v>
      </c>
      <c r="M116" s="118" t="s">
        <v>203</v>
      </c>
      <c r="N116" s="118" t="s">
        <v>185</v>
      </c>
      <c r="O116" s="103" t="s">
        <v>26</v>
      </c>
      <c r="P116" s="118" t="s">
        <v>149</v>
      </c>
      <c r="Q116" s="118" t="s">
        <v>36</v>
      </c>
      <c r="R116" s="119" t="s">
        <v>11</v>
      </c>
      <c r="S116" s="119" t="s">
        <v>19</v>
      </c>
    </row>
    <row r="117" spans="1:28" s="113" customFormat="1" ht="30">
      <c r="A117" s="45">
        <v>1</v>
      </c>
      <c r="B117" s="180" t="s">
        <v>193</v>
      </c>
      <c r="C117" s="115" t="s">
        <v>193</v>
      </c>
      <c r="D117" s="114" t="s">
        <v>198</v>
      </c>
      <c r="E117" s="109" t="s">
        <v>199</v>
      </c>
      <c r="F117" s="110" t="s">
        <v>137</v>
      </c>
      <c r="G117" s="193">
        <v>1</v>
      </c>
      <c r="H117" s="117">
        <v>39931</v>
      </c>
      <c r="I117" s="111">
        <v>40167</v>
      </c>
      <c r="J117" s="111" t="s">
        <v>138</v>
      </c>
      <c r="K117" s="196">
        <v>7</v>
      </c>
      <c r="L117" s="196">
        <v>22</v>
      </c>
      <c r="M117" s="111"/>
      <c r="N117" s="111"/>
      <c r="O117" s="102">
        <v>605</v>
      </c>
      <c r="P117" s="102">
        <f t="shared" ref="P117:P119" si="4">+O117*G117</f>
        <v>605</v>
      </c>
      <c r="Q117" s="27">
        <v>1490625000</v>
      </c>
      <c r="R117" s="27">
        <v>474</v>
      </c>
      <c r="S117" s="158"/>
      <c r="T117" s="112"/>
      <c r="U117" s="112"/>
      <c r="V117" s="112"/>
      <c r="W117" s="112"/>
      <c r="X117" s="112"/>
      <c r="Y117" s="112"/>
      <c r="Z117" s="112"/>
      <c r="AA117" s="112"/>
      <c r="AB117" s="112"/>
    </row>
    <row r="118" spans="1:28" s="113" customFormat="1" ht="30">
      <c r="A118" s="45">
        <f t="shared" ref="A118:A122" si="5">+A117+1</f>
        <v>2</v>
      </c>
      <c r="B118" s="180" t="s">
        <v>193</v>
      </c>
      <c r="C118" s="115" t="s">
        <v>193</v>
      </c>
      <c r="D118" s="114" t="s">
        <v>198</v>
      </c>
      <c r="E118" s="109" t="s">
        <v>200</v>
      </c>
      <c r="F118" s="110" t="s">
        <v>137</v>
      </c>
      <c r="G118" s="193">
        <v>1</v>
      </c>
      <c r="H118" s="117">
        <v>41401</v>
      </c>
      <c r="I118" s="111">
        <v>41614</v>
      </c>
      <c r="J118" s="111" t="s">
        <v>138</v>
      </c>
      <c r="K118" s="196">
        <v>6</v>
      </c>
      <c r="L118" s="196">
        <v>29</v>
      </c>
      <c r="M118" s="111"/>
      <c r="N118" s="111"/>
      <c r="O118" s="102">
        <v>234</v>
      </c>
      <c r="P118" s="102">
        <f t="shared" si="4"/>
        <v>234</v>
      </c>
      <c r="Q118" s="27">
        <v>980700000</v>
      </c>
      <c r="R118" s="27">
        <v>475</v>
      </c>
      <c r="S118" s="158"/>
      <c r="T118" s="112"/>
      <c r="U118" s="112"/>
      <c r="V118" s="112"/>
      <c r="W118" s="112"/>
      <c r="X118" s="112"/>
      <c r="Y118" s="112"/>
      <c r="Z118" s="112"/>
      <c r="AA118" s="112"/>
      <c r="AB118" s="112"/>
    </row>
    <row r="119" spans="1:28" s="113" customFormat="1" ht="30">
      <c r="A119" s="45">
        <f t="shared" si="5"/>
        <v>3</v>
      </c>
      <c r="B119" s="114" t="s">
        <v>197</v>
      </c>
      <c r="C119" s="114" t="s">
        <v>197</v>
      </c>
      <c r="D119" s="114" t="s">
        <v>201</v>
      </c>
      <c r="E119" s="109" t="s">
        <v>202</v>
      </c>
      <c r="F119" s="110" t="s">
        <v>137</v>
      </c>
      <c r="G119" s="193">
        <v>1</v>
      </c>
      <c r="H119" s="117">
        <v>41521</v>
      </c>
      <c r="I119" s="111">
        <v>41582</v>
      </c>
      <c r="J119" s="111" t="s">
        <v>138</v>
      </c>
      <c r="K119" s="196">
        <v>2</v>
      </c>
      <c r="L119" s="111"/>
      <c r="M119" s="111"/>
      <c r="N119" s="111"/>
      <c r="O119" s="102">
        <v>110</v>
      </c>
      <c r="P119" s="102">
        <f t="shared" si="4"/>
        <v>110</v>
      </c>
      <c r="Q119" s="27">
        <v>10000000</v>
      </c>
      <c r="R119" s="27">
        <v>476</v>
      </c>
      <c r="S119" s="158"/>
      <c r="T119" s="112"/>
      <c r="U119" s="112"/>
      <c r="V119" s="112"/>
      <c r="W119" s="112"/>
      <c r="X119" s="112"/>
      <c r="Y119" s="112"/>
      <c r="Z119" s="112"/>
      <c r="AA119" s="112"/>
      <c r="AB119" s="112"/>
    </row>
    <row r="120" spans="1:28" s="113" customFormat="1">
      <c r="A120" s="45">
        <f t="shared" si="5"/>
        <v>4</v>
      </c>
      <c r="B120" s="114"/>
      <c r="C120" s="115"/>
      <c r="D120" s="114"/>
      <c r="E120" s="109"/>
      <c r="F120" s="110"/>
      <c r="G120" s="110"/>
      <c r="H120" s="110"/>
      <c r="I120" s="111"/>
      <c r="J120" s="111"/>
      <c r="K120" s="111"/>
      <c r="L120" s="111"/>
      <c r="M120" s="111"/>
      <c r="N120" s="111"/>
      <c r="O120" s="102"/>
      <c r="P120" s="102"/>
      <c r="Q120" s="27"/>
      <c r="R120" s="27"/>
      <c r="S120" s="158"/>
      <c r="T120" s="112"/>
      <c r="U120" s="112"/>
      <c r="V120" s="112"/>
      <c r="W120" s="112"/>
      <c r="X120" s="112"/>
      <c r="Y120" s="112"/>
      <c r="Z120" s="112"/>
      <c r="AA120" s="112"/>
      <c r="AB120" s="112"/>
    </row>
    <row r="121" spans="1:28" s="113" customFormat="1">
      <c r="A121" s="45">
        <f t="shared" si="5"/>
        <v>5</v>
      </c>
      <c r="B121" s="114"/>
      <c r="C121" s="115"/>
      <c r="D121" s="114"/>
      <c r="E121" s="109"/>
      <c r="F121" s="110"/>
      <c r="G121" s="110"/>
      <c r="H121" s="110"/>
      <c r="I121" s="111"/>
      <c r="J121" s="111"/>
      <c r="K121" s="111"/>
      <c r="L121" s="111"/>
      <c r="M121" s="111"/>
      <c r="N121" s="111"/>
      <c r="O121" s="102"/>
      <c r="P121" s="102"/>
      <c r="Q121" s="27"/>
      <c r="R121" s="27"/>
      <c r="S121" s="158"/>
      <c r="T121" s="112"/>
      <c r="U121" s="112"/>
      <c r="V121" s="112"/>
      <c r="W121" s="112"/>
      <c r="X121" s="112"/>
      <c r="Y121" s="112"/>
      <c r="Z121" s="112"/>
      <c r="AA121" s="112"/>
      <c r="AB121" s="112"/>
    </row>
    <row r="122" spans="1:28" s="113" customFormat="1">
      <c r="A122" s="45">
        <f t="shared" si="5"/>
        <v>6</v>
      </c>
      <c r="B122" s="114"/>
      <c r="C122" s="115"/>
      <c r="D122" s="114"/>
      <c r="E122" s="109"/>
      <c r="F122" s="110"/>
      <c r="G122" s="110"/>
      <c r="H122" s="110"/>
      <c r="I122" s="111"/>
      <c r="J122" s="111"/>
      <c r="K122" s="111"/>
      <c r="L122" s="111"/>
      <c r="M122" s="111"/>
      <c r="N122" s="111"/>
      <c r="O122" s="102"/>
      <c r="P122" s="102"/>
      <c r="Q122" s="27"/>
      <c r="R122" s="27"/>
      <c r="S122" s="158"/>
      <c r="T122" s="112"/>
      <c r="U122" s="112"/>
      <c r="V122" s="112"/>
      <c r="W122" s="112"/>
      <c r="X122" s="112"/>
      <c r="Y122" s="112"/>
      <c r="Z122" s="112"/>
      <c r="AA122" s="112"/>
      <c r="AB122" s="112"/>
    </row>
    <row r="123" spans="1:28" s="113" customFormat="1">
      <c r="A123" s="45"/>
      <c r="B123" s="48" t="s">
        <v>16</v>
      </c>
      <c r="C123" s="115"/>
      <c r="D123" s="114"/>
      <c r="E123" s="109"/>
      <c r="F123" s="110"/>
      <c r="G123" s="110"/>
      <c r="H123" s="110"/>
      <c r="I123" s="111"/>
      <c r="J123" s="111"/>
      <c r="K123" s="116">
        <f>SUM(K117:K122)</f>
        <v>15</v>
      </c>
      <c r="L123" s="116">
        <f>SUM(L117:L122)</f>
        <v>51</v>
      </c>
      <c r="M123" s="116"/>
      <c r="N123" s="116">
        <f>SUM(N117:N122)</f>
        <v>0</v>
      </c>
      <c r="O123" s="156">
        <f>SUM(O117:O122)</f>
        <v>949</v>
      </c>
      <c r="P123" s="116">
        <f>SUM(P117:P122)</f>
        <v>949</v>
      </c>
      <c r="Q123" s="27"/>
      <c r="R123" s="27"/>
      <c r="S123" s="159"/>
    </row>
    <row r="124" spans="1:28">
      <c r="B124" s="30"/>
      <c r="C124" s="30"/>
      <c r="D124" s="30"/>
      <c r="E124" s="31"/>
      <c r="F124" s="30"/>
      <c r="G124" s="30"/>
      <c r="H124" s="30"/>
      <c r="I124" s="30"/>
      <c r="J124" s="30"/>
      <c r="K124" s="30"/>
      <c r="L124" s="30"/>
      <c r="M124" s="30"/>
      <c r="N124" s="30"/>
      <c r="O124" s="30"/>
      <c r="P124" s="30"/>
      <c r="Q124" s="30"/>
      <c r="R124" s="30"/>
    </row>
    <row r="125" spans="1:28" ht="18.75">
      <c r="B125" s="58" t="s">
        <v>32</v>
      </c>
      <c r="C125" s="72">
        <f>+K123</f>
        <v>15</v>
      </c>
      <c r="H125" s="32"/>
      <c r="I125" s="32"/>
      <c r="J125" s="32"/>
      <c r="K125" s="32"/>
      <c r="L125" s="32"/>
      <c r="M125" s="32"/>
      <c r="N125" s="32"/>
      <c r="O125" s="32"/>
      <c r="P125" s="30"/>
      <c r="Q125" s="30"/>
      <c r="R125" s="30"/>
    </row>
    <row r="127" spans="1:28" ht="15.75" thickBot="1"/>
    <row r="128" spans="1:28" ht="37.15" customHeight="1" thickBot="1">
      <c r="B128" s="75" t="s">
        <v>49</v>
      </c>
      <c r="C128" s="76" t="s">
        <v>50</v>
      </c>
      <c r="D128" s="75" t="s">
        <v>51</v>
      </c>
      <c r="E128" s="76" t="s">
        <v>55</v>
      </c>
    </row>
    <row r="129" spans="2:19" ht="41.45" customHeight="1">
      <c r="B129" s="66" t="s">
        <v>125</v>
      </c>
      <c r="C129" s="69">
        <v>20</v>
      </c>
      <c r="D129" s="69"/>
      <c r="E129" s="297">
        <f>+D129+D130+D131</f>
        <v>30</v>
      </c>
    </row>
    <row r="130" spans="2:19">
      <c r="B130" s="66" t="s">
        <v>126</v>
      </c>
      <c r="C130" s="56">
        <v>30</v>
      </c>
      <c r="D130" s="70">
        <v>30</v>
      </c>
      <c r="E130" s="298"/>
    </row>
    <row r="131" spans="2:19" ht="15.75" thickBot="1">
      <c r="B131" s="66" t="s">
        <v>127</v>
      </c>
      <c r="C131" s="71">
        <v>40</v>
      </c>
      <c r="D131" s="71"/>
      <c r="E131" s="299"/>
    </row>
    <row r="133" spans="2:19" ht="15.75" thickBot="1"/>
    <row r="134" spans="2:19" ht="27" thickBot="1">
      <c r="B134" s="294" t="s">
        <v>52</v>
      </c>
      <c r="C134" s="295"/>
      <c r="D134" s="295"/>
      <c r="E134" s="295"/>
      <c r="F134" s="295"/>
      <c r="G134" s="295"/>
      <c r="H134" s="295"/>
      <c r="I134" s="295"/>
      <c r="J134" s="295"/>
      <c r="K134" s="295"/>
      <c r="L134" s="295"/>
      <c r="M134" s="295"/>
      <c r="N134" s="295"/>
      <c r="O134" s="295"/>
      <c r="P134" s="296"/>
    </row>
    <row r="136" spans="2:19" ht="76.5" customHeight="1">
      <c r="B136" s="55" t="s">
        <v>0</v>
      </c>
      <c r="C136" s="55" t="s">
        <v>39</v>
      </c>
      <c r="D136" s="55" t="s">
        <v>40</v>
      </c>
      <c r="E136" s="55" t="s">
        <v>117</v>
      </c>
      <c r="F136" s="55" t="s">
        <v>119</v>
      </c>
      <c r="G136" s="55" t="s">
        <v>120</v>
      </c>
      <c r="H136" s="55" t="s">
        <v>121</v>
      </c>
      <c r="I136" s="55" t="s">
        <v>118</v>
      </c>
      <c r="J136" s="259" t="s">
        <v>122</v>
      </c>
      <c r="K136" s="260"/>
      <c r="L136" s="260"/>
      <c r="M136" s="260"/>
      <c r="N136" s="261"/>
      <c r="O136" s="55" t="s">
        <v>123</v>
      </c>
      <c r="P136" s="55" t="s">
        <v>41</v>
      </c>
      <c r="Q136" s="55" t="s">
        <v>42</v>
      </c>
      <c r="R136" s="259" t="s">
        <v>3</v>
      </c>
      <c r="S136" s="261"/>
    </row>
    <row r="137" spans="2:19" ht="35.25" customHeight="1">
      <c r="B137" s="90" t="s">
        <v>296</v>
      </c>
      <c r="C137" s="90" t="s">
        <v>278</v>
      </c>
      <c r="D137" s="186" t="s">
        <v>276</v>
      </c>
      <c r="E137" s="3">
        <v>30876778</v>
      </c>
      <c r="F137" s="186" t="s">
        <v>274</v>
      </c>
      <c r="G137" s="3" t="s">
        <v>275</v>
      </c>
      <c r="H137" s="3" t="s">
        <v>275</v>
      </c>
      <c r="I137" s="4" t="s">
        <v>190</v>
      </c>
      <c r="J137" s="3" t="s">
        <v>277</v>
      </c>
      <c r="K137" s="3" t="s">
        <v>277</v>
      </c>
      <c r="L137" s="98"/>
      <c r="M137" s="98"/>
      <c r="N137" s="3" t="s">
        <v>277</v>
      </c>
      <c r="O137" s="183" t="s">
        <v>137</v>
      </c>
      <c r="P137" s="183" t="s">
        <v>137</v>
      </c>
      <c r="Q137" s="183" t="s">
        <v>137</v>
      </c>
      <c r="R137" s="262"/>
      <c r="S137" s="262"/>
    </row>
    <row r="138" spans="2:19" ht="35.25" customHeight="1">
      <c r="B138" s="182" t="s">
        <v>296</v>
      </c>
      <c r="C138" s="182" t="s">
        <v>278</v>
      </c>
      <c r="D138" s="186" t="s">
        <v>279</v>
      </c>
      <c r="E138" s="3">
        <v>50942172</v>
      </c>
      <c r="F138" s="186" t="s">
        <v>280</v>
      </c>
      <c r="G138" s="3" t="s">
        <v>281</v>
      </c>
      <c r="H138" s="3" t="s">
        <v>281</v>
      </c>
      <c r="I138" s="4" t="s">
        <v>190</v>
      </c>
      <c r="J138" s="3" t="s">
        <v>282</v>
      </c>
      <c r="K138" s="3"/>
      <c r="L138" s="98"/>
      <c r="M138" s="98"/>
      <c r="N138" s="3" t="s">
        <v>282</v>
      </c>
      <c r="O138" s="183" t="s">
        <v>137</v>
      </c>
      <c r="P138" s="183" t="s">
        <v>137</v>
      </c>
      <c r="Q138" s="183" t="s">
        <v>137</v>
      </c>
      <c r="R138" s="183"/>
      <c r="S138" s="183"/>
    </row>
    <row r="139" spans="2:19" ht="35.25" customHeight="1">
      <c r="B139" s="182" t="s">
        <v>132</v>
      </c>
      <c r="C139" s="182" t="s">
        <v>278</v>
      </c>
      <c r="D139" s="186" t="s">
        <v>283</v>
      </c>
      <c r="E139" s="3">
        <v>45769776</v>
      </c>
      <c r="F139" s="186" t="s">
        <v>284</v>
      </c>
      <c r="G139" s="3" t="s">
        <v>285</v>
      </c>
      <c r="H139" s="3" t="s">
        <v>285</v>
      </c>
      <c r="I139" s="4" t="s">
        <v>173</v>
      </c>
      <c r="J139" s="3" t="s">
        <v>286</v>
      </c>
      <c r="K139" s="3"/>
      <c r="L139" s="98"/>
      <c r="M139" s="98"/>
      <c r="N139" s="3" t="s">
        <v>286</v>
      </c>
      <c r="O139" s="183" t="s">
        <v>137</v>
      </c>
      <c r="P139" s="183" t="s">
        <v>137</v>
      </c>
      <c r="Q139" s="183" t="s">
        <v>137</v>
      </c>
      <c r="R139" s="183"/>
      <c r="S139" s="183"/>
    </row>
    <row r="140" spans="2:19" ht="33.75" customHeight="1">
      <c r="B140" s="90" t="s">
        <v>132</v>
      </c>
      <c r="C140" s="182" t="s">
        <v>278</v>
      </c>
      <c r="D140" s="186" t="s">
        <v>287</v>
      </c>
      <c r="E140" s="3">
        <v>73541720</v>
      </c>
      <c r="F140" s="3" t="s">
        <v>288</v>
      </c>
      <c r="G140" s="3" t="s">
        <v>288</v>
      </c>
      <c r="H140" s="3" t="s">
        <v>288</v>
      </c>
      <c r="I140" s="4" t="s">
        <v>173</v>
      </c>
      <c r="J140" s="3" t="s">
        <v>291</v>
      </c>
      <c r="K140" s="98"/>
      <c r="L140" s="98"/>
      <c r="M140" s="98"/>
      <c r="N140" s="3" t="s">
        <v>288</v>
      </c>
      <c r="O140" s="183" t="s">
        <v>137</v>
      </c>
      <c r="P140" s="183" t="s">
        <v>137</v>
      </c>
      <c r="Q140" s="183" t="s">
        <v>137</v>
      </c>
      <c r="R140" s="91"/>
      <c r="S140" s="91"/>
    </row>
    <row r="141" spans="2:19" ht="33.6" customHeight="1">
      <c r="B141" s="90" t="s">
        <v>133</v>
      </c>
      <c r="C141" s="90" t="s">
        <v>273</v>
      </c>
      <c r="D141" s="186" t="s">
        <v>289</v>
      </c>
      <c r="E141" s="3">
        <v>1128050184</v>
      </c>
      <c r="F141" s="3" t="s">
        <v>290</v>
      </c>
      <c r="G141" s="3" t="s">
        <v>291</v>
      </c>
      <c r="H141" s="3" t="s">
        <v>291</v>
      </c>
      <c r="I141" s="4" t="s">
        <v>173</v>
      </c>
      <c r="J141" s="3" t="s">
        <v>292</v>
      </c>
      <c r="K141" s="97"/>
      <c r="L141" s="97"/>
      <c r="M141" s="97"/>
      <c r="N141" s="3" t="s">
        <v>292</v>
      </c>
      <c r="O141" s="183" t="s">
        <v>137</v>
      </c>
      <c r="P141" s="183" t="s">
        <v>137</v>
      </c>
      <c r="Q141" s="183" t="s">
        <v>137</v>
      </c>
      <c r="R141" s="262"/>
      <c r="S141" s="262"/>
    </row>
    <row r="144" spans="2:19" ht="15.75" thickBot="1"/>
    <row r="145" spans="2:7" ht="54" customHeight="1">
      <c r="B145" s="74" t="s">
        <v>33</v>
      </c>
      <c r="C145" s="74" t="s">
        <v>49</v>
      </c>
      <c r="D145" s="55" t="s">
        <v>50</v>
      </c>
      <c r="E145" s="74" t="s">
        <v>51</v>
      </c>
      <c r="F145" s="76" t="s">
        <v>56</v>
      </c>
      <c r="G145" s="94"/>
    </row>
    <row r="146" spans="2:7" ht="120.75" customHeight="1">
      <c r="B146" s="288" t="s">
        <v>53</v>
      </c>
      <c r="C146" s="6" t="s">
        <v>128</v>
      </c>
      <c r="D146" s="70">
        <v>25</v>
      </c>
      <c r="E146" s="70">
        <v>25</v>
      </c>
      <c r="F146" s="289">
        <f>+E146+E147+E148</f>
        <v>60</v>
      </c>
      <c r="G146" s="95"/>
    </row>
    <row r="147" spans="2:7" ht="76.150000000000006" customHeight="1">
      <c r="B147" s="288"/>
      <c r="C147" s="6" t="s">
        <v>129</v>
      </c>
      <c r="D147" s="73">
        <v>25</v>
      </c>
      <c r="E147" s="70">
        <v>25</v>
      </c>
      <c r="F147" s="290"/>
      <c r="G147" s="95"/>
    </row>
    <row r="148" spans="2:7" ht="69" customHeight="1">
      <c r="B148" s="288"/>
      <c r="C148" s="6" t="s">
        <v>130</v>
      </c>
      <c r="D148" s="70">
        <v>10</v>
      </c>
      <c r="E148" s="70">
        <v>10</v>
      </c>
      <c r="F148" s="291"/>
      <c r="G148" s="95"/>
    </row>
    <row r="149" spans="2:7">
      <c r="C149"/>
    </row>
    <row r="152" spans="2:7">
      <c r="B152" s="65" t="s">
        <v>57</v>
      </c>
    </row>
    <row r="155" spans="2:7">
      <c r="B155" s="77" t="s">
        <v>33</v>
      </c>
      <c r="C155" s="77" t="s">
        <v>58</v>
      </c>
      <c r="D155" s="74" t="s">
        <v>51</v>
      </c>
      <c r="E155" s="74" t="s">
        <v>16</v>
      </c>
    </row>
    <row r="156" spans="2:7" ht="28.5">
      <c r="B156" s="2" t="s">
        <v>59</v>
      </c>
      <c r="C156" s="7">
        <v>40</v>
      </c>
      <c r="D156" s="70">
        <f>+E129</f>
        <v>30</v>
      </c>
      <c r="E156" s="292">
        <f>+D156+D157</f>
        <v>90</v>
      </c>
    </row>
    <row r="157" spans="2:7" ht="42.75">
      <c r="B157" s="2" t="s">
        <v>60</v>
      </c>
      <c r="C157" s="7">
        <v>60</v>
      </c>
      <c r="D157" s="70">
        <f>+F146</f>
        <v>60</v>
      </c>
      <c r="E157" s="293"/>
    </row>
  </sheetData>
  <mergeCells count="44">
    <mergeCell ref="Q69:R69"/>
    <mergeCell ref="B146:B148"/>
    <mergeCell ref="F146:F148"/>
    <mergeCell ref="E156:E157"/>
    <mergeCell ref="B2:R2"/>
    <mergeCell ref="B110:R110"/>
    <mergeCell ref="B134:P134"/>
    <mergeCell ref="E129:E131"/>
    <mergeCell ref="B103:P103"/>
    <mergeCell ref="D106:E106"/>
    <mergeCell ref="D107:E107"/>
    <mergeCell ref="B113:P113"/>
    <mergeCell ref="R86:S86"/>
    <mergeCell ref="B81:P81"/>
    <mergeCell ref="E40:E41"/>
    <mergeCell ref="Q68:R68"/>
    <mergeCell ref="B65:P65"/>
    <mergeCell ref="C63:P63"/>
    <mergeCell ref="B14:C21"/>
    <mergeCell ref="D59:E59"/>
    <mergeCell ref="O45:P45"/>
    <mergeCell ref="B59:B60"/>
    <mergeCell ref="C59:C60"/>
    <mergeCell ref="B4:R4"/>
    <mergeCell ref="B22:C22"/>
    <mergeCell ref="C6:P6"/>
    <mergeCell ref="C7:P7"/>
    <mergeCell ref="C8:P8"/>
    <mergeCell ref="C9:P9"/>
    <mergeCell ref="C10:E10"/>
    <mergeCell ref="Q75:R75"/>
    <mergeCell ref="Q70:R70"/>
    <mergeCell ref="Q71:R71"/>
    <mergeCell ref="Q72:R72"/>
    <mergeCell ref="Q73:R73"/>
    <mergeCell ref="Q74:R74"/>
    <mergeCell ref="J136:N136"/>
    <mergeCell ref="R136:S136"/>
    <mergeCell ref="R137:S137"/>
    <mergeCell ref="R141:S141"/>
    <mergeCell ref="J86:N86"/>
    <mergeCell ref="R87:S93"/>
    <mergeCell ref="R100:S100"/>
    <mergeCell ref="R95:S98"/>
  </mergeCells>
  <dataValidations count="2">
    <dataValidation type="decimal" allowBlank="1" showInputMessage="1" showErrorMessage="1" sqref="WVJ983073 WLN983073 C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C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C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C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C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C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C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C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C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C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C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C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C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C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C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IX24:IX44 ST24:ST44 ACP24:ACP44 AML24:AML44 AWH24:AWH44 BGD24:BGD44 BPZ24:BPZ44 BZV24:BZV44 CJR24:CJR44 CTN24:CTN44 DDJ24:DDJ44 DNF24:DNF44 DXB24:DXB44 EGX24:EGX44 EQT24:EQT44 FAP24:FAP44 FKL24:FKL44 FUH24:FUH44 GED24:GED44 GNZ24:GNZ44 GXV24:GXV44 HHR24:HHR44 HRN24:HRN44 IBJ24:IBJ44 ILF24:ILF44 IVB24:IVB44 JEX24:JEX44 JOT24:JOT44 JYP24:JYP44 KIL24:KIL44 KSH24:KSH44 LCD24:LCD44 LLZ24:LLZ44 LVV24:LVV44 MFR24:MFR44 MPN24:MPN44 MZJ24:MZJ44 NJF24:NJF44 NTB24:NTB44 OCX24:OCX44 OMT24:OMT44 OWP24:OWP44 PGL24:PGL44 PQH24:PQH44 QAD24:QAD44 QJZ24:QJZ44 QTV24:QTV44 RDR24:RDR44 RNN24:RNN44 RXJ24:RXJ44 SHF24:SHF44 SRB24:SRB44 TAX24:TAX44 TKT24:TKT44 TUP24:TUP44 UEL24:UEL44 UOH24:UOH44 UYD24:UYD44 VHZ24:VHZ44 VRV24:VRV44 WBR24:WBR44 WLN24:WLN44 WVJ24:WVJ44">
      <formula1>0</formula1>
      <formula2>1</formula2>
    </dataValidation>
    <dataValidation type="list" allowBlank="1" showInputMessage="1" showErrorMessage="1" sqref="WVG983073 A65569 IU65569 SQ65569 ACM65569 AMI65569 AWE65569 BGA65569 BPW65569 BZS65569 CJO65569 CTK65569 DDG65569 DNC65569 DWY65569 EGU65569 EQQ65569 FAM65569 FKI65569 FUE65569 GEA65569 GNW65569 GXS65569 HHO65569 HRK65569 IBG65569 ILC65569 IUY65569 JEU65569 JOQ65569 JYM65569 KII65569 KSE65569 LCA65569 LLW65569 LVS65569 MFO65569 MPK65569 MZG65569 NJC65569 NSY65569 OCU65569 OMQ65569 OWM65569 PGI65569 PQE65569 QAA65569 QJW65569 QTS65569 RDO65569 RNK65569 RXG65569 SHC65569 SQY65569 TAU65569 TKQ65569 TUM65569 UEI65569 UOE65569 UYA65569 VHW65569 VRS65569 WBO65569 WLK65569 WVG65569 A131105 IU131105 SQ131105 ACM131105 AMI131105 AWE131105 BGA131105 BPW131105 BZS131105 CJO131105 CTK131105 DDG131105 DNC131105 DWY131105 EGU131105 EQQ131105 FAM131105 FKI131105 FUE131105 GEA131105 GNW131105 GXS131105 HHO131105 HRK131105 IBG131105 ILC131105 IUY131105 JEU131105 JOQ131105 JYM131105 KII131105 KSE131105 LCA131105 LLW131105 LVS131105 MFO131105 MPK131105 MZG131105 NJC131105 NSY131105 OCU131105 OMQ131105 OWM131105 PGI131105 PQE131105 QAA131105 QJW131105 QTS131105 RDO131105 RNK131105 RXG131105 SHC131105 SQY131105 TAU131105 TKQ131105 TUM131105 UEI131105 UOE131105 UYA131105 VHW131105 VRS131105 WBO131105 WLK131105 WVG131105 A196641 IU196641 SQ196641 ACM196641 AMI196641 AWE196641 BGA196641 BPW196641 BZS196641 CJO196641 CTK196641 DDG196641 DNC196641 DWY196641 EGU196641 EQQ196641 FAM196641 FKI196641 FUE196641 GEA196641 GNW196641 GXS196641 HHO196641 HRK196641 IBG196641 ILC196641 IUY196641 JEU196641 JOQ196641 JYM196641 KII196641 KSE196641 LCA196641 LLW196641 LVS196641 MFO196641 MPK196641 MZG196641 NJC196641 NSY196641 OCU196641 OMQ196641 OWM196641 PGI196641 PQE196641 QAA196641 QJW196641 QTS196641 RDO196641 RNK196641 RXG196641 SHC196641 SQY196641 TAU196641 TKQ196641 TUM196641 UEI196641 UOE196641 UYA196641 VHW196641 VRS196641 WBO196641 WLK196641 WVG196641 A262177 IU262177 SQ262177 ACM262177 AMI262177 AWE262177 BGA262177 BPW262177 BZS262177 CJO262177 CTK262177 DDG262177 DNC262177 DWY262177 EGU262177 EQQ262177 FAM262177 FKI262177 FUE262177 GEA262177 GNW262177 GXS262177 HHO262177 HRK262177 IBG262177 ILC262177 IUY262177 JEU262177 JOQ262177 JYM262177 KII262177 KSE262177 LCA262177 LLW262177 LVS262177 MFO262177 MPK262177 MZG262177 NJC262177 NSY262177 OCU262177 OMQ262177 OWM262177 PGI262177 PQE262177 QAA262177 QJW262177 QTS262177 RDO262177 RNK262177 RXG262177 SHC262177 SQY262177 TAU262177 TKQ262177 TUM262177 UEI262177 UOE262177 UYA262177 VHW262177 VRS262177 WBO262177 WLK262177 WVG262177 A327713 IU327713 SQ327713 ACM327713 AMI327713 AWE327713 BGA327713 BPW327713 BZS327713 CJO327713 CTK327713 DDG327713 DNC327713 DWY327713 EGU327713 EQQ327713 FAM327713 FKI327713 FUE327713 GEA327713 GNW327713 GXS327713 HHO327713 HRK327713 IBG327713 ILC327713 IUY327713 JEU327713 JOQ327713 JYM327713 KII327713 KSE327713 LCA327713 LLW327713 LVS327713 MFO327713 MPK327713 MZG327713 NJC327713 NSY327713 OCU327713 OMQ327713 OWM327713 PGI327713 PQE327713 QAA327713 QJW327713 QTS327713 RDO327713 RNK327713 RXG327713 SHC327713 SQY327713 TAU327713 TKQ327713 TUM327713 UEI327713 UOE327713 UYA327713 VHW327713 VRS327713 WBO327713 WLK327713 WVG327713 A393249 IU393249 SQ393249 ACM393249 AMI393249 AWE393249 BGA393249 BPW393249 BZS393249 CJO393249 CTK393249 DDG393249 DNC393249 DWY393249 EGU393249 EQQ393249 FAM393249 FKI393249 FUE393249 GEA393249 GNW393249 GXS393249 HHO393249 HRK393249 IBG393249 ILC393249 IUY393249 JEU393249 JOQ393249 JYM393249 KII393249 KSE393249 LCA393249 LLW393249 LVS393249 MFO393249 MPK393249 MZG393249 NJC393249 NSY393249 OCU393249 OMQ393249 OWM393249 PGI393249 PQE393249 QAA393249 QJW393249 QTS393249 RDO393249 RNK393249 RXG393249 SHC393249 SQY393249 TAU393249 TKQ393249 TUM393249 UEI393249 UOE393249 UYA393249 VHW393249 VRS393249 WBO393249 WLK393249 WVG393249 A458785 IU458785 SQ458785 ACM458785 AMI458785 AWE458785 BGA458785 BPW458785 BZS458785 CJO458785 CTK458785 DDG458785 DNC458785 DWY458785 EGU458785 EQQ458785 FAM458785 FKI458785 FUE458785 GEA458785 GNW458785 GXS458785 HHO458785 HRK458785 IBG458785 ILC458785 IUY458785 JEU458785 JOQ458785 JYM458785 KII458785 KSE458785 LCA458785 LLW458785 LVS458785 MFO458785 MPK458785 MZG458785 NJC458785 NSY458785 OCU458785 OMQ458785 OWM458785 PGI458785 PQE458785 QAA458785 QJW458785 QTS458785 RDO458785 RNK458785 RXG458785 SHC458785 SQY458785 TAU458785 TKQ458785 TUM458785 UEI458785 UOE458785 UYA458785 VHW458785 VRS458785 WBO458785 WLK458785 WVG458785 A524321 IU524321 SQ524321 ACM524321 AMI524321 AWE524321 BGA524321 BPW524321 BZS524321 CJO524321 CTK524321 DDG524321 DNC524321 DWY524321 EGU524321 EQQ524321 FAM524321 FKI524321 FUE524321 GEA524321 GNW524321 GXS524321 HHO524321 HRK524321 IBG524321 ILC524321 IUY524321 JEU524321 JOQ524321 JYM524321 KII524321 KSE524321 LCA524321 LLW524321 LVS524321 MFO524321 MPK524321 MZG524321 NJC524321 NSY524321 OCU524321 OMQ524321 OWM524321 PGI524321 PQE524321 QAA524321 QJW524321 QTS524321 RDO524321 RNK524321 RXG524321 SHC524321 SQY524321 TAU524321 TKQ524321 TUM524321 UEI524321 UOE524321 UYA524321 VHW524321 VRS524321 WBO524321 WLK524321 WVG524321 A589857 IU589857 SQ589857 ACM589857 AMI589857 AWE589857 BGA589857 BPW589857 BZS589857 CJO589857 CTK589857 DDG589857 DNC589857 DWY589857 EGU589857 EQQ589857 FAM589857 FKI589857 FUE589857 GEA589857 GNW589857 GXS589857 HHO589857 HRK589857 IBG589857 ILC589857 IUY589857 JEU589857 JOQ589857 JYM589857 KII589857 KSE589857 LCA589857 LLW589857 LVS589857 MFO589857 MPK589857 MZG589857 NJC589857 NSY589857 OCU589857 OMQ589857 OWM589857 PGI589857 PQE589857 QAA589857 QJW589857 QTS589857 RDO589857 RNK589857 RXG589857 SHC589857 SQY589857 TAU589857 TKQ589857 TUM589857 UEI589857 UOE589857 UYA589857 VHW589857 VRS589857 WBO589857 WLK589857 WVG589857 A655393 IU655393 SQ655393 ACM655393 AMI655393 AWE655393 BGA655393 BPW655393 BZS655393 CJO655393 CTK655393 DDG655393 DNC655393 DWY655393 EGU655393 EQQ655393 FAM655393 FKI655393 FUE655393 GEA655393 GNW655393 GXS655393 HHO655393 HRK655393 IBG655393 ILC655393 IUY655393 JEU655393 JOQ655393 JYM655393 KII655393 KSE655393 LCA655393 LLW655393 LVS655393 MFO655393 MPK655393 MZG655393 NJC655393 NSY655393 OCU655393 OMQ655393 OWM655393 PGI655393 PQE655393 QAA655393 QJW655393 QTS655393 RDO655393 RNK655393 RXG655393 SHC655393 SQY655393 TAU655393 TKQ655393 TUM655393 UEI655393 UOE655393 UYA655393 VHW655393 VRS655393 WBO655393 WLK655393 WVG655393 A720929 IU720929 SQ720929 ACM720929 AMI720929 AWE720929 BGA720929 BPW720929 BZS720929 CJO720929 CTK720929 DDG720929 DNC720929 DWY720929 EGU720929 EQQ720929 FAM720929 FKI720929 FUE720929 GEA720929 GNW720929 GXS720929 HHO720929 HRK720929 IBG720929 ILC720929 IUY720929 JEU720929 JOQ720929 JYM720929 KII720929 KSE720929 LCA720929 LLW720929 LVS720929 MFO720929 MPK720929 MZG720929 NJC720929 NSY720929 OCU720929 OMQ720929 OWM720929 PGI720929 PQE720929 QAA720929 QJW720929 QTS720929 RDO720929 RNK720929 RXG720929 SHC720929 SQY720929 TAU720929 TKQ720929 TUM720929 UEI720929 UOE720929 UYA720929 VHW720929 VRS720929 WBO720929 WLK720929 WVG720929 A786465 IU786465 SQ786465 ACM786465 AMI786465 AWE786465 BGA786465 BPW786465 BZS786465 CJO786465 CTK786465 DDG786465 DNC786465 DWY786465 EGU786465 EQQ786465 FAM786465 FKI786465 FUE786465 GEA786465 GNW786465 GXS786465 HHO786465 HRK786465 IBG786465 ILC786465 IUY786465 JEU786465 JOQ786465 JYM786465 KII786465 KSE786465 LCA786465 LLW786465 LVS786465 MFO786465 MPK786465 MZG786465 NJC786465 NSY786465 OCU786465 OMQ786465 OWM786465 PGI786465 PQE786465 QAA786465 QJW786465 QTS786465 RDO786465 RNK786465 RXG786465 SHC786465 SQY786465 TAU786465 TKQ786465 TUM786465 UEI786465 UOE786465 UYA786465 VHW786465 VRS786465 WBO786465 WLK786465 WVG786465 A852001 IU852001 SQ852001 ACM852001 AMI852001 AWE852001 BGA852001 BPW852001 BZS852001 CJO852001 CTK852001 DDG852001 DNC852001 DWY852001 EGU852001 EQQ852001 FAM852001 FKI852001 FUE852001 GEA852001 GNW852001 GXS852001 HHO852001 HRK852001 IBG852001 ILC852001 IUY852001 JEU852001 JOQ852001 JYM852001 KII852001 KSE852001 LCA852001 LLW852001 LVS852001 MFO852001 MPK852001 MZG852001 NJC852001 NSY852001 OCU852001 OMQ852001 OWM852001 PGI852001 PQE852001 QAA852001 QJW852001 QTS852001 RDO852001 RNK852001 RXG852001 SHC852001 SQY852001 TAU852001 TKQ852001 TUM852001 UEI852001 UOE852001 UYA852001 VHW852001 VRS852001 WBO852001 WLK852001 WVG852001 A917537 IU917537 SQ917537 ACM917537 AMI917537 AWE917537 BGA917537 BPW917537 BZS917537 CJO917537 CTK917537 DDG917537 DNC917537 DWY917537 EGU917537 EQQ917537 FAM917537 FKI917537 FUE917537 GEA917537 GNW917537 GXS917537 HHO917537 HRK917537 IBG917537 ILC917537 IUY917537 JEU917537 JOQ917537 JYM917537 KII917537 KSE917537 LCA917537 LLW917537 LVS917537 MFO917537 MPK917537 MZG917537 NJC917537 NSY917537 OCU917537 OMQ917537 OWM917537 PGI917537 PQE917537 QAA917537 QJW917537 QTS917537 RDO917537 RNK917537 RXG917537 SHC917537 SQY917537 TAU917537 TKQ917537 TUM917537 UEI917537 UOE917537 UYA917537 VHW917537 VRS917537 WBO917537 WLK917537 WVG917537 A983073 IU983073 SQ983073 ACM983073 AMI983073 AWE983073 BGA983073 BPW983073 BZS983073 CJO983073 CTK983073 DDG983073 DNC983073 DWY983073 EGU983073 EQQ983073 FAM983073 FKI983073 FUE983073 GEA983073 GNW983073 GXS983073 HHO983073 HRK983073 IBG983073 ILC983073 IUY983073 JEU983073 JOQ983073 JYM983073 KII983073 KSE983073 LCA983073 LLW983073 LVS983073 MFO983073 MPK983073 MZG983073 NJC983073 NSY983073 OCU983073 OMQ983073 OWM983073 PGI983073 PQE983073 QAA983073 QJW983073 QTS983073 RDO983073 RNK983073 RXG983073 SHC983073 SQY983073 TAU983073 TKQ983073 TUM983073 UEI983073 UOE983073 UYA983073 VHW983073 VRS983073 WBO983073 WLK983073 A24:A44 IU24:IU44 SQ24:SQ44 ACM24:ACM44 AMI24:AMI44 AWE24:AWE44 BGA24:BGA44 BPW24:BPW44 BZS24:BZS44 CJO24:CJO44 CTK24:CTK44 DDG24:DDG44 DNC24:DNC44 DWY24:DWY44 EGU24:EGU44 EQQ24:EQQ44 FAM24:FAM44 FKI24:FKI44 FUE24:FUE44 GEA24:GEA44 GNW24:GNW44 GXS24:GXS44 HHO24:HHO44 HRK24:HRK44 IBG24:IBG44 ILC24:ILC44 IUY24:IUY44 JEU24:JEU44 JOQ24:JOQ44 JYM24:JYM44 KII24:KII44 KSE24:KSE44 LCA24:LCA44 LLW24:LLW44 LVS24:LVS44 MFO24:MFO44 MPK24:MPK44 MZG24:MZG44 NJC24:NJC44 NSY24:NSY44 OCU24:OCU44 OMQ24:OMQ44 OWM24:OWM44 PGI24:PGI44 PQE24:PQE44 QAA24:QAA44 QJW24:QJW44 QTS24:QTS44 RDO24:RDO44 RNK24:RNK44 RXG24:RXG44 SHC24:SHC44 SQY24:SQY44 TAU24:TAU44 TKQ24:TKQ44 TUM24:TUM44 UEI24:UEI44 UOE24:UOE44 UYA24:UYA44 VHW24:VHW44 VRS24:VRS44 WBO24:WBO44 WLK24:WLK44 WVG24:WVG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54" customWidth="1"/>
    <col min="2" max="2" width="55.5703125" style="154" customWidth="1"/>
    <col min="3" max="3" width="41.28515625" style="154" customWidth="1"/>
    <col min="4" max="4" width="29.42578125" style="154" customWidth="1"/>
    <col min="5" max="5" width="29.140625" style="154" customWidth="1"/>
    <col min="6" max="16384" width="11.42578125" style="104"/>
  </cols>
  <sheetData>
    <row r="1" spans="1:5">
      <c r="A1" s="307" t="s">
        <v>94</v>
      </c>
      <c r="B1" s="308"/>
      <c r="C1" s="308"/>
      <c r="D1" s="308"/>
      <c r="E1" s="127"/>
    </row>
    <row r="2" spans="1:5" ht="27.75" customHeight="1">
      <c r="A2" s="128"/>
      <c r="B2" s="309" t="s">
        <v>78</v>
      </c>
      <c r="C2" s="309"/>
      <c r="D2" s="309"/>
      <c r="E2" s="129"/>
    </row>
    <row r="3" spans="1:5" ht="21" customHeight="1">
      <c r="A3" s="130"/>
      <c r="B3" s="309" t="s">
        <v>151</v>
      </c>
      <c r="C3" s="309"/>
      <c r="D3" s="309"/>
      <c r="E3" s="131"/>
    </row>
    <row r="4" spans="1:5" thickBot="1">
      <c r="A4" s="132"/>
      <c r="B4" s="133"/>
      <c r="C4" s="133"/>
      <c r="D4" s="133"/>
      <c r="E4" s="134"/>
    </row>
    <row r="5" spans="1:5" ht="26.25" customHeight="1" thickBot="1">
      <c r="A5" s="132"/>
      <c r="B5" s="135" t="s">
        <v>79</v>
      </c>
      <c r="C5" s="310"/>
      <c r="D5" s="311"/>
      <c r="E5" s="134"/>
    </row>
    <row r="6" spans="1:5" ht="27.75" customHeight="1" thickBot="1">
      <c r="A6" s="132"/>
      <c r="B6" s="160" t="s">
        <v>80</v>
      </c>
      <c r="C6" s="312"/>
      <c r="D6" s="313"/>
      <c r="E6" s="134"/>
    </row>
    <row r="7" spans="1:5" ht="29.25" customHeight="1" thickBot="1">
      <c r="A7" s="132"/>
      <c r="B7" s="160" t="s">
        <v>152</v>
      </c>
      <c r="C7" s="305" t="s">
        <v>153</v>
      </c>
      <c r="D7" s="306"/>
      <c r="E7" s="134"/>
    </row>
    <row r="8" spans="1:5" ht="16.5" thickBot="1">
      <c r="A8" s="132"/>
      <c r="B8" s="161" t="s">
        <v>154</v>
      </c>
      <c r="C8" s="300"/>
      <c r="D8" s="301"/>
      <c r="E8" s="134"/>
    </row>
    <row r="9" spans="1:5" ht="23.25" customHeight="1" thickBot="1">
      <c r="A9" s="132"/>
      <c r="B9" s="161" t="s">
        <v>154</v>
      </c>
      <c r="C9" s="300"/>
      <c r="D9" s="301"/>
      <c r="E9" s="134"/>
    </row>
    <row r="10" spans="1:5" ht="26.25" customHeight="1" thickBot="1">
      <c r="A10" s="132"/>
      <c r="B10" s="161" t="s">
        <v>154</v>
      </c>
      <c r="C10" s="300"/>
      <c r="D10" s="301"/>
      <c r="E10" s="134"/>
    </row>
    <row r="11" spans="1:5" ht="21.75" customHeight="1" thickBot="1">
      <c r="A11" s="132"/>
      <c r="B11" s="161" t="s">
        <v>154</v>
      </c>
      <c r="C11" s="300"/>
      <c r="D11" s="301"/>
      <c r="E11" s="134"/>
    </row>
    <row r="12" spans="1:5" ht="32.25" thickBot="1">
      <c r="A12" s="132"/>
      <c r="B12" s="162" t="s">
        <v>155</v>
      </c>
      <c r="C12" s="300">
        <f>SUM(C8:D11)</f>
        <v>0</v>
      </c>
      <c r="D12" s="301"/>
      <c r="E12" s="134"/>
    </row>
    <row r="13" spans="1:5" ht="26.25" customHeight="1" thickBot="1">
      <c r="A13" s="132"/>
      <c r="B13" s="162" t="s">
        <v>156</v>
      </c>
      <c r="C13" s="300">
        <f>+C12/616000</f>
        <v>0</v>
      </c>
      <c r="D13" s="301"/>
      <c r="E13" s="134"/>
    </row>
    <row r="14" spans="1:5" ht="24.75" customHeight="1">
      <c r="A14" s="132"/>
      <c r="B14" s="133"/>
      <c r="C14" s="137"/>
      <c r="D14" s="138"/>
      <c r="E14" s="134"/>
    </row>
    <row r="15" spans="1:5" ht="28.5" customHeight="1" thickBot="1">
      <c r="A15" s="132"/>
      <c r="B15" s="133" t="s">
        <v>157</v>
      </c>
      <c r="C15" s="137"/>
      <c r="D15" s="138"/>
      <c r="E15" s="134"/>
    </row>
    <row r="16" spans="1:5" ht="27" customHeight="1">
      <c r="A16" s="132"/>
      <c r="B16" s="139" t="s">
        <v>81</v>
      </c>
      <c r="C16" s="140"/>
      <c r="D16" s="141"/>
      <c r="E16" s="134"/>
    </row>
    <row r="17" spans="1:6" ht="28.5" customHeight="1">
      <c r="A17" s="132"/>
      <c r="B17" s="132" t="s">
        <v>82</v>
      </c>
      <c r="C17" s="142"/>
      <c r="D17" s="134"/>
      <c r="E17" s="134"/>
    </row>
    <row r="18" spans="1:6" ht="15">
      <c r="A18" s="132"/>
      <c r="B18" s="132" t="s">
        <v>83</v>
      </c>
      <c r="C18" s="142"/>
      <c r="D18" s="134"/>
      <c r="E18" s="134"/>
    </row>
    <row r="19" spans="1:6" ht="27" customHeight="1" thickBot="1">
      <c r="A19" s="132"/>
      <c r="B19" s="143" t="s">
        <v>84</v>
      </c>
      <c r="C19" s="144"/>
      <c r="D19" s="145"/>
      <c r="E19" s="134"/>
    </row>
    <row r="20" spans="1:6" ht="27" customHeight="1" thickBot="1">
      <c r="A20" s="132"/>
      <c r="B20" s="302" t="s">
        <v>85</v>
      </c>
      <c r="C20" s="303"/>
      <c r="D20" s="304"/>
      <c r="E20" s="134"/>
    </row>
    <row r="21" spans="1:6" ht="16.5" thickBot="1">
      <c r="A21" s="132"/>
      <c r="B21" s="302" t="s">
        <v>86</v>
      </c>
      <c r="C21" s="303"/>
      <c r="D21" s="304"/>
      <c r="E21" s="134"/>
    </row>
    <row r="22" spans="1:6">
      <c r="A22" s="132"/>
      <c r="B22" s="146" t="s">
        <v>158</v>
      </c>
      <c r="C22" s="147"/>
      <c r="D22" s="138" t="s">
        <v>87</v>
      </c>
      <c r="E22" s="134"/>
    </row>
    <row r="23" spans="1:6" ht="16.5" thickBot="1">
      <c r="A23" s="132"/>
      <c r="B23" s="136" t="s">
        <v>88</v>
      </c>
      <c r="C23" s="148"/>
      <c r="D23" s="149" t="s">
        <v>87</v>
      </c>
      <c r="E23" s="134"/>
    </row>
    <row r="24" spans="1:6" ht="16.5" thickBot="1">
      <c r="A24" s="132"/>
      <c r="B24" s="150"/>
      <c r="C24" s="151"/>
      <c r="D24" s="133"/>
      <c r="E24" s="152"/>
    </row>
    <row r="25" spans="1:6">
      <c r="A25" s="317"/>
      <c r="B25" s="318" t="s">
        <v>89</v>
      </c>
      <c r="C25" s="320" t="s">
        <v>90</v>
      </c>
      <c r="D25" s="321"/>
      <c r="E25" s="322"/>
      <c r="F25" s="314"/>
    </row>
    <row r="26" spans="1:6" ht="16.5" thickBot="1">
      <c r="A26" s="317"/>
      <c r="B26" s="319"/>
      <c r="C26" s="315" t="s">
        <v>91</v>
      </c>
      <c r="D26" s="316"/>
      <c r="E26" s="322"/>
      <c r="F26" s="314"/>
    </row>
    <row r="27" spans="1:6" thickBot="1">
      <c r="A27" s="143"/>
      <c r="B27" s="153"/>
      <c r="C27" s="153"/>
      <c r="D27" s="153"/>
      <c r="E27" s="145"/>
      <c r="F27" s="126"/>
    </row>
    <row r="28" spans="1:6">
      <c r="B28" s="155" t="s">
        <v>159</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44"/>
  <sheetViews>
    <sheetView tabSelected="1" topLeftCell="B22" zoomScale="70" zoomScaleNormal="70" workbookViewId="0">
      <selection activeCell="B27" sqref="B27:E33"/>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9" style="9" customWidth="1"/>
    <col min="12" max="13" width="14.7109375" style="9" customWidth="1"/>
    <col min="14" max="14" width="27.85546875" style="9" customWidth="1"/>
    <col min="15" max="15" width="18.7109375" style="9" customWidth="1"/>
    <col min="16" max="16" width="22.140625" style="9" customWidth="1"/>
    <col min="17" max="17" width="26.140625" style="9" customWidth="1"/>
    <col min="18" max="18" width="19.5703125" style="9" bestFit="1" customWidth="1"/>
    <col min="19" max="19" width="14.5703125" style="9" customWidth="1"/>
    <col min="20" max="24" width="6.42578125" style="9" customWidth="1"/>
    <col min="25" max="253" width="11.42578125" style="9"/>
    <col min="254" max="254" width="1" style="9" customWidth="1"/>
    <col min="255" max="255" width="4.28515625" style="9" customWidth="1"/>
    <col min="256" max="256" width="34.7109375" style="9" customWidth="1"/>
    <col min="257" max="257" width="0" style="9" hidden="1" customWidth="1"/>
    <col min="258" max="258" width="20" style="9" customWidth="1"/>
    <col min="259" max="259" width="20.85546875" style="9" customWidth="1"/>
    <col min="260" max="260" width="25" style="9" customWidth="1"/>
    <col min="261" max="261" width="18.7109375" style="9" customWidth="1"/>
    <col min="262" max="262" width="29.7109375" style="9" customWidth="1"/>
    <col min="263" max="263" width="13.42578125" style="9" customWidth="1"/>
    <col min="264" max="264" width="13.85546875" style="9" customWidth="1"/>
    <col min="265" max="269" width="16.5703125" style="9" customWidth="1"/>
    <col min="270" max="270" width="20.5703125" style="9" customWidth="1"/>
    <col min="271" max="271" width="21.140625" style="9" customWidth="1"/>
    <col min="272" max="272" width="9.5703125" style="9" customWidth="1"/>
    <col min="273" max="273" width="0.42578125" style="9" customWidth="1"/>
    <col min="274" max="280" width="6.42578125" style="9" customWidth="1"/>
    <col min="281" max="509" width="11.42578125" style="9"/>
    <col min="510" max="510" width="1" style="9" customWidth="1"/>
    <col min="511" max="511" width="4.28515625" style="9" customWidth="1"/>
    <col min="512" max="512" width="34.7109375" style="9" customWidth="1"/>
    <col min="513" max="513" width="0" style="9" hidden="1" customWidth="1"/>
    <col min="514" max="514" width="20" style="9" customWidth="1"/>
    <col min="515" max="515" width="20.85546875" style="9" customWidth="1"/>
    <col min="516" max="516" width="25" style="9" customWidth="1"/>
    <col min="517" max="517" width="18.7109375" style="9" customWidth="1"/>
    <col min="518" max="518" width="29.7109375" style="9" customWidth="1"/>
    <col min="519" max="519" width="13.42578125" style="9" customWidth="1"/>
    <col min="520" max="520" width="13.85546875" style="9" customWidth="1"/>
    <col min="521" max="525" width="16.5703125" style="9" customWidth="1"/>
    <col min="526" max="526" width="20.5703125" style="9" customWidth="1"/>
    <col min="527" max="527" width="21.140625" style="9" customWidth="1"/>
    <col min="528" max="528" width="9.5703125" style="9" customWidth="1"/>
    <col min="529" max="529" width="0.42578125" style="9" customWidth="1"/>
    <col min="530" max="536" width="6.42578125" style="9" customWidth="1"/>
    <col min="537" max="765" width="11.42578125" style="9"/>
    <col min="766" max="766" width="1" style="9" customWidth="1"/>
    <col min="767" max="767" width="4.28515625" style="9" customWidth="1"/>
    <col min="768" max="768" width="34.7109375" style="9" customWidth="1"/>
    <col min="769" max="769" width="0" style="9" hidden="1" customWidth="1"/>
    <col min="770" max="770" width="20" style="9" customWidth="1"/>
    <col min="771" max="771" width="20.85546875" style="9" customWidth="1"/>
    <col min="772" max="772" width="25" style="9" customWidth="1"/>
    <col min="773" max="773" width="18.7109375" style="9" customWidth="1"/>
    <col min="774" max="774" width="29.7109375" style="9" customWidth="1"/>
    <col min="775" max="775" width="13.42578125" style="9" customWidth="1"/>
    <col min="776" max="776" width="13.85546875" style="9" customWidth="1"/>
    <col min="777" max="781" width="16.5703125" style="9" customWidth="1"/>
    <col min="782" max="782" width="20.5703125" style="9" customWidth="1"/>
    <col min="783" max="783" width="21.140625" style="9" customWidth="1"/>
    <col min="784" max="784" width="9.5703125" style="9" customWidth="1"/>
    <col min="785" max="785" width="0.42578125" style="9" customWidth="1"/>
    <col min="786" max="792" width="6.42578125" style="9" customWidth="1"/>
    <col min="793" max="1021" width="11.42578125" style="9"/>
    <col min="1022" max="1022" width="1" style="9" customWidth="1"/>
    <col min="1023" max="1023" width="4.28515625" style="9" customWidth="1"/>
    <col min="1024" max="1024" width="34.7109375" style="9" customWidth="1"/>
    <col min="1025" max="1025" width="0" style="9" hidden="1" customWidth="1"/>
    <col min="1026" max="1026" width="20" style="9" customWidth="1"/>
    <col min="1027" max="1027" width="20.85546875" style="9" customWidth="1"/>
    <col min="1028" max="1028" width="25" style="9" customWidth="1"/>
    <col min="1029" max="1029" width="18.7109375" style="9" customWidth="1"/>
    <col min="1030" max="1030" width="29.7109375" style="9" customWidth="1"/>
    <col min="1031" max="1031" width="13.42578125" style="9" customWidth="1"/>
    <col min="1032" max="1032" width="13.85546875" style="9" customWidth="1"/>
    <col min="1033" max="1037" width="16.5703125" style="9" customWidth="1"/>
    <col min="1038" max="1038" width="20.5703125" style="9" customWidth="1"/>
    <col min="1039" max="1039" width="21.140625" style="9" customWidth="1"/>
    <col min="1040" max="1040" width="9.5703125" style="9" customWidth="1"/>
    <col min="1041" max="1041" width="0.42578125" style="9" customWidth="1"/>
    <col min="1042" max="1048" width="6.42578125" style="9" customWidth="1"/>
    <col min="1049" max="1277" width="11.42578125" style="9"/>
    <col min="1278" max="1278" width="1" style="9" customWidth="1"/>
    <col min="1279" max="1279" width="4.28515625" style="9" customWidth="1"/>
    <col min="1280" max="1280" width="34.7109375" style="9" customWidth="1"/>
    <col min="1281" max="1281" width="0" style="9" hidden="1" customWidth="1"/>
    <col min="1282" max="1282" width="20" style="9" customWidth="1"/>
    <col min="1283" max="1283" width="20.85546875" style="9" customWidth="1"/>
    <col min="1284" max="1284" width="25" style="9" customWidth="1"/>
    <col min="1285" max="1285" width="18.7109375" style="9" customWidth="1"/>
    <col min="1286" max="1286" width="29.7109375" style="9" customWidth="1"/>
    <col min="1287" max="1287" width="13.42578125" style="9" customWidth="1"/>
    <col min="1288" max="1288" width="13.85546875" style="9" customWidth="1"/>
    <col min="1289" max="1293" width="16.5703125" style="9" customWidth="1"/>
    <col min="1294" max="1294" width="20.5703125" style="9" customWidth="1"/>
    <col min="1295" max="1295" width="21.140625" style="9" customWidth="1"/>
    <col min="1296" max="1296" width="9.5703125" style="9" customWidth="1"/>
    <col min="1297" max="1297" width="0.42578125" style="9" customWidth="1"/>
    <col min="1298" max="1304" width="6.42578125" style="9" customWidth="1"/>
    <col min="1305" max="1533" width="11.42578125" style="9"/>
    <col min="1534" max="1534" width="1" style="9" customWidth="1"/>
    <col min="1535" max="1535" width="4.28515625" style="9" customWidth="1"/>
    <col min="1536" max="1536" width="34.7109375" style="9" customWidth="1"/>
    <col min="1537" max="1537" width="0" style="9" hidden="1" customWidth="1"/>
    <col min="1538" max="1538" width="20" style="9" customWidth="1"/>
    <col min="1539" max="1539" width="20.85546875" style="9" customWidth="1"/>
    <col min="1540" max="1540" width="25" style="9" customWidth="1"/>
    <col min="1541" max="1541" width="18.7109375" style="9" customWidth="1"/>
    <col min="1542" max="1542" width="29.7109375" style="9" customWidth="1"/>
    <col min="1543" max="1543" width="13.42578125" style="9" customWidth="1"/>
    <col min="1544" max="1544" width="13.85546875" style="9" customWidth="1"/>
    <col min="1545" max="1549" width="16.5703125" style="9" customWidth="1"/>
    <col min="1550" max="1550" width="20.5703125" style="9" customWidth="1"/>
    <col min="1551" max="1551" width="21.140625" style="9" customWidth="1"/>
    <col min="1552" max="1552" width="9.5703125" style="9" customWidth="1"/>
    <col min="1553" max="1553" width="0.42578125" style="9" customWidth="1"/>
    <col min="1554" max="1560" width="6.42578125" style="9" customWidth="1"/>
    <col min="1561" max="1789" width="11.42578125" style="9"/>
    <col min="1790" max="1790" width="1" style="9" customWidth="1"/>
    <col min="1791" max="1791" width="4.28515625" style="9" customWidth="1"/>
    <col min="1792" max="1792" width="34.7109375" style="9" customWidth="1"/>
    <col min="1793" max="1793" width="0" style="9" hidden="1" customWidth="1"/>
    <col min="1794" max="1794" width="20" style="9" customWidth="1"/>
    <col min="1795" max="1795" width="20.85546875" style="9" customWidth="1"/>
    <col min="1796" max="1796" width="25" style="9" customWidth="1"/>
    <col min="1797" max="1797" width="18.7109375" style="9" customWidth="1"/>
    <col min="1798" max="1798" width="29.7109375" style="9" customWidth="1"/>
    <col min="1799" max="1799" width="13.42578125" style="9" customWidth="1"/>
    <col min="1800" max="1800" width="13.85546875" style="9" customWidth="1"/>
    <col min="1801" max="1805" width="16.5703125" style="9" customWidth="1"/>
    <col min="1806" max="1806" width="20.5703125" style="9" customWidth="1"/>
    <col min="1807" max="1807" width="21.140625" style="9" customWidth="1"/>
    <col min="1808" max="1808" width="9.5703125" style="9" customWidth="1"/>
    <col min="1809" max="1809" width="0.42578125" style="9" customWidth="1"/>
    <col min="1810" max="1816" width="6.42578125" style="9" customWidth="1"/>
    <col min="1817" max="2045" width="11.42578125" style="9"/>
    <col min="2046" max="2046" width="1" style="9" customWidth="1"/>
    <col min="2047" max="2047" width="4.28515625" style="9" customWidth="1"/>
    <col min="2048" max="2048" width="34.7109375" style="9" customWidth="1"/>
    <col min="2049" max="2049" width="0" style="9" hidden="1" customWidth="1"/>
    <col min="2050" max="2050" width="20" style="9" customWidth="1"/>
    <col min="2051" max="2051" width="20.85546875" style="9" customWidth="1"/>
    <col min="2052" max="2052" width="25" style="9" customWidth="1"/>
    <col min="2053" max="2053" width="18.7109375" style="9" customWidth="1"/>
    <col min="2054" max="2054" width="29.7109375" style="9" customWidth="1"/>
    <col min="2055" max="2055" width="13.42578125" style="9" customWidth="1"/>
    <col min="2056" max="2056" width="13.85546875" style="9" customWidth="1"/>
    <col min="2057" max="2061" width="16.5703125" style="9" customWidth="1"/>
    <col min="2062" max="2062" width="20.5703125" style="9" customWidth="1"/>
    <col min="2063" max="2063" width="21.140625" style="9" customWidth="1"/>
    <col min="2064" max="2064" width="9.5703125" style="9" customWidth="1"/>
    <col min="2065" max="2065" width="0.42578125" style="9" customWidth="1"/>
    <col min="2066" max="2072" width="6.42578125" style="9" customWidth="1"/>
    <col min="2073" max="2301" width="11.42578125" style="9"/>
    <col min="2302" max="2302" width="1" style="9" customWidth="1"/>
    <col min="2303" max="2303" width="4.28515625" style="9" customWidth="1"/>
    <col min="2304" max="2304" width="34.7109375" style="9" customWidth="1"/>
    <col min="2305" max="2305" width="0" style="9" hidden="1" customWidth="1"/>
    <col min="2306" max="2306" width="20" style="9" customWidth="1"/>
    <col min="2307" max="2307" width="20.85546875" style="9" customWidth="1"/>
    <col min="2308" max="2308" width="25" style="9" customWidth="1"/>
    <col min="2309" max="2309" width="18.7109375" style="9" customWidth="1"/>
    <col min="2310" max="2310" width="29.7109375" style="9" customWidth="1"/>
    <col min="2311" max="2311" width="13.42578125" style="9" customWidth="1"/>
    <col min="2312" max="2312" width="13.85546875" style="9" customWidth="1"/>
    <col min="2313" max="2317" width="16.5703125" style="9" customWidth="1"/>
    <col min="2318" max="2318" width="20.5703125" style="9" customWidth="1"/>
    <col min="2319" max="2319" width="21.140625" style="9" customWidth="1"/>
    <col min="2320" max="2320" width="9.5703125" style="9" customWidth="1"/>
    <col min="2321" max="2321" width="0.42578125" style="9" customWidth="1"/>
    <col min="2322" max="2328" width="6.42578125" style="9" customWidth="1"/>
    <col min="2329" max="2557" width="11.42578125" style="9"/>
    <col min="2558" max="2558" width="1" style="9" customWidth="1"/>
    <col min="2559" max="2559" width="4.28515625" style="9" customWidth="1"/>
    <col min="2560" max="2560" width="34.7109375" style="9" customWidth="1"/>
    <col min="2561" max="2561" width="0" style="9" hidden="1" customWidth="1"/>
    <col min="2562" max="2562" width="20" style="9" customWidth="1"/>
    <col min="2563" max="2563" width="20.85546875" style="9" customWidth="1"/>
    <col min="2564" max="2564" width="25" style="9" customWidth="1"/>
    <col min="2565" max="2565" width="18.7109375" style="9" customWidth="1"/>
    <col min="2566" max="2566" width="29.7109375" style="9" customWidth="1"/>
    <col min="2567" max="2567" width="13.42578125" style="9" customWidth="1"/>
    <col min="2568" max="2568" width="13.85546875" style="9" customWidth="1"/>
    <col min="2569" max="2573" width="16.5703125" style="9" customWidth="1"/>
    <col min="2574" max="2574" width="20.5703125" style="9" customWidth="1"/>
    <col min="2575" max="2575" width="21.140625" style="9" customWidth="1"/>
    <col min="2576" max="2576" width="9.5703125" style="9" customWidth="1"/>
    <col min="2577" max="2577" width="0.42578125" style="9" customWidth="1"/>
    <col min="2578" max="2584" width="6.42578125" style="9" customWidth="1"/>
    <col min="2585" max="2813" width="11.42578125" style="9"/>
    <col min="2814" max="2814" width="1" style="9" customWidth="1"/>
    <col min="2815" max="2815" width="4.28515625" style="9" customWidth="1"/>
    <col min="2816" max="2816" width="34.7109375" style="9" customWidth="1"/>
    <col min="2817" max="2817" width="0" style="9" hidden="1" customWidth="1"/>
    <col min="2818" max="2818" width="20" style="9" customWidth="1"/>
    <col min="2819" max="2819" width="20.85546875" style="9" customWidth="1"/>
    <col min="2820" max="2820" width="25" style="9" customWidth="1"/>
    <col min="2821" max="2821" width="18.7109375" style="9" customWidth="1"/>
    <col min="2822" max="2822" width="29.7109375" style="9" customWidth="1"/>
    <col min="2823" max="2823" width="13.42578125" style="9" customWidth="1"/>
    <col min="2824" max="2824" width="13.85546875" style="9" customWidth="1"/>
    <col min="2825" max="2829" width="16.5703125" style="9" customWidth="1"/>
    <col min="2830" max="2830" width="20.5703125" style="9" customWidth="1"/>
    <col min="2831" max="2831" width="21.140625" style="9" customWidth="1"/>
    <col min="2832" max="2832" width="9.5703125" style="9" customWidth="1"/>
    <col min="2833" max="2833" width="0.42578125" style="9" customWidth="1"/>
    <col min="2834" max="2840" width="6.42578125" style="9" customWidth="1"/>
    <col min="2841" max="3069" width="11.42578125" style="9"/>
    <col min="3070" max="3070" width="1" style="9" customWidth="1"/>
    <col min="3071" max="3071" width="4.28515625" style="9" customWidth="1"/>
    <col min="3072" max="3072" width="34.7109375" style="9" customWidth="1"/>
    <col min="3073" max="3073" width="0" style="9" hidden="1" customWidth="1"/>
    <col min="3074" max="3074" width="20" style="9" customWidth="1"/>
    <col min="3075" max="3075" width="20.85546875" style="9" customWidth="1"/>
    <col min="3076" max="3076" width="25" style="9" customWidth="1"/>
    <col min="3077" max="3077" width="18.7109375" style="9" customWidth="1"/>
    <col min="3078" max="3078" width="29.7109375" style="9" customWidth="1"/>
    <col min="3079" max="3079" width="13.42578125" style="9" customWidth="1"/>
    <col min="3080" max="3080" width="13.85546875" style="9" customWidth="1"/>
    <col min="3081" max="3085" width="16.5703125" style="9" customWidth="1"/>
    <col min="3086" max="3086" width="20.5703125" style="9" customWidth="1"/>
    <col min="3087" max="3087" width="21.140625" style="9" customWidth="1"/>
    <col min="3088" max="3088" width="9.5703125" style="9" customWidth="1"/>
    <col min="3089" max="3089" width="0.42578125" style="9" customWidth="1"/>
    <col min="3090" max="3096" width="6.42578125" style="9" customWidth="1"/>
    <col min="3097" max="3325" width="11.42578125" style="9"/>
    <col min="3326" max="3326" width="1" style="9" customWidth="1"/>
    <col min="3327" max="3327" width="4.28515625" style="9" customWidth="1"/>
    <col min="3328" max="3328" width="34.7109375" style="9" customWidth="1"/>
    <col min="3329" max="3329" width="0" style="9" hidden="1" customWidth="1"/>
    <col min="3330" max="3330" width="20" style="9" customWidth="1"/>
    <col min="3331" max="3331" width="20.85546875" style="9" customWidth="1"/>
    <col min="3332" max="3332" width="25" style="9" customWidth="1"/>
    <col min="3333" max="3333" width="18.7109375" style="9" customWidth="1"/>
    <col min="3334" max="3334" width="29.7109375" style="9" customWidth="1"/>
    <col min="3335" max="3335" width="13.42578125" style="9" customWidth="1"/>
    <col min="3336" max="3336" width="13.85546875" style="9" customWidth="1"/>
    <col min="3337" max="3341" width="16.5703125" style="9" customWidth="1"/>
    <col min="3342" max="3342" width="20.5703125" style="9" customWidth="1"/>
    <col min="3343" max="3343" width="21.140625" style="9" customWidth="1"/>
    <col min="3344" max="3344" width="9.5703125" style="9" customWidth="1"/>
    <col min="3345" max="3345" width="0.42578125" style="9" customWidth="1"/>
    <col min="3346" max="3352" width="6.42578125" style="9" customWidth="1"/>
    <col min="3353" max="3581" width="11.42578125" style="9"/>
    <col min="3582" max="3582" width="1" style="9" customWidth="1"/>
    <col min="3583" max="3583" width="4.28515625" style="9" customWidth="1"/>
    <col min="3584" max="3584" width="34.7109375" style="9" customWidth="1"/>
    <col min="3585" max="3585" width="0" style="9" hidden="1" customWidth="1"/>
    <col min="3586" max="3586" width="20" style="9" customWidth="1"/>
    <col min="3587" max="3587" width="20.85546875" style="9" customWidth="1"/>
    <col min="3588" max="3588" width="25" style="9" customWidth="1"/>
    <col min="3589" max="3589" width="18.7109375" style="9" customWidth="1"/>
    <col min="3590" max="3590" width="29.7109375" style="9" customWidth="1"/>
    <col min="3591" max="3591" width="13.42578125" style="9" customWidth="1"/>
    <col min="3592" max="3592" width="13.85546875" style="9" customWidth="1"/>
    <col min="3593" max="3597" width="16.5703125" style="9" customWidth="1"/>
    <col min="3598" max="3598" width="20.5703125" style="9" customWidth="1"/>
    <col min="3599" max="3599" width="21.140625" style="9" customWidth="1"/>
    <col min="3600" max="3600" width="9.5703125" style="9" customWidth="1"/>
    <col min="3601" max="3601" width="0.42578125" style="9" customWidth="1"/>
    <col min="3602" max="3608" width="6.42578125" style="9" customWidth="1"/>
    <col min="3609" max="3837" width="11.42578125" style="9"/>
    <col min="3838" max="3838" width="1" style="9" customWidth="1"/>
    <col min="3839" max="3839" width="4.28515625" style="9" customWidth="1"/>
    <col min="3840" max="3840" width="34.7109375" style="9" customWidth="1"/>
    <col min="3841" max="3841" width="0" style="9" hidden="1" customWidth="1"/>
    <col min="3842" max="3842" width="20" style="9" customWidth="1"/>
    <col min="3843" max="3843" width="20.85546875" style="9" customWidth="1"/>
    <col min="3844" max="3844" width="25" style="9" customWidth="1"/>
    <col min="3845" max="3845" width="18.7109375" style="9" customWidth="1"/>
    <col min="3846" max="3846" width="29.7109375" style="9" customWidth="1"/>
    <col min="3847" max="3847" width="13.42578125" style="9" customWidth="1"/>
    <col min="3848" max="3848" width="13.85546875" style="9" customWidth="1"/>
    <col min="3849" max="3853" width="16.5703125" style="9" customWidth="1"/>
    <col min="3854" max="3854" width="20.5703125" style="9" customWidth="1"/>
    <col min="3855" max="3855" width="21.140625" style="9" customWidth="1"/>
    <col min="3856" max="3856" width="9.5703125" style="9" customWidth="1"/>
    <col min="3857" max="3857" width="0.42578125" style="9" customWidth="1"/>
    <col min="3858" max="3864" width="6.42578125" style="9" customWidth="1"/>
    <col min="3865" max="4093" width="11.42578125" style="9"/>
    <col min="4094" max="4094" width="1" style="9" customWidth="1"/>
    <col min="4095" max="4095" width="4.28515625" style="9" customWidth="1"/>
    <col min="4096" max="4096" width="34.7109375" style="9" customWidth="1"/>
    <col min="4097" max="4097" width="0" style="9" hidden="1" customWidth="1"/>
    <col min="4098" max="4098" width="20" style="9" customWidth="1"/>
    <col min="4099" max="4099" width="20.85546875" style="9" customWidth="1"/>
    <col min="4100" max="4100" width="25" style="9" customWidth="1"/>
    <col min="4101" max="4101" width="18.7109375" style="9" customWidth="1"/>
    <col min="4102" max="4102" width="29.7109375" style="9" customWidth="1"/>
    <col min="4103" max="4103" width="13.42578125" style="9" customWidth="1"/>
    <col min="4104" max="4104" width="13.85546875" style="9" customWidth="1"/>
    <col min="4105" max="4109" width="16.5703125" style="9" customWidth="1"/>
    <col min="4110" max="4110" width="20.5703125" style="9" customWidth="1"/>
    <col min="4111" max="4111" width="21.140625" style="9" customWidth="1"/>
    <col min="4112" max="4112" width="9.5703125" style="9" customWidth="1"/>
    <col min="4113" max="4113" width="0.42578125" style="9" customWidth="1"/>
    <col min="4114" max="4120" width="6.42578125" style="9" customWidth="1"/>
    <col min="4121" max="4349" width="11.42578125" style="9"/>
    <col min="4350" max="4350" width="1" style="9" customWidth="1"/>
    <col min="4351" max="4351" width="4.28515625" style="9" customWidth="1"/>
    <col min="4352" max="4352" width="34.7109375" style="9" customWidth="1"/>
    <col min="4353" max="4353" width="0" style="9" hidden="1" customWidth="1"/>
    <col min="4354" max="4354" width="20" style="9" customWidth="1"/>
    <col min="4355" max="4355" width="20.85546875" style="9" customWidth="1"/>
    <col min="4356" max="4356" width="25" style="9" customWidth="1"/>
    <col min="4357" max="4357" width="18.7109375" style="9" customWidth="1"/>
    <col min="4358" max="4358" width="29.7109375" style="9" customWidth="1"/>
    <col min="4359" max="4359" width="13.42578125" style="9" customWidth="1"/>
    <col min="4360" max="4360" width="13.85546875" style="9" customWidth="1"/>
    <col min="4361" max="4365" width="16.5703125" style="9" customWidth="1"/>
    <col min="4366" max="4366" width="20.5703125" style="9" customWidth="1"/>
    <col min="4367" max="4367" width="21.140625" style="9" customWidth="1"/>
    <col min="4368" max="4368" width="9.5703125" style="9" customWidth="1"/>
    <col min="4369" max="4369" width="0.42578125" style="9" customWidth="1"/>
    <col min="4370" max="4376" width="6.42578125" style="9" customWidth="1"/>
    <col min="4377" max="4605" width="11.42578125" style="9"/>
    <col min="4606" max="4606" width="1" style="9" customWidth="1"/>
    <col min="4607" max="4607" width="4.28515625" style="9" customWidth="1"/>
    <col min="4608" max="4608" width="34.7109375" style="9" customWidth="1"/>
    <col min="4609" max="4609" width="0" style="9" hidden="1" customWidth="1"/>
    <col min="4610" max="4610" width="20" style="9" customWidth="1"/>
    <col min="4611" max="4611" width="20.85546875" style="9" customWidth="1"/>
    <col min="4612" max="4612" width="25" style="9" customWidth="1"/>
    <col min="4613" max="4613" width="18.7109375" style="9" customWidth="1"/>
    <col min="4614" max="4614" width="29.7109375" style="9" customWidth="1"/>
    <col min="4615" max="4615" width="13.42578125" style="9" customWidth="1"/>
    <col min="4616" max="4616" width="13.85546875" style="9" customWidth="1"/>
    <col min="4617" max="4621" width="16.5703125" style="9" customWidth="1"/>
    <col min="4622" max="4622" width="20.5703125" style="9" customWidth="1"/>
    <col min="4623" max="4623" width="21.140625" style="9" customWidth="1"/>
    <col min="4624" max="4624" width="9.5703125" style="9" customWidth="1"/>
    <col min="4625" max="4625" width="0.42578125" style="9" customWidth="1"/>
    <col min="4626" max="4632" width="6.42578125" style="9" customWidth="1"/>
    <col min="4633" max="4861" width="11.42578125" style="9"/>
    <col min="4862" max="4862" width="1" style="9" customWidth="1"/>
    <col min="4863" max="4863" width="4.28515625" style="9" customWidth="1"/>
    <col min="4864" max="4864" width="34.7109375" style="9" customWidth="1"/>
    <col min="4865" max="4865" width="0" style="9" hidden="1" customWidth="1"/>
    <col min="4866" max="4866" width="20" style="9" customWidth="1"/>
    <col min="4867" max="4867" width="20.85546875" style="9" customWidth="1"/>
    <col min="4868" max="4868" width="25" style="9" customWidth="1"/>
    <col min="4869" max="4869" width="18.7109375" style="9" customWidth="1"/>
    <col min="4870" max="4870" width="29.7109375" style="9" customWidth="1"/>
    <col min="4871" max="4871" width="13.42578125" style="9" customWidth="1"/>
    <col min="4872" max="4872" width="13.85546875" style="9" customWidth="1"/>
    <col min="4873" max="4877" width="16.5703125" style="9" customWidth="1"/>
    <col min="4878" max="4878" width="20.5703125" style="9" customWidth="1"/>
    <col min="4879" max="4879" width="21.140625" style="9" customWidth="1"/>
    <col min="4880" max="4880" width="9.5703125" style="9" customWidth="1"/>
    <col min="4881" max="4881" width="0.42578125" style="9" customWidth="1"/>
    <col min="4882" max="4888" width="6.42578125" style="9" customWidth="1"/>
    <col min="4889" max="5117" width="11.42578125" style="9"/>
    <col min="5118" max="5118" width="1" style="9" customWidth="1"/>
    <col min="5119" max="5119" width="4.28515625" style="9" customWidth="1"/>
    <col min="5120" max="5120" width="34.7109375" style="9" customWidth="1"/>
    <col min="5121" max="5121" width="0" style="9" hidden="1" customWidth="1"/>
    <col min="5122" max="5122" width="20" style="9" customWidth="1"/>
    <col min="5123" max="5123" width="20.85546875" style="9" customWidth="1"/>
    <col min="5124" max="5124" width="25" style="9" customWidth="1"/>
    <col min="5125" max="5125" width="18.7109375" style="9" customWidth="1"/>
    <col min="5126" max="5126" width="29.7109375" style="9" customWidth="1"/>
    <col min="5127" max="5127" width="13.42578125" style="9" customWidth="1"/>
    <col min="5128" max="5128" width="13.85546875" style="9" customWidth="1"/>
    <col min="5129" max="5133" width="16.5703125" style="9" customWidth="1"/>
    <col min="5134" max="5134" width="20.5703125" style="9" customWidth="1"/>
    <col min="5135" max="5135" width="21.140625" style="9" customWidth="1"/>
    <col min="5136" max="5136" width="9.5703125" style="9" customWidth="1"/>
    <col min="5137" max="5137" width="0.42578125" style="9" customWidth="1"/>
    <col min="5138" max="5144" width="6.42578125" style="9" customWidth="1"/>
    <col min="5145" max="5373" width="11.42578125" style="9"/>
    <col min="5374" max="5374" width="1" style="9" customWidth="1"/>
    <col min="5375" max="5375" width="4.28515625" style="9" customWidth="1"/>
    <col min="5376" max="5376" width="34.7109375" style="9" customWidth="1"/>
    <col min="5377" max="5377" width="0" style="9" hidden="1" customWidth="1"/>
    <col min="5378" max="5378" width="20" style="9" customWidth="1"/>
    <col min="5379" max="5379" width="20.85546875" style="9" customWidth="1"/>
    <col min="5380" max="5380" width="25" style="9" customWidth="1"/>
    <col min="5381" max="5381" width="18.7109375" style="9" customWidth="1"/>
    <col min="5382" max="5382" width="29.7109375" style="9" customWidth="1"/>
    <col min="5383" max="5383" width="13.42578125" style="9" customWidth="1"/>
    <col min="5384" max="5384" width="13.85546875" style="9" customWidth="1"/>
    <col min="5385" max="5389" width="16.5703125" style="9" customWidth="1"/>
    <col min="5390" max="5390" width="20.5703125" style="9" customWidth="1"/>
    <col min="5391" max="5391" width="21.140625" style="9" customWidth="1"/>
    <col min="5392" max="5392" width="9.5703125" style="9" customWidth="1"/>
    <col min="5393" max="5393" width="0.42578125" style="9" customWidth="1"/>
    <col min="5394" max="5400" width="6.42578125" style="9" customWidth="1"/>
    <col min="5401" max="5629" width="11.42578125" style="9"/>
    <col min="5630" max="5630" width="1" style="9" customWidth="1"/>
    <col min="5631" max="5631" width="4.28515625" style="9" customWidth="1"/>
    <col min="5632" max="5632" width="34.7109375" style="9" customWidth="1"/>
    <col min="5633" max="5633" width="0" style="9" hidden="1" customWidth="1"/>
    <col min="5634" max="5634" width="20" style="9" customWidth="1"/>
    <col min="5635" max="5635" width="20.85546875" style="9" customWidth="1"/>
    <col min="5636" max="5636" width="25" style="9" customWidth="1"/>
    <col min="5637" max="5637" width="18.7109375" style="9" customWidth="1"/>
    <col min="5638" max="5638" width="29.7109375" style="9" customWidth="1"/>
    <col min="5639" max="5639" width="13.42578125" style="9" customWidth="1"/>
    <col min="5640" max="5640" width="13.85546875" style="9" customWidth="1"/>
    <col min="5641" max="5645" width="16.5703125" style="9" customWidth="1"/>
    <col min="5646" max="5646" width="20.5703125" style="9" customWidth="1"/>
    <col min="5647" max="5647" width="21.140625" style="9" customWidth="1"/>
    <col min="5648" max="5648" width="9.5703125" style="9" customWidth="1"/>
    <col min="5649" max="5649" width="0.42578125" style="9" customWidth="1"/>
    <col min="5650" max="5656" width="6.42578125" style="9" customWidth="1"/>
    <col min="5657" max="5885" width="11.42578125" style="9"/>
    <col min="5886" max="5886" width="1" style="9" customWidth="1"/>
    <col min="5887" max="5887" width="4.28515625" style="9" customWidth="1"/>
    <col min="5888" max="5888" width="34.7109375" style="9" customWidth="1"/>
    <col min="5889" max="5889" width="0" style="9" hidden="1" customWidth="1"/>
    <col min="5890" max="5890" width="20" style="9" customWidth="1"/>
    <col min="5891" max="5891" width="20.85546875" style="9" customWidth="1"/>
    <col min="5892" max="5892" width="25" style="9" customWidth="1"/>
    <col min="5893" max="5893" width="18.7109375" style="9" customWidth="1"/>
    <col min="5894" max="5894" width="29.7109375" style="9" customWidth="1"/>
    <col min="5895" max="5895" width="13.42578125" style="9" customWidth="1"/>
    <col min="5896" max="5896" width="13.85546875" style="9" customWidth="1"/>
    <col min="5897" max="5901" width="16.5703125" style="9" customWidth="1"/>
    <col min="5902" max="5902" width="20.5703125" style="9" customWidth="1"/>
    <col min="5903" max="5903" width="21.140625" style="9" customWidth="1"/>
    <col min="5904" max="5904" width="9.5703125" style="9" customWidth="1"/>
    <col min="5905" max="5905" width="0.42578125" style="9" customWidth="1"/>
    <col min="5906" max="5912" width="6.42578125" style="9" customWidth="1"/>
    <col min="5913" max="6141" width="11.42578125" style="9"/>
    <col min="6142" max="6142" width="1" style="9" customWidth="1"/>
    <col min="6143" max="6143" width="4.28515625" style="9" customWidth="1"/>
    <col min="6144" max="6144" width="34.7109375" style="9" customWidth="1"/>
    <col min="6145" max="6145" width="0" style="9" hidden="1" customWidth="1"/>
    <col min="6146" max="6146" width="20" style="9" customWidth="1"/>
    <col min="6147" max="6147" width="20.85546875" style="9" customWidth="1"/>
    <col min="6148" max="6148" width="25" style="9" customWidth="1"/>
    <col min="6149" max="6149" width="18.7109375" style="9" customWidth="1"/>
    <col min="6150" max="6150" width="29.7109375" style="9" customWidth="1"/>
    <col min="6151" max="6151" width="13.42578125" style="9" customWidth="1"/>
    <col min="6152" max="6152" width="13.85546875" style="9" customWidth="1"/>
    <col min="6153" max="6157" width="16.5703125" style="9" customWidth="1"/>
    <col min="6158" max="6158" width="20.5703125" style="9" customWidth="1"/>
    <col min="6159" max="6159" width="21.140625" style="9" customWidth="1"/>
    <col min="6160" max="6160" width="9.5703125" style="9" customWidth="1"/>
    <col min="6161" max="6161" width="0.42578125" style="9" customWidth="1"/>
    <col min="6162" max="6168" width="6.42578125" style="9" customWidth="1"/>
    <col min="6169" max="6397" width="11.42578125" style="9"/>
    <col min="6398" max="6398" width="1" style="9" customWidth="1"/>
    <col min="6399" max="6399" width="4.28515625" style="9" customWidth="1"/>
    <col min="6400" max="6400" width="34.7109375" style="9" customWidth="1"/>
    <col min="6401" max="6401" width="0" style="9" hidden="1" customWidth="1"/>
    <col min="6402" max="6402" width="20" style="9" customWidth="1"/>
    <col min="6403" max="6403" width="20.85546875" style="9" customWidth="1"/>
    <col min="6404" max="6404" width="25" style="9" customWidth="1"/>
    <col min="6405" max="6405" width="18.7109375" style="9" customWidth="1"/>
    <col min="6406" max="6406" width="29.7109375" style="9" customWidth="1"/>
    <col min="6407" max="6407" width="13.42578125" style="9" customWidth="1"/>
    <col min="6408" max="6408" width="13.85546875" style="9" customWidth="1"/>
    <col min="6409" max="6413" width="16.5703125" style="9" customWidth="1"/>
    <col min="6414" max="6414" width="20.5703125" style="9" customWidth="1"/>
    <col min="6415" max="6415" width="21.140625" style="9" customWidth="1"/>
    <col min="6416" max="6416" width="9.5703125" style="9" customWidth="1"/>
    <col min="6417" max="6417" width="0.42578125" style="9" customWidth="1"/>
    <col min="6418" max="6424" width="6.42578125" style="9" customWidth="1"/>
    <col min="6425" max="6653" width="11.42578125" style="9"/>
    <col min="6654" max="6654" width="1" style="9" customWidth="1"/>
    <col min="6655" max="6655" width="4.28515625" style="9" customWidth="1"/>
    <col min="6656" max="6656" width="34.7109375" style="9" customWidth="1"/>
    <col min="6657" max="6657" width="0" style="9" hidden="1" customWidth="1"/>
    <col min="6658" max="6658" width="20" style="9" customWidth="1"/>
    <col min="6659" max="6659" width="20.85546875" style="9" customWidth="1"/>
    <col min="6660" max="6660" width="25" style="9" customWidth="1"/>
    <col min="6661" max="6661" width="18.7109375" style="9" customWidth="1"/>
    <col min="6662" max="6662" width="29.7109375" style="9" customWidth="1"/>
    <col min="6663" max="6663" width="13.42578125" style="9" customWidth="1"/>
    <col min="6664" max="6664" width="13.85546875" style="9" customWidth="1"/>
    <col min="6665" max="6669" width="16.5703125" style="9" customWidth="1"/>
    <col min="6670" max="6670" width="20.5703125" style="9" customWidth="1"/>
    <col min="6671" max="6671" width="21.140625" style="9" customWidth="1"/>
    <col min="6672" max="6672" width="9.5703125" style="9" customWidth="1"/>
    <col min="6673" max="6673" width="0.42578125" style="9" customWidth="1"/>
    <col min="6674" max="6680" width="6.42578125" style="9" customWidth="1"/>
    <col min="6681" max="6909" width="11.42578125" style="9"/>
    <col min="6910" max="6910" width="1" style="9" customWidth="1"/>
    <col min="6911" max="6911" width="4.28515625" style="9" customWidth="1"/>
    <col min="6912" max="6912" width="34.7109375" style="9" customWidth="1"/>
    <col min="6913" max="6913" width="0" style="9" hidden="1" customWidth="1"/>
    <col min="6914" max="6914" width="20" style="9" customWidth="1"/>
    <col min="6915" max="6915" width="20.85546875" style="9" customWidth="1"/>
    <col min="6916" max="6916" width="25" style="9" customWidth="1"/>
    <col min="6917" max="6917" width="18.7109375" style="9" customWidth="1"/>
    <col min="6918" max="6918" width="29.7109375" style="9" customWidth="1"/>
    <col min="6919" max="6919" width="13.42578125" style="9" customWidth="1"/>
    <col min="6920" max="6920" width="13.85546875" style="9" customWidth="1"/>
    <col min="6921" max="6925" width="16.5703125" style="9" customWidth="1"/>
    <col min="6926" max="6926" width="20.5703125" style="9" customWidth="1"/>
    <col min="6927" max="6927" width="21.140625" style="9" customWidth="1"/>
    <col min="6928" max="6928" width="9.5703125" style="9" customWidth="1"/>
    <col min="6929" max="6929" width="0.42578125" style="9" customWidth="1"/>
    <col min="6930" max="6936" width="6.42578125" style="9" customWidth="1"/>
    <col min="6937" max="7165" width="11.42578125" style="9"/>
    <col min="7166" max="7166" width="1" style="9" customWidth="1"/>
    <col min="7167" max="7167" width="4.28515625" style="9" customWidth="1"/>
    <col min="7168" max="7168" width="34.7109375" style="9" customWidth="1"/>
    <col min="7169" max="7169" width="0" style="9" hidden="1" customWidth="1"/>
    <col min="7170" max="7170" width="20" style="9" customWidth="1"/>
    <col min="7171" max="7171" width="20.85546875" style="9" customWidth="1"/>
    <col min="7172" max="7172" width="25" style="9" customWidth="1"/>
    <col min="7173" max="7173" width="18.7109375" style="9" customWidth="1"/>
    <col min="7174" max="7174" width="29.7109375" style="9" customWidth="1"/>
    <col min="7175" max="7175" width="13.42578125" style="9" customWidth="1"/>
    <col min="7176" max="7176" width="13.85546875" style="9" customWidth="1"/>
    <col min="7177" max="7181" width="16.5703125" style="9" customWidth="1"/>
    <col min="7182" max="7182" width="20.5703125" style="9" customWidth="1"/>
    <col min="7183" max="7183" width="21.140625" style="9" customWidth="1"/>
    <col min="7184" max="7184" width="9.5703125" style="9" customWidth="1"/>
    <col min="7185" max="7185" width="0.42578125" style="9" customWidth="1"/>
    <col min="7186" max="7192" width="6.42578125" style="9" customWidth="1"/>
    <col min="7193" max="7421" width="11.42578125" style="9"/>
    <col min="7422" max="7422" width="1" style="9" customWidth="1"/>
    <col min="7423" max="7423" width="4.28515625" style="9" customWidth="1"/>
    <col min="7424" max="7424" width="34.7109375" style="9" customWidth="1"/>
    <col min="7425" max="7425" width="0" style="9" hidden="1" customWidth="1"/>
    <col min="7426" max="7426" width="20" style="9" customWidth="1"/>
    <col min="7427" max="7427" width="20.85546875" style="9" customWidth="1"/>
    <col min="7428" max="7428" width="25" style="9" customWidth="1"/>
    <col min="7429" max="7429" width="18.7109375" style="9" customWidth="1"/>
    <col min="7430" max="7430" width="29.7109375" style="9" customWidth="1"/>
    <col min="7431" max="7431" width="13.42578125" style="9" customWidth="1"/>
    <col min="7432" max="7432" width="13.85546875" style="9" customWidth="1"/>
    <col min="7433" max="7437" width="16.5703125" style="9" customWidth="1"/>
    <col min="7438" max="7438" width="20.5703125" style="9" customWidth="1"/>
    <col min="7439" max="7439" width="21.140625" style="9" customWidth="1"/>
    <col min="7440" max="7440" width="9.5703125" style="9" customWidth="1"/>
    <col min="7441" max="7441" width="0.42578125" style="9" customWidth="1"/>
    <col min="7442" max="7448" width="6.42578125" style="9" customWidth="1"/>
    <col min="7449" max="7677" width="11.42578125" style="9"/>
    <col min="7678" max="7678" width="1" style="9" customWidth="1"/>
    <col min="7679" max="7679" width="4.28515625" style="9" customWidth="1"/>
    <col min="7680" max="7680" width="34.7109375" style="9" customWidth="1"/>
    <col min="7681" max="7681" width="0" style="9" hidden="1" customWidth="1"/>
    <col min="7682" max="7682" width="20" style="9" customWidth="1"/>
    <col min="7683" max="7683" width="20.85546875" style="9" customWidth="1"/>
    <col min="7684" max="7684" width="25" style="9" customWidth="1"/>
    <col min="7685" max="7685" width="18.7109375" style="9" customWidth="1"/>
    <col min="7686" max="7686" width="29.7109375" style="9" customWidth="1"/>
    <col min="7687" max="7687" width="13.42578125" style="9" customWidth="1"/>
    <col min="7688" max="7688" width="13.85546875" style="9" customWidth="1"/>
    <col min="7689" max="7693" width="16.5703125" style="9" customWidth="1"/>
    <col min="7694" max="7694" width="20.5703125" style="9" customWidth="1"/>
    <col min="7695" max="7695" width="21.140625" style="9" customWidth="1"/>
    <col min="7696" max="7696" width="9.5703125" style="9" customWidth="1"/>
    <col min="7697" max="7697" width="0.42578125" style="9" customWidth="1"/>
    <col min="7698" max="7704" width="6.42578125" style="9" customWidth="1"/>
    <col min="7705" max="7933" width="11.42578125" style="9"/>
    <col min="7934" max="7934" width="1" style="9" customWidth="1"/>
    <col min="7935" max="7935" width="4.28515625" style="9" customWidth="1"/>
    <col min="7936" max="7936" width="34.7109375" style="9" customWidth="1"/>
    <col min="7937" max="7937" width="0" style="9" hidden="1" customWidth="1"/>
    <col min="7938" max="7938" width="20" style="9" customWidth="1"/>
    <col min="7939" max="7939" width="20.85546875" style="9" customWidth="1"/>
    <col min="7940" max="7940" width="25" style="9" customWidth="1"/>
    <col min="7941" max="7941" width="18.7109375" style="9" customWidth="1"/>
    <col min="7942" max="7942" width="29.7109375" style="9" customWidth="1"/>
    <col min="7943" max="7943" width="13.42578125" style="9" customWidth="1"/>
    <col min="7944" max="7944" width="13.85546875" style="9" customWidth="1"/>
    <col min="7945" max="7949" width="16.5703125" style="9" customWidth="1"/>
    <col min="7950" max="7950" width="20.5703125" style="9" customWidth="1"/>
    <col min="7951" max="7951" width="21.140625" style="9" customWidth="1"/>
    <col min="7952" max="7952" width="9.5703125" style="9" customWidth="1"/>
    <col min="7953" max="7953" width="0.42578125" style="9" customWidth="1"/>
    <col min="7954" max="7960" width="6.42578125" style="9" customWidth="1"/>
    <col min="7961" max="8189" width="11.42578125" style="9"/>
    <col min="8190" max="8190" width="1" style="9" customWidth="1"/>
    <col min="8191" max="8191" width="4.28515625" style="9" customWidth="1"/>
    <col min="8192" max="8192" width="34.7109375" style="9" customWidth="1"/>
    <col min="8193" max="8193" width="0" style="9" hidden="1" customWidth="1"/>
    <col min="8194" max="8194" width="20" style="9" customWidth="1"/>
    <col min="8195" max="8195" width="20.85546875" style="9" customWidth="1"/>
    <col min="8196" max="8196" width="25" style="9" customWidth="1"/>
    <col min="8197" max="8197" width="18.7109375" style="9" customWidth="1"/>
    <col min="8198" max="8198" width="29.7109375" style="9" customWidth="1"/>
    <col min="8199" max="8199" width="13.42578125" style="9" customWidth="1"/>
    <col min="8200" max="8200" width="13.85546875" style="9" customWidth="1"/>
    <col min="8201" max="8205" width="16.5703125" style="9" customWidth="1"/>
    <col min="8206" max="8206" width="20.5703125" style="9" customWidth="1"/>
    <col min="8207" max="8207" width="21.140625" style="9" customWidth="1"/>
    <col min="8208" max="8208" width="9.5703125" style="9" customWidth="1"/>
    <col min="8209" max="8209" width="0.42578125" style="9" customWidth="1"/>
    <col min="8210" max="8216" width="6.42578125" style="9" customWidth="1"/>
    <col min="8217" max="8445" width="11.42578125" style="9"/>
    <col min="8446" max="8446" width="1" style="9" customWidth="1"/>
    <col min="8447" max="8447" width="4.28515625" style="9" customWidth="1"/>
    <col min="8448" max="8448" width="34.7109375" style="9" customWidth="1"/>
    <col min="8449" max="8449" width="0" style="9" hidden="1" customWidth="1"/>
    <col min="8450" max="8450" width="20" style="9" customWidth="1"/>
    <col min="8451" max="8451" width="20.85546875" style="9" customWidth="1"/>
    <col min="8452" max="8452" width="25" style="9" customWidth="1"/>
    <col min="8453" max="8453" width="18.7109375" style="9" customWidth="1"/>
    <col min="8454" max="8454" width="29.7109375" style="9" customWidth="1"/>
    <col min="8455" max="8455" width="13.42578125" style="9" customWidth="1"/>
    <col min="8456" max="8456" width="13.85546875" style="9" customWidth="1"/>
    <col min="8457" max="8461" width="16.5703125" style="9" customWidth="1"/>
    <col min="8462" max="8462" width="20.5703125" style="9" customWidth="1"/>
    <col min="8463" max="8463" width="21.140625" style="9" customWidth="1"/>
    <col min="8464" max="8464" width="9.5703125" style="9" customWidth="1"/>
    <col min="8465" max="8465" width="0.42578125" style="9" customWidth="1"/>
    <col min="8466" max="8472" width="6.42578125" style="9" customWidth="1"/>
    <col min="8473" max="8701" width="11.42578125" style="9"/>
    <col min="8702" max="8702" width="1" style="9" customWidth="1"/>
    <col min="8703" max="8703" width="4.28515625" style="9" customWidth="1"/>
    <col min="8704" max="8704" width="34.7109375" style="9" customWidth="1"/>
    <col min="8705" max="8705" width="0" style="9" hidden="1" customWidth="1"/>
    <col min="8706" max="8706" width="20" style="9" customWidth="1"/>
    <col min="8707" max="8707" width="20.85546875" style="9" customWidth="1"/>
    <col min="8708" max="8708" width="25" style="9" customWidth="1"/>
    <col min="8709" max="8709" width="18.7109375" style="9" customWidth="1"/>
    <col min="8710" max="8710" width="29.7109375" style="9" customWidth="1"/>
    <col min="8711" max="8711" width="13.42578125" style="9" customWidth="1"/>
    <col min="8712" max="8712" width="13.85546875" style="9" customWidth="1"/>
    <col min="8713" max="8717" width="16.5703125" style="9" customWidth="1"/>
    <col min="8718" max="8718" width="20.5703125" style="9" customWidth="1"/>
    <col min="8719" max="8719" width="21.140625" style="9" customWidth="1"/>
    <col min="8720" max="8720" width="9.5703125" style="9" customWidth="1"/>
    <col min="8721" max="8721" width="0.42578125" style="9" customWidth="1"/>
    <col min="8722" max="8728" width="6.42578125" style="9" customWidth="1"/>
    <col min="8729" max="8957" width="11.42578125" style="9"/>
    <col min="8958" max="8958" width="1" style="9" customWidth="1"/>
    <col min="8959" max="8959" width="4.28515625" style="9" customWidth="1"/>
    <col min="8960" max="8960" width="34.7109375" style="9" customWidth="1"/>
    <col min="8961" max="8961" width="0" style="9" hidden="1" customWidth="1"/>
    <col min="8962" max="8962" width="20" style="9" customWidth="1"/>
    <col min="8963" max="8963" width="20.85546875" style="9" customWidth="1"/>
    <col min="8964" max="8964" width="25" style="9" customWidth="1"/>
    <col min="8965" max="8965" width="18.7109375" style="9" customWidth="1"/>
    <col min="8966" max="8966" width="29.7109375" style="9" customWidth="1"/>
    <col min="8967" max="8967" width="13.42578125" style="9" customWidth="1"/>
    <col min="8968" max="8968" width="13.85546875" style="9" customWidth="1"/>
    <col min="8969" max="8973" width="16.5703125" style="9" customWidth="1"/>
    <col min="8974" max="8974" width="20.5703125" style="9" customWidth="1"/>
    <col min="8975" max="8975" width="21.140625" style="9" customWidth="1"/>
    <col min="8976" max="8976" width="9.5703125" style="9" customWidth="1"/>
    <col min="8977" max="8977" width="0.42578125" style="9" customWidth="1"/>
    <col min="8978" max="8984" width="6.42578125" style="9" customWidth="1"/>
    <col min="8985" max="9213" width="11.42578125" style="9"/>
    <col min="9214" max="9214" width="1" style="9" customWidth="1"/>
    <col min="9215" max="9215" width="4.28515625" style="9" customWidth="1"/>
    <col min="9216" max="9216" width="34.7109375" style="9" customWidth="1"/>
    <col min="9217" max="9217" width="0" style="9" hidden="1" customWidth="1"/>
    <col min="9218" max="9218" width="20" style="9" customWidth="1"/>
    <col min="9219" max="9219" width="20.85546875" style="9" customWidth="1"/>
    <col min="9220" max="9220" width="25" style="9" customWidth="1"/>
    <col min="9221" max="9221" width="18.7109375" style="9" customWidth="1"/>
    <col min="9222" max="9222" width="29.7109375" style="9" customWidth="1"/>
    <col min="9223" max="9223" width="13.42578125" style="9" customWidth="1"/>
    <col min="9224" max="9224" width="13.85546875" style="9" customWidth="1"/>
    <col min="9225" max="9229" width="16.5703125" style="9" customWidth="1"/>
    <col min="9230" max="9230" width="20.5703125" style="9" customWidth="1"/>
    <col min="9231" max="9231" width="21.140625" style="9" customWidth="1"/>
    <col min="9232" max="9232" width="9.5703125" style="9" customWidth="1"/>
    <col min="9233" max="9233" width="0.42578125" style="9" customWidth="1"/>
    <col min="9234" max="9240" width="6.42578125" style="9" customWidth="1"/>
    <col min="9241" max="9469" width="11.42578125" style="9"/>
    <col min="9470" max="9470" width="1" style="9" customWidth="1"/>
    <col min="9471" max="9471" width="4.28515625" style="9" customWidth="1"/>
    <col min="9472" max="9472" width="34.7109375" style="9" customWidth="1"/>
    <col min="9473" max="9473" width="0" style="9" hidden="1" customWidth="1"/>
    <col min="9474" max="9474" width="20" style="9" customWidth="1"/>
    <col min="9475" max="9475" width="20.85546875" style="9" customWidth="1"/>
    <col min="9476" max="9476" width="25" style="9" customWidth="1"/>
    <col min="9477" max="9477" width="18.7109375" style="9" customWidth="1"/>
    <col min="9478" max="9478" width="29.7109375" style="9" customWidth="1"/>
    <col min="9479" max="9479" width="13.42578125" style="9" customWidth="1"/>
    <col min="9480" max="9480" width="13.85546875" style="9" customWidth="1"/>
    <col min="9481" max="9485" width="16.5703125" style="9" customWidth="1"/>
    <col min="9486" max="9486" width="20.5703125" style="9" customWidth="1"/>
    <col min="9487" max="9487" width="21.140625" style="9" customWidth="1"/>
    <col min="9488" max="9488" width="9.5703125" style="9" customWidth="1"/>
    <col min="9489" max="9489" width="0.42578125" style="9" customWidth="1"/>
    <col min="9490" max="9496" width="6.42578125" style="9" customWidth="1"/>
    <col min="9497" max="9725" width="11.42578125" style="9"/>
    <col min="9726" max="9726" width="1" style="9" customWidth="1"/>
    <col min="9727" max="9727" width="4.28515625" style="9" customWidth="1"/>
    <col min="9728" max="9728" width="34.7109375" style="9" customWidth="1"/>
    <col min="9729" max="9729" width="0" style="9" hidden="1" customWidth="1"/>
    <col min="9730" max="9730" width="20" style="9" customWidth="1"/>
    <col min="9731" max="9731" width="20.85546875" style="9" customWidth="1"/>
    <col min="9732" max="9732" width="25" style="9" customWidth="1"/>
    <col min="9733" max="9733" width="18.7109375" style="9" customWidth="1"/>
    <col min="9734" max="9734" width="29.7109375" style="9" customWidth="1"/>
    <col min="9735" max="9735" width="13.42578125" style="9" customWidth="1"/>
    <col min="9736" max="9736" width="13.85546875" style="9" customWidth="1"/>
    <col min="9737" max="9741" width="16.5703125" style="9" customWidth="1"/>
    <col min="9742" max="9742" width="20.5703125" style="9" customWidth="1"/>
    <col min="9743" max="9743" width="21.140625" style="9" customWidth="1"/>
    <col min="9744" max="9744" width="9.5703125" style="9" customWidth="1"/>
    <col min="9745" max="9745" width="0.42578125" style="9" customWidth="1"/>
    <col min="9746" max="9752" width="6.42578125" style="9" customWidth="1"/>
    <col min="9753" max="9981" width="11.42578125" style="9"/>
    <col min="9982" max="9982" width="1" style="9" customWidth="1"/>
    <col min="9983" max="9983" width="4.28515625" style="9" customWidth="1"/>
    <col min="9984" max="9984" width="34.7109375" style="9" customWidth="1"/>
    <col min="9985" max="9985" width="0" style="9" hidden="1" customWidth="1"/>
    <col min="9986" max="9986" width="20" style="9" customWidth="1"/>
    <col min="9987" max="9987" width="20.85546875" style="9" customWidth="1"/>
    <col min="9988" max="9988" width="25" style="9" customWidth="1"/>
    <col min="9989" max="9989" width="18.7109375" style="9" customWidth="1"/>
    <col min="9990" max="9990" width="29.7109375" style="9" customWidth="1"/>
    <col min="9991" max="9991" width="13.42578125" style="9" customWidth="1"/>
    <col min="9992" max="9992" width="13.85546875" style="9" customWidth="1"/>
    <col min="9993" max="9997" width="16.5703125" style="9" customWidth="1"/>
    <col min="9998" max="9998" width="20.5703125" style="9" customWidth="1"/>
    <col min="9999" max="9999" width="21.140625" style="9" customWidth="1"/>
    <col min="10000" max="10000" width="9.5703125" style="9" customWidth="1"/>
    <col min="10001" max="10001" width="0.42578125" style="9" customWidth="1"/>
    <col min="10002" max="10008" width="6.42578125" style="9" customWidth="1"/>
    <col min="10009" max="10237" width="11.42578125" style="9"/>
    <col min="10238" max="10238" width="1" style="9" customWidth="1"/>
    <col min="10239" max="10239" width="4.28515625" style="9" customWidth="1"/>
    <col min="10240" max="10240" width="34.7109375" style="9" customWidth="1"/>
    <col min="10241" max="10241" width="0" style="9" hidden="1" customWidth="1"/>
    <col min="10242" max="10242" width="20" style="9" customWidth="1"/>
    <col min="10243" max="10243" width="20.85546875" style="9" customWidth="1"/>
    <col min="10244" max="10244" width="25" style="9" customWidth="1"/>
    <col min="10245" max="10245" width="18.7109375" style="9" customWidth="1"/>
    <col min="10246" max="10246" width="29.7109375" style="9" customWidth="1"/>
    <col min="10247" max="10247" width="13.42578125" style="9" customWidth="1"/>
    <col min="10248" max="10248" width="13.85546875" style="9" customWidth="1"/>
    <col min="10249" max="10253" width="16.5703125" style="9" customWidth="1"/>
    <col min="10254" max="10254" width="20.5703125" style="9" customWidth="1"/>
    <col min="10255" max="10255" width="21.140625" style="9" customWidth="1"/>
    <col min="10256" max="10256" width="9.5703125" style="9" customWidth="1"/>
    <col min="10257" max="10257" width="0.42578125" style="9" customWidth="1"/>
    <col min="10258" max="10264" width="6.42578125" style="9" customWidth="1"/>
    <col min="10265" max="10493" width="11.42578125" style="9"/>
    <col min="10494" max="10494" width="1" style="9" customWidth="1"/>
    <col min="10495" max="10495" width="4.28515625" style="9" customWidth="1"/>
    <col min="10496" max="10496" width="34.7109375" style="9" customWidth="1"/>
    <col min="10497" max="10497" width="0" style="9" hidden="1" customWidth="1"/>
    <col min="10498" max="10498" width="20" style="9" customWidth="1"/>
    <col min="10499" max="10499" width="20.85546875" style="9" customWidth="1"/>
    <col min="10500" max="10500" width="25" style="9" customWidth="1"/>
    <col min="10501" max="10501" width="18.7109375" style="9" customWidth="1"/>
    <col min="10502" max="10502" width="29.7109375" style="9" customWidth="1"/>
    <col min="10503" max="10503" width="13.42578125" style="9" customWidth="1"/>
    <col min="10504" max="10504" width="13.85546875" style="9" customWidth="1"/>
    <col min="10505" max="10509" width="16.5703125" style="9" customWidth="1"/>
    <col min="10510" max="10510" width="20.5703125" style="9" customWidth="1"/>
    <col min="10511" max="10511" width="21.140625" style="9" customWidth="1"/>
    <col min="10512" max="10512" width="9.5703125" style="9" customWidth="1"/>
    <col min="10513" max="10513" width="0.42578125" style="9" customWidth="1"/>
    <col min="10514" max="10520" width="6.42578125" style="9" customWidth="1"/>
    <col min="10521" max="10749" width="11.42578125" style="9"/>
    <col min="10750" max="10750" width="1" style="9" customWidth="1"/>
    <col min="10751" max="10751" width="4.28515625" style="9" customWidth="1"/>
    <col min="10752" max="10752" width="34.7109375" style="9" customWidth="1"/>
    <col min="10753" max="10753" width="0" style="9" hidden="1" customWidth="1"/>
    <col min="10754" max="10754" width="20" style="9" customWidth="1"/>
    <col min="10755" max="10755" width="20.85546875" style="9" customWidth="1"/>
    <col min="10756" max="10756" width="25" style="9" customWidth="1"/>
    <col min="10757" max="10757" width="18.7109375" style="9" customWidth="1"/>
    <col min="10758" max="10758" width="29.7109375" style="9" customWidth="1"/>
    <col min="10759" max="10759" width="13.42578125" style="9" customWidth="1"/>
    <col min="10760" max="10760" width="13.85546875" style="9" customWidth="1"/>
    <col min="10761" max="10765" width="16.5703125" style="9" customWidth="1"/>
    <col min="10766" max="10766" width="20.5703125" style="9" customWidth="1"/>
    <col min="10767" max="10767" width="21.140625" style="9" customWidth="1"/>
    <col min="10768" max="10768" width="9.5703125" style="9" customWidth="1"/>
    <col min="10769" max="10769" width="0.42578125" style="9" customWidth="1"/>
    <col min="10770" max="10776" width="6.42578125" style="9" customWidth="1"/>
    <col min="10777" max="11005" width="11.42578125" style="9"/>
    <col min="11006" max="11006" width="1" style="9" customWidth="1"/>
    <col min="11007" max="11007" width="4.28515625" style="9" customWidth="1"/>
    <col min="11008" max="11008" width="34.7109375" style="9" customWidth="1"/>
    <col min="11009" max="11009" width="0" style="9" hidden="1" customWidth="1"/>
    <col min="11010" max="11010" width="20" style="9" customWidth="1"/>
    <col min="11011" max="11011" width="20.85546875" style="9" customWidth="1"/>
    <col min="11012" max="11012" width="25" style="9" customWidth="1"/>
    <col min="11013" max="11013" width="18.7109375" style="9" customWidth="1"/>
    <col min="11014" max="11014" width="29.7109375" style="9" customWidth="1"/>
    <col min="11015" max="11015" width="13.42578125" style="9" customWidth="1"/>
    <col min="11016" max="11016" width="13.85546875" style="9" customWidth="1"/>
    <col min="11017" max="11021" width="16.5703125" style="9" customWidth="1"/>
    <col min="11022" max="11022" width="20.5703125" style="9" customWidth="1"/>
    <col min="11023" max="11023" width="21.140625" style="9" customWidth="1"/>
    <col min="11024" max="11024" width="9.5703125" style="9" customWidth="1"/>
    <col min="11025" max="11025" width="0.42578125" style="9" customWidth="1"/>
    <col min="11026" max="11032" width="6.42578125" style="9" customWidth="1"/>
    <col min="11033" max="11261" width="11.42578125" style="9"/>
    <col min="11262" max="11262" width="1" style="9" customWidth="1"/>
    <col min="11263" max="11263" width="4.28515625" style="9" customWidth="1"/>
    <col min="11264" max="11264" width="34.7109375" style="9" customWidth="1"/>
    <col min="11265" max="11265" width="0" style="9" hidden="1" customWidth="1"/>
    <col min="11266" max="11266" width="20" style="9" customWidth="1"/>
    <col min="11267" max="11267" width="20.85546875" style="9" customWidth="1"/>
    <col min="11268" max="11268" width="25" style="9" customWidth="1"/>
    <col min="11269" max="11269" width="18.7109375" style="9" customWidth="1"/>
    <col min="11270" max="11270" width="29.7109375" style="9" customWidth="1"/>
    <col min="11271" max="11271" width="13.42578125" style="9" customWidth="1"/>
    <col min="11272" max="11272" width="13.85546875" style="9" customWidth="1"/>
    <col min="11273" max="11277" width="16.5703125" style="9" customWidth="1"/>
    <col min="11278" max="11278" width="20.5703125" style="9" customWidth="1"/>
    <col min="11279" max="11279" width="21.140625" style="9" customWidth="1"/>
    <col min="11280" max="11280" width="9.5703125" style="9" customWidth="1"/>
    <col min="11281" max="11281" width="0.42578125" style="9" customWidth="1"/>
    <col min="11282" max="11288" width="6.42578125" style="9" customWidth="1"/>
    <col min="11289" max="11517" width="11.42578125" style="9"/>
    <col min="11518" max="11518" width="1" style="9" customWidth="1"/>
    <col min="11519" max="11519" width="4.28515625" style="9" customWidth="1"/>
    <col min="11520" max="11520" width="34.7109375" style="9" customWidth="1"/>
    <col min="11521" max="11521" width="0" style="9" hidden="1" customWidth="1"/>
    <col min="11522" max="11522" width="20" style="9" customWidth="1"/>
    <col min="11523" max="11523" width="20.85546875" style="9" customWidth="1"/>
    <col min="11524" max="11524" width="25" style="9" customWidth="1"/>
    <col min="11525" max="11525" width="18.7109375" style="9" customWidth="1"/>
    <col min="11526" max="11526" width="29.7109375" style="9" customWidth="1"/>
    <col min="11527" max="11527" width="13.42578125" style="9" customWidth="1"/>
    <col min="11528" max="11528" width="13.85546875" style="9" customWidth="1"/>
    <col min="11529" max="11533" width="16.5703125" style="9" customWidth="1"/>
    <col min="11534" max="11534" width="20.5703125" style="9" customWidth="1"/>
    <col min="11535" max="11535" width="21.140625" style="9" customWidth="1"/>
    <col min="11536" max="11536" width="9.5703125" style="9" customWidth="1"/>
    <col min="11537" max="11537" width="0.42578125" style="9" customWidth="1"/>
    <col min="11538" max="11544" width="6.42578125" style="9" customWidth="1"/>
    <col min="11545" max="11773" width="11.42578125" style="9"/>
    <col min="11774" max="11774" width="1" style="9" customWidth="1"/>
    <col min="11775" max="11775" width="4.28515625" style="9" customWidth="1"/>
    <col min="11776" max="11776" width="34.7109375" style="9" customWidth="1"/>
    <col min="11777" max="11777" width="0" style="9" hidden="1" customWidth="1"/>
    <col min="11778" max="11778" width="20" style="9" customWidth="1"/>
    <col min="11779" max="11779" width="20.85546875" style="9" customWidth="1"/>
    <col min="11780" max="11780" width="25" style="9" customWidth="1"/>
    <col min="11781" max="11781" width="18.7109375" style="9" customWidth="1"/>
    <col min="11782" max="11782" width="29.7109375" style="9" customWidth="1"/>
    <col min="11783" max="11783" width="13.42578125" style="9" customWidth="1"/>
    <col min="11784" max="11784" width="13.85546875" style="9" customWidth="1"/>
    <col min="11785" max="11789" width="16.5703125" style="9" customWidth="1"/>
    <col min="11790" max="11790" width="20.5703125" style="9" customWidth="1"/>
    <col min="11791" max="11791" width="21.140625" style="9" customWidth="1"/>
    <col min="11792" max="11792" width="9.5703125" style="9" customWidth="1"/>
    <col min="11793" max="11793" width="0.42578125" style="9" customWidth="1"/>
    <col min="11794" max="11800" width="6.42578125" style="9" customWidth="1"/>
    <col min="11801" max="12029" width="11.42578125" style="9"/>
    <col min="12030" max="12030" width="1" style="9" customWidth="1"/>
    <col min="12031" max="12031" width="4.28515625" style="9" customWidth="1"/>
    <col min="12032" max="12032" width="34.7109375" style="9" customWidth="1"/>
    <col min="12033" max="12033" width="0" style="9" hidden="1" customWidth="1"/>
    <col min="12034" max="12034" width="20" style="9" customWidth="1"/>
    <col min="12035" max="12035" width="20.85546875" style="9" customWidth="1"/>
    <col min="12036" max="12036" width="25" style="9" customWidth="1"/>
    <col min="12037" max="12037" width="18.7109375" style="9" customWidth="1"/>
    <col min="12038" max="12038" width="29.7109375" style="9" customWidth="1"/>
    <col min="12039" max="12039" width="13.42578125" style="9" customWidth="1"/>
    <col min="12040" max="12040" width="13.85546875" style="9" customWidth="1"/>
    <col min="12041" max="12045" width="16.5703125" style="9" customWidth="1"/>
    <col min="12046" max="12046" width="20.5703125" style="9" customWidth="1"/>
    <col min="12047" max="12047" width="21.140625" style="9" customWidth="1"/>
    <col min="12048" max="12048" width="9.5703125" style="9" customWidth="1"/>
    <col min="12049" max="12049" width="0.42578125" style="9" customWidth="1"/>
    <col min="12050" max="12056" width="6.42578125" style="9" customWidth="1"/>
    <col min="12057" max="12285" width="11.42578125" style="9"/>
    <col min="12286" max="12286" width="1" style="9" customWidth="1"/>
    <col min="12287" max="12287" width="4.28515625" style="9" customWidth="1"/>
    <col min="12288" max="12288" width="34.7109375" style="9" customWidth="1"/>
    <col min="12289" max="12289" width="0" style="9" hidden="1" customWidth="1"/>
    <col min="12290" max="12290" width="20" style="9" customWidth="1"/>
    <col min="12291" max="12291" width="20.85546875" style="9" customWidth="1"/>
    <col min="12292" max="12292" width="25" style="9" customWidth="1"/>
    <col min="12293" max="12293" width="18.7109375" style="9" customWidth="1"/>
    <col min="12294" max="12294" width="29.7109375" style="9" customWidth="1"/>
    <col min="12295" max="12295" width="13.42578125" style="9" customWidth="1"/>
    <col min="12296" max="12296" width="13.85546875" style="9" customWidth="1"/>
    <col min="12297" max="12301" width="16.5703125" style="9" customWidth="1"/>
    <col min="12302" max="12302" width="20.5703125" style="9" customWidth="1"/>
    <col min="12303" max="12303" width="21.140625" style="9" customWidth="1"/>
    <col min="12304" max="12304" width="9.5703125" style="9" customWidth="1"/>
    <col min="12305" max="12305" width="0.42578125" style="9" customWidth="1"/>
    <col min="12306" max="12312" width="6.42578125" style="9" customWidth="1"/>
    <col min="12313" max="12541" width="11.42578125" style="9"/>
    <col min="12542" max="12542" width="1" style="9" customWidth="1"/>
    <col min="12543" max="12543" width="4.28515625" style="9" customWidth="1"/>
    <col min="12544" max="12544" width="34.7109375" style="9" customWidth="1"/>
    <col min="12545" max="12545" width="0" style="9" hidden="1" customWidth="1"/>
    <col min="12546" max="12546" width="20" style="9" customWidth="1"/>
    <col min="12547" max="12547" width="20.85546875" style="9" customWidth="1"/>
    <col min="12548" max="12548" width="25" style="9" customWidth="1"/>
    <col min="12549" max="12549" width="18.7109375" style="9" customWidth="1"/>
    <col min="12550" max="12550" width="29.7109375" style="9" customWidth="1"/>
    <col min="12551" max="12551" width="13.42578125" style="9" customWidth="1"/>
    <col min="12552" max="12552" width="13.85546875" style="9" customWidth="1"/>
    <col min="12553" max="12557" width="16.5703125" style="9" customWidth="1"/>
    <col min="12558" max="12558" width="20.5703125" style="9" customWidth="1"/>
    <col min="12559" max="12559" width="21.140625" style="9" customWidth="1"/>
    <col min="12560" max="12560" width="9.5703125" style="9" customWidth="1"/>
    <col min="12561" max="12561" width="0.42578125" style="9" customWidth="1"/>
    <col min="12562" max="12568" width="6.42578125" style="9" customWidth="1"/>
    <col min="12569" max="12797" width="11.42578125" style="9"/>
    <col min="12798" max="12798" width="1" style="9" customWidth="1"/>
    <col min="12799" max="12799" width="4.28515625" style="9" customWidth="1"/>
    <col min="12800" max="12800" width="34.7109375" style="9" customWidth="1"/>
    <col min="12801" max="12801" width="0" style="9" hidden="1" customWidth="1"/>
    <col min="12802" max="12802" width="20" style="9" customWidth="1"/>
    <col min="12803" max="12803" width="20.85546875" style="9" customWidth="1"/>
    <col min="12804" max="12804" width="25" style="9" customWidth="1"/>
    <col min="12805" max="12805" width="18.7109375" style="9" customWidth="1"/>
    <col min="12806" max="12806" width="29.7109375" style="9" customWidth="1"/>
    <col min="12807" max="12807" width="13.42578125" style="9" customWidth="1"/>
    <col min="12808" max="12808" width="13.85546875" style="9" customWidth="1"/>
    <col min="12809" max="12813" width="16.5703125" style="9" customWidth="1"/>
    <col min="12814" max="12814" width="20.5703125" style="9" customWidth="1"/>
    <col min="12815" max="12815" width="21.140625" style="9" customWidth="1"/>
    <col min="12816" max="12816" width="9.5703125" style="9" customWidth="1"/>
    <col min="12817" max="12817" width="0.42578125" style="9" customWidth="1"/>
    <col min="12818" max="12824" width="6.42578125" style="9" customWidth="1"/>
    <col min="12825" max="13053" width="11.42578125" style="9"/>
    <col min="13054" max="13054" width="1" style="9" customWidth="1"/>
    <col min="13055" max="13055" width="4.28515625" style="9" customWidth="1"/>
    <col min="13056" max="13056" width="34.7109375" style="9" customWidth="1"/>
    <col min="13057" max="13057" width="0" style="9" hidden="1" customWidth="1"/>
    <col min="13058" max="13058" width="20" style="9" customWidth="1"/>
    <col min="13059" max="13059" width="20.85546875" style="9" customWidth="1"/>
    <col min="13060" max="13060" width="25" style="9" customWidth="1"/>
    <col min="13061" max="13061" width="18.7109375" style="9" customWidth="1"/>
    <col min="13062" max="13062" width="29.7109375" style="9" customWidth="1"/>
    <col min="13063" max="13063" width="13.42578125" style="9" customWidth="1"/>
    <col min="13064" max="13064" width="13.85546875" style="9" customWidth="1"/>
    <col min="13065" max="13069" width="16.5703125" style="9" customWidth="1"/>
    <col min="13070" max="13070" width="20.5703125" style="9" customWidth="1"/>
    <col min="13071" max="13071" width="21.140625" style="9" customWidth="1"/>
    <col min="13072" max="13072" width="9.5703125" style="9" customWidth="1"/>
    <col min="13073" max="13073" width="0.42578125" style="9" customWidth="1"/>
    <col min="13074" max="13080" width="6.42578125" style="9" customWidth="1"/>
    <col min="13081" max="13309" width="11.42578125" style="9"/>
    <col min="13310" max="13310" width="1" style="9" customWidth="1"/>
    <col min="13311" max="13311" width="4.28515625" style="9" customWidth="1"/>
    <col min="13312" max="13312" width="34.7109375" style="9" customWidth="1"/>
    <col min="13313" max="13313" width="0" style="9" hidden="1" customWidth="1"/>
    <col min="13314" max="13314" width="20" style="9" customWidth="1"/>
    <col min="13315" max="13315" width="20.85546875" style="9" customWidth="1"/>
    <col min="13316" max="13316" width="25" style="9" customWidth="1"/>
    <col min="13317" max="13317" width="18.7109375" style="9" customWidth="1"/>
    <col min="13318" max="13318" width="29.7109375" style="9" customWidth="1"/>
    <col min="13319" max="13319" width="13.42578125" style="9" customWidth="1"/>
    <col min="13320" max="13320" width="13.85546875" style="9" customWidth="1"/>
    <col min="13321" max="13325" width="16.5703125" style="9" customWidth="1"/>
    <col min="13326" max="13326" width="20.5703125" style="9" customWidth="1"/>
    <col min="13327" max="13327" width="21.140625" style="9" customWidth="1"/>
    <col min="13328" max="13328" width="9.5703125" style="9" customWidth="1"/>
    <col min="13329" max="13329" width="0.42578125" style="9" customWidth="1"/>
    <col min="13330" max="13336" width="6.42578125" style="9" customWidth="1"/>
    <col min="13337" max="13565" width="11.42578125" style="9"/>
    <col min="13566" max="13566" width="1" style="9" customWidth="1"/>
    <col min="13567" max="13567" width="4.28515625" style="9" customWidth="1"/>
    <col min="13568" max="13568" width="34.7109375" style="9" customWidth="1"/>
    <col min="13569" max="13569" width="0" style="9" hidden="1" customWidth="1"/>
    <col min="13570" max="13570" width="20" style="9" customWidth="1"/>
    <col min="13571" max="13571" width="20.85546875" style="9" customWidth="1"/>
    <col min="13572" max="13572" width="25" style="9" customWidth="1"/>
    <col min="13573" max="13573" width="18.7109375" style="9" customWidth="1"/>
    <col min="13574" max="13574" width="29.7109375" style="9" customWidth="1"/>
    <col min="13575" max="13575" width="13.42578125" style="9" customWidth="1"/>
    <col min="13576" max="13576" width="13.85546875" style="9" customWidth="1"/>
    <col min="13577" max="13581" width="16.5703125" style="9" customWidth="1"/>
    <col min="13582" max="13582" width="20.5703125" style="9" customWidth="1"/>
    <col min="13583" max="13583" width="21.140625" style="9" customWidth="1"/>
    <col min="13584" max="13584" width="9.5703125" style="9" customWidth="1"/>
    <col min="13585" max="13585" width="0.42578125" style="9" customWidth="1"/>
    <col min="13586" max="13592" width="6.42578125" style="9" customWidth="1"/>
    <col min="13593" max="13821" width="11.42578125" style="9"/>
    <col min="13822" max="13822" width="1" style="9" customWidth="1"/>
    <col min="13823" max="13823" width="4.28515625" style="9" customWidth="1"/>
    <col min="13824" max="13824" width="34.7109375" style="9" customWidth="1"/>
    <col min="13825" max="13825" width="0" style="9" hidden="1" customWidth="1"/>
    <col min="13826" max="13826" width="20" style="9" customWidth="1"/>
    <col min="13827" max="13827" width="20.85546875" style="9" customWidth="1"/>
    <col min="13828" max="13828" width="25" style="9" customWidth="1"/>
    <col min="13829" max="13829" width="18.7109375" style="9" customWidth="1"/>
    <col min="13830" max="13830" width="29.7109375" style="9" customWidth="1"/>
    <col min="13831" max="13831" width="13.42578125" style="9" customWidth="1"/>
    <col min="13832" max="13832" width="13.85546875" style="9" customWidth="1"/>
    <col min="13833" max="13837" width="16.5703125" style="9" customWidth="1"/>
    <col min="13838" max="13838" width="20.5703125" style="9" customWidth="1"/>
    <col min="13839" max="13839" width="21.140625" style="9" customWidth="1"/>
    <col min="13840" max="13840" width="9.5703125" style="9" customWidth="1"/>
    <col min="13841" max="13841" width="0.42578125" style="9" customWidth="1"/>
    <col min="13842" max="13848" width="6.42578125" style="9" customWidth="1"/>
    <col min="13849" max="14077" width="11.42578125" style="9"/>
    <col min="14078" max="14078" width="1" style="9" customWidth="1"/>
    <col min="14079" max="14079" width="4.28515625" style="9" customWidth="1"/>
    <col min="14080" max="14080" width="34.7109375" style="9" customWidth="1"/>
    <col min="14081" max="14081" width="0" style="9" hidden="1" customWidth="1"/>
    <col min="14082" max="14082" width="20" style="9" customWidth="1"/>
    <col min="14083" max="14083" width="20.85546875" style="9" customWidth="1"/>
    <col min="14084" max="14084" width="25" style="9" customWidth="1"/>
    <col min="14085" max="14085" width="18.7109375" style="9" customWidth="1"/>
    <col min="14086" max="14086" width="29.7109375" style="9" customWidth="1"/>
    <col min="14087" max="14087" width="13.42578125" style="9" customWidth="1"/>
    <col min="14088" max="14088" width="13.85546875" style="9" customWidth="1"/>
    <col min="14089" max="14093" width="16.5703125" style="9" customWidth="1"/>
    <col min="14094" max="14094" width="20.5703125" style="9" customWidth="1"/>
    <col min="14095" max="14095" width="21.140625" style="9" customWidth="1"/>
    <col min="14096" max="14096" width="9.5703125" style="9" customWidth="1"/>
    <col min="14097" max="14097" width="0.42578125" style="9" customWidth="1"/>
    <col min="14098" max="14104" width="6.42578125" style="9" customWidth="1"/>
    <col min="14105" max="14333" width="11.42578125" style="9"/>
    <col min="14334" max="14334" width="1" style="9" customWidth="1"/>
    <col min="14335" max="14335" width="4.28515625" style="9" customWidth="1"/>
    <col min="14336" max="14336" width="34.7109375" style="9" customWidth="1"/>
    <col min="14337" max="14337" width="0" style="9" hidden="1" customWidth="1"/>
    <col min="14338" max="14338" width="20" style="9" customWidth="1"/>
    <col min="14339" max="14339" width="20.85546875" style="9" customWidth="1"/>
    <col min="14340" max="14340" width="25" style="9" customWidth="1"/>
    <col min="14341" max="14341" width="18.7109375" style="9" customWidth="1"/>
    <col min="14342" max="14342" width="29.7109375" style="9" customWidth="1"/>
    <col min="14343" max="14343" width="13.42578125" style="9" customWidth="1"/>
    <col min="14344" max="14344" width="13.85546875" style="9" customWidth="1"/>
    <col min="14345" max="14349" width="16.5703125" style="9" customWidth="1"/>
    <col min="14350" max="14350" width="20.5703125" style="9" customWidth="1"/>
    <col min="14351" max="14351" width="21.140625" style="9" customWidth="1"/>
    <col min="14352" max="14352" width="9.5703125" style="9" customWidth="1"/>
    <col min="14353" max="14353" width="0.42578125" style="9" customWidth="1"/>
    <col min="14354" max="14360" width="6.42578125" style="9" customWidth="1"/>
    <col min="14361" max="14589" width="11.42578125" style="9"/>
    <col min="14590" max="14590" width="1" style="9" customWidth="1"/>
    <col min="14591" max="14591" width="4.28515625" style="9" customWidth="1"/>
    <col min="14592" max="14592" width="34.7109375" style="9" customWidth="1"/>
    <col min="14593" max="14593" width="0" style="9" hidden="1" customWidth="1"/>
    <col min="14594" max="14594" width="20" style="9" customWidth="1"/>
    <col min="14595" max="14595" width="20.85546875" style="9" customWidth="1"/>
    <col min="14596" max="14596" width="25" style="9" customWidth="1"/>
    <col min="14597" max="14597" width="18.7109375" style="9" customWidth="1"/>
    <col min="14598" max="14598" width="29.7109375" style="9" customWidth="1"/>
    <col min="14599" max="14599" width="13.42578125" style="9" customWidth="1"/>
    <col min="14600" max="14600" width="13.85546875" style="9" customWidth="1"/>
    <col min="14601" max="14605" width="16.5703125" style="9" customWidth="1"/>
    <col min="14606" max="14606" width="20.5703125" style="9" customWidth="1"/>
    <col min="14607" max="14607" width="21.140625" style="9" customWidth="1"/>
    <col min="14608" max="14608" width="9.5703125" style="9" customWidth="1"/>
    <col min="14609" max="14609" width="0.42578125" style="9" customWidth="1"/>
    <col min="14610" max="14616" width="6.42578125" style="9" customWidth="1"/>
    <col min="14617" max="14845" width="11.42578125" style="9"/>
    <col min="14846" max="14846" width="1" style="9" customWidth="1"/>
    <col min="14847" max="14847" width="4.28515625" style="9" customWidth="1"/>
    <col min="14848" max="14848" width="34.7109375" style="9" customWidth="1"/>
    <col min="14849" max="14849" width="0" style="9" hidden="1" customWidth="1"/>
    <col min="14850" max="14850" width="20" style="9" customWidth="1"/>
    <col min="14851" max="14851" width="20.85546875" style="9" customWidth="1"/>
    <col min="14852" max="14852" width="25" style="9" customWidth="1"/>
    <col min="14853" max="14853" width="18.7109375" style="9" customWidth="1"/>
    <col min="14854" max="14854" width="29.7109375" style="9" customWidth="1"/>
    <col min="14855" max="14855" width="13.42578125" style="9" customWidth="1"/>
    <col min="14856" max="14856" width="13.85546875" style="9" customWidth="1"/>
    <col min="14857" max="14861" width="16.5703125" style="9" customWidth="1"/>
    <col min="14862" max="14862" width="20.5703125" style="9" customWidth="1"/>
    <col min="14863" max="14863" width="21.140625" style="9" customWidth="1"/>
    <col min="14864" max="14864" width="9.5703125" style="9" customWidth="1"/>
    <col min="14865" max="14865" width="0.42578125" style="9" customWidth="1"/>
    <col min="14866" max="14872" width="6.42578125" style="9" customWidth="1"/>
    <col min="14873" max="15101" width="11.42578125" style="9"/>
    <col min="15102" max="15102" width="1" style="9" customWidth="1"/>
    <col min="15103" max="15103" width="4.28515625" style="9" customWidth="1"/>
    <col min="15104" max="15104" width="34.7109375" style="9" customWidth="1"/>
    <col min="15105" max="15105" width="0" style="9" hidden="1" customWidth="1"/>
    <col min="15106" max="15106" width="20" style="9" customWidth="1"/>
    <col min="15107" max="15107" width="20.85546875" style="9" customWidth="1"/>
    <col min="15108" max="15108" width="25" style="9" customWidth="1"/>
    <col min="15109" max="15109" width="18.7109375" style="9" customWidth="1"/>
    <col min="15110" max="15110" width="29.7109375" style="9" customWidth="1"/>
    <col min="15111" max="15111" width="13.42578125" style="9" customWidth="1"/>
    <col min="15112" max="15112" width="13.85546875" style="9" customWidth="1"/>
    <col min="15113" max="15117" width="16.5703125" style="9" customWidth="1"/>
    <col min="15118" max="15118" width="20.5703125" style="9" customWidth="1"/>
    <col min="15119" max="15119" width="21.140625" style="9" customWidth="1"/>
    <col min="15120" max="15120" width="9.5703125" style="9" customWidth="1"/>
    <col min="15121" max="15121" width="0.42578125" style="9" customWidth="1"/>
    <col min="15122" max="15128" width="6.42578125" style="9" customWidth="1"/>
    <col min="15129" max="15357" width="11.42578125" style="9"/>
    <col min="15358" max="15358" width="1" style="9" customWidth="1"/>
    <col min="15359" max="15359" width="4.28515625" style="9" customWidth="1"/>
    <col min="15360" max="15360" width="34.7109375" style="9" customWidth="1"/>
    <col min="15361" max="15361" width="0" style="9" hidden="1" customWidth="1"/>
    <col min="15362" max="15362" width="20" style="9" customWidth="1"/>
    <col min="15363" max="15363" width="20.85546875" style="9" customWidth="1"/>
    <col min="15364" max="15364" width="25" style="9" customWidth="1"/>
    <col min="15365" max="15365" width="18.7109375" style="9" customWidth="1"/>
    <col min="15366" max="15366" width="29.7109375" style="9" customWidth="1"/>
    <col min="15367" max="15367" width="13.42578125" style="9" customWidth="1"/>
    <col min="15368" max="15368" width="13.85546875" style="9" customWidth="1"/>
    <col min="15369" max="15373" width="16.5703125" style="9" customWidth="1"/>
    <col min="15374" max="15374" width="20.5703125" style="9" customWidth="1"/>
    <col min="15375" max="15375" width="21.140625" style="9" customWidth="1"/>
    <col min="15376" max="15376" width="9.5703125" style="9" customWidth="1"/>
    <col min="15377" max="15377" width="0.42578125" style="9" customWidth="1"/>
    <col min="15378" max="15384" width="6.42578125" style="9" customWidth="1"/>
    <col min="15385" max="15613" width="11.42578125" style="9"/>
    <col min="15614" max="15614" width="1" style="9" customWidth="1"/>
    <col min="15615" max="15615" width="4.28515625" style="9" customWidth="1"/>
    <col min="15616" max="15616" width="34.7109375" style="9" customWidth="1"/>
    <col min="15617" max="15617" width="0" style="9" hidden="1" customWidth="1"/>
    <col min="15618" max="15618" width="20" style="9" customWidth="1"/>
    <col min="15619" max="15619" width="20.85546875" style="9" customWidth="1"/>
    <col min="15620" max="15620" width="25" style="9" customWidth="1"/>
    <col min="15621" max="15621" width="18.7109375" style="9" customWidth="1"/>
    <col min="15622" max="15622" width="29.7109375" style="9" customWidth="1"/>
    <col min="15623" max="15623" width="13.42578125" style="9" customWidth="1"/>
    <col min="15624" max="15624" width="13.85546875" style="9" customWidth="1"/>
    <col min="15625" max="15629" width="16.5703125" style="9" customWidth="1"/>
    <col min="15630" max="15630" width="20.5703125" style="9" customWidth="1"/>
    <col min="15631" max="15631" width="21.140625" style="9" customWidth="1"/>
    <col min="15632" max="15632" width="9.5703125" style="9" customWidth="1"/>
    <col min="15633" max="15633" width="0.42578125" style="9" customWidth="1"/>
    <col min="15634" max="15640" width="6.42578125" style="9" customWidth="1"/>
    <col min="15641" max="15869" width="11.42578125" style="9"/>
    <col min="15870" max="15870" width="1" style="9" customWidth="1"/>
    <col min="15871" max="15871" width="4.28515625" style="9" customWidth="1"/>
    <col min="15872" max="15872" width="34.7109375" style="9" customWidth="1"/>
    <col min="15873" max="15873" width="0" style="9" hidden="1" customWidth="1"/>
    <col min="15874" max="15874" width="20" style="9" customWidth="1"/>
    <col min="15875" max="15875" width="20.85546875" style="9" customWidth="1"/>
    <col min="15876" max="15876" width="25" style="9" customWidth="1"/>
    <col min="15877" max="15877" width="18.7109375" style="9" customWidth="1"/>
    <col min="15878" max="15878" width="29.7109375" style="9" customWidth="1"/>
    <col min="15879" max="15879" width="13.42578125" style="9" customWidth="1"/>
    <col min="15880" max="15880" width="13.85546875" style="9" customWidth="1"/>
    <col min="15881" max="15885" width="16.5703125" style="9" customWidth="1"/>
    <col min="15886" max="15886" width="20.5703125" style="9" customWidth="1"/>
    <col min="15887" max="15887" width="21.140625" style="9" customWidth="1"/>
    <col min="15888" max="15888" width="9.5703125" style="9" customWidth="1"/>
    <col min="15889" max="15889" width="0.42578125" style="9" customWidth="1"/>
    <col min="15890" max="15896" width="6.42578125" style="9" customWidth="1"/>
    <col min="15897" max="16125" width="11.42578125" style="9"/>
    <col min="16126" max="16126" width="1" style="9" customWidth="1"/>
    <col min="16127" max="16127" width="4.28515625" style="9" customWidth="1"/>
    <col min="16128" max="16128" width="34.7109375" style="9" customWidth="1"/>
    <col min="16129" max="16129" width="0" style="9" hidden="1" customWidth="1"/>
    <col min="16130" max="16130" width="20" style="9" customWidth="1"/>
    <col min="16131" max="16131" width="20.85546875" style="9" customWidth="1"/>
    <col min="16132" max="16132" width="25" style="9" customWidth="1"/>
    <col min="16133" max="16133" width="18.7109375" style="9" customWidth="1"/>
    <col min="16134" max="16134" width="29.7109375" style="9" customWidth="1"/>
    <col min="16135" max="16135" width="13.42578125" style="9" customWidth="1"/>
    <col min="16136" max="16136" width="13.85546875" style="9" customWidth="1"/>
    <col min="16137" max="16141" width="16.5703125" style="9" customWidth="1"/>
    <col min="16142" max="16142" width="20.5703125" style="9" customWidth="1"/>
    <col min="16143" max="16143" width="21.140625" style="9" customWidth="1"/>
    <col min="16144" max="16144" width="9.5703125" style="9" customWidth="1"/>
    <col min="16145" max="16145" width="0.42578125" style="9" customWidth="1"/>
    <col min="16146" max="16152" width="6.42578125" style="9" customWidth="1"/>
    <col min="16153" max="16373" width="11.42578125" style="9"/>
    <col min="16374" max="16384" width="11.42578125" style="9" customWidth="1"/>
  </cols>
  <sheetData>
    <row r="2" spans="2:18" ht="26.25">
      <c r="B2" s="273" t="s">
        <v>63</v>
      </c>
      <c r="C2" s="274"/>
      <c r="D2" s="274"/>
      <c r="E2" s="274"/>
      <c r="F2" s="274"/>
      <c r="G2" s="274"/>
      <c r="H2" s="274"/>
      <c r="I2" s="274"/>
      <c r="J2" s="274"/>
      <c r="K2" s="274"/>
      <c r="L2" s="274"/>
      <c r="M2" s="274"/>
      <c r="N2" s="274"/>
      <c r="O2" s="274"/>
      <c r="P2" s="274"/>
      <c r="Q2" s="274"/>
      <c r="R2" s="274"/>
    </row>
    <row r="4" spans="2:18" ht="26.25">
      <c r="B4" s="273" t="s">
        <v>48</v>
      </c>
      <c r="C4" s="274"/>
      <c r="D4" s="274"/>
      <c r="E4" s="274"/>
      <c r="F4" s="274"/>
      <c r="G4" s="274"/>
      <c r="H4" s="274"/>
      <c r="I4" s="274"/>
      <c r="J4" s="274"/>
      <c r="K4" s="274"/>
      <c r="L4" s="274"/>
      <c r="M4" s="274"/>
      <c r="N4" s="274"/>
      <c r="O4" s="274"/>
      <c r="P4" s="274"/>
      <c r="Q4" s="274"/>
      <c r="R4" s="274"/>
    </row>
    <row r="5" spans="2:18" ht="15.75" thickBot="1"/>
    <row r="6" spans="2:18" ht="21.75" thickBot="1">
      <c r="B6" s="11" t="s">
        <v>4</v>
      </c>
      <c r="C6" s="277" t="s">
        <v>191</v>
      </c>
      <c r="D6" s="277"/>
      <c r="E6" s="277"/>
      <c r="F6" s="277"/>
      <c r="G6" s="277"/>
      <c r="H6" s="277"/>
      <c r="I6" s="277"/>
      <c r="J6" s="277"/>
      <c r="K6" s="277"/>
      <c r="L6" s="277"/>
      <c r="M6" s="277"/>
      <c r="N6" s="277"/>
      <c r="O6" s="277"/>
      <c r="P6" s="278"/>
    </row>
    <row r="7" spans="2:18" ht="16.5" thickBot="1">
      <c r="B7" s="12" t="s">
        <v>5</v>
      </c>
      <c r="C7" s="277"/>
      <c r="D7" s="277"/>
      <c r="E7" s="277"/>
      <c r="F7" s="277"/>
      <c r="G7" s="277"/>
      <c r="H7" s="277"/>
      <c r="I7" s="277"/>
      <c r="J7" s="277"/>
      <c r="K7" s="277"/>
      <c r="L7" s="277"/>
      <c r="M7" s="277"/>
      <c r="N7" s="277"/>
      <c r="O7" s="277"/>
      <c r="P7" s="278"/>
    </row>
    <row r="8" spans="2:18" ht="16.5" thickBot="1">
      <c r="B8" s="12" t="s">
        <v>6</v>
      </c>
      <c r="C8" s="277"/>
      <c r="D8" s="277"/>
      <c r="E8" s="277"/>
      <c r="F8" s="277"/>
      <c r="G8" s="277"/>
      <c r="H8" s="277"/>
      <c r="I8" s="277"/>
      <c r="J8" s="277"/>
      <c r="K8" s="277"/>
      <c r="L8" s="277"/>
      <c r="M8" s="277"/>
      <c r="N8" s="277"/>
      <c r="O8" s="277"/>
      <c r="P8" s="278"/>
    </row>
    <row r="9" spans="2:18" ht="16.5" thickBot="1">
      <c r="B9" s="12" t="s">
        <v>7</v>
      </c>
      <c r="C9" s="277"/>
      <c r="D9" s="277"/>
      <c r="E9" s="277"/>
      <c r="F9" s="277"/>
      <c r="G9" s="277"/>
      <c r="H9" s="277"/>
      <c r="I9" s="277"/>
      <c r="J9" s="277"/>
      <c r="K9" s="277"/>
      <c r="L9" s="277"/>
      <c r="M9" s="277"/>
      <c r="N9" s="277"/>
      <c r="O9" s="277"/>
      <c r="P9" s="278"/>
    </row>
    <row r="10" spans="2:18" ht="16.5" thickBot="1">
      <c r="B10" s="12" t="s">
        <v>8</v>
      </c>
      <c r="C10" s="279">
        <v>13</v>
      </c>
      <c r="D10" s="279"/>
      <c r="E10" s="280"/>
      <c r="F10" s="34"/>
      <c r="G10" s="34"/>
      <c r="H10" s="34"/>
      <c r="I10" s="34"/>
      <c r="J10" s="34"/>
      <c r="K10" s="34"/>
      <c r="L10" s="34"/>
      <c r="M10" s="34"/>
      <c r="N10" s="34"/>
      <c r="O10" s="34"/>
      <c r="P10" s="35"/>
    </row>
    <row r="11" spans="2:18" ht="16.5" thickBot="1">
      <c r="B11" s="14" t="s">
        <v>9</v>
      </c>
      <c r="C11" s="15" t="s">
        <v>192</v>
      </c>
      <c r="D11" s="16"/>
      <c r="E11" s="16"/>
      <c r="F11" s="16"/>
      <c r="G11" s="16"/>
      <c r="H11" s="16"/>
      <c r="I11" s="16"/>
      <c r="J11" s="16"/>
      <c r="K11" s="16"/>
      <c r="L11" s="16"/>
      <c r="M11" s="16"/>
      <c r="N11" s="16"/>
      <c r="O11" s="16"/>
      <c r="P11" s="17"/>
    </row>
    <row r="12" spans="2:18" ht="15.75">
      <c r="B12" s="13"/>
      <c r="C12" s="18"/>
      <c r="D12" s="19"/>
      <c r="E12" s="19"/>
      <c r="F12" s="19"/>
      <c r="G12" s="19"/>
      <c r="H12" s="19"/>
      <c r="I12" s="107"/>
      <c r="J12" s="107"/>
      <c r="K12" s="107"/>
      <c r="L12" s="107"/>
      <c r="M12" s="107"/>
      <c r="N12" s="107"/>
      <c r="O12" s="107"/>
      <c r="P12" s="19"/>
    </row>
    <row r="13" spans="2:18">
      <c r="I13" s="107"/>
      <c r="J13" s="107"/>
      <c r="K13" s="107"/>
      <c r="L13" s="107"/>
      <c r="M13" s="107"/>
      <c r="N13" s="107"/>
      <c r="O13" s="107"/>
      <c r="P13" s="108"/>
    </row>
    <row r="14" spans="2:18">
      <c r="B14" s="283" t="s">
        <v>104</v>
      </c>
      <c r="C14" s="283"/>
      <c r="D14" s="184" t="s">
        <v>12</v>
      </c>
      <c r="E14" s="184" t="s">
        <v>13</v>
      </c>
      <c r="F14" s="184" t="s">
        <v>29</v>
      </c>
      <c r="G14" s="92"/>
      <c r="I14" s="38"/>
      <c r="J14" s="38"/>
      <c r="K14" s="38"/>
      <c r="L14" s="38"/>
      <c r="M14" s="38"/>
      <c r="N14" s="38"/>
      <c r="O14" s="38"/>
      <c r="P14" s="108"/>
    </row>
    <row r="15" spans="2:18">
      <c r="B15" s="283"/>
      <c r="C15" s="283"/>
      <c r="D15" s="184">
        <v>13</v>
      </c>
      <c r="E15" s="36">
        <v>835312400</v>
      </c>
      <c r="F15" s="176">
        <v>400</v>
      </c>
      <c r="G15" s="93"/>
      <c r="I15" s="39"/>
      <c r="J15" s="39"/>
      <c r="K15" s="39"/>
      <c r="L15" s="39"/>
      <c r="M15" s="39"/>
      <c r="N15" s="39"/>
      <c r="O15" s="39"/>
      <c r="P15" s="108"/>
    </row>
    <row r="16" spans="2:18">
      <c r="B16" s="283"/>
      <c r="C16" s="283"/>
      <c r="D16" s="184"/>
      <c r="E16" s="36"/>
      <c r="F16" s="176"/>
      <c r="G16" s="93"/>
      <c r="I16" s="39"/>
      <c r="J16" s="39"/>
      <c r="K16" s="39"/>
      <c r="L16" s="39"/>
      <c r="M16" s="39"/>
      <c r="N16" s="39"/>
      <c r="O16" s="39"/>
      <c r="P16" s="108"/>
    </row>
    <row r="17" spans="1:16">
      <c r="B17" s="283"/>
      <c r="C17" s="283"/>
      <c r="D17" s="184"/>
      <c r="E17" s="36"/>
      <c r="F17" s="36"/>
      <c r="G17" s="93"/>
      <c r="I17" s="39"/>
      <c r="J17" s="39"/>
      <c r="K17" s="39"/>
      <c r="L17" s="39"/>
      <c r="M17" s="39"/>
      <c r="N17" s="39"/>
      <c r="O17" s="39"/>
      <c r="P17" s="108"/>
    </row>
    <row r="18" spans="1:16">
      <c r="B18" s="283"/>
      <c r="C18" s="283"/>
      <c r="D18" s="184"/>
      <c r="E18" s="37"/>
      <c r="F18" s="36"/>
      <c r="G18" s="93"/>
      <c r="H18" s="22"/>
      <c r="I18" s="39"/>
      <c r="J18" s="39"/>
      <c r="K18" s="39"/>
      <c r="L18" s="39"/>
      <c r="M18" s="39"/>
      <c r="N18" s="39"/>
      <c r="O18" s="39"/>
      <c r="P18" s="20"/>
    </row>
    <row r="19" spans="1:16">
      <c r="B19" s="283"/>
      <c r="C19" s="283"/>
      <c r="D19" s="184"/>
      <c r="E19" s="37"/>
      <c r="F19" s="36"/>
      <c r="G19" s="93"/>
      <c r="H19" s="22"/>
      <c r="I19" s="41"/>
      <c r="J19" s="41"/>
      <c r="K19" s="41"/>
      <c r="L19" s="41"/>
      <c r="M19" s="41"/>
      <c r="N19" s="41"/>
      <c r="O19" s="41"/>
      <c r="P19" s="20"/>
    </row>
    <row r="20" spans="1:16">
      <c r="B20" s="283"/>
      <c r="C20" s="283"/>
      <c r="D20" s="184"/>
      <c r="E20" s="37"/>
      <c r="F20" s="36"/>
      <c r="G20" s="93"/>
      <c r="H20" s="22"/>
      <c r="I20" s="107"/>
      <c r="J20" s="107"/>
      <c r="K20" s="107"/>
      <c r="L20" s="107"/>
      <c r="M20" s="107"/>
      <c r="N20" s="107"/>
      <c r="O20" s="107"/>
      <c r="P20" s="20"/>
    </row>
    <row r="21" spans="1:16">
      <c r="B21" s="283"/>
      <c r="C21" s="283"/>
      <c r="D21" s="184"/>
      <c r="E21" s="37"/>
      <c r="F21" s="36"/>
      <c r="G21" s="93"/>
      <c r="H21" s="22"/>
      <c r="I21" s="107"/>
      <c r="J21" s="107"/>
      <c r="K21" s="107"/>
      <c r="L21" s="107"/>
      <c r="M21" s="107"/>
      <c r="N21" s="107"/>
      <c r="O21" s="107"/>
      <c r="P21" s="20"/>
    </row>
    <row r="22" spans="1:16" ht="15.75" thickBot="1">
      <c r="B22" s="275" t="s">
        <v>14</v>
      </c>
      <c r="C22" s="276"/>
      <c r="D22" s="184"/>
      <c r="E22" s="63"/>
      <c r="F22" s="36"/>
      <c r="G22" s="93"/>
      <c r="H22" s="22"/>
      <c r="I22" s="107"/>
      <c r="J22" s="107"/>
      <c r="K22" s="107"/>
      <c r="L22" s="107"/>
      <c r="M22" s="107"/>
      <c r="N22" s="107"/>
      <c r="O22" s="107"/>
      <c r="P22" s="20"/>
    </row>
    <row r="23" spans="1:16" ht="45.75" thickBot="1">
      <c r="A23" s="43"/>
      <c r="B23" s="52" t="s">
        <v>15</v>
      </c>
      <c r="C23" s="52" t="s">
        <v>105</v>
      </c>
      <c r="E23" s="38"/>
      <c r="F23" s="38"/>
      <c r="G23" s="38"/>
      <c r="H23" s="38"/>
      <c r="I23" s="10"/>
      <c r="J23" s="10"/>
      <c r="K23" s="10"/>
      <c r="L23" s="10"/>
      <c r="M23" s="10"/>
      <c r="N23" s="10"/>
      <c r="O23" s="10"/>
    </row>
    <row r="24" spans="1:16" ht="15.75" thickBot="1">
      <c r="A24" s="44">
        <v>1</v>
      </c>
      <c r="C24" s="203">
        <f>E24</f>
        <v>320</v>
      </c>
      <c r="D24" s="42"/>
      <c r="E24" s="204">
        <f>F15*80%</f>
        <v>320</v>
      </c>
      <c r="F24" s="40"/>
      <c r="G24" s="40"/>
      <c r="H24" s="40"/>
      <c r="I24" s="23"/>
      <c r="J24" s="23"/>
      <c r="K24" s="23"/>
      <c r="L24" s="23"/>
      <c r="M24" s="23"/>
      <c r="N24" s="23"/>
      <c r="O24" s="23"/>
    </row>
    <row r="25" spans="1:16">
      <c r="A25" s="99"/>
      <c r="C25" s="100"/>
      <c r="D25" s="39"/>
      <c r="E25" s="101"/>
      <c r="F25" s="40"/>
      <c r="G25" s="40"/>
      <c r="H25" s="40"/>
      <c r="I25" s="23"/>
      <c r="J25" s="23"/>
      <c r="K25" s="23"/>
      <c r="L25" s="23"/>
      <c r="M25" s="23"/>
      <c r="N25" s="23"/>
      <c r="O25" s="23"/>
    </row>
    <row r="26" spans="1:16">
      <c r="A26" s="99"/>
      <c r="C26" s="100"/>
      <c r="D26" s="39"/>
      <c r="E26" s="101"/>
      <c r="F26" s="40"/>
      <c r="G26" s="40"/>
      <c r="H26" s="40"/>
      <c r="I26" s="23"/>
      <c r="J26" s="23"/>
      <c r="K26" s="23"/>
      <c r="L26" s="23"/>
      <c r="M26" s="23"/>
      <c r="N26" s="23"/>
      <c r="O26" s="23"/>
    </row>
    <row r="27" spans="1:16">
      <c r="A27" s="99"/>
      <c r="B27" s="122" t="s">
        <v>136</v>
      </c>
      <c r="C27" s="104"/>
      <c r="D27" s="104"/>
      <c r="E27" s="104"/>
      <c r="F27" s="104"/>
      <c r="G27" s="104"/>
      <c r="H27" s="104"/>
      <c r="I27" s="107"/>
      <c r="J27" s="107"/>
      <c r="K27" s="107"/>
      <c r="L27" s="107"/>
      <c r="M27" s="107"/>
      <c r="N27" s="107"/>
      <c r="O27" s="107"/>
      <c r="P27" s="108"/>
    </row>
    <row r="28" spans="1:16">
      <c r="A28" s="99"/>
      <c r="B28" s="104"/>
      <c r="C28" s="104"/>
      <c r="D28" s="104"/>
      <c r="E28" s="104"/>
      <c r="F28" s="104"/>
      <c r="G28" s="104"/>
      <c r="H28" s="104"/>
      <c r="I28" s="107"/>
      <c r="J28" s="107"/>
      <c r="K28" s="107"/>
      <c r="L28" s="107"/>
      <c r="M28" s="107"/>
      <c r="N28" s="107"/>
      <c r="O28" s="107"/>
      <c r="P28" s="108"/>
    </row>
    <row r="29" spans="1:16">
      <c r="A29" s="99"/>
      <c r="B29" s="125" t="s">
        <v>33</v>
      </c>
      <c r="C29" s="125" t="s">
        <v>137</v>
      </c>
      <c r="D29" s="125" t="s">
        <v>138</v>
      </c>
      <c r="E29" s="125" t="s">
        <v>3</v>
      </c>
      <c r="F29" s="104"/>
      <c r="G29" s="104"/>
      <c r="H29" s="104"/>
      <c r="I29" s="107"/>
      <c r="J29" s="107"/>
      <c r="K29" s="107"/>
      <c r="L29" s="107"/>
      <c r="M29" s="107"/>
      <c r="N29" s="107"/>
      <c r="O29" s="107"/>
      <c r="P29" s="108"/>
    </row>
    <row r="30" spans="1:16" ht="75">
      <c r="A30" s="99"/>
      <c r="B30" s="121" t="s">
        <v>139</v>
      </c>
      <c r="C30" s="183"/>
      <c r="D30" s="212" t="s">
        <v>165</v>
      </c>
      <c r="E30" s="186" t="s">
        <v>318</v>
      </c>
      <c r="F30" s="104"/>
      <c r="G30" s="104"/>
      <c r="H30" s="104"/>
      <c r="I30" s="107"/>
      <c r="J30" s="107"/>
      <c r="K30" s="107"/>
      <c r="L30" s="107"/>
      <c r="M30" s="107"/>
      <c r="N30" s="107"/>
      <c r="O30" s="107"/>
      <c r="P30" s="108"/>
    </row>
    <row r="31" spans="1:16" ht="30">
      <c r="A31" s="99"/>
      <c r="B31" s="121" t="s">
        <v>140</v>
      </c>
      <c r="C31" s="183"/>
      <c r="D31" s="212" t="s">
        <v>165</v>
      </c>
      <c r="E31" s="186" t="s">
        <v>317</v>
      </c>
      <c r="F31" s="104"/>
      <c r="G31" s="104"/>
      <c r="H31" s="104"/>
      <c r="I31" s="107"/>
      <c r="J31" s="107"/>
      <c r="K31" s="107"/>
      <c r="L31" s="107"/>
      <c r="M31" s="107"/>
      <c r="N31" s="107"/>
      <c r="O31" s="107"/>
      <c r="P31" s="108"/>
    </row>
    <row r="32" spans="1:16">
      <c r="A32" s="99"/>
      <c r="B32" s="121" t="s">
        <v>141</v>
      </c>
      <c r="C32" s="183" t="s">
        <v>165</v>
      </c>
      <c r="D32" s="121"/>
      <c r="E32" s="1"/>
      <c r="F32" s="104"/>
      <c r="G32" s="104"/>
      <c r="H32" s="104"/>
      <c r="I32" s="107"/>
      <c r="J32" s="107"/>
      <c r="K32" s="107"/>
      <c r="L32" s="107"/>
      <c r="M32" s="107"/>
      <c r="N32" s="107"/>
      <c r="O32" s="107"/>
      <c r="P32" s="108"/>
    </row>
    <row r="33" spans="1:19">
      <c r="A33" s="99"/>
      <c r="B33" s="121" t="s">
        <v>142</v>
      </c>
      <c r="C33" s="183" t="s">
        <v>165</v>
      </c>
      <c r="D33" s="121"/>
      <c r="E33" s="1"/>
      <c r="F33" s="104"/>
      <c r="G33" s="104"/>
      <c r="H33" s="104"/>
      <c r="I33" s="107"/>
      <c r="J33" s="107"/>
      <c r="K33" s="107"/>
      <c r="L33" s="107"/>
      <c r="M33" s="107"/>
      <c r="N33" s="107"/>
      <c r="O33" s="107"/>
      <c r="P33" s="108"/>
    </row>
    <row r="34" spans="1:19">
      <c r="A34" s="99"/>
      <c r="B34" s="104"/>
      <c r="C34" s="104"/>
      <c r="D34" s="104"/>
      <c r="E34" s="104"/>
      <c r="F34" s="104"/>
      <c r="G34" s="104"/>
      <c r="H34" s="104"/>
      <c r="I34" s="107"/>
      <c r="J34" s="107"/>
      <c r="K34" s="107"/>
      <c r="L34" s="107"/>
      <c r="M34" s="107"/>
      <c r="N34" s="107"/>
      <c r="O34" s="107"/>
      <c r="P34" s="108"/>
    </row>
    <row r="35" spans="1:19">
      <c r="A35" s="99"/>
      <c r="B35" s="104"/>
      <c r="C35" s="104"/>
      <c r="D35" s="104"/>
      <c r="E35" s="104"/>
      <c r="F35" s="104"/>
      <c r="G35" s="104"/>
      <c r="H35" s="104"/>
      <c r="I35" s="107"/>
      <c r="J35" s="107"/>
      <c r="K35" s="107"/>
      <c r="L35" s="107"/>
      <c r="M35" s="107"/>
      <c r="N35" s="107"/>
      <c r="O35" s="107"/>
      <c r="P35" s="108"/>
    </row>
    <row r="36" spans="1:19">
      <c r="A36" s="99"/>
      <c r="B36" s="122" t="s">
        <v>143</v>
      </c>
      <c r="C36" s="104"/>
      <c r="D36" s="104"/>
      <c r="E36" s="104"/>
      <c r="F36" s="104"/>
      <c r="G36" s="104"/>
      <c r="H36" s="104"/>
      <c r="I36" s="107"/>
      <c r="J36" s="107"/>
      <c r="K36" s="107"/>
      <c r="L36" s="107"/>
      <c r="M36" s="107"/>
      <c r="N36" s="107"/>
      <c r="O36" s="107"/>
      <c r="P36" s="108"/>
    </row>
    <row r="37" spans="1:19">
      <c r="A37" s="99"/>
      <c r="B37" s="104"/>
      <c r="C37" s="104"/>
      <c r="D37" s="104"/>
      <c r="E37" s="104"/>
      <c r="F37" s="104"/>
      <c r="G37" s="104"/>
      <c r="H37" s="104"/>
      <c r="I37" s="107"/>
      <c r="J37" s="107"/>
      <c r="K37" s="107"/>
      <c r="L37" s="107"/>
      <c r="M37" s="107"/>
      <c r="N37" s="107"/>
      <c r="O37" s="107"/>
      <c r="P37" s="108"/>
    </row>
    <row r="38" spans="1:19">
      <c r="A38" s="99"/>
      <c r="B38" s="104"/>
      <c r="C38" s="104"/>
      <c r="D38" s="104"/>
      <c r="E38" s="104"/>
      <c r="F38" s="104"/>
      <c r="G38" s="104"/>
      <c r="H38" s="104"/>
      <c r="I38" s="107"/>
      <c r="J38" s="107"/>
      <c r="K38" s="107"/>
      <c r="L38" s="107"/>
      <c r="M38" s="107"/>
      <c r="N38" s="107"/>
      <c r="O38" s="107"/>
      <c r="P38" s="108"/>
    </row>
    <row r="39" spans="1:19">
      <c r="A39" s="99"/>
      <c r="B39" s="125" t="s">
        <v>33</v>
      </c>
      <c r="C39" s="125" t="s">
        <v>58</v>
      </c>
      <c r="D39" s="124" t="s">
        <v>51</v>
      </c>
      <c r="E39" s="124" t="s">
        <v>16</v>
      </c>
      <c r="F39" s="104"/>
      <c r="G39" s="104"/>
      <c r="H39" s="104"/>
      <c r="I39" s="107"/>
      <c r="J39" s="107"/>
      <c r="K39" s="107"/>
      <c r="L39" s="107"/>
      <c r="M39" s="107"/>
      <c r="N39" s="107"/>
      <c r="O39" s="107"/>
      <c r="P39" s="108"/>
    </row>
    <row r="40" spans="1:19" ht="28.5">
      <c r="A40" s="99"/>
      <c r="B40" s="105" t="s">
        <v>144</v>
      </c>
      <c r="C40" s="106">
        <v>40</v>
      </c>
      <c r="D40" s="183">
        <v>0</v>
      </c>
      <c r="E40" s="292"/>
      <c r="F40" s="104"/>
      <c r="G40" s="104"/>
      <c r="H40" s="104"/>
      <c r="I40" s="107"/>
      <c r="J40" s="107"/>
      <c r="K40" s="107"/>
      <c r="L40" s="107"/>
      <c r="M40" s="107"/>
      <c r="N40" s="107"/>
      <c r="O40" s="107"/>
      <c r="P40" s="108"/>
    </row>
    <row r="41" spans="1:19" ht="42.75">
      <c r="A41" s="99"/>
      <c r="B41" s="105" t="s">
        <v>145</v>
      </c>
      <c r="C41" s="106">
        <v>60</v>
      </c>
      <c r="D41" s="183">
        <v>60</v>
      </c>
      <c r="E41" s="293"/>
      <c r="F41" s="104"/>
      <c r="G41" s="104"/>
      <c r="H41" s="104"/>
      <c r="I41" s="107"/>
      <c r="J41" s="107">
        <f>29/30</f>
        <v>0.96666666666666667</v>
      </c>
      <c r="K41" s="107"/>
      <c r="L41" s="107"/>
      <c r="M41" s="107"/>
      <c r="N41" s="107"/>
      <c r="O41" s="107"/>
      <c r="P41" s="108"/>
    </row>
    <row r="42" spans="1:19">
      <c r="A42" s="99"/>
      <c r="C42" s="100"/>
      <c r="D42" s="39"/>
      <c r="E42" s="101"/>
      <c r="F42" s="40"/>
      <c r="G42" s="40"/>
      <c r="H42" s="40"/>
      <c r="I42" s="23"/>
      <c r="J42" s="23"/>
      <c r="K42" s="23"/>
      <c r="L42" s="23"/>
      <c r="M42" s="23"/>
      <c r="N42" s="23"/>
      <c r="O42" s="23"/>
    </row>
    <row r="43" spans="1:19">
      <c r="A43" s="99"/>
      <c r="C43" s="100"/>
      <c r="D43" s="39"/>
      <c r="E43" s="101"/>
      <c r="F43" s="40"/>
      <c r="G43" s="40"/>
      <c r="H43" s="40"/>
      <c r="I43" s="23"/>
      <c r="J43" s="23"/>
      <c r="K43" s="23"/>
      <c r="L43" s="23"/>
      <c r="M43" s="23"/>
      <c r="N43" s="23"/>
      <c r="O43" s="23"/>
    </row>
    <row r="44" spans="1:19">
      <c r="A44" s="99"/>
      <c r="C44" s="100"/>
      <c r="D44" s="39"/>
      <c r="E44" s="101"/>
      <c r="F44" s="40"/>
      <c r="G44" s="40"/>
      <c r="H44" s="40"/>
      <c r="I44" s="23"/>
      <c r="J44" s="23"/>
      <c r="K44" s="23"/>
      <c r="L44" s="23"/>
      <c r="M44" s="23"/>
      <c r="N44" s="23"/>
      <c r="O44" s="23"/>
    </row>
    <row r="45" spans="1:19" ht="15.75" thickBot="1">
      <c r="O45" s="285" t="s">
        <v>35</v>
      </c>
      <c r="P45" s="285"/>
    </row>
    <row r="46" spans="1:19">
      <c r="B46" s="122" t="s">
        <v>30</v>
      </c>
      <c r="O46" s="64"/>
      <c r="P46" s="64"/>
    </row>
    <row r="47" spans="1:19" ht="15.75" thickBot="1">
      <c r="O47" s="64"/>
      <c r="P47" s="64"/>
    </row>
    <row r="48" spans="1:19" s="107" customFormat="1" ht="60">
      <c r="B48" s="118" t="s">
        <v>146</v>
      </c>
      <c r="C48" s="118" t="s">
        <v>147</v>
      </c>
      <c r="D48" s="118" t="s">
        <v>148</v>
      </c>
      <c r="E48" s="118" t="s">
        <v>45</v>
      </c>
      <c r="F48" s="118" t="s">
        <v>22</v>
      </c>
      <c r="G48" s="118" t="s">
        <v>106</v>
      </c>
      <c r="H48" s="118" t="s">
        <v>17</v>
      </c>
      <c r="I48" s="118" t="s">
        <v>10</v>
      </c>
      <c r="J48" s="118" t="s">
        <v>31</v>
      </c>
      <c r="K48" s="118" t="s">
        <v>61</v>
      </c>
      <c r="L48" s="118" t="s">
        <v>186</v>
      </c>
      <c r="M48" s="118" t="s">
        <v>20</v>
      </c>
      <c r="N48" s="118" t="s">
        <v>185</v>
      </c>
      <c r="O48" s="103" t="s">
        <v>26</v>
      </c>
      <c r="P48" s="118" t="s">
        <v>149</v>
      </c>
      <c r="Q48" s="118" t="s">
        <v>36</v>
      </c>
      <c r="R48" s="119" t="s">
        <v>11</v>
      </c>
      <c r="S48" s="119" t="s">
        <v>19</v>
      </c>
    </row>
    <row r="49" spans="1:28" s="113" customFormat="1" ht="30">
      <c r="A49" s="45"/>
      <c r="B49" s="180" t="s">
        <v>193</v>
      </c>
      <c r="C49" s="180" t="s">
        <v>193</v>
      </c>
      <c r="D49" s="114" t="s">
        <v>198</v>
      </c>
      <c r="E49" s="109" t="s">
        <v>194</v>
      </c>
      <c r="F49" s="110" t="s">
        <v>137</v>
      </c>
      <c r="G49" s="157">
        <v>1</v>
      </c>
      <c r="H49" s="117">
        <v>40206</v>
      </c>
      <c r="I49" s="111">
        <v>40512</v>
      </c>
      <c r="J49" s="111" t="s">
        <v>138</v>
      </c>
      <c r="K49" s="177"/>
      <c r="L49" s="177"/>
      <c r="M49" s="177"/>
      <c r="N49" s="111"/>
      <c r="O49" s="102"/>
      <c r="P49" s="102"/>
      <c r="Q49" s="198">
        <v>1689927250</v>
      </c>
      <c r="R49" s="27">
        <v>471</v>
      </c>
      <c r="S49" s="324" t="s">
        <v>298</v>
      </c>
      <c r="T49" s="112"/>
      <c r="U49" s="112"/>
      <c r="V49" s="112"/>
      <c r="W49" s="112"/>
      <c r="X49" s="112"/>
      <c r="Y49" s="112"/>
      <c r="Z49" s="112"/>
      <c r="AA49" s="112"/>
      <c r="AB49" s="112"/>
    </row>
    <row r="50" spans="1:28" s="201" customFormat="1" ht="30">
      <c r="A50" s="192"/>
      <c r="B50" s="180" t="s">
        <v>193</v>
      </c>
      <c r="C50" s="180" t="s">
        <v>193</v>
      </c>
      <c r="D50" s="114" t="s">
        <v>198</v>
      </c>
      <c r="E50" s="193" t="s">
        <v>195</v>
      </c>
      <c r="F50" s="110" t="s">
        <v>137</v>
      </c>
      <c r="G50" s="193">
        <v>1</v>
      </c>
      <c r="H50" s="194">
        <v>40605</v>
      </c>
      <c r="I50" s="195">
        <v>40882</v>
      </c>
      <c r="J50" s="111" t="s">
        <v>138</v>
      </c>
      <c r="K50" s="196"/>
      <c r="L50" s="196"/>
      <c r="M50" s="196"/>
      <c r="N50" s="196"/>
      <c r="O50" s="197"/>
      <c r="P50" s="197"/>
      <c r="Q50" s="198">
        <v>1584997500</v>
      </c>
      <c r="R50" s="198">
        <v>472</v>
      </c>
      <c r="S50" s="325"/>
      <c r="T50" s="200"/>
      <c r="U50" s="200"/>
      <c r="V50" s="200"/>
      <c r="W50" s="200"/>
      <c r="X50" s="200"/>
      <c r="Y50" s="200"/>
      <c r="Z50" s="200"/>
      <c r="AA50" s="200"/>
      <c r="AB50" s="200"/>
    </row>
    <row r="51" spans="1:28" s="113" customFormat="1" ht="30">
      <c r="A51" s="45">
        <f t="shared" ref="A51:A56" si="0">+A50+1</f>
        <v>1</v>
      </c>
      <c r="B51" s="114" t="s">
        <v>197</v>
      </c>
      <c r="C51" s="114" t="s">
        <v>197</v>
      </c>
      <c r="D51" s="114" t="s">
        <v>198</v>
      </c>
      <c r="E51" s="109" t="s">
        <v>196</v>
      </c>
      <c r="F51" s="110" t="s">
        <v>137</v>
      </c>
      <c r="G51" s="193">
        <v>1</v>
      </c>
      <c r="H51" s="117">
        <v>41017</v>
      </c>
      <c r="I51" s="111">
        <v>41274</v>
      </c>
      <c r="J51" s="111" t="s">
        <v>138</v>
      </c>
      <c r="K51" s="196"/>
      <c r="L51" s="196"/>
      <c r="M51" s="196"/>
      <c r="N51" s="196"/>
      <c r="O51" s="102"/>
      <c r="P51" s="102">
        <f t="shared" ref="P51:P56" si="1">+O51*G51</f>
        <v>0</v>
      </c>
      <c r="Q51" s="27">
        <v>2970625873</v>
      </c>
      <c r="R51" s="27">
        <v>473</v>
      </c>
      <c r="S51" s="326"/>
      <c r="T51" s="112"/>
      <c r="U51" s="112"/>
      <c r="V51" s="112"/>
      <c r="W51" s="112"/>
      <c r="X51" s="112"/>
      <c r="Y51" s="112"/>
      <c r="Z51" s="112"/>
      <c r="AA51" s="112"/>
      <c r="AB51" s="112"/>
    </row>
    <row r="52" spans="1:28" s="113" customFormat="1">
      <c r="A52" s="45">
        <f t="shared" si="0"/>
        <v>2</v>
      </c>
      <c r="B52" s="180"/>
      <c r="C52" s="115"/>
      <c r="D52" s="114"/>
      <c r="E52" s="109"/>
      <c r="F52" s="110"/>
      <c r="G52" s="193"/>
      <c r="H52" s="117"/>
      <c r="I52" s="111"/>
      <c r="J52" s="111"/>
      <c r="K52" s="196"/>
      <c r="L52" s="196"/>
      <c r="M52" s="111"/>
      <c r="N52" s="111"/>
      <c r="O52" s="102"/>
      <c r="P52" s="102"/>
      <c r="Q52" s="27"/>
      <c r="R52" s="27"/>
      <c r="S52" s="158"/>
      <c r="T52" s="112"/>
      <c r="U52" s="112"/>
      <c r="V52" s="112"/>
      <c r="W52" s="112"/>
      <c r="X52" s="112"/>
      <c r="Y52" s="112"/>
      <c r="Z52" s="112"/>
      <c r="AA52" s="112"/>
      <c r="AB52" s="112"/>
    </row>
    <row r="53" spans="1:28" s="113" customFormat="1">
      <c r="A53" s="45">
        <f t="shared" si="0"/>
        <v>3</v>
      </c>
      <c r="B53" s="180"/>
      <c r="C53" s="115"/>
      <c r="D53" s="114"/>
      <c r="E53" s="109"/>
      <c r="F53" s="110"/>
      <c r="G53" s="193"/>
      <c r="H53" s="117"/>
      <c r="I53" s="111"/>
      <c r="J53" s="111"/>
      <c r="K53" s="196"/>
      <c r="L53" s="196"/>
      <c r="M53" s="111"/>
      <c r="N53" s="111"/>
      <c r="O53" s="102"/>
      <c r="P53" s="102"/>
      <c r="Q53" s="27"/>
      <c r="R53" s="27"/>
      <c r="S53" s="158"/>
      <c r="T53" s="112"/>
      <c r="U53" s="112"/>
      <c r="V53" s="112"/>
      <c r="W53" s="112"/>
      <c r="X53" s="112"/>
      <c r="Y53" s="112"/>
      <c r="Z53" s="112"/>
      <c r="AA53" s="112"/>
      <c r="AB53" s="112"/>
    </row>
    <row r="54" spans="1:28" s="113" customFormat="1">
      <c r="A54" s="45">
        <f t="shared" si="0"/>
        <v>4</v>
      </c>
      <c r="B54" s="114"/>
      <c r="C54" s="114"/>
      <c r="D54" s="114"/>
      <c r="E54" s="109"/>
      <c r="F54" s="110"/>
      <c r="G54" s="193"/>
      <c r="H54" s="117"/>
      <c r="I54" s="111"/>
      <c r="J54" s="111"/>
      <c r="K54" s="196"/>
      <c r="L54" s="111"/>
      <c r="M54" s="111"/>
      <c r="N54" s="111"/>
      <c r="O54" s="102"/>
      <c r="P54" s="102"/>
      <c r="Q54" s="27"/>
      <c r="R54" s="27"/>
      <c r="S54" s="158"/>
      <c r="T54" s="112"/>
      <c r="U54" s="112"/>
      <c r="V54" s="112"/>
      <c r="W54" s="112"/>
      <c r="X54" s="112"/>
      <c r="Y54" s="112"/>
      <c r="Z54" s="112"/>
      <c r="AA54" s="112"/>
      <c r="AB54" s="112"/>
    </row>
    <row r="55" spans="1:28" s="113" customFormat="1">
      <c r="A55" s="45">
        <f t="shared" si="0"/>
        <v>5</v>
      </c>
      <c r="B55" s="114"/>
      <c r="C55" s="115"/>
      <c r="D55" s="114"/>
      <c r="E55" s="109"/>
      <c r="F55" s="110"/>
      <c r="G55" s="110"/>
      <c r="H55" s="110"/>
      <c r="I55" s="111"/>
      <c r="J55" s="111"/>
      <c r="K55" s="111"/>
      <c r="L55" s="111"/>
      <c r="M55" s="111"/>
      <c r="N55" s="111"/>
      <c r="O55" s="102"/>
      <c r="P55" s="102">
        <f t="shared" si="1"/>
        <v>0</v>
      </c>
      <c r="Q55" s="27"/>
      <c r="R55" s="27"/>
      <c r="S55" s="158"/>
      <c r="T55" s="112"/>
      <c r="U55" s="112"/>
      <c r="V55" s="112"/>
      <c r="W55" s="112"/>
      <c r="X55" s="112"/>
      <c r="Y55" s="112"/>
      <c r="Z55" s="112"/>
      <c r="AA55" s="112"/>
      <c r="AB55" s="112"/>
    </row>
    <row r="56" spans="1:28" s="113" customFormat="1">
      <c r="A56" s="45">
        <f t="shared" si="0"/>
        <v>6</v>
      </c>
      <c r="B56" s="114"/>
      <c r="C56" s="115"/>
      <c r="D56" s="114"/>
      <c r="E56" s="109"/>
      <c r="F56" s="110"/>
      <c r="G56" s="110"/>
      <c r="H56" s="110"/>
      <c r="I56" s="111"/>
      <c r="J56" s="111"/>
      <c r="K56" s="111"/>
      <c r="L56" s="111"/>
      <c r="M56" s="111"/>
      <c r="N56" s="111"/>
      <c r="O56" s="102"/>
      <c r="P56" s="102">
        <f t="shared" si="1"/>
        <v>0</v>
      </c>
      <c r="Q56" s="27"/>
      <c r="R56" s="27"/>
      <c r="S56" s="158"/>
      <c r="T56" s="112"/>
      <c r="U56" s="112"/>
      <c r="V56" s="112"/>
      <c r="W56" s="112"/>
      <c r="X56" s="112"/>
      <c r="Y56" s="112"/>
      <c r="Z56" s="112"/>
      <c r="AA56" s="112"/>
      <c r="AB56" s="112"/>
    </row>
    <row r="57" spans="1:28" s="113" customFormat="1">
      <c r="A57" s="45"/>
      <c r="B57" s="48" t="s">
        <v>16</v>
      </c>
      <c r="C57" s="115"/>
      <c r="D57" s="114"/>
      <c r="E57" s="109"/>
      <c r="F57" s="110"/>
      <c r="G57" s="110"/>
      <c r="H57" s="110"/>
      <c r="I57" s="111"/>
      <c r="J57" s="111"/>
      <c r="K57" s="116">
        <f t="shared" ref="K57:P57" si="2">SUM(K49:K56)</f>
        <v>0</v>
      </c>
      <c r="L57" s="116">
        <f t="shared" si="2"/>
        <v>0</v>
      </c>
      <c r="M57" s="116">
        <f t="shared" si="2"/>
        <v>0</v>
      </c>
      <c r="N57" s="116">
        <f t="shared" si="2"/>
        <v>0</v>
      </c>
      <c r="O57" s="156">
        <f t="shared" si="2"/>
        <v>0</v>
      </c>
      <c r="P57" s="116">
        <f t="shared" si="2"/>
        <v>0</v>
      </c>
      <c r="Q57" s="27"/>
      <c r="R57" s="27"/>
      <c r="S57" s="159"/>
    </row>
    <row r="58" spans="1:28" s="30" customFormat="1">
      <c r="E58" s="31"/>
    </row>
    <row r="59" spans="1:28" s="30" customFormat="1">
      <c r="B59" s="286" t="s">
        <v>28</v>
      </c>
      <c r="C59" s="286" t="s">
        <v>27</v>
      </c>
      <c r="D59" s="284" t="s">
        <v>34</v>
      </c>
      <c r="E59" s="284"/>
    </row>
    <row r="60" spans="1:28" s="30" customFormat="1">
      <c r="B60" s="287"/>
      <c r="C60" s="287"/>
      <c r="D60" s="185" t="s">
        <v>23</v>
      </c>
      <c r="E60" s="61" t="s">
        <v>24</v>
      </c>
    </row>
    <row r="61" spans="1:28" s="30" customFormat="1" ht="18.75">
      <c r="B61" s="58" t="s">
        <v>21</v>
      </c>
      <c r="C61" s="202">
        <f>+K57</f>
        <v>0</v>
      </c>
      <c r="D61" s="56"/>
      <c r="E61" s="56" t="s">
        <v>165</v>
      </c>
      <c r="F61" s="32"/>
      <c r="G61" s="32"/>
      <c r="H61" s="32"/>
      <c r="I61" s="32"/>
      <c r="J61" s="32"/>
      <c r="K61" s="32"/>
      <c r="L61" s="32"/>
      <c r="M61" s="32"/>
      <c r="N61" s="32"/>
      <c r="O61" s="32"/>
    </row>
    <row r="62" spans="1:28" s="30" customFormat="1">
      <c r="B62" s="58" t="s">
        <v>25</v>
      </c>
      <c r="C62" s="59">
        <f>+O57</f>
        <v>0</v>
      </c>
      <c r="D62" s="56"/>
      <c r="E62" s="56" t="s">
        <v>165</v>
      </c>
    </row>
    <row r="63" spans="1:28" s="30" customFormat="1">
      <c r="B63" s="33"/>
      <c r="C63" s="282"/>
      <c r="D63" s="282"/>
      <c r="E63" s="282"/>
      <c r="F63" s="282"/>
      <c r="G63" s="282"/>
      <c r="H63" s="282"/>
      <c r="I63" s="282"/>
      <c r="J63" s="282"/>
      <c r="K63" s="282"/>
      <c r="L63" s="282"/>
      <c r="M63" s="282"/>
      <c r="N63" s="282"/>
      <c r="O63" s="282"/>
      <c r="P63" s="282"/>
    </row>
    <row r="64" spans="1:28" ht="15.75" thickBot="1"/>
    <row r="65" spans="2:19" ht="27" thickBot="1">
      <c r="B65" s="281" t="s">
        <v>107</v>
      </c>
      <c r="C65" s="281"/>
      <c r="D65" s="281"/>
      <c r="E65" s="281"/>
      <c r="F65" s="281"/>
      <c r="G65" s="281"/>
      <c r="H65" s="281"/>
      <c r="I65" s="281"/>
      <c r="J65" s="281"/>
      <c r="K65" s="281"/>
      <c r="L65" s="281"/>
      <c r="M65" s="281"/>
      <c r="N65" s="281"/>
      <c r="O65" s="281"/>
      <c r="P65" s="281"/>
    </row>
    <row r="68" spans="2:19" ht="90">
      <c r="B68" s="120" t="s">
        <v>150</v>
      </c>
      <c r="C68" s="67" t="s">
        <v>2</v>
      </c>
      <c r="D68" s="67" t="s">
        <v>109</v>
      </c>
      <c r="E68" s="67" t="s">
        <v>108</v>
      </c>
      <c r="F68" s="67" t="s">
        <v>110</v>
      </c>
      <c r="G68" s="67" t="s">
        <v>111</v>
      </c>
      <c r="H68" s="67" t="s">
        <v>188</v>
      </c>
      <c r="I68" s="67" t="s">
        <v>112</v>
      </c>
      <c r="J68" s="67" t="s">
        <v>113</v>
      </c>
      <c r="K68" s="67" t="s">
        <v>114</v>
      </c>
      <c r="L68" s="67" t="s">
        <v>173</v>
      </c>
      <c r="M68" s="67" t="s">
        <v>173</v>
      </c>
      <c r="N68" s="67" t="s">
        <v>115</v>
      </c>
      <c r="O68" s="96" t="s">
        <v>189</v>
      </c>
      <c r="P68" s="96" t="s">
        <v>116</v>
      </c>
      <c r="Q68" s="259" t="s">
        <v>3</v>
      </c>
      <c r="R68" s="261"/>
      <c r="S68" s="67" t="s">
        <v>18</v>
      </c>
    </row>
    <row r="69" spans="2:19" ht="30">
      <c r="B69" s="3" t="s">
        <v>187</v>
      </c>
      <c r="C69" s="3" t="s">
        <v>187</v>
      </c>
      <c r="D69" s="189" t="s">
        <v>294</v>
      </c>
      <c r="E69" s="4" t="s">
        <v>137</v>
      </c>
      <c r="F69" s="4" t="s">
        <v>173</v>
      </c>
      <c r="G69" s="4" t="s">
        <v>137</v>
      </c>
      <c r="H69" s="4" t="s">
        <v>173</v>
      </c>
      <c r="I69" s="4" t="s">
        <v>137</v>
      </c>
      <c r="J69" s="4" t="s">
        <v>137</v>
      </c>
      <c r="K69" s="4" t="s">
        <v>137</v>
      </c>
      <c r="L69" s="121"/>
      <c r="M69" s="121"/>
      <c r="N69" s="4" t="s">
        <v>137</v>
      </c>
      <c r="O69" s="4" t="s">
        <v>137</v>
      </c>
      <c r="P69" s="4" t="s">
        <v>137</v>
      </c>
      <c r="Q69" s="271"/>
      <c r="R69" s="272"/>
      <c r="S69" s="183" t="s">
        <v>137</v>
      </c>
    </row>
    <row r="70" spans="2:19">
      <c r="B70" s="3"/>
      <c r="C70" s="3"/>
      <c r="D70" s="5"/>
      <c r="E70" s="5"/>
      <c r="F70" s="4"/>
      <c r="G70" s="4"/>
      <c r="H70" s="4"/>
      <c r="I70" s="97"/>
      <c r="J70" s="97"/>
      <c r="K70" s="121"/>
      <c r="L70" s="121"/>
      <c r="M70" s="121"/>
      <c r="N70" s="121"/>
      <c r="O70" s="121"/>
      <c r="P70" s="121"/>
      <c r="Q70" s="271"/>
      <c r="R70" s="272"/>
      <c r="S70" s="121"/>
    </row>
    <row r="71" spans="2:19">
      <c r="B71" s="3"/>
      <c r="C71" s="3"/>
      <c r="D71" s="5"/>
      <c r="E71" s="5"/>
      <c r="F71" s="4"/>
      <c r="G71" s="4"/>
      <c r="H71" s="4"/>
      <c r="I71" s="97"/>
      <c r="J71" s="97"/>
      <c r="K71" s="121"/>
      <c r="L71" s="121"/>
      <c r="M71" s="121"/>
      <c r="N71" s="121"/>
      <c r="O71" s="121"/>
      <c r="P71" s="121"/>
      <c r="Q71" s="271"/>
      <c r="R71" s="272"/>
      <c r="S71" s="121"/>
    </row>
    <row r="72" spans="2:19">
      <c r="B72" s="3"/>
      <c r="C72" s="3"/>
      <c r="D72" s="5"/>
      <c r="E72" s="5"/>
      <c r="F72" s="4"/>
      <c r="G72" s="4"/>
      <c r="H72" s="4"/>
      <c r="I72" s="97"/>
      <c r="J72" s="97"/>
      <c r="K72" s="121"/>
      <c r="L72" s="121"/>
      <c r="M72" s="121"/>
      <c r="N72" s="121"/>
      <c r="O72" s="121"/>
      <c r="P72" s="121"/>
      <c r="Q72" s="271"/>
      <c r="R72" s="272"/>
      <c r="S72" s="121"/>
    </row>
    <row r="73" spans="2:19">
      <c r="B73" s="121"/>
      <c r="C73" s="121"/>
      <c r="D73" s="121"/>
      <c r="E73" s="121"/>
      <c r="F73" s="121"/>
      <c r="G73" s="121"/>
      <c r="H73" s="121"/>
      <c r="I73" s="121"/>
      <c r="J73" s="121"/>
      <c r="K73" s="121"/>
      <c r="L73" s="121"/>
      <c r="M73" s="121"/>
      <c r="N73" s="121"/>
      <c r="O73" s="121"/>
      <c r="P73" s="121"/>
      <c r="Q73" s="271"/>
      <c r="R73" s="272"/>
      <c r="S73" s="121"/>
    </row>
    <row r="74" spans="2:19">
      <c r="B74" s="9" t="s">
        <v>1</v>
      </c>
    </row>
    <row r="75" spans="2:19">
      <c r="B75" s="9" t="s">
        <v>37</v>
      </c>
    </row>
    <row r="76" spans="2:19">
      <c r="B76" s="9" t="s">
        <v>62</v>
      </c>
    </row>
    <row r="78" spans="2:19" ht="15.75" thickBot="1"/>
    <row r="79" spans="2:19" ht="27" thickBot="1">
      <c r="B79" s="294" t="s">
        <v>38</v>
      </c>
      <c r="C79" s="295"/>
      <c r="D79" s="295"/>
      <c r="E79" s="295"/>
      <c r="F79" s="295"/>
      <c r="G79" s="295"/>
      <c r="H79" s="295"/>
      <c r="I79" s="295"/>
      <c r="J79" s="295"/>
      <c r="K79" s="295"/>
      <c r="L79" s="295"/>
      <c r="M79" s="295"/>
      <c r="N79" s="295"/>
      <c r="O79" s="295"/>
      <c r="P79" s="296"/>
    </row>
    <row r="84" spans="2:19" ht="75">
      <c r="B84" s="120" t="s">
        <v>0</v>
      </c>
      <c r="C84" s="120" t="s">
        <v>39</v>
      </c>
      <c r="D84" s="120" t="s">
        <v>40</v>
      </c>
      <c r="E84" s="120" t="s">
        <v>117</v>
      </c>
      <c r="F84" s="120" t="s">
        <v>119</v>
      </c>
      <c r="G84" s="120" t="s">
        <v>120</v>
      </c>
      <c r="H84" s="120" t="s">
        <v>121</v>
      </c>
      <c r="I84" s="120" t="s">
        <v>118</v>
      </c>
      <c r="J84" s="259" t="s">
        <v>122</v>
      </c>
      <c r="K84" s="260"/>
      <c r="L84" s="260"/>
      <c r="M84" s="260"/>
      <c r="N84" s="261"/>
      <c r="O84" s="120" t="s">
        <v>123</v>
      </c>
      <c r="P84" s="120" t="s">
        <v>41</v>
      </c>
      <c r="Q84" s="120" t="s">
        <v>42</v>
      </c>
      <c r="R84" s="259" t="s">
        <v>3</v>
      </c>
      <c r="S84" s="261"/>
    </row>
    <row r="85" spans="2:19" ht="30">
      <c r="B85" s="182" t="s">
        <v>43</v>
      </c>
      <c r="C85" s="182" t="s">
        <v>295</v>
      </c>
      <c r="D85" s="182" t="s">
        <v>315</v>
      </c>
      <c r="E85" s="3">
        <v>30765188</v>
      </c>
      <c r="F85" s="186" t="s">
        <v>313</v>
      </c>
      <c r="G85" s="186" t="s">
        <v>314</v>
      </c>
      <c r="H85" s="186" t="s">
        <v>314</v>
      </c>
      <c r="I85" s="4" t="s">
        <v>173</v>
      </c>
      <c r="J85" s="186" t="s">
        <v>316</v>
      </c>
      <c r="K85" s="188"/>
      <c r="L85" s="188"/>
      <c r="M85" s="186"/>
      <c r="N85" s="186" t="s">
        <v>316</v>
      </c>
      <c r="O85" s="183" t="s">
        <v>137</v>
      </c>
      <c r="P85" s="183" t="s">
        <v>137</v>
      </c>
      <c r="Q85" s="183" t="s">
        <v>137</v>
      </c>
      <c r="R85" s="271"/>
      <c r="S85" s="272"/>
    </row>
    <row r="86" spans="2:19" ht="30">
      <c r="B86" s="182" t="s">
        <v>44</v>
      </c>
      <c r="C86" s="182" t="s">
        <v>299</v>
      </c>
      <c r="D86" s="186" t="s">
        <v>305</v>
      </c>
      <c r="E86" s="3">
        <v>45775182</v>
      </c>
      <c r="F86" s="186" t="s">
        <v>312</v>
      </c>
      <c r="G86" s="3" t="s">
        <v>306</v>
      </c>
      <c r="H86" s="3" t="s">
        <v>306</v>
      </c>
      <c r="I86" s="4" t="s">
        <v>173</v>
      </c>
      <c r="J86" s="186" t="s">
        <v>307</v>
      </c>
      <c r="K86" s="3"/>
      <c r="L86" s="98"/>
      <c r="M86" s="98"/>
      <c r="N86" s="186" t="s">
        <v>307</v>
      </c>
      <c r="O86" s="183" t="s">
        <v>137</v>
      </c>
      <c r="P86" s="183" t="s">
        <v>137</v>
      </c>
      <c r="Q86" s="183" t="s">
        <v>137</v>
      </c>
      <c r="R86" s="323"/>
      <c r="S86" s="323"/>
    </row>
    <row r="87" spans="2:19" ht="37.5" customHeight="1">
      <c r="B87" s="182" t="s">
        <v>44</v>
      </c>
      <c r="C87" s="182" t="s">
        <v>299</v>
      </c>
      <c r="D87" s="186" t="s">
        <v>308</v>
      </c>
      <c r="E87" s="3">
        <v>64570777</v>
      </c>
      <c r="F87" s="186" t="s">
        <v>309</v>
      </c>
      <c r="G87" s="3" t="s">
        <v>310</v>
      </c>
      <c r="H87" s="3" t="s">
        <v>310</v>
      </c>
      <c r="I87" s="4" t="s">
        <v>173</v>
      </c>
      <c r="J87" s="3" t="s">
        <v>311</v>
      </c>
      <c r="K87" s="3"/>
      <c r="L87" s="98"/>
      <c r="M87" s="98"/>
      <c r="N87" s="3" t="s">
        <v>311</v>
      </c>
      <c r="O87" s="212" t="s">
        <v>137</v>
      </c>
      <c r="P87" s="183" t="s">
        <v>137</v>
      </c>
      <c r="Q87" s="212" t="s">
        <v>137</v>
      </c>
      <c r="R87" s="323"/>
      <c r="S87" s="323"/>
    </row>
    <row r="89" spans="2:19" ht="15.75" thickBot="1"/>
    <row r="90" spans="2:19" ht="27" thickBot="1">
      <c r="B90" s="294" t="s">
        <v>46</v>
      </c>
      <c r="C90" s="295"/>
      <c r="D90" s="295"/>
      <c r="E90" s="295"/>
      <c r="F90" s="295"/>
      <c r="G90" s="295"/>
      <c r="H90" s="295"/>
      <c r="I90" s="295"/>
      <c r="J90" s="295"/>
      <c r="K90" s="295"/>
      <c r="L90" s="295"/>
      <c r="M90" s="295"/>
      <c r="N90" s="295"/>
      <c r="O90" s="295"/>
      <c r="P90" s="296"/>
    </row>
    <row r="93" spans="2:19" ht="30">
      <c r="B93" s="67" t="s">
        <v>33</v>
      </c>
      <c r="C93" s="67" t="s">
        <v>47</v>
      </c>
      <c r="D93" s="259" t="s">
        <v>3</v>
      </c>
      <c r="E93" s="261"/>
    </row>
    <row r="94" spans="2:19">
      <c r="B94" s="68" t="s">
        <v>124</v>
      </c>
      <c r="C94" s="212" t="s">
        <v>137</v>
      </c>
      <c r="D94" s="262"/>
      <c r="E94" s="262"/>
    </row>
    <row r="97" spans="1:28" ht="26.25">
      <c r="B97" s="273" t="s">
        <v>64</v>
      </c>
      <c r="C97" s="274"/>
      <c r="D97" s="274"/>
      <c r="E97" s="274"/>
      <c r="F97" s="274"/>
      <c r="G97" s="274"/>
      <c r="H97" s="274"/>
      <c r="I97" s="274"/>
      <c r="J97" s="274"/>
      <c r="K97" s="274"/>
      <c r="L97" s="274"/>
      <c r="M97" s="274"/>
      <c r="N97" s="274"/>
      <c r="O97" s="274"/>
      <c r="P97" s="274"/>
      <c r="Q97" s="274"/>
      <c r="R97" s="274"/>
    </row>
    <row r="99" spans="1:28" ht="15.75" thickBot="1"/>
    <row r="100" spans="1:28" ht="27" thickBot="1">
      <c r="B100" s="294" t="s">
        <v>54</v>
      </c>
      <c r="C100" s="295"/>
      <c r="D100" s="295"/>
      <c r="E100" s="295"/>
      <c r="F100" s="295"/>
      <c r="G100" s="295"/>
      <c r="H100" s="295"/>
      <c r="I100" s="295"/>
      <c r="J100" s="295"/>
      <c r="K100" s="295"/>
      <c r="L100" s="295"/>
      <c r="M100" s="295"/>
      <c r="N100" s="295"/>
      <c r="O100" s="295"/>
      <c r="P100" s="296"/>
    </row>
    <row r="102" spans="1:28" ht="15.75" thickBot="1">
      <c r="O102" s="64"/>
      <c r="P102" s="64"/>
    </row>
    <row r="103" spans="1:28" s="107" customFormat="1" ht="60">
      <c r="B103" s="118" t="s">
        <v>146</v>
      </c>
      <c r="C103" s="118" t="s">
        <v>147</v>
      </c>
      <c r="D103" s="118" t="s">
        <v>148</v>
      </c>
      <c r="E103" s="118" t="s">
        <v>45</v>
      </c>
      <c r="F103" s="118" t="s">
        <v>22</v>
      </c>
      <c r="G103" s="118" t="s">
        <v>106</v>
      </c>
      <c r="H103" s="118" t="s">
        <v>17</v>
      </c>
      <c r="I103" s="118" t="s">
        <v>10</v>
      </c>
      <c r="J103" s="118" t="s">
        <v>31</v>
      </c>
      <c r="K103" s="118" t="s">
        <v>61</v>
      </c>
      <c r="L103" s="118" t="s">
        <v>186</v>
      </c>
      <c r="M103" s="118" t="s">
        <v>203</v>
      </c>
      <c r="N103" s="118" t="s">
        <v>185</v>
      </c>
      <c r="O103" s="103" t="s">
        <v>26</v>
      </c>
      <c r="P103" s="118" t="s">
        <v>149</v>
      </c>
      <c r="Q103" s="118" t="s">
        <v>36</v>
      </c>
      <c r="R103" s="119" t="s">
        <v>11</v>
      </c>
      <c r="S103" s="119" t="s">
        <v>19</v>
      </c>
    </row>
    <row r="104" spans="1:28" s="113" customFormat="1">
      <c r="A104" s="45" t="e">
        <f>+#REF!+1</f>
        <v>#REF!</v>
      </c>
      <c r="B104" s="180"/>
      <c r="C104" s="115"/>
      <c r="D104" s="114"/>
      <c r="E104" s="109"/>
      <c r="F104" s="110"/>
      <c r="G104" s="193"/>
      <c r="H104" s="117"/>
      <c r="I104" s="111"/>
      <c r="J104" s="111"/>
      <c r="K104" s="196"/>
      <c r="L104" s="196"/>
      <c r="M104" s="111"/>
      <c r="N104" s="111"/>
      <c r="O104" s="102"/>
      <c r="P104" s="102"/>
      <c r="Q104" s="27"/>
      <c r="R104" s="27"/>
      <c r="S104" s="324" t="s">
        <v>300</v>
      </c>
      <c r="T104" s="112"/>
      <c r="U104" s="112"/>
      <c r="V104" s="112"/>
      <c r="W104" s="112"/>
      <c r="X104" s="112"/>
      <c r="Y104" s="112"/>
      <c r="Z104" s="112"/>
      <c r="AA104" s="112"/>
      <c r="AB104" s="112"/>
    </row>
    <row r="105" spans="1:28" s="113" customFormat="1">
      <c r="A105" s="45" t="e">
        <f t="shared" ref="A105:A109" si="3">+A104+1</f>
        <v>#REF!</v>
      </c>
      <c r="B105" s="180"/>
      <c r="C105" s="115"/>
      <c r="D105" s="114"/>
      <c r="E105" s="109"/>
      <c r="F105" s="110"/>
      <c r="G105" s="193"/>
      <c r="H105" s="117"/>
      <c r="I105" s="111"/>
      <c r="J105" s="111"/>
      <c r="K105" s="196"/>
      <c r="L105" s="196"/>
      <c r="M105" s="111"/>
      <c r="N105" s="111"/>
      <c r="O105" s="102"/>
      <c r="P105" s="102"/>
      <c r="Q105" s="27"/>
      <c r="R105" s="27"/>
      <c r="S105" s="325"/>
      <c r="T105" s="112"/>
      <c r="U105" s="112"/>
      <c r="V105" s="112"/>
      <c r="W105" s="112"/>
      <c r="X105" s="112"/>
      <c r="Y105" s="112"/>
      <c r="Z105" s="112"/>
      <c r="AA105" s="112"/>
      <c r="AB105" s="112"/>
    </row>
    <row r="106" spans="1:28" s="113" customFormat="1">
      <c r="A106" s="45" t="e">
        <f t="shared" si="3"/>
        <v>#REF!</v>
      </c>
      <c r="B106" s="114"/>
      <c r="C106" s="114"/>
      <c r="D106" s="114"/>
      <c r="E106" s="109"/>
      <c r="F106" s="110"/>
      <c r="G106" s="193"/>
      <c r="H106" s="117"/>
      <c r="I106" s="111"/>
      <c r="J106" s="111"/>
      <c r="K106" s="196"/>
      <c r="L106" s="111"/>
      <c r="M106" s="111"/>
      <c r="N106" s="111"/>
      <c r="O106" s="102"/>
      <c r="P106" s="102"/>
      <c r="Q106" s="27"/>
      <c r="R106" s="27"/>
      <c r="S106" s="326"/>
      <c r="T106" s="112"/>
      <c r="U106" s="112"/>
      <c r="V106" s="112"/>
      <c r="W106" s="112"/>
      <c r="X106" s="112"/>
      <c r="Y106" s="112"/>
      <c r="Z106" s="112"/>
      <c r="AA106" s="112"/>
      <c r="AB106" s="112"/>
    </row>
    <row r="107" spans="1:28" s="113" customFormat="1">
      <c r="A107" s="45" t="e">
        <f t="shared" si="3"/>
        <v>#REF!</v>
      </c>
      <c r="B107" s="114"/>
      <c r="C107" s="115"/>
      <c r="D107" s="114"/>
      <c r="E107" s="109"/>
      <c r="F107" s="110"/>
      <c r="G107" s="110"/>
      <c r="H107" s="110"/>
      <c r="I107" s="111"/>
      <c r="J107" s="111"/>
      <c r="K107" s="111"/>
      <c r="L107" s="111"/>
      <c r="M107" s="111"/>
      <c r="N107" s="111"/>
      <c r="O107" s="102"/>
      <c r="P107" s="102"/>
      <c r="Q107" s="27"/>
      <c r="R107" s="27"/>
      <c r="S107" s="158"/>
      <c r="T107" s="112"/>
      <c r="U107" s="112"/>
      <c r="V107" s="112"/>
      <c r="W107" s="112"/>
      <c r="X107" s="112"/>
      <c r="Y107" s="112"/>
      <c r="Z107" s="112"/>
      <c r="AA107" s="112"/>
      <c r="AB107" s="112"/>
    </row>
    <row r="108" spans="1:28" s="113" customFormat="1">
      <c r="A108" s="45" t="e">
        <f t="shared" si="3"/>
        <v>#REF!</v>
      </c>
      <c r="B108" s="114"/>
      <c r="C108" s="115"/>
      <c r="D108" s="114"/>
      <c r="E108" s="109"/>
      <c r="F108" s="110"/>
      <c r="G108" s="110"/>
      <c r="H108" s="110"/>
      <c r="I108" s="111"/>
      <c r="J108" s="111"/>
      <c r="K108" s="111"/>
      <c r="L108" s="111"/>
      <c r="M108" s="111"/>
      <c r="N108" s="111"/>
      <c r="O108" s="102"/>
      <c r="P108" s="102"/>
      <c r="Q108" s="27"/>
      <c r="R108" s="27"/>
      <c r="S108" s="158"/>
      <c r="T108" s="112"/>
      <c r="U108" s="112"/>
      <c r="V108" s="112"/>
      <c r="W108" s="112"/>
      <c r="X108" s="112"/>
      <c r="Y108" s="112"/>
      <c r="Z108" s="112"/>
      <c r="AA108" s="112"/>
      <c r="AB108" s="112"/>
    </row>
    <row r="109" spans="1:28" s="113" customFormat="1">
      <c r="A109" s="45" t="e">
        <f t="shared" si="3"/>
        <v>#REF!</v>
      </c>
      <c r="B109" s="114"/>
      <c r="C109" s="115"/>
      <c r="D109" s="114"/>
      <c r="E109" s="109"/>
      <c r="F109" s="110"/>
      <c r="G109" s="110"/>
      <c r="H109" s="110"/>
      <c r="I109" s="111"/>
      <c r="J109" s="111"/>
      <c r="K109" s="111"/>
      <c r="L109" s="111"/>
      <c r="M109" s="111"/>
      <c r="N109" s="111"/>
      <c r="O109" s="102"/>
      <c r="P109" s="102"/>
      <c r="Q109" s="27"/>
      <c r="R109" s="27"/>
      <c r="S109" s="158"/>
      <c r="T109" s="112"/>
      <c r="U109" s="112"/>
      <c r="V109" s="112"/>
      <c r="W109" s="112"/>
      <c r="X109" s="112"/>
      <c r="Y109" s="112"/>
      <c r="Z109" s="112"/>
      <c r="AA109" s="112"/>
      <c r="AB109" s="112"/>
    </row>
    <row r="110" spans="1:28" s="113" customFormat="1">
      <c r="A110" s="45"/>
      <c r="B110" s="48" t="s">
        <v>16</v>
      </c>
      <c r="C110" s="115"/>
      <c r="D110" s="114"/>
      <c r="E110" s="109"/>
      <c r="F110" s="110"/>
      <c r="G110" s="110"/>
      <c r="H110" s="110"/>
      <c r="I110" s="111"/>
      <c r="J110" s="111"/>
      <c r="K110" s="116">
        <f>SUM(K104:K109)</f>
        <v>0</v>
      </c>
      <c r="L110" s="116">
        <f>SUM(L104:L109)</f>
        <v>0</v>
      </c>
      <c r="M110" s="116"/>
      <c r="N110" s="116">
        <f>SUM(N104:N109)</f>
        <v>0</v>
      </c>
      <c r="O110" s="156">
        <f>SUM(O104:O109)</f>
        <v>0</v>
      </c>
      <c r="P110" s="116">
        <f>SUM(P104:P109)</f>
        <v>0</v>
      </c>
      <c r="Q110" s="27"/>
      <c r="R110" s="27"/>
      <c r="S110" s="159"/>
    </row>
    <row r="111" spans="1:28">
      <c r="B111" s="30"/>
      <c r="C111" s="30"/>
      <c r="D111" s="30"/>
      <c r="E111" s="31"/>
      <c r="F111" s="30"/>
      <c r="G111" s="30"/>
      <c r="H111" s="30"/>
      <c r="I111" s="30"/>
      <c r="J111" s="30"/>
      <c r="K111" s="30"/>
      <c r="L111" s="30"/>
      <c r="M111" s="30"/>
      <c r="N111" s="30"/>
      <c r="O111" s="30"/>
      <c r="P111" s="30"/>
      <c r="Q111" s="30"/>
      <c r="R111" s="30"/>
    </row>
    <row r="112" spans="1:28" ht="18.75">
      <c r="B112" s="58" t="s">
        <v>32</v>
      </c>
      <c r="C112" s="72">
        <f>+K110</f>
        <v>0</v>
      </c>
      <c r="H112" s="32"/>
      <c r="I112" s="32"/>
      <c r="J112" s="32"/>
      <c r="K112" s="32"/>
      <c r="L112" s="32"/>
      <c r="M112" s="32"/>
      <c r="N112" s="32"/>
      <c r="O112" s="32"/>
      <c r="P112" s="30"/>
      <c r="Q112" s="30"/>
      <c r="R112" s="30"/>
    </row>
    <row r="114" spans="2:19" ht="15.75" thickBot="1"/>
    <row r="115" spans="2:19" ht="30.75" thickBot="1">
      <c r="B115" s="75" t="s">
        <v>49</v>
      </c>
      <c r="C115" s="76" t="s">
        <v>50</v>
      </c>
      <c r="D115" s="75" t="s">
        <v>51</v>
      </c>
      <c r="E115" s="76" t="s">
        <v>55</v>
      </c>
    </row>
    <row r="116" spans="2:19">
      <c r="B116" s="66" t="s">
        <v>125</v>
      </c>
      <c r="C116" s="69">
        <v>20</v>
      </c>
      <c r="D116" s="69"/>
      <c r="E116" s="297">
        <f>+D116+D117+D118</f>
        <v>0</v>
      </c>
    </row>
    <row r="117" spans="2:19">
      <c r="B117" s="66" t="s">
        <v>126</v>
      </c>
      <c r="C117" s="56">
        <v>30</v>
      </c>
      <c r="D117" s="183">
        <v>0</v>
      </c>
      <c r="E117" s="298"/>
    </row>
    <row r="118" spans="2:19" ht="15.75" thickBot="1">
      <c r="B118" s="66" t="s">
        <v>127</v>
      </c>
      <c r="C118" s="71">
        <v>40</v>
      </c>
      <c r="D118" s="71"/>
      <c r="E118" s="299"/>
    </row>
    <row r="120" spans="2:19" ht="15.75" thickBot="1"/>
    <row r="121" spans="2:19" ht="27" thickBot="1">
      <c r="B121" s="294" t="s">
        <v>52</v>
      </c>
      <c r="C121" s="295"/>
      <c r="D121" s="295"/>
      <c r="E121" s="295"/>
      <c r="F121" s="295"/>
      <c r="G121" s="295"/>
      <c r="H121" s="295"/>
      <c r="I121" s="295"/>
      <c r="J121" s="295"/>
      <c r="K121" s="295"/>
      <c r="L121" s="295"/>
      <c r="M121" s="295"/>
      <c r="N121" s="295"/>
      <c r="O121" s="295"/>
      <c r="P121" s="296"/>
    </row>
    <row r="123" spans="2:19" ht="75">
      <c r="B123" s="120" t="s">
        <v>0</v>
      </c>
      <c r="C123" s="120" t="s">
        <v>39</v>
      </c>
      <c r="D123" s="120" t="s">
        <v>40</v>
      </c>
      <c r="E123" s="120" t="s">
        <v>117</v>
      </c>
      <c r="F123" s="120" t="s">
        <v>119</v>
      </c>
      <c r="G123" s="120" t="s">
        <v>120</v>
      </c>
      <c r="H123" s="120" t="s">
        <v>121</v>
      </c>
      <c r="I123" s="120" t="s">
        <v>118</v>
      </c>
      <c r="J123" s="259" t="s">
        <v>122</v>
      </c>
      <c r="K123" s="260"/>
      <c r="L123" s="260"/>
      <c r="M123" s="260"/>
      <c r="N123" s="261"/>
      <c r="O123" s="120" t="s">
        <v>123</v>
      </c>
      <c r="P123" s="120" t="s">
        <v>41</v>
      </c>
      <c r="Q123" s="120" t="s">
        <v>42</v>
      </c>
      <c r="R123" s="259" t="s">
        <v>3</v>
      </c>
      <c r="S123" s="261"/>
    </row>
    <row r="124" spans="2:19" ht="30">
      <c r="B124" s="182" t="s">
        <v>131</v>
      </c>
      <c r="C124" s="182" t="s">
        <v>278</v>
      </c>
      <c r="D124" s="186" t="s">
        <v>276</v>
      </c>
      <c r="E124" s="3">
        <v>30876778</v>
      </c>
      <c r="F124" s="186" t="s">
        <v>274</v>
      </c>
      <c r="G124" s="3" t="s">
        <v>275</v>
      </c>
      <c r="H124" s="3" t="s">
        <v>275</v>
      </c>
      <c r="I124" s="4" t="s">
        <v>190</v>
      </c>
      <c r="J124" s="3" t="s">
        <v>277</v>
      </c>
      <c r="K124" s="3" t="s">
        <v>277</v>
      </c>
      <c r="L124" s="98"/>
      <c r="M124" s="98"/>
      <c r="N124" s="3" t="s">
        <v>277</v>
      </c>
      <c r="O124" s="183" t="s">
        <v>137</v>
      </c>
      <c r="P124" s="183" t="s">
        <v>137</v>
      </c>
      <c r="Q124" s="183" t="s">
        <v>137</v>
      </c>
      <c r="R124" s="327" t="s">
        <v>301</v>
      </c>
      <c r="S124" s="328"/>
    </row>
    <row r="125" spans="2:19" ht="30">
      <c r="B125" s="182" t="s">
        <v>131</v>
      </c>
      <c r="C125" s="182" t="s">
        <v>278</v>
      </c>
      <c r="D125" s="186" t="s">
        <v>279</v>
      </c>
      <c r="E125" s="3">
        <v>50942172</v>
      </c>
      <c r="F125" s="186" t="s">
        <v>280</v>
      </c>
      <c r="G125" s="3" t="s">
        <v>281</v>
      </c>
      <c r="H125" s="3" t="s">
        <v>281</v>
      </c>
      <c r="I125" s="4" t="s">
        <v>190</v>
      </c>
      <c r="J125" s="3" t="s">
        <v>282</v>
      </c>
      <c r="K125" s="3"/>
      <c r="L125" s="98"/>
      <c r="M125" s="98"/>
      <c r="N125" s="3" t="s">
        <v>282</v>
      </c>
      <c r="O125" s="183" t="s">
        <v>137</v>
      </c>
      <c r="P125" s="183" t="s">
        <v>137</v>
      </c>
      <c r="Q125" s="183" t="s">
        <v>137</v>
      </c>
      <c r="R125" s="329"/>
      <c r="S125" s="330"/>
    </row>
    <row r="126" spans="2:19" ht="30">
      <c r="B126" s="182" t="s">
        <v>132</v>
      </c>
      <c r="C126" s="182" t="s">
        <v>278</v>
      </c>
      <c r="D126" s="186" t="s">
        <v>283</v>
      </c>
      <c r="E126" s="3">
        <v>45769776</v>
      </c>
      <c r="F126" s="186" t="s">
        <v>284</v>
      </c>
      <c r="G126" s="3" t="s">
        <v>285</v>
      </c>
      <c r="H126" s="3" t="s">
        <v>285</v>
      </c>
      <c r="I126" s="4" t="s">
        <v>173</v>
      </c>
      <c r="J126" s="3" t="s">
        <v>286</v>
      </c>
      <c r="K126" s="3"/>
      <c r="L126" s="98"/>
      <c r="M126" s="98"/>
      <c r="N126" s="3" t="s">
        <v>286</v>
      </c>
      <c r="O126" s="183" t="s">
        <v>137</v>
      </c>
      <c r="P126" s="183" t="s">
        <v>137</v>
      </c>
      <c r="Q126" s="183" t="s">
        <v>137</v>
      </c>
      <c r="R126" s="329"/>
      <c r="S126" s="330"/>
    </row>
    <row r="127" spans="2:19" ht="30">
      <c r="B127" s="182" t="s">
        <v>132</v>
      </c>
      <c r="C127" s="182" t="s">
        <v>278</v>
      </c>
      <c r="D127" s="186" t="s">
        <v>287</v>
      </c>
      <c r="E127" s="3">
        <v>73541720</v>
      </c>
      <c r="F127" s="3" t="s">
        <v>288</v>
      </c>
      <c r="G127" s="3" t="s">
        <v>288</v>
      </c>
      <c r="H127" s="3" t="s">
        <v>288</v>
      </c>
      <c r="I127" s="4" t="s">
        <v>173</v>
      </c>
      <c r="J127" s="3" t="s">
        <v>291</v>
      </c>
      <c r="K127" s="98"/>
      <c r="L127" s="98"/>
      <c r="M127" s="98"/>
      <c r="N127" s="3" t="s">
        <v>288</v>
      </c>
      <c r="O127" s="183" t="s">
        <v>137</v>
      </c>
      <c r="P127" s="183" t="s">
        <v>137</v>
      </c>
      <c r="Q127" s="183" t="s">
        <v>137</v>
      </c>
      <c r="R127" s="331"/>
      <c r="S127" s="332"/>
    </row>
    <row r="128" spans="2:19">
      <c r="B128" s="182" t="s">
        <v>133</v>
      </c>
      <c r="C128" s="182" t="s">
        <v>273</v>
      </c>
      <c r="D128" s="186" t="s">
        <v>289</v>
      </c>
      <c r="E128" s="3">
        <v>1128050184</v>
      </c>
      <c r="F128" s="3" t="s">
        <v>290</v>
      </c>
      <c r="G128" s="3" t="s">
        <v>291</v>
      </c>
      <c r="H128" s="3" t="s">
        <v>291</v>
      </c>
      <c r="I128" s="4" t="s">
        <v>173</v>
      </c>
      <c r="J128" s="3" t="s">
        <v>292</v>
      </c>
      <c r="K128" s="97"/>
      <c r="L128" s="97"/>
      <c r="M128" s="97"/>
      <c r="N128" s="3" t="s">
        <v>292</v>
      </c>
      <c r="O128" s="183" t="s">
        <v>137</v>
      </c>
      <c r="P128" s="183" t="s">
        <v>137</v>
      </c>
      <c r="Q128" s="183" t="s">
        <v>137</v>
      </c>
      <c r="R128" s="262"/>
      <c r="S128" s="262"/>
    </row>
    <row r="131" spans="2:7" ht="15.75" thickBot="1"/>
    <row r="132" spans="2:7" ht="30">
      <c r="B132" s="124" t="s">
        <v>33</v>
      </c>
      <c r="C132" s="124" t="s">
        <v>49</v>
      </c>
      <c r="D132" s="120" t="s">
        <v>50</v>
      </c>
      <c r="E132" s="124" t="s">
        <v>51</v>
      </c>
      <c r="F132" s="76" t="s">
        <v>56</v>
      </c>
      <c r="G132" s="94"/>
    </row>
    <row r="133" spans="2:7" ht="108">
      <c r="B133" s="288" t="s">
        <v>53</v>
      </c>
      <c r="C133" s="6" t="s">
        <v>128</v>
      </c>
      <c r="D133" s="183">
        <v>25</v>
      </c>
      <c r="E133" s="183">
        <v>25</v>
      </c>
      <c r="F133" s="289">
        <f>+E133+E134+E135</f>
        <v>60</v>
      </c>
      <c r="G133" s="95"/>
    </row>
    <row r="134" spans="2:7" ht="96">
      <c r="B134" s="288"/>
      <c r="C134" s="6" t="s">
        <v>129</v>
      </c>
      <c r="D134" s="181">
        <v>25</v>
      </c>
      <c r="E134" s="183">
        <v>25</v>
      </c>
      <c r="F134" s="290"/>
      <c r="G134" s="95"/>
    </row>
    <row r="135" spans="2:7" ht="60">
      <c r="B135" s="288"/>
      <c r="C135" s="6" t="s">
        <v>130</v>
      </c>
      <c r="D135" s="183">
        <v>10</v>
      </c>
      <c r="E135" s="183">
        <v>10</v>
      </c>
      <c r="F135" s="291"/>
      <c r="G135" s="95"/>
    </row>
    <row r="136" spans="2:7">
      <c r="C136" s="104"/>
    </row>
    <row r="139" spans="2:7">
      <c r="B139" s="122" t="s">
        <v>57</v>
      </c>
    </row>
    <row r="142" spans="2:7">
      <c r="B142" s="125" t="s">
        <v>33</v>
      </c>
      <c r="C142" s="125" t="s">
        <v>58</v>
      </c>
      <c r="D142" s="124" t="s">
        <v>51</v>
      </c>
      <c r="E142" s="124" t="s">
        <v>16</v>
      </c>
    </row>
    <row r="143" spans="2:7" ht="28.5">
      <c r="B143" s="105" t="s">
        <v>59</v>
      </c>
      <c r="C143" s="106">
        <v>40</v>
      </c>
      <c r="D143" s="183">
        <f>+E116</f>
        <v>0</v>
      </c>
      <c r="E143" s="292">
        <f>+D143+D144</f>
        <v>60</v>
      </c>
    </row>
    <row r="144" spans="2:7" ht="42.75">
      <c r="B144" s="105" t="s">
        <v>60</v>
      </c>
      <c r="C144" s="106">
        <v>60</v>
      </c>
      <c r="D144" s="183">
        <f>+F133</f>
        <v>60</v>
      </c>
      <c r="E144" s="293"/>
    </row>
  </sheetData>
  <mergeCells count="44">
    <mergeCell ref="S49:S51"/>
    <mergeCell ref="S104:S106"/>
    <mergeCell ref="R124:S127"/>
    <mergeCell ref="C9:P9"/>
    <mergeCell ref="B2:R2"/>
    <mergeCell ref="B4:R4"/>
    <mergeCell ref="C6:P6"/>
    <mergeCell ref="C7:P7"/>
    <mergeCell ref="C8:P8"/>
    <mergeCell ref="C63:P63"/>
    <mergeCell ref="B65:P65"/>
    <mergeCell ref="Q68:R68"/>
    <mergeCell ref="Q69:R69"/>
    <mergeCell ref="C10:E10"/>
    <mergeCell ref="B14:C21"/>
    <mergeCell ref="B22:C22"/>
    <mergeCell ref="E40:E41"/>
    <mergeCell ref="O45:P45"/>
    <mergeCell ref="B59:B60"/>
    <mergeCell ref="C59:C60"/>
    <mergeCell ref="D59:E59"/>
    <mergeCell ref="B97:R97"/>
    <mergeCell ref="Q70:R70"/>
    <mergeCell ref="Q71:R71"/>
    <mergeCell ref="Q72:R72"/>
    <mergeCell ref="Q73:R73"/>
    <mergeCell ref="B79:P79"/>
    <mergeCell ref="J84:N84"/>
    <mergeCell ref="R84:S84"/>
    <mergeCell ref="R85:S85"/>
    <mergeCell ref="B90:P90"/>
    <mergeCell ref="D93:E93"/>
    <mergeCell ref="D94:E94"/>
    <mergeCell ref="R86:S86"/>
    <mergeCell ref="R87:S87"/>
    <mergeCell ref="R128:S128"/>
    <mergeCell ref="B133:B135"/>
    <mergeCell ref="F133:F135"/>
    <mergeCell ref="E143:E144"/>
    <mergeCell ref="B100:P100"/>
    <mergeCell ref="E116:E118"/>
    <mergeCell ref="B121:P121"/>
    <mergeCell ref="J123:N123"/>
    <mergeCell ref="R123:S123"/>
  </mergeCells>
  <dataValidations count="2">
    <dataValidation type="list" allowBlank="1" showInputMessage="1" showErrorMessage="1" sqref="WVG983060 A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A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A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A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A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A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A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A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A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A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A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A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A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A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A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A24:A44 IU24:IU44 SQ24:SQ44 ACM24:ACM44 AMI24:AMI44 AWE24:AWE44 BGA24:BGA44 BPW24:BPW44 BZS24:BZS44 CJO24:CJO44 CTK24:CTK44 DDG24:DDG44 DNC24:DNC44 DWY24:DWY44 EGU24:EGU44 EQQ24:EQQ44 FAM24:FAM44 FKI24:FKI44 FUE24:FUE44 GEA24:GEA44 GNW24:GNW44 GXS24:GXS44 HHO24:HHO44 HRK24:HRK44 IBG24:IBG44 ILC24:ILC44 IUY24:IUY44 JEU24:JEU44 JOQ24:JOQ44 JYM24:JYM44 KII24:KII44 KSE24:KSE44 LCA24:LCA44 LLW24:LLW44 LVS24:LVS44 MFO24:MFO44 MPK24:MPK44 MZG24:MZG44 NJC24:NJC44 NSY24:NSY44 OCU24:OCU44 OMQ24:OMQ44 OWM24:OWM44 PGI24:PGI44 PQE24:PQE44 QAA24:QAA44 QJW24:QJW44 QTS24:QTS44 RDO24:RDO44 RNK24:RNK44 RXG24:RXG44 SHC24:SHC44 SQY24:SQY44 TAU24:TAU44 TKQ24:TKQ44 TUM24:TUM44 UEI24:UEI44 UOE24:UOE44 UYA24:UYA44 VHW24:VHW44 VRS24:VRS44 WBO24:WBO44 WLK24:WLK44 WVG24:WVG44">
      <formula1>"1,2,3,4,5"</formula1>
    </dataValidation>
    <dataValidation type="decimal" allowBlank="1" showInputMessage="1" showErrorMessage="1" sqref="WVJ983060 WLN983060 C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C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C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C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C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C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C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C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C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C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C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C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C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C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C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IX24:IX44 ST24:ST44 ACP24:ACP44 AML24:AML44 AWH24:AWH44 BGD24:BGD44 BPZ24:BPZ44 BZV24:BZV44 CJR24:CJR44 CTN24:CTN44 DDJ24:DDJ44 DNF24:DNF44 DXB24:DXB44 EGX24:EGX44 EQT24:EQT44 FAP24:FAP44 FKL24:FKL44 FUH24:FUH44 GED24:GED44 GNZ24:GNZ44 GXV24:GXV44 HHR24:HHR44 HRN24:HRN44 IBJ24:IBJ44 ILF24:ILF44 IVB24:IVB44 JEX24:JEX44 JOT24:JOT44 JYP24:JYP44 KIL24:KIL44 KSH24:KSH44 LCD24:LCD44 LLZ24:LLZ44 LVV24:LVV44 MFR24:MFR44 MPN24:MPN44 MZJ24:MZJ44 NJF24:NJF44 NTB24:NTB44 OCX24:OCX44 OMT24:OMT44 OWP24:OWP44 PGL24:PGL44 PQH24:PQH44 QAD24:QAD44 QJZ24:QJZ44 QTV24:QTV44 RDR24:RDR44 RNN24:RNN44 RXJ24:RXJ44 SHF24:SHF44 SRB24:SRB44 TAX24:TAX44 TKT24:TKT44 TUP24:TUP44 UEL24:UEL44 UOH24:UOH44 UYD24:UYD44 VHZ24:VHZ44 VRV24:VRV44 WBR24:WBR44 WLN24:WLN44 WVJ24:WVJ44">
      <formula1>0</formula1>
      <formula2>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JURIDICA-14</vt:lpstr>
      <vt:lpstr>TECNICA-14</vt:lpstr>
      <vt:lpstr>FINANCIERA-14</vt:lpstr>
      <vt:lpstr>TECNICA-13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Cristian Olivo</cp:lastModifiedBy>
  <dcterms:created xsi:type="dcterms:W3CDTF">2014-10-22T15:49:24Z</dcterms:created>
  <dcterms:modified xsi:type="dcterms:W3CDTF">2014-12-08T18:39:08Z</dcterms:modified>
</cp:coreProperties>
</file>