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5480" windowHeight="6660" tabRatio="598" activeTab="3"/>
  </bookViews>
  <sheets>
    <sheet name="JURIDICA-14" sheetId="9" r:id="rId1"/>
    <sheet name="TECNICA-14" sheetId="8" r:id="rId2"/>
    <sheet name="FINANCIERA-14" sheetId="10" r:id="rId3"/>
    <sheet name="TECNICA-13" sheetId="11" r:id="rId4"/>
  </sheets>
  <calcPr calcId="145621"/>
</workbook>
</file>

<file path=xl/calcChain.xml><?xml version="1.0" encoding="utf-8"?>
<calcChain xmlns="http://schemas.openxmlformats.org/spreadsheetml/2006/main">
  <c r="F133" i="11" l="1"/>
  <c r="D144" i="11" s="1"/>
  <c r="E116" i="11"/>
  <c r="D143" i="11" s="1"/>
  <c r="O110" i="11"/>
  <c r="N110" i="11"/>
  <c r="L110" i="11"/>
  <c r="K110" i="11"/>
  <c r="C112" i="11" s="1"/>
  <c r="A104" i="11"/>
  <c r="A105" i="11" s="1"/>
  <c r="A106" i="11" s="1"/>
  <c r="A107" i="11" s="1"/>
  <c r="A108" i="11" s="1"/>
  <c r="A109" i="11" s="1"/>
  <c r="O57" i="11"/>
  <c r="C62" i="11" s="1"/>
  <c r="N57" i="11"/>
  <c r="M57" i="11"/>
  <c r="L57" i="11"/>
  <c r="K57" i="11"/>
  <c r="C61" i="11" s="1"/>
  <c r="P56" i="11"/>
  <c r="P55" i="11"/>
  <c r="P51" i="11"/>
  <c r="A51" i="11"/>
  <c r="A52" i="11" s="1"/>
  <c r="A53" i="11" s="1"/>
  <c r="A54" i="11" s="1"/>
  <c r="A55" i="11" s="1"/>
  <c r="A56" i="11" s="1"/>
  <c r="J41" i="11"/>
  <c r="E24" i="11"/>
  <c r="C24" i="11" s="1"/>
  <c r="L123" i="8"/>
  <c r="P119" i="8"/>
  <c r="P118" i="8"/>
  <c r="P117" i="8"/>
  <c r="P57" i="11" l="1"/>
  <c r="E143" i="11"/>
  <c r="P110" i="11"/>
  <c r="L57" i="8"/>
  <c r="M57" i="8"/>
  <c r="P51" i="8" l="1"/>
  <c r="P55" i="8"/>
  <c r="P56" i="8"/>
  <c r="J41" i="8"/>
  <c r="E24" i="8"/>
  <c r="C24" i="8" s="1"/>
  <c r="C12" i="10" l="1"/>
  <c r="C13" i="10" s="1"/>
  <c r="O123" i="8"/>
  <c r="N123" i="8"/>
  <c r="K123" i="8"/>
  <c r="A118" i="8"/>
  <c r="A119" i="8" s="1"/>
  <c r="A120" i="8" s="1"/>
  <c r="A121" i="8" s="1"/>
  <c r="A122" i="8" s="1"/>
  <c r="P123" i="8"/>
  <c r="P57" i="8"/>
  <c r="E40" i="8"/>
  <c r="E129" i="8" l="1"/>
  <c r="D156" i="8" s="1"/>
  <c r="F146" i="8"/>
  <c r="D157" i="8" s="1"/>
  <c r="E156" i="8" l="1"/>
  <c r="C125" i="8" l="1"/>
  <c r="O57" i="8"/>
  <c r="C62" i="8" s="1"/>
  <c r="N57" i="8"/>
  <c r="K57" i="8"/>
  <c r="C61" i="8" s="1"/>
  <c r="A51" i="8"/>
  <c r="A52" i="8" s="1"/>
  <c r="A53" i="8" s="1"/>
  <c r="A54" i="8" s="1"/>
  <c r="A55" i="8" s="1"/>
  <c r="A56" i="8" s="1"/>
</calcChain>
</file>

<file path=xl/sharedStrings.xml><?xml version="1.0" encoding="utf-8"?>
<sst xmlns="http://schemas.openxmlformats.org/spreadsheetml/2006/main" count="932" uniqueCount="319">
  <si>
    <t>CARGO</t>
  </si>
  <si>
    <t>* Dirección, barrio - vereda, Centro Zonal</t>
  </si>
  <si>
    <t>MODALIDAD</t>
  </si>
  <si>
    <t>OBSERVACIONES</t>
  </si>
  <si>
    <t>Nombre de Proponente:</t>
  </si>
  <si>
    <t>Nombre de Integrante No 1:</t>
  </si>
  <si>
    <t>Nombre de Integrante No 2:</t>
  </si>
  <si>
    <t>Nombre de Integrante No 3:</t>
  </si>
  <si>
    <t>grupo a la que se presenta</t>
  </si>
  <si>
    <t>Fecha de evaluación:</t>
  </si>
  <si>
    <t>Fecha de terminación</t>
  </si>
  <si>
    <t>FOLIO</t>
  </si>
  <si>
    <t>Número del Grupo</t>
  </si>
  <si>
    <t>Valor del Presupuesto</t>
  </si>
  <si>
    <t>Sumatoria</t>
  </si>
  <si>
    <t xml:space="preserve">Experiencia minima a acreditar </t>
  </si>
  <si>
    <t>TOTAL</t>
  </si>
  <si>
    <t xml:space="preserve">Fecha 
inicio </t>
  </si>
  <si>
    <t>CUMPLE 
SI /NO</t>
  </si>
  <si>
    <t>OBSERVACION</t>
  </si>
  <si>
    <t>experiencia
acreditada
no validada 
(en meses)</t>
  </si>
  <si>
    <t>Total meses de experiencia acreditada valida</t>
  </si>
  <si>
    <t xml:space="preserve">Objeto del contrato cumple con lo solcitado 
si/ no
</t>
  </si>
  <si>
    <t>si</t>
  </si>
  <si>
    <t>no</t>
  </si>
  <si>
    <t>Total cupos certificados</t>
  </si>
  <si>
    <t xml:space="preserve">Cantidad de Cupos ejecutados </t>
  </si>
  <si>
    <t>Valor</t>
  </si>
  <si>
    <t>Criterio</t>
  </si>
  <si>
    <t>Número de cupos</t>
  </si>
  <si>
    <t>Experiencia habilitante</t>
  </si>
  <si>
    <t>fueron objeto de multas
si/no</t>
  </si>
  <si>
    <t>Total meses de experiencia adicional acreditada valida</t>
  </si>
  <si>
    <t>CRITERIO</t>
  </si>
  <si>
    <t xml:space="preserve">Concepto, cumple </t>
  </si>
  <si>
    <t>Solo de certificaciones validadas (por que se ajustan al objeto solicitado y periodos solicitado y no fueron objeto de multas</t>
  </si>
  <si>
    <t>Valor ejecutado
del contrato</t>
  </si>
  <si>
    <t>** Cupos de acuerdo con el área exigida en el estándar 40 para las dos Modalidades</t>
  </si>
  <si>
    <t>Talento Humano - Habilitante</t>
  </si>
  <si>
    <t>PROPORCIÓN T.HNO/CUPOS</t>
  </si>
  <si>
    <t>NOMBRE</t>
  </si>
  <si>
    <r>
      <rPr>
        <b/>
        <sz val="10"/>
        <color theme="1"/>
        <rFont val="Calibri"/>
        <family val="2"/>
        <scheme val="minor"/>
      </rPr>
      <t>CUMPLE PERFIL</t>
    </r>
    <r>
      <rPr>
        <b/>
        <sz val="11"/>
        <color theme="1"/>
        <rFont val="Calibri"/>
        <family val="2"/>
        <scheme val="minor"/>
      </rPr>
      <t xml:space="preserve">
SI /NO</t>
    </r>
  </si>
  <si>
    <r>
      <rPr>
        <b/>
        <sz val="9"/>
        <color theme="1"/>
        <rFont val="Calibri"/>
        <family val="2"/>
        <scheme val="minor"/>
      </rPr>
      <t>CUMPLE PROPORCION</t>
    </r>
    <r>
      <rPr>
        <b/>
        <sz val="11"/>
        <color theme="1"/>
        <rFont val="Calibri"/>
        <family val="2"/>
        <scheme val="minor"/>
      </rPr>
      <t xml:space="preserve">
SI /NO</t>
    </r>
  </si>
  <si>
    <t>COORDINADOR</t>
  </si>
  <si>
    <t>PROFESIONAL DE APOYO PSICOSOCIAL</t>
  </si>
  <si>
    <t>Numero
 del contrato</t>
  </si>
  <si>
    <t>Propuesta Técnica - Habilitante</t>
  </si>
  <si>
    <r>
      <rPr>
        <b/>
        <sz val="10"/>
        <color theme="1"/>
        <rFont val="Calibri"/>
        <family val="2"/>
        <scheme val="minor"/>
      </rPr>
      <t xml:space="preserve">CUMPLE </t>
    </r>
    <r>
      <rPr>
        <b/>
        <sz val="11"/>
        <color theme="1"/>
        <rFont val="Calibri"/>
        <family val="2"/>
        <scheme val="minor"/>
      </rPr>
      <t xml:space="preserve">
SI /NO</t>
    </r>
  </si>
  <si>
    <t>Experiencia Específica - habilitante</t>
  </si>
  <si>
    <t>VARIABLES</t>
  </si>
  <si>
    <t>PUNTAJE MÁXIMO</t>
  </si>
  <si>
    <t>PUNTAJE ASIGNADO</t>
  </si>
  <si>
    <t>Equipo talento humano adicional</t>
  </si>
  <si>
    <t xml:space="preserve">
Disposición de un equipo adicional al requerido por manual operativo, para la administración de la ejecución del contrato a suscribir.
</t>
  </si>
  <si>
    <t>1. Experiencia Específica - Adicional</t>
  </si>
  <si>
    <t>TOTAL PUNTAJE 
CRITERIO 1</t>
  </si>
  <si>
    <t>TOTAL PUNTAJE 
CRITERIO 2</t>
  </si>
  <si>
    <t>TOTAL PUNTAJE POR CRITERIO</t>
  </si>
  <si>
    <t>PUNTAJE MAXIMO</t>
  </si>
  <si>
    <r>
      <t>1.</t>
    </r>
    <r>
      <rPr>
        <sz val="7"/>
        <color theme="1"/>
        <rFont val="Times New Roman"/>
        <family val="1"/>
      </rPr>
      <t xml:space="preserve">   </t>
    </r>
    <r>
      <rPr>
        <sz val="11"/>
        <color theme="1"/>
        <rFont val="Arial"/>
        <family val="2"/>
      </rPr>
      <t>Experiencia adicional a la mínima requerida en la ejecución de programas de atención a primera infancia y o familia</t>
    </r>
  </si>
  <si>
    <r>
      <t>2.</t>
    </r>
    <r>
      <rPr>
        <sz val="7"/>
        <color theme="1"/>
        <rFont val="Times New Roman"/>
        <family val="1"/>
      </rPr>
      <t xml:space="preserve">   </t>
    </r>
    <r>
      <rPr>
        <sz val="11"/>
        <color theme="1"/>
        <rFont val="Arial"/>
        <family val="2"/>
      </rPr>
      <t xml:space="preserve">Disposición de un equipo adicional al requerido por el manual operativo, para la administración de la ejecución del contrato a suscribir, sin costo adicional, en las siguientes áreas: coordinador general del grupo, pedagógica y financiera. </t>
    </r>
  </si>
  <si>
    <t>experiencia
acreditada
validada
(en meses)</t>
  </si>
  <si>
    <t>*** Si es propia, en arriendo,  comodato ó con autorización de uso, con que entidad</t>
  </si>
  <si>
    <t>1. CRITERIOS HABILITANTES</t>
  </si>
  <si>
    <t>2. CRITERIOS DE EVALUACIÓN</t>
  </si>
  <si>
    <t>ACTA DE INFORME DE EVALUACION DE PROPUESTAS</t>
  </si>
  <si>
    <t>CONVOCATORIA PÚBLICA DE APORTE No XX DE 2014</t>
  </si>
  <si>
    <t>No.</t>
  </si>
  <si>
    <t>DOCUMENTOS</t>
  </si>
  <si>
    <t>FOLIOS</t>
  </si>
  <si>
    <t>CUMPLE</t>
  </si>
  <si>
    <t xml:space="preserve">NO CUMPLE </t>
  </si>
  <si>
    <t>CERTIFICADO DE EXISTENCIA Y REPRESENTACIÓN LEGAL DEL PROPONENTE</t>
  </si>
  <si>
    <t>REGISTRO UNICO TRIBUTARIO</t>
  </si>
  <si>
    <t xml:space="preserve">FOTOCOPIA DE LA CEDULA DE CIUDADANIA </t>
  </si>
  <si>
    <t>CONSULTA BOLETIN RESPONSABLES FISCALES DEL REPRESENTANTE LEGAL Y DE LA PERSONA JURIDICA</t>
  </si>
  <si>
    <t>CONSULTA CERTIFICADO DEL SISTEMA DE INFORMACIÓN Y REGISTRO DE SANCIONES Y CAUSAS DE INHABILIDAD –SIRI– VIGENTE, EXPEDIDO POR LA PROCURADURÍA GENERAL DE LA NACIÓN DEL REPRESENTANTE LEGAL Y DE LA PERSONA JURÍDICA</t>
  </si>
  <si>
    <t>CONSULTA ANTECEDENTES PENALES DEL REPRESENTANTE LEGAL</t>
  </si>
  <si>
    <t>CECILIA DE LA FUENTE DE LLERAS</t>
  </si>
  <si>
    <t xml:space="preserve">PROPONENTE: </t>
  </si>
  <si>
    <t>NUMERO DE NIT</t>
  </si>
  <si>
    <t>ACTIVO CORRIENTE</t>
  </si>
  <si>
    <t xml:space="preserve">ACTIVO TOTAL </t>
  </si>
  <si>
    <t xml:space="preserve">PASIVO CORRIENTE </t>
  </si>
  <si>
    <t>PASIVO TOTAL</t>
  </si>
  <si>
    <t>INDICADORES FINANCIEROS DEL PROPONENTE</t>
  </si>
  <si>
    <t>Capacidad Financiera</t>
  </si>
  <si>
    <t>CUMPLE - NO CUMPLE</t>
  </si>
  <si>
    <t>NIVEL DE ENDEUDAMIENTO</t>
  </si>
  <si>
    <t>CONSOLIDADO GENERAL:</t>
  </si>
  <si>
    <t>EL PROPONENTE CUMPLE ______ NO CUMPLE _______</t>
  </si>
  <si>
    <t xml:space="preserve">CON LA CAPACIDAD FINANCIERA </t>
  </si>
  <si>
    <t>PROPONENTE</t>
  </si>
  <si>
    <t>NOTA EXPLICATIVA: Este formato se debe diligenciarse cuantas veces sea necesario de acuerdo al numero de oferentes.</t>
  </si>
  <si>
    <t xml:space="preserve">                                                 INSTITUTO COLOMBIANO DE BIENESTAR FAMILIAR - ICBF</t>
  </si>
  <si>
    <t>RUP (SI APLICA)</t>
  </si>
  <si>
    <t>Se procede a evaluar las propuestas presentadas por los siguientes oferentes:</t>
  </si>
  <si>
    <t>RESOLUCIÓN POR LA CUAL EL ICBF OTROGA O RECONOCE PERSONERÍA JURÍDICA EN LOS CASOS QUE APLIQUE</t>
  </si>
  <si>
    <t>PODER EN CASO DE QUE EL PROPONENTE ACTÚE A TRAVÉS DE APODERADO</t>
  </si>
  <si>
    <t>PROPONENTE No. 2. xxxxxxxxxxx</t>
  </si>
  <si>
    <t>CARTA DE PRESENTACION DE LA PROPUESTA DONDE SE INDIQUE EL GRUPO O CRUPOS EN LOS QUE VA A PARTICIPAR FORMATO 1</t>
  </si>
  <si>
    <t>CERTIFICAD DE CUMPLIMIENTO DE PAGO DE APORTES DE SEGURIDAD SOCIAL Y PARAFISCALES. FORMATO 2</t>
  </si>
  <si>
    <t>CERTIFICACION DE PARTICIPACION INDEPENDIENTE DEL PROPONENTE FORMATO 3</t>
  </si>
  <si>
    <t>DOCUMENTO DE CONSTITUCIÓN DEL CONSORCIO O UNIÓN TEMPORAL CUANDO APLIQUE FORMATO 4 - 5</t>
  </si>
  <si>
    <t>Resumen de Grupos y Presupuesto que esta ofertando (se debe hacer una valuación independiente para cada grupo al que se presenta)</t>
  </si>
  <si>
    <t>Experiencia mínima a acreditar en cupos (80% de los cupos del grupo)</t>
  </si>
  <si>
    <t>Porcentaje de participación en caso de consorcio o unión temporal</t>
  </si>
  <si>
    <t>Infraestructura Formato 11 - Habilitante</t>
  </si>
  <si>
    <t>CAPACIDAD  INSTALADA EN CUPOS**</t>
  </si>
  <si>
    <t>UBICACIÓN*</t>
  </si>
  <si>
    <t>CERTIFICADO DE TRADICIÓN Y LIBERTAD SI ES PROPIA CDI</t>
  </si>
  <si>
    <t>PROMESA DE ARRENDAMIENTO O CARTA DE INTENCIÓN CDI</t>
  </si>
  <si>
    <t xml:space="preserve">CARTA DE COMPROMISO DE DISPONER DEL ESPACIO MODALIDAD FAMILIAR </t>
  </si>
  <si>
    <t>CUMPLIMIENTO DE CONDICIONES DE SEGURIDAD SEGÚN FORMATO 11 SI/NO</t>
  </si>
  <si>
    <t>CUMPLIMIENTO ESPACIOS DE SERVICIO Y ATENCIÓN SEGÚN FORMATO 11 SI/NO</t>
  </si>
  <si>
    <t>CUMPLIMIENTO CONDICIONES DEL ENTORNO SEGÚN FORMATO 11 SI/NO</t>
  </si>
  <si>
    <t>SE ENCUENTRA DENTRO DE UN KM DE DISTANCIA DE LA UNICACIÓN ACTUAL DE LOS BENEFICIARIOS SI/NO</t>
  </si>
  <si>
    <t>CÉDULA DE CIUDADANÍA</t>
  </si>
  <si>
    <t>TARJETA PROFESIONAL DE REQUERIRSE</t>
  </si>
  <si>
    <t>TÍTULO OBTENIDO</t>
  </si>
  <si>
    <t>INSTITUCIÓN DE EDUCACIÓN SUPERIOR</t>
  </si>
  <si>
    <t>FECHA DE TERMINACIÓN DE MATERIAS O DE GRADO SEGÚN EL CASO</t>
  </si>
  <si>
    <t xml:space="preserve">EXPERIENCIA PROFESIONAL </t>
  </si>
  <si>
    <t xml:space="preserve">CARTA DE COMPROMISO DE SUSCRIBIR EL CONTRATO FORMATO 8 </t>
  </si>
  <si>
    <t>Presentó propuesta técnica de acuedo con lo solicitado en el pliego de condiciones. Formato 12</t>
  </si>
  <si>
    <t xml:space="preserve">6 meses adicionales al mínimo requerido </t>
  </si>
  <si>
    <t xml:space="preserve">12 meses adicionales al mínimo requerido </t>
  </si>
  <si>
    <t xml:space="preserve">18 meses adicionales al mínimo requerido </t>
  </si>
  <si>
    <t xml:space="preserve">COORDINADOR GENERAL DEL PROYECTO POR CADA MIL CUPOS OFERTADOS O FRACIÓN INFERIOR 
Profesional en ciencias de la administración, económicas sociales y humanas o de la educación, con experiencia igual o mayor a dos (2) años en infancia o familia
</t>
  </si>
  <si>
    <t>PROFESIONAL DE APOYO PEDAGÓGICO  POR CADA MIL CUPOS OFERTADOS O FRACIÓN INFERIOR 
Profesional en ciencias de las educación con experiencia igual o mayor a dos (2) años en infancia o familia</t>
  </si>
  <si>
    <t>FINANCIERO  POR CADA CINCO MIL CUPOS OFERTADOS O FRACIÓN INFERIOR 
Profesional o tecnólogo en ciencias de la administración o económicas</t>
  </si>
  <si>
    <t>COORDINADORCOORDINADOR GENERAL DEL PROYECTO POR CADA MIL CUPOS OFERTADOS O FRACIÓN INFERIOR</t>
  </si>
  <si>
    <t>PROFESIONAL DE APOYO PEDAGÓGICO  POR CADA MIL CUPOS OFERTADOS O FRACIÓN INFERIOR</t>
  </si>
  <si>
    <t xml:space="preserve">FINANCIERO  POR CADA CINCO MIL CUPOS OFERTADOS O FRACIÓN INFERIOR </t>
  </si>
  <si>
    <t xml:space="preserve">GARANTIA DE SERIEDAD DE LA PROPUESTA </t>
  </si>
  <si>
    <t xml:space="preserve">AUTORIZACION DEL REPRESENTANTE LEGAL Y/O APODERADO PARA PRESENTAR PROPUESTA O SUSCRIBIR EL CONTRATO (DE REQUERIRSE DE ACUERDO A LOS ESTATUTOS) </t>
  </si>
  <si>
    <t>RESULTADOS EVALUACION COMPONENTE TECNICO</t>
  </si>
  <si>
    <t>SI</t>
  </si>
  <si>
    <t>NO</t>
  </si>
  <si>
    <t>Experiencia Específica habilitante en tiempo</t>
  </si>
  <si>
    <t>Experiencia Específica habilitante en cupos</t>
  </si>
  <si>
    <t>Infraestructura</t>
  </si>
  <si>
    <t>Talento Humano</t>
  </si>
  <si>
    <t>RESULTADOS FACTORES DE PONDERACION</t>
  </si>
  <si>
    <t>1.   Experiencia adicional a la mínima requerida en la ejecución de programas de atención a primera infancia y o familia</t>
  </si>
  <si>
    <t xml:space="preserve">2.   Disposición de un equipo adicional al requerido por el manual operativo, para la administración de la ejecución del contrato a suscribir, sin costo adicional, en las siguientes áreas: coordinador general del grupo, pedagógica y financiera. </t>
  </si>
  <si>
    <t>Nombre del proponente y /o integrante  de la unión temporal o consorcio que reporta la experiencia</t>
  </si>
  <si>
    <t>Empresa o entidad contratista
(a nombre de que entidad esta la certificación)</t>
  </si>
  <si>
    <t>Empresa  o entidad contratante
(nombre de la entidad que expide la certificación)</t>
  </si>
  <si>
    <t>Cantidad de Cupos 
 según % de participación</t>
  </si>
  <si>
    <t>MODALIDAD A LA QUE SE PRESENTA
(CDI CON ARRIENDO- CDI SIN ARRIENDO - MODALIDAD FAMILIAR)</t>
  </si>
  <si>
    <t xml:space="preserve">EVALUACIÓN FINANCIERA PRIMERA INFANCIA </t>
  </si>
  <si>
    <t>No DEL GRUPO AL QUE SE PRESENTA</t>
  </si>
  <si>
    <t>VALOR DEL PRESUPUESTO OFICIAL</t>
  </si>
  <si>
    <t>N</t>
  </si>
  <si>
    <t>VALOR TOTAL DEL PRESUPUESTO OFICIAL DE LOS GRUPOS A LOS QUE SE PRESENTA:</t>
  </si>
  <si>
    <t>VALOR TOTAL DEL PRESUPUESTO DE LOS GRUPOS A LOS QUE SE PRESENTA EN SMMLV:</t>
  </si>
  <si>
    <t>INFORMACION A 31 DE DICIEMBRE DE 2013</t>
  </si>
  <si>
    <t>LIQUIDEZ*</t>
  </si>
  <si>
    <t>* VER NOTA 5 DEL NUMERAL 3.18</t>
  </si>
  <si>
    <r>
      <t xml:space="preserve">En Cartagena, a los </t>
    </r>
    <r>
      <rPr>
        <b/>
        <sz val="11"/>
        <color theme="1"/>
        <rFont val="Arial Narrow"/>
        <family val="2"/>
      </rPr>
      <t xml:space="preserve">2 dias de Diciembre  </t>
    </r>
    <r>
      <rPr>
        <sz val="11"/>
        <color theme="1"/>
        <rFont val="Arial Narrow"/>
        <family val="2"/>
      </rPr>
      <t>de 2014, en las instalaciones del Instituto Colombiano de Bienestar Familiar –ICBF- de la Regional Bolivar</t>
    </r>
    <r>
      <rPr>
        <b/>
        <sz val="11"/>
        <color theme="1"/>
        <rFont val="Arial Narrow"/>
        <family val="2"/>
      </rPr>
      <t xml:space="preserve"> </t>
    </r>
    <r>
      <rPr>
        <sz val="11"/>
        <color theme="1"/>
        <rFont val="Arial Narrow"/>
        <family val="2"/>
      </rPr>
      <t>se reunieron los integrantes del Comité Evaluador, a saber: Estudio Técnico</t>
    </r>
    <r>
      <rPr>
        <b/>
        <sz val="11"/>
        <color theme="1"/>
        <rFont val="Arial Narrow"/>
        <family val="2"/>
      </rPr>
      <t xml:space="preserve">: </t>
    </r>
    <r>
      <rPr>
        <sz val="11"/>
        <color theme="1"/>
        <rFont val="Arial Narrow"/>
        <family val="2"/>
      </rPr>
      <t>____________________________; ______________________Estudio Financiero</t>
    </r>
    <r>
      <rPr>
        <b/>
        <sz val="11"/>
        <color theme="1"/>
        <rFont val="Arial Narrow"/>
        <family val="2"/>
      </rPr>
      <t>:</t>
    </r>
    <r>
      <rPr>
        <sz val="11"/>
        <color theme="1"/>
        <rFont val="Arial Narrow"/>
        <family val="2"/>
      </rPr>
      <t xml:space="preserve"> _______________________; y Estudio Jurídico</t>
    </r>
    <r>
      <rPr>
        <b/>
        <sz val="11"/>
        <color theme="1"/>
        <rFont val="Arial Narrow"/>
        <family val="2"/>
      </rPr>
      <t>:</t>
    </r>
    <r>
      <rPr>
        <sz val="11"/>
        <color theme="1"/>
        <rFont val="Arial Narrow"/>
        <family val="2"/>
      </rPr>
      <t xml:space="preserve"> ________________con el fin de estudiar y evaluar las propuestas presentadas con ocasión de la Convocatoria Pública de aporte No.004 de 2014, cuyo objeto consiste en</t>
    </r>
    <r>
      <rPr>
        <b/>
        <sz val="11"/>
        <color theme="1"/>
        <rFont val="Arial Narrow"/>
        <family val="2"/>
      </rPr>
      <t>: XXXXXXX</t>
    </r>
  </si>
  <si>
    <t xml:space="preserve">UNION TEMPORAL PRIMERA INFANCIA SAN JUAN </t>
  </si>
  <si>
    <t xml:space="preserve">PROPONENTE No. 1. UNION TEMPORAL PRIMERA INFANCIA SAN JUAN </t>
  </si>
  <si>
    <t>FUNDACION RENACER DE COLOMBIA</t>
  </si>
  <si>
    <t>CORPORACION PROACTIVAR</t>
  </si>
  <si>
    <t>X</t>
  </si>
  <si>
    <t>Folios 39 a 41</t>
  </si>
  <si>
    <t>x</t>
  </si>
  <si>
    <t>Folio 16</t>
  </si>
  <si>
    <t>Folio 30 y 31</t>
  </si>
  <si>
    <t>La certificacion de Proactivar no se encuentra en original; los revisores fiscales, Claudia Maria Barrios Castilla y Juan Nicolas Perez Vergara no adjuntan tarjetas profesionales para acreditar si calidad como Contadores Publicos.</t>
  </si>
  <si>
    <t>Folios 4 al 7</t>
  </si>
  <si>
    <t>Folios 19 al 21</t>
  </si>
  <si>
    <t>NA</t>
  </si>
  <si>
    <t>Folios 34 a 37</t>
  </si>
  <si>
    <t>Folios 14 y 15</t>
  </si>
  <si>
    <t>Folios 28 y 29</t>
  </si>
  <si>
    <t>Folios 12 y 13</t>
  </si>
  <si>
    <t>Folios26 y 27</t>
  </si>
  <si>
    <t>Resolucion 1801 del 26 de Noviembre de 2014 RENACER
Resolucion 1802 del 26 de Noviembre de 2014 PROACTIVAR</t>
  </si>
  <si>
    <t>Folios 11</t>
  </si>
  <si>
    <t>Folios 25</t>
  </si>
  <si>
    <t>Folios 8 y 9</t>
  </si>
  <si>
    <t>Folios 22 y 23</t>
  </si>
  <si>
    <t>Folios 42 al 50</t>
  </si>
  <si>
    <t>experiencia
acreditada
no validada 
(en dias)</t>
  </si>
  <si>
    <t>experiencia
acreditada
validada
(en dias)</t>
  </si>
  <si>
    <t>FAMILIAR</t>
  </si>
  <si>
    <t>CARTA DE COMPROMISO DE GESTIONAR EL USO CUANDO ES PÚBLICA CDI</t>
  </si>
  <si>
    <t>CUMPLIMIENTO SERVICIOS PÚBLICOS BÁSICOS SEGÚN FORMATO 11 SI/NO</t>
  </si>
  <si>
    <t>NO APORTA</t>
  </si>
  <si>
    <t>CONSORCIO JEARO 28</t>
  </si>
  <si>
    <t>5 de Diciembre de 2014</t>
  </si>
  <si>
    <t>FUNDACION SABER SER</t>
  </si>
  <si>
    <t>186-2010</t>
  </si>
  <si>
    <t>157-2011</t>
  </si>
  <si>
    <t>194-2012</t>
  </si>
  <si>
    <t>FUNDACION MARIA EUGENIA FERNANDEZ DE PIÑERES</t>
  </si>
  <si>
    <t>SECRETARIA DE EDUCACION DE BOLIVAR</t>
  </si>
  <si>
    <t>278-2009</t>
  </si>
  <si>
    <t>620-2013</t>
  </si>
  <si>
    <t>ALCALDIA DE EL CARMEN DE BOLIVAR</t>
  </si>
  <si>
    <t>90401-2013</t>
  </si>
  <si>
    <t>experiencia
acreditada
no validada
(en meses)</t>
  </si>
  <si>
    <t>CDI CON ARRIENDO</t>
  </si>
  <si>
    <t>CDI SIN ARRIENDO</t>
  </si>
  <si>
    <t>SAN JACINTO CRA 19 CALLE 1768</t>
  </si>
  <si>
    <t>SAN JACINTO CRA 48 N°34-07</t>
  </si>
  <si>
    <t>DIANA CATALAN MORANTE</t>
  </si>
  <si>
    <t>LICENCIADA EN EDUCACION BASICA</t>
  </si>
  <si>
    <t>FOLIO 509</t>
  </si>
  <si>
    <t>FOLIOS 511-514</t>
  </si>
  <si>
    <t>FERNANDO JOSE MARIN ESPAÑA</t>
  </si>
  <si>
    <t>FOLIO 523</t>
  </si>
  <si>
    <t>FOLIO 527</t>
  </si>
  <si>
    <t>LICENCIADA EN EDUCACION BASICA FOLIO 527</t>
  </si>
  <si>
    <t>FOLIO 534</t>
  </si>
  <si>
    <t>MARA ALEJANDRA CARDONA GOMEZ</t>
  </si>
  <si>
    <t>FOLIO 671</t>
  </si>
  <si>
    <t>FOLIO 672</t>
  </si>
  <si>
    <t>FOLIO 679-680</t>
  </si>
  <si>
    <t>INDIRA DEL CARMEN ARNEDO TORDECILLA</t>
  </si>
  <si>
    <t>FOLIO 685</t>
  </si>
  <si>
    <t>FOLIO 689</t>
  </si>
  <si>
    <t>FOLIO 686</t>
  </si>
  <si>
    <t>NALLIVY SENID ALVAREZ CABARCAS</t>
  </si>
  <si>
    <t>FOLIO 694</t>
  </si>
  <si>
    <t>FOLIO 696</t>
  </si>
  <si>
    <t>PSICOLOGA FOLIO 696</t>
  </si>
  <si>
    <t>SHIRLEY YOHANA NAVARRO INDABURO</t>
  </si>
  <si>
    <t>LICENCIADA EN EDUCACION BASICA FOLIO 705</t>
  </si>
  <si>
    <t>FOLIO 705</t>
  </si>
  <si>
    <t>FOLIO 708</t>
  </si>
  <si>
    <t>ROIMER DORIA CASTRO</t>
  </si>
  <si>
    <t>LICENCIADA EN EDUCACION BASICA FOLIO 714</t>
  </si>
  <si>
    <t>FOLIO 714</t>
  </si>
  <si>
    <t>CDI CA Y SA 4/817</t>
  </si>
  <si>
    <t>FOLIO 716-746</t>
  </si>
  <si>
    <t>NADIA MALLARINO MIRANDA</t>
  </si>
  <si>
    <t>FOLIO 752</t>
  </si>
  <si>
    <t>PROFESIONAL EN LINGUISTICAFOLIO 752</t>
  </si>
  <si>
    <t>FAMILIAR 2/562</t>
  </si>
  <si>
    <t>FAMILIAR 2/563</t>
  </si>
  <si>
    <t>JOSE ANTONIO GARCIA DE LA HOZ</t>
  </si>
  <si>
    <t>LICENCIADA EN EDUCACION BASICA FOLIO 768</t>
  </si>
  <si>
    <t>FOLIO 768</t>
  </si>
  <si>
    <t>FOLIO 771</t>
  </si>
  <si>
    <t>FAMILIAR 4/562</t>
  </si>
  <si>
    <t>OSCAR DAVID UTRIA ESCOBAR</t>
  </si>
  <si>
    <t>LICENCIADO EN EDUCACION BASICA FOLIO 777</t>
  </si>
  <si>
    <t>FOLIO 777</t>
  </si>
  <si>
    <t>FOLIO 785</t>
  </si>
  <si>
    <t>ERISMEL DIAZ MERCADO</t>
  </si>
  <si>
    <t>FOLIO 784</t>
  </si>
  <si>
    <t>FOLIO 790</t>
  </si>
  <si>
    <t>LICENCIADO EN EDUCACION BASICA FOLIO 791</t>
  </si>
  <si>
    <t>FOLIO 791</t>
  </si>
  <si>
    <t>FOLIO 801</t>
  </si>
  <si>
    <t>YURI BARCO AVILA</t>
  </si>
  <si>
    <t>LICENCIADO EN EDUCACION BASICA</t>
  </si>
  <si>
    <t>FOLIO 808</t>
  </si>
  <si>
    <t>FOLIO 824</t>
  </si>
  <si>
    <t>SANDRA MILENA MURCIA GOMEZ</t>
  </si>
  <si>
    <t>TRABAJADORA SOCIAL 828</t>
  </si>
  <si>
    <t>FOLIO 828</t>
  </si>
  <si>
    <t>FOLIO 834</t>
  </si>
  <si>
    <t>FOLIO 836</t>
  </si>
  <si>
    <t>NURYAJHAN MONDOL JULIO</t>
  </si>
  <si>
    <t>TRABAJADORA SOCIAL FOLIO 838</t>
  </si>
  <si>
    <t>FOLIO 838</t>
  </si>
  <si>
    <t>FOLIO 842</t>
  </si>
  <si>
    <t>FOLIO 842 AL 844</t>
  </si>
  <si>
    <t>APORTA HOJAS DE VIIDA ADICIONALES A LAS REQUERIDAS</t>
  </si>
  <si>
    <t>1/1379</t>
  </si>
  <si>
    <t>TRABAJADORA SOCIAL FOLIO 887</t>
  </si>
  <si>
    <t>FOLIO 887</t>
  </si>
  <si>
    <t>PAOLA ALEJANDRA CASTILLA ARRIETA</t>
  </si>
  <si>
    <t>FOLIO 900-901-905</t>
  </si>
  <si>
    <t>2/1379</t>
  </si>
  <si>
    <t>JULIA SUSANA MORALES RUZ</t>
  </si>
  <si>
    <t>TRABAJADORA SOCIAL FOLIO 911</t>
  </si>
  <si>
    <t>FOLIO 911</t>
  </si>
  <si>
    <t>FOLIO 915-918</t>
  </si>
  <si>
    <t xml:space="preserve">MIRLIS RANGEL GIL </t>
  </si>
  <si>
    <t>LICENCIADA EN EDUCACION PREESCOLAR</t>
  </si>
  <si>
    <t>FOLIO 1076</t>
  </si>
  <si>
    <t>FOLIO 1078-1081</t>
  </si>
  <si>
    <t>ENEGUIT MARTIN GARCIA VEGA</t>
  </si>
  <si>
    <t>FOLIO 1087</t>
  </si>
  <si>
    <t>ADRIANA LUNA BENEDETTI</t>
  </si>
  <si>
    <t>ADMINISTRADORA FOLIO 202</t>
  </si>
  <si>
    <t xml:space="preserve"> FOLIO 202</t>
  </si>
  <si>
    <t xml:space="preserve"> FOLIO 206-207</t>
  </si>
  <si>
    <t>EL GUAMO BOLIVAR CALLE CALDAS N°23-33</t>
  </si>
  <si>
    <t>CARMEN DE BOLIVAR VEREDA DE GUAMANGA</t>
  </si>
  <si>
    <t>FAMILIAR 1/400</t>
  </si>
  <si>
    <t>COORDINADOR GENERAL DEL PROYECTO POR CADA MIL CUPOS OFERTADOS O FRACIÓN INFERIOR</t>
  </si>
  <si>
    <t>EN EL FORMATO 11 ESPECIFICAR EL NUMERO DE CUPOS CAPACIDAD INSTALADA POR MODALIDAD</t>
  </si>
  <si>
    <t>NO ESPECIFICA LA EXPERIENCIA Y  LOS CUPOS A DESTINAR A ESTA PROPUESTA</t>
  </si>
  <si>
    <t>FAMILIAR 2/400</t>
  </si>
  <si>
    <t>NO ESPECIFICA EXPERIENCIA ADICIONAL</t>
  </si>
  <si>
    <t>NO ESPECIFICA TALENTO HUMANO ADICIONAL PARA ESTA PROPUESTA ES EL MISMO DEL GRUPO 14</t>
  </si>
  <si>
    <t>FOLIO 824  FALTA FIRMA DEL LA CERTIFICACION DEL REPRESENTANTE LEGAL</t>
  </si>
  <si>
    <t>FOLIO 833FOLIO 824  FALTA FIRMA DEL LA CERTIFICACION DEL REPRESENTANTE LEGAL</t>
  </si>
  <si>
    <t>824  FALTA FIRMA DEL LA CERTIFICACION DEL REPRESENTANTE LEGAL</t>
  </si>
  <si>
    <t>DARLING AMAR JIMENEZ GOMEZ</t>
  </si>
  <si>
    <t>FOLIO 214</t>
  </si>
  <si>
    <t>FUNDACION SABER SER FOLIO 216</t>
  </si>
  <si>
    <t>ELENIS DEL CARMEN LOPEZ CRUZ</t>
  </si>
  <si>
    <t>LICENCIADO EN EDUCACION INFANTIL FOLIO 232</t>
  </si>
  <si>
    <t>FOLIO 232</t>
  </si>
  <si>
    <t>FOLIO 235</t>
  </si>
  <si>
    <t xml:space="preserve"> </t>
  </si>
  <si>
    <t>LICENCIADO EN ESPAÑOL Y CMUNICACION FOLIO 248</t>
  </si>
  <si>
    <t>FOLIO 248</t>
  </si>
  <si>
    <t>JACKELIN VEGA NAVARRO</t>
  </si>
  <si>
    <t>FUNDACION SABER SER FOLIO 250</t>
  </si>
  <si>
    <t xml:space="preserve">NO ESPECIFICA LOS CUPOS DE ESTA  EXPERIENCIA </t>
  </si>
  <si>
    <t>NO ESPECIFICA LA EXPERIENCIA A ESTA PROPUESTA Y CON LA QUE ADJUNTA SOLO ACREDITA 3 MESES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</si>
</sst>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_);[Red]\(&quot;$&quot;\ #,##0\)"/>
    <numFmt numFmtId="164" formatCode="_-&quot;$&quot;* #,##0.00_-;\-&quot;$&quot;* #,##0.00_-;_-&quot;$&quot;* &quot;-&quot;??_-;_-@_-"/>
    <numFmt numFmtId="165" formatCode="_-* #,##0.00_-;\-* #,##0.00_-;_-* &quot;-&quot;??_-;_-@_-"/>
    <numFmt numFmtId="166" formatCode="[$$-240A]\ #,##0"/>
    <numFmt numFmtId="167" formatCode="[$$-2C0A]\ #,##0"/>
    <numFmt numFmtId="168" formatCode="[$$-240A]\ #,##0.00"/>
    <numFmt numFmtId="169" formatCode="_-* #,##0\ _€_-;\-* #,##0\ _€_-;_-* &quot;-&quot;??\ _€_-;_-@_-"/>
    <numFmt numFmtId="170" formatCode="[$$-2C0A]\ #,##0.00"/>
  </numFmts>
  <fonts count="39">
    <font>
      <sz val="11"/>
      <color theme="1"/>
      <name val="Calibri"/>
      <family val="2"/>
      <scheme val="minor"/>
    </font>
    <font>
      <b/>
      <sz val="11"/>
      <color theme="1"/>
      <name val="Calibri"/>
      <family val="2"/>
      <scheme val="minor"/>
    </font>
    <font>
      <sz val="11"/>
      <color theme="1"/>
      <name val="Arial"/>
      <family val="2"/>
    </font>
    <font>
      <b/>
      <sz val="10"/>
      <color theme="1"/>
      <name val="Calibri"/>
      <family val="2"/>
      <scheme val="minor"/>
    </font>
    <font>
      <sz val="9"/>
      <name val="Arial"/>
      <family val="2"/>
    </font>
    <font>
      <sz val="11"/>
      <color theme="1"/>
      <name val="Calibri"/>
      <family val="2"/>
      <scheme val="minor"/>
    </font>
    <font>
      <b/>
      <sz val="11"/>
      <color theme="1"/>
      <name val="Arial"/>
      <family val="2"/>
    </font>
    <font>
      <b/>
      <sz val="20"/>
      <name val="Calibri"/>
      <family val="2"/>
    </font>
    <font>
      <sz val="16"/>
      <name val="Calibri"/>
      <family val="2"/>
    </font>
    <font>
      <b/>
      <sz val="11"/>
      <name val="Calibri"/>
      <family val="2"/>
    </font>
    <font>
      <sz val="12"/>
      <name val="Calibri"/>
      <family val="2"/>
    </font>
    <font>
      <sz val="11"/>
      <name val="Calibri"/>
      <family val="2"/>
    </font>
    <font>
      <b/>
      <sz val="12"/>
      <name val="Calibri"/>
      <family val="2"/>
    </font>
    <font>
      <sz val="9"/>
      <name val="Calibri"/>
      <family val="2"/>
      <scheme val="minor"/>
    </font>
    <font>
      <sz val="11"/>
      <name val="Calibri"/>
      <family val="2"/>
      <scheme val="minor"/>
    </font>
    <font>
      <b/>
      <sz val="14"/>
      <color indexed="9"/>
      <name val="Calibri"/>
      <family val="2"/>
    </font>
    <font>
      <sz val="9"/>
      <color indexed="8"/>
      <name val="Calibri"/>
      <family val="2"/>
    </font>
    <font>
      <sz val="9"/>
      <name val="Calibri"/>
      <family val="2"/>
    </font>
    <font>
      <b/>
      <sz val="9"/>
      <name val="Calibri"/>
      <family val="2"/>
      <scheme val="minor"/>
    </font>
    <font>
      <i/>
      <sz val="11"/>
      <color rgb="FFFF0000"/>
      <name val="Calibri"/>
      <family val="2"/>
      <scheme val="minor"/>
    </font>
    <font>
      <sz val="11"/>
      <name val="Arial"/>
      <family val="2"/>
    </font>
    <font>
      <b/>
      <sz val="9"/>
      <color theme="1"/>
      <name val="Calibri"/>
      <family val="2"/>
      <scheme val="minor"/>
    </font>
    <font>
      <sz val="7"/>
      <color theme="1"/>
      <name val="Times New Roman"/>
      <family val="1"/>
    </font>
    <font>
      <b/>
      <sz val="11"/>
      <color theme="1"/>
      <name val="Arial Narrow"/>
      <family val="2"/>
    </font>
    <font>
      <sz val="11"/>
      <color theme="1"/>
      <name val="Arial Narrow"/>
      <family val="2"/>
    </font>
    <font>
      <b/>
      <sz val="9"/>
      <color theme="1"/>
      <name val="Arial Narrow"/>
      <family val="2"/>
    </font>
    <font>
      <sz val="9"/>
      <color theme="1"/>
      <name val="Arial Narrow"/>
      <family val="2"/>
    </font>
    <font>
      <sz val="9"/>
      <color rgb="FF000000"/>
      <name val="Arial Narrow"/>
      <family val="2"/>
    </font>
    <font>
      <b/>
      <sz val="12"/>
      <color rgb="FF000000"/>
      <name val="Arial"/>
      <family val="2"/>
    </font>
    <font>
      <sz val="12"/>
      <color rgb="FF000000"/>
      <name val="Arial"/>
      <family val="2"/>
    </font>
    <font>
      <sz val="12"/>
      <color theme="1"/>
      <name val="Arial"/>
      <family val="2"/>
    </font>
    <font>
      <sz val="10"/>
      <color theme="1"/>
      <name val="Arial"/>
      <family val="2"/>
    </font>
    <font>
      <b/>
      <sz val="10"/>
      <color theme="1"/>
      <name val="Arial"/>
      <family val="2"/>
    </font>
    <font>
      <b/>
      <u/>
      <sz val="16"/>
      <color theme="1"/>
      <name val="Calibri"/>
      <family val="2"/>
      <scheme val="minor"/>
    </font>
    <font>
      <sz val="12"/>
      <color rgb="FF7030A0"/>
      <name val="Arial"/>
      <family val="2"/>
    </font>
    <font>
      <b/>
      <sz val="12"/>
      <name val="Arial"/>
      <family val="2"/>
    </font>
    <font>
      <sz val="12"/>
      <name val="Arial"/>
      <family val="2"/>
    </font>
    <font>
      <sz val="9"/>
      <color theme="1"/>
      <name val="Arial "/>
    </font>
    <font>
      <sz val="11"/>
      <color rgb="FFFFFF00"/>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DBE5F1"/>
        <bgColor indexed="64"/>
      </patternFill>
    </fill>
    <fill>
      <patternFill patternType="solid">
        <fgColor rgb="FFDEEAF6"/>
        <bgColor indexed="64"/>
      </patternFill>
    </fill>
    <fill>
      <patternFill patternType="solid">
        <fgColor rgb="FFFFFFFF"/>
        <bgColor indexed="64"/>
      </patternFill>
    </fill>
    <fill>
      <patternFill patternType="solid">
        <fgColor rgb="FFF2F2F2"/>
        <bgColor indexed="64"/>
      </patternFill>
    </fill>
    <fill>
      <patternFill patternType="solid">
        <fgColor rgb="FFBFBFBF"/>
        <bgColor indexed="64"/>
      </patternFill>
    </fill>
    <fill>
      <patternFill patternType="solid">
        <fgColor theme="5" tint="0.79998168889431442"/>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57"/>
      </left>
      <right style="medium">
        <color indexed="57"/>
      </right>
      <top style="medium">
        <color indexed="57"/>
      </top>
      <bottom style="medium">
        <color indexed="57"/>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indexed="57"/>
      </left>
      <right/>
      <top/>
      <bottom/>
      <diagonal/>
    </border>
    <border>
      <left style="medium">
        <color indexed="57"/>
      </left>
      <right style="medium">
        <color indexed="57"/>
      </right>
      <top style="medium">
        <color indexed="57"/>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medium">
        <color indexed="57"/>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rgb="FF000000"/>
      </left>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rgb="FF000000"/>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indexed="64"/>
      </top>
      <bottom/>
      <diagonal/>
    </border>
    <border>
      <left style="medium">
        <color indexed="64"/>
      </left>
      <right style="medium">
        <color indexed="64"/>
      </right>
      <top/>
      <bottom/>
      <diagonal/>
    </border>
    <border>
      <left style="medium">
        <color rgb="FF000000"/>
      </left>
      <right style="medium">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xf numFmtId="165"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cellStyleXfs>
  <cellXfs count="333">
    <xf numFmtId="0" fontId="0" fillId="0" borderId="0" xfId="0"/>
    <xf numFmtId="0" fontId="0" fillId="0" borderId="1" xfId="0" applyBorder="1"/>
    <xf numFmtId="0" fontId="2" fillId="0" borderId="1" xfId="0" applyFont="1" applyBorder="1" applyAlignment="1">
      <alignment horizontal="justify" vertical="center" wrapText="1"/>
    </xf>
    <xf numFmtId="0" fontId="0" fillId="0" borderId="1" xfId="0" applyBorder="1" applyAlignment="1"/>
    <xf numFmtId="0" fontId="0" fillId="0" borderId="1" xfId="0" applyFill="1" applyBorder="1" applyAlignment="1">
      <alignment horizontal="center"/>
    </xf>
    <xf numFmtId="0" fontId="0" fillId="0" borderId="1" xfId="0" applyFill="1" applyBorder="1"/>
    <xf numFmtId="0" fontId="4" fillId="0" borderId="1" xfId="0" applyFont="1" applyBorder="1" applyAlignment="1">
      <alignment horizont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vertical="center"/>
    </xf>
    <xf numFmtId="0" fontId="8" fillId="0" borderId="6" xfId="0" applyFont="1" applyFill="1" applyBorder="1" applyAlignment="1">
      <alignment vertical="center"/>
    </xf>
    <xf numFmtId="0" fontId="10" fillId="0" borderId="6" xfId="0" applyFont="1" applyFill="1" applyBorder="1" applyAlignment="1">
      <alignment vertical="center"/>
    </xf>
    <xf numFmtId="0" fontId="10" fillId="0" borderId="0" xfId="0" applyFont="1" applyFill="1" applyBorder="1" applyAlignment="1">
      <alignment vertical="center"/>
    </xf>
    <xf numFmtId="0" fontId="10" fillId="0" borderId="7" xfId="0" applyFont="1" applyFill="1" applyBorder="1" applyAlignment="1">
      <alignment vertical="center"/>
    </xf>
    <xf numFmtId="15" fontId="0" fillId="0" borderId="7" xfId="0" applyNumberFormat="1"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0" fillId="0" borderId="0" xfId="0" applyNumberFormat="1" applyFill="1" applyBorder="1" applyAlignment="1" applyProtection="1">
      <alignment vertical="center"/>
      <protection locked="0"/>
    </xf>
    <xf numFmtId="0" fontId="12" fillId="0" borderId="0" xfId="0" applyFont="1" applyFill="1" applyBorder="1" applyAlignment="1" applyProtection="1">
      <alignment horizontal="left" vertical="center"/>
      <protection locked="0"/>
    </xf>
    <xf numFmtId="6" fontId="0" fillId="0" borderId="0" xfId="0" applyNumberFormat="1" applyAlignment="1">
      <alignment horizontal="center" vertical="center"/>
    </xf>
    <xf numFmtId="0" fontId="1" fillId="0" borderId="0" xfId="0" applyFont="1" applyAlignment="1">
      <alignment horizontal="center" vertical="center"/>
    </xf>
    <xf numFmtId="167" fontId="0" fillId="0" borderId="0" xfId="0" applyNumberFormat="1" applyFill="1" applyBorder="1" applyAlignment="1">
      <alignment horizontal="center" vertical="center"/>
    </xf>
    <xf numFmtId="166" fontId="0" fillId="0" borderId="0" xfId="0" applyNumberFormat="1" applyBorder="1" applyAlignment="1">
      <alignment vertical="center"/>
    </xf>
    <xf numFmtId="9" fontId="13"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15" fontId="13" fillId="0" borderId="1" xfId="0" applyNumberFormat="1" applyFont="1" applyFill="1" applyBorder="1" applyAlignment="1" applyProtection="1">
      <alignment horizontal="center" vertical="center" wrapText="1"/>
      <protection locked="0"/>
    </xf>
    <xf numFmtId="169" fontId="13" fillId="0" borderId="1" xfId="1" applyNumberFormat="1" applyFont="1" applyFill="1" applyBorder="1" applyAlignment="1">
      <alignment horizontal="right" vertical="center" wrapText="1"/>
    </xf>
    <xf numFmtId="0" fontId="11" fillId="0" borderId="0" xfId="0" applyFont="1" applyFill="1" applyBorder="1" applyAlignment="1">
      <alignment horizontal="left" vertical="center" wrapText="1"/>
    </xf>
    <xf numFmtId="0" fontId="14" fillId="0" borderId="0" xfId="0" applyFont="1" applyFill="1" applyAlignment="1">
      <alignment horizontal="left" vertical="center" wrapText="1"/>
    </xf>
    <xf numFmtId="0" fontId="0" fillId="0" borderId="0" xfId="0" applyFill="1" applyAlignment="1">
      <alignment vertical="center"/>
    </xf>
    <xf numFmtId="168" fontId="0" fillId="0" borderId="0" xfId="0" applyNumberFormat="1" applyFill="1" applyAlignment="1">
      <alignment vertical="center"/>
    </xf>
    <xf numFmtId="0" fontId="15" fillId="0" borderId="0" xfId="0" applyFont="1" applyFill="1" applyBorder="1" applyAlignment="1">
      <alignment horizontal="left" vertical="center"/>
    </xf>
    <xf numFmtId="0" fontId="16" fillId="0" borderId="0" xfId="0" applyFont="1" applyFill="1" applyBorder="1" applyAlignment="1">
      <alignment horizontal="center" vertical="center" wrapText="1"/>
    </xf>
    <xf numFmtId="0" fontId="9" fillId="3" borderId="8" xfId="0" applyFont="1" applyFill="1" applyBorder="1" applyAlignment="1" applyProtection="1">
      <alignment vertical="center"/>
      <protection locked="0"/>
    </xf>
    <xf numFmtId="0" fontId="9" fillId="3" borderId="9" xfId="0" applyFont="1" applyFill="1" applyBorder="1" applyAlignment="1" applyProtection="1">
      <alignment vertical="center"/>
      <protection locked="0"/>
    </xf>
    <xf numFmtId="167" fontId="0" fillId="3" borderId="1" xfId="0" applyNumberFormat="1" applyFill="1" applyBorder="1" applyAlignment="1">
      <alignment horizontal="right" vertical="center"/>
    </xf>
    <xf numFmtId="0" fontId="0" fillId="3" borderId="1" xfId="0" applyFill="1" applyBorder="1" applyAlignment="1">
      <alignment vertical="center"/>
    </xf>
    <xf numFmtId="0" fontId="0" fillId="0" borderId="0" xfId="0" applyFill="1" applyBorder="1" applyAlignment="1">
      <alignment vertical="center" wrapText="1"/>
    </xf>
    <xf numFmtId="168" fontId="0" fillId="0" borderId="0" xfId="0" applyNumberFormat="1" applyFill="1" applyBorder="1" applyAlignment="1">
      <alignment vertical="center"/>
    </xf>
    <xf numFmtId="0" fontId="1" fillId="0" borderId="0" xfId="0" applyFont="1" applyFill="1" applyBorder="1" applyAlignment="1">
      <alignment vertical="center" wrapText="1"/>
    </xf>
    <xf numFmtId="0" fontId="0" fillId="0" borderId="0" xfId="0" applyFill="1" applyBorder="1" applyAlignment="1">
      <alignment horizontal="center" vertical="center"/>
    </xf>
    <xf numFmtId="168" fontId="0" fillId="0" borderId="0" xfId="0" applyNumberFormat="1" applyBorder="1" applyAlignment="1">
      <alignment vertical="center"/>
    </xf>
    <xf numFmtId="0" fontId="0" fillId="0" borderId="7" xfId="0" applyBorder="1" applyAlignment="1">
      <alignment vertical="center"/>
    </xf>
    <xf numFmtId="0" fontId="0" fillId="0" borderId="7" xfId="0" applyBorder="1" applyAlignment="1">
      <alignment horizontal="center"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49" fontId="14" fillId="0" borderId="1" xfId="0" applyNumberFormat="1" applyFont="1" applyFill="1" applyBorder="1" applyAlignment="1" applyProtection="1">
      <alignment horizontal="left" vertical="center" wrapText="1"/>
      <protection locked="0"/>
    </xf>
    <xf numFmtId="49" fontId="18" fillId="0" borderId="1" xfId="0" applyNumberFormat="1" applyFont="1" applyFill="1" applyBorder="1" applyAlignment="1" applyProtection="1">
      <alignment horizontal="center" vertical="center" wrapText="1"/>
      <protection locked="0"/>
    </xf>
    <xf numFmtId="14" fontId="13" fillId="0" borderId="1" xfId="0" applyNumberFormat="1"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wrapText="1"/>
    </xf>
    <xf numFmtId="0" fontId="0" fillId="2" borderId="1" xfId="0" applyFill="1" applyBorder="1" applyAlignment="1">
      <alignment vertical="center" wrapText="1"/>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1" fillId="0" borderId="1" xfId="0" applyFont="1" applyFill="1" applyBorder="1" applyAlignment="1">
      <alignment vertical="center"/>
    </xf>
    <xf numFmtId="49" fontId="0" fillId="0" borderId="1" xfId="0" applyNumberFormat="1" applyFill="1" applyBorder="1" applyAlignment="1">
      <alignment horizontal="center" vertical="center"/>
    </xf>
    <xf numFmtId="0" fontId="1" fillId="0" borderId="1" xfId="0" applyFont="1" applyFill="1" applyBorder="1" applyAlignment="1">
      <alignment horizontal="center" vertical="center"/>
    </xf>
    <xf numFmtId="170" fontId="1" fillId="0" borderId="1" xfId="0" applyNumberFormat="1" applyFont="1" applyFill="1" applyBorder="1" applyAlignment="1">
      <alignment horizontal="center" vertical="center"/>
    </xf>
    <xf numFmtId="0" fontId="0" fillId="0" borderId="1" xfId="0" applyBorder="1" applyAlignment="1">
      <alignment vertical="center"/>
    </xf>
    <xf numFmtId="167" fontId="0" fillId="3" borderId="1" xfId="0" applyNumberFormat="1" applyFill="1" applyBorder="1" applyAlignment="1">
      <alignment horizontal="center" vertical="center"/>
    </xf>
    <xf numFmtId="0" fontId="19" fillId="0" borderId="0" xfId="0" applyFont="1" applyBorder="1" applyAlignment="1">
      <alignment horizontal="center" vertical="center"/>
    </xf>
    <xf numFmtId="0" fontId="1" fillId="0" borderId="0" xfId="0" applyFont="1" applyAlignment="1">
      <alignment vertical="center"/>
    </xf>
    <xf numFmtId="0" fontId="20"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applyAlignment="1">
      <alignment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49" fontId="0" fillId="2" borderId="1" xfId="0" applyNumberFormat="1" applyFill="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horizontal="justify" vertical="center"/>
    </xf>
    <xf numFmtId="0" fontId="25" fillId="4" borderId="18" xfId="0" applyFont="1" applyFill="1" applyBorder="1" applyAlignment="1">
      <alignment horizontal="center" vertical="center" wrapText="1"/>
    </xf>
    <xf numFmtId="0" fontId="25" fillId="0" borderId="18" xfId="0" applyFont="1" applyBorder="1" applyAlignment="1">
      <alignment horizontal="center" vertical="center" wrapText="1"/>
    </xf>
    <xf numFmtId="0" fontId="25" fillId="5" borderId="5" xfId="0" applyFont="1" applyFill="1" applyBorder="1" applyAlignment="1">
      <alignment horizontal="center" vertical="center" wrapText="1"/>
    </xf>
    <xf numFmtId="0" fontId="26" fillId="6" borderId="19" xfId="0" applyFont="1" applyFill="1" applyBorder="1" applyAlignment="1">
      <alignment horizontal="center" vertical="center" wrapText="1"/>
    </xf>
    <xf numFmtId="0" fontId="26" fillId="6" borderId="22" xfId="0" applyFont="1" applyFill="1" applyBorder="1" applyAlignment="1">
      <alignment horizontal="center" vertical="center" wrapText="1"/>
    </xf>
    <xf numFmtId="0" fontId="26" fillId="0" borderId="22" xfId="0" applyFont="1" applyBorder="1" applyAlignment="1">
      <alignment horizontal="center" vertical="center" wrapText="1"/>
    </xf>
    <xf numFmtId="0" fontId="26" fillId="6" borderId="22" xfId="0" applyFont="1" applyFill="1" applyBorder="1" applyAlignment="1">
      <alignment horizontal="justify" vertical="center" wrapText="1"/>
    </xf>
    <xf numFmtId="0" fontId="25" fillId="0" borderId="0" xfId="0" applyFont="1" applyBorder="1" applyAlignment="1">
      <alignment horizontal="center" vertical="center" wrapText="1"/>
    </xf>
    <xf numFmtId="0" fontId="31" fillId="0" borderId="0" xfId="0" applyFont="1" applyAlignment="1">
      <alignment horizontal="justify" vertical="center"/>
    </xf>
    <xf numFmtId="0" fontId="25" fillId="5"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xf>
    <xf numFmtId="0" fontId="9" fillId="2" borderId="0" xfId="0" applyFont="1" applyFill="1" applyBorder="1" applyAlignment="1">
      <alignment horizontal="center" vertical="center" wrapText="1"/>
    </xf>
    <xf numFmtId="167" fontId="0" fillId="3" borderId="0" xfId="0" applyNumberFormat="1" applyFill="1" applyBorder="1" applyAlignment="1">
      <alignment horizontal="right" vertical="center"/>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xf>
    <xf numFmtId="0" fontId="1" fillId="2" borderId="5" xfId="0" applyFont="1" applyFill="1" applyBorder="1" applyAlignment="1">
      <alignment horizontal="center" wrapText="1"/>
    </xf>
    <xf numFmtId="0" fontId="0" fillId="0" borderId="1" xfId="0" applyFill="1" applyBorder="1" applyAlignment="1"/>
    <xf numFmtId="0" fontId="0" fillId="0" borderId="1" xfId="0" applyFill="1" applyBorder="1" applyAlignment="1">
      <alignment wrapText="1"/>
    </xf>
    <xf numFmtId="0" fontId="0" fillId="0" borderId="0" xfId="0" applyBorder="1" applyAlignment="1">
      <alignment horizontal="center" vertical="center" wrapText="1"/>
    </xf>
    <xf numFmtId="3" fontId="11" fillId="0" borderId="0" xfId="0" applyNumberFormat="1" applyFont="1" applyFill="1" applyBorder="1" applyAlignment="1">
      <alignment horizontal="right" vertical="center" wrapText="1"/>
    </xf>
    <xf numFmtId="167" fontId="0" fillId="0" borderId="0" xfId="0" applyNumberFormat="1" applyFill="1" applyBorder="1" applyAlignment="1" applyProtection="1">
      <alignment vertical="center"/>
      <protection locked="0"/>
    </xf>
    <xf numFmtId="2" fontId="13" fillId="0" borderId="1" xfId="0" applyNumberFormat="1" applyFont="1" applyFill="1" applyBorder="1" applyAlignment="1" applyProtection="1">
      <alignment horizontal="center" vertical="center" wrapText="1"/>
      <protection locked="0"/>
    </xf>
    <xf numFmtId="2" fontId="1" fillId="2" borderId="11" xfId="0" applyNumberFormat="1" applyFont="1" applyFill="1" applyBorder="1" applyAlignment="1">
      <alignment horizontal="center" vertical="center" wrapText="1"/>
    </xf>
    <xf numFmtId="0" fontId="0" fillId="0" borderId="0" xfId="0"/>
    <xf numFmtId="0" fontId="2" fillId="0" borderId="1" xfId="0" applyFont="1" applyBorder="1" applyAlignment="1">
      <alignment horizontal="justify"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1" fillId="0" borderId="0" xfId="0" applyFont="1" applyAlignment="1">
      <alignment horizontal="center" vertical="center"/>
    </xf>
    <xf numFmtId="9" fontId="13" fillId="0"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protection locked="0"/>
    </xf>
    <xf numFmtId="15" fontId="13" fillId="0" borderId="1" xfId="0" applyNumberFormat="1" applyFont="1" applyFill="1" applyBorder="1" applyAlignment="1" applyProtection="1">
      <alignment horizontal="center" vertical="center" wrapText="1"/>
      <protection locked="0"/>
    </xf>
    <xf numFmtId="0" fontId="11" fillId="0" borderId="0" xfId="0" applyFont="1" applyFill="1" applyBorder="1" applyAlignment="1">
      <alignment horizontal="left" vertical="center" wrapText="1"/>
    </xf>
    <xf numFmtId="0" fontId="14" fillId="0" borderId="0" xfId="0" applyFont="1" applyFill="1" applyAlignment="1">
      <alignment horizontal="left" vertical="center" wrapText="1"/>
    </xf>
    <xf numFmtId="49"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49" fontId="18" fillId="0" borderId="1" xfId="0" applyNumberFormat="1" applyFont="1" applyFill="1" applyBorder="1" applyAlignment="1" applyProtection="1">
      <alignment horizontal="center" vertical="center" wrapText="1"/>
      <protection locked="0"/>
    </xf>
    <xf numFmtId="14" fontId="13" fillId="0" borderId="1" xfId="0" applyNumberFormat="1" applyFont="1" applyFill="1" applyBorder="1" applyAlignment="1" applyProtection="1">
      <alignment horizontal="center" vertical="center" wrapText="1"/>
      <protection locked="0"/>
    </xf>
    <xf numFmtId="0" fontId="1" fillId="2" borderId="1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vertical="center"/>
    </xf>
    <xf numFmtId="0" fontId="1" fillId="0" borderId="0" xfId="0" applyFont="1" applyAlignment="1">
      <alignment vertical="center"/>
    </xf>
    <xf numFmtId="0" fontId="0" fillId="0" borderId="1" xfId="0" applyBorder="1" applyAlignment="1">
      <alignment horizontal="center" vertical="center"/>
    </xf>
    <xf numFmtId="0" fontId="1"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27" fillId="6" borderId="0" xfId="0" applyFont="1" applyFill="1" applyAlignment="1">
      <alignment vertical="center"/>
    </xf>
    <xf numFmtId="0" fontId="28" fillId="6" borderId="27" xfId="0" applyFont="1" applyFill="1" applyBorder="1" applyAlignment="1">
      <alignment vertical="center"/>
    </xf>
    <xf numFmtId="0" fontId="28" fillId="6" borderId="28" xfId="0" applyFont="1" applyFill="1" applyBorder="1" applyAlignment="1">
      <alignment horizontal="center" vertical="center" wrapText="1"/>
    </xf>
    <xf numFmtId="0" fontId="29" fillId="0" borderId="29" xfId="0" applyFont="1" applyBorder="1" applyAlignment="1">
      <alignment vertical="center" wrapText="1"/>
    </xf>
    <xf numFmtId="0" fontId="29" fillId="0" borderId="28" xfId="0" applyFont="1" applyBorder="1" applyAlignment="1">
      <alignment vertical="center"/>
    </xf>
    <xf numFmtId="0" fontId="28" fillId="6" borderId="29" xfId="0" applyFont="1" applyFill="1" applyBorder="1" applyAlignment="1">
      <alignment vertical="center"/>
    </xf>
    <xf numFmtId="0" fontId="29" fillId="6" borderId="28" xfId="0" applyFont="1" applyFill="1" applyBorder="1" applyAlignment="1">
      <alignment vertical="center"/>
    </xf>
    <xf numFmtId="0" fontId="29" fillId="6" borderId="0" xfId="0" applyFont="1" applyFill="1" applyAlignment="1">
      <alignment vertical="center"/>
    </xf>
    <xf numFmtId="0" fontId="29" fillId="6" borderId="29" xfId="0" applyFont="1" applyFill="1" applyBorder="1" applyAlignment="1">
      <alignment vertical="center"/>
    </xf>
    <xf numFmtId="0" fontId="28" fillId="6" borderId="30" xfId="0" applyFont="1" applyFill="1" applyBorder="1" applyAlignment="1">
      <alignment vertical="center"/>
    </xf>
    <xf numFmtId="0" fontId="28" fillId="6" borderId="33" xfId="0" applyFont="1" applyFill="1" applyBorder="1" applyAlignment="1">
      <alignment vertical="center"/>
    </xf>
    <xf numFmtId="0" fontId="28" fillId="6" borderId="0" xfId="0" applyFont="1" applyFill="1" applyAlignment="1">
      <alignment horizontal="center" vertical="center"/>
    </xf>
    <xf numFmtId="0" fontId="28" fillId="6" borderId="29" xfId="0" applyFont="1" applyFill="1" applyBorder="1" applyAlignment="1">
      <alignment horizontal="center" vertical="center"/>
    </xf>
    <xf numFmtId="0" fontId="29" fillId="6" borderId="25" xfId="0" applyFont="1" applyFill="1" applyBorder="1" applyAlignment="1">
      <alignment vertical="center"/>
    </xf>
    <xf numFmtId="0" fontId="29" fillId="7" borderId="26" xfId="0" applyFont="1" applyFill="1" applyBorder="1" applyAlignment="1">
      <alignment vertical="center"/>
    </xf>
    <xf numFmtId="0" fontId="29" fillId="6" borderId="27" xfId="0" applyFont="1" applyFill="1" applyBorder="1" applyAlignment="1">
      <alignment vertical="center"/>
    </xf>
    <xf numFmtId="0" fontId="29" fillId="7" borderId="0" xfId="0" applyFont="1" applyFill="1" applyAlignment="1">
      <alignment vertical="center"/>
    </xf>
    <xf numFmtId="0" fontId="29" fillId="6" borderId="33" xfId="0" applyFont="1" applyFill="1" applyBorder="1" applyAlignment="1">
      <alignment vertical="center"/>
    </xf>
    <xf numFmtId="0" fontId="29" fillId="7" borderId="35" xfId="0" applyFont="1" applyFill="1" applyBorder="1" applyAlignment="1">
      <alignment vertical="center"/>
    </xf>
    <xf numFmtId="0" fontId="29" fillId="6" borderId="36" xfId="0" applyFont="1" applyFill="1" applyBorder="1" applyAlignment="1">
      <alignment vertical="center"/>
    </xf>
    <xf numFmtId="0" fontId="28" fillId="6" borderId="28" xfId="0" applyFont="1" applyFill="1" applyBorder="1" applyAlignment="1">
      <alignment vertical="center"/>
    </xf>
    <xf numFmtId="0" fontId="29" fillId="7" borderId="0" xfId="0" applyFont="1" applyFill="1" applyAlignment="1">
      <alignment horizontal="center" vertical="center"/>
    </xf>
    <xf numFmtId="0" fontId="29" fillId="7" borderId="35" xfId="0" applyFont="1" applyFill="1" applyBorder="1" applyAlignment="1">
      <alignment horizontal="center" vertical="center"/>
    </xf>
    <xf numFmtId="0" fontId="28" fillId="6" borderId="36" xfId="0" applyFont="1" applyFill="1" applyBorder="1" applyAlignment="1">
      <alignment horizontal="center" vertical="center"/>
    </xf>
    <xf numFmtId="0" fontId="28" fillId="6" borderId="0" xfId="0" applyFont="1" applyFill="1" applyAlignment="1">
      <alignment horizontal="right" vertical="center"/>
    </xf>
    <xf numFmtId="0" fontId="28" fillId="6" borderId="0" xfId="0" applyFont="1" applyFill="1" applyAlignment="1">
      <alignment vertical="center"/>
    </xf>
    <xf numFmtId="0" fontId="29" fillId="0" borderId="29" xfId="0" applyFont="1" applyBorder="1" applyAlignment="1">
      <alignment vertical="center"/>
    </xf>
    <xf numFmtId="0" fontId="29" fillId="6" borderId="35" xfId="0" applyFont="1" applyFill="1" applyBorder="1" applyAlignment="1">
      <alignment vertical="center" wrapText="1"/>
    </xf>
    <xf numFmtId="0" fontId="30" fillId="0" borderId="0" xfId="0" applyFont="1"/>
    <xf numFmtId="0" fontId="34" fillId="0" borderId="0" xfId="0" applyFont="1"/>
    <xf numFmtId="2" fontId="18" fillId="0" borderId="1" xfId="0" applyNumberFormat="1" applyFont="1" applyFill="1" applyBorder="1" applyAlignment="1" applyProtection="1">
      <alignment horizontal="center" vertical="center" wrapText="1"/>
      <protection locked="0"/>
    </xf>
    <xf numFmtId="9" fontId="13" fillId="0" borderId="1" xfId="4" applyFont="1" applyFill="1" applyBorder="1" applyAlignment="1" applyProtection="1">
      <alignment horizontal="center" vertical="center" wrapText="1"/>
      <protection locked="0"/>
    </xf>
    <xf numFmtId="0" fontId="11"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35" fillId="6" borderId="33" xfId="0" applyFont="1" applyFill="1" applyBorder="1" applyAlignment="1">
      <alignment vertical="center"/>
    </xf>
    <xf numFmtId="0" fontId="35" fillId="6" borderId="33" xfId="0" applyFont="1" applyFill="1" applyBorder="1" applyAlignment="1">
      <alignment horizontal="center" vertical="center"/>
    </xf>
    <xf numFmtId="0" fontId="35" fillId="6" borderId="33" xfId="0" applyFont="1" applyFill="1" applyBorder="1" applyAlignment="1">
      <alignment vertical="center" wrapText="1"/>
    </xf>
    <xf numFmtId="0" fontId="25" fillId="5" borderId="1" xfId="0" applyFont="1" applyFill="1" applyBorder="1" applyAlignment="1">
      <alignment horizontal="center" vertical="center" wrapText="1"/>
    </xf>
    <xf numFmtId="0" fontId="0" fillId="0" borderId="1" xfId="0" applyBorder="1" applyAlignment="1">
      <alignment horizontal="center"/>
    </xf>
    <xf numFmtId="0" fontId="0" fillId="0" borderId="5" xfId="0" applyBorder="1"/>
    <xf numFmtId="0" fontId="25" fillId="5" borderId="41" xfId="0" applyFont="1" applyFill="1" applyBorder="1" applyAlignment="1">
      <alignment horizontal="center" vertical="center" wrapText="1"/>
    </xf>
    <xf numFmtId="0" fontId="25" fillId="5" borderId="44" xfId="0" applyFont="1" applyFill="1" applyBorder="1" applyAlignment="1">
      <alignment horizontal="center" vertical="center" wrapText="1"/>
    </xf>
    <xf numFmtId="0" fontId="25" fillId="5" borderId="40" xfId="0" applyFont="1" applyFill="1" applyBorder="1" applyAlignment="1">
      <alignment horizontal="center" vertical="center" wrapText="1"/>
    </xf>
    <xf numFmtId="0" fontId="37" fillId="6" borderId="19" xfId="0" applyFont="1" applyFill="1" applyBorder="1" applyAlignment="1">
      <alignment horizontal="center" vertical="center" wrapText="1"/>
    </xf>
    <xf numFmtId="0" fontId="37" fillId="0" borderId="1" xfId="0" applyFont="1" applyBorder="1" applyAlignment="1">
      <alignment horizontal="center" vertical="center"/>
    </xf>
    <xf numFmtId="0" fontId="37" fillId="6" borderId="22" xfId="0" applyFont="1" applyFill="1" applyBorder="1" applyAlignment="1">
      <alignment horizontal="center" vertical="center" wrapText="1"/>
    </xf>
    <xf numFmtId="0" fontId="37" fillId="0" borderId="22" xfId="0" applyFont="1" applyBorder="1" applyAlignment="1">
      <alignment horizontal="center" vertical="center" wrapText="1"/>
    </xf>
    <xf numFmtId="0" fontId="37" fillId="0" borderId="5" xfId="0" applyFont="1" applyBorder="1" applyAlignment="1">
      <alignment horizontal="center" vertical="center"/>
    </xf>
    <xf numFmtId="0" fontId="37" fillId="6" borderId="22" xfId="0" applyFont="1" applyFill="1" applyBorder="1" applyAlignment="1">
      <alignment horizontal="center" vertical="center"/>
    </xf>
    <xf numFmtId="0" fontId="0" fillId="0" borderId="0" xfId="0" applyAlignment="1"/>
    <xf numFmtId="0" fontId="0" fillId="3" borderId="1" xfId="0" applyNumberFormat="1" applyFill="1" applyBorder="1" applyAlignment="1">
      <alignment horizontal="right" vertical="center"/>
    </xf>
    <xf numFmtId="0" fontId="13" fillId="0" borderId="1" xfId="0" applyNumberFormat="1" applyFont="1" applyFill="1" applyBorder="1" applyAlignment="1" applyProtection="1">
      <alignment horizontal="center" vertical="center" wrapText="1"/>
      <protection locked="0"/>
    </xf>
    <xf numFmtId="0" fontId="0" fillId="0" borderId="1" xfId="0" applyBorder="1"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vertical="center"/>
    </xf>
    <xf numFmtId="0" fontId="9"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Border="1" applyAlignment="1">
      <alignment vertical="justify" wrapText="1"/>
    </xf>
    <xf numFmtId="14" fontId="0" fillId="0" borderId="1" xfId="0" applyNumberFormat="1" applyBorder="1" applyAlignment="1"/>
    <xf numFmtId="14" fontId="0" fillId="0" borderId="1" xfId="0" applyNumberFormat="1" applyFill="1" applyBorder="1" applyAlignment="1">
      <alignment wrapText="1"/>
    </xf>
    <xf numFmtId="0" fontId="0" fillId="0" borderId="1" xfId="0" applyFill="1" applyBorder="1" applyAlignment="1">
      <alignment vertical="justify" wrapText="1"/>
    </xf>
    <xf numFmtId="0" fontId="0" fillId="0" borderId="5" xfId="0" applyBorder="1" applyAlignment="1">
      <alignment horizontal="center" vertical="center"/>
    </xf>
    <xf numFmtId="0" fontId="0" fillId="0" borderId="1" xfId="0" applyBorder="1" applyAlignment="1">
      <alignment horizontal="center" vertical="center"/>
    </xf>
    <xf numFmtId="0" fontId="14" fillId="10" borderId="1" xfId="0" applyFont="1" applyFill="1" applyBorder="1" applyAlignment="1">
      <alignment horizontal="center" vertical="center" wrapText="1"/>
    </xf>
    <xf numFmtId="9" fontId="13" fillId="10" borderId="1" xfId="0" applyNumberFormat="1" applyFont="1" applyFill="1" applyBorder="1" applyAlignment="1" applyProtection="1">
      <alignment horizontal="center" vertical="center" wrapText="1"/>
      <protection locked="0"/>
    </xf>
    <xf numFmtId="14" fontId="13" fillId="10" borderId="1" xfId="0" applyNumberFormat="1" applyFont="1" applyFill="1" applyBorder="1" applyAlignment="1" applyProtection="1">
      <alignment horizontal="center" vertical="center" wrapText="1"/>
      <protection locked="0"/>
    </xf>
    <xf numFmtId="15" fontId="13" fillId="10" borderId="1" xfId="0" applyNumberFormat="1" applyFont="1" applyFill="1" applyBorder="1" applyAlignment="1" applyProtection="1">
      <alignment horizontal="center" vertical="center" wrapText="1"/>
      <protection locked="0"/>
    </xf>
    <xf numFmtId="0" fontId="13" fillId="10" borderId="1" xfId="0" applyNumberFormat="1" applyFont="1" applyFill="1" applyBorder="1" applyAlignment="1" applyProtection="1">
      <alignment horizontal="center" vertical="center" wrapText="1"/>
      <protection locked="0"/>
    </xf>
    <xf numFmtId="2" fontId="13" fillId="10" borderId="1" xfId="0" applyNumberFormat="1" applyFont="1" applyFill="1" applyBorder="1" applyAlignment="1" applyProtection="1">
      <alignment horizontal="center" vertical="center" wrapText="1"/>
      <protection locked="0"/>
    </xf>
    <xf numFmtId="169" fontId="13" fillId="10" borderId="1" xfId="1" applyNumberFormat="1" applyFont="1" applyFill="1" applyBorder="1" applyAlignment="1">
      <alignment horizontal="right" vertical="center" wrapText="1"/>
    </xf>
    <xf numFmtId="0" fontId="11" fillId="10" borderId="1" xfId="0" applyFont="1" applyFill="1" applyBorder="1" applyAlignment="1">
      <alignment horizontal="left" vertical="center" wrapText="1"/>
    </xf>
    <xf numFmtId="0" fontId="11" fillId="10" borderId="0" xfId="0" applyFont="1" applyFill="1" applyBorder="1" applyAlignment="1">
      <alignment horizontal="left" vertical="center" wrapText="1"/>
    </xf>
    <xf numFmtId="0" fontId="14" fillId="10" borderId="0" xfId="0" applyFont="1" applyFill="1" applyAlignment="1">
      <alignment horizontal="left" vertical="center" wrapText="1"/>
    </xf>
    <xf numFmtId="49" fontId="0" fillId="10" borderId="1" xfId="0" applyNumberFormat="1" applyFill="1" applyBorder="1" applyAlignment="1">
      <alignment horizontal="center" vertical="center"/>
    </xf>
    <xf numFmtId="3" fontId="11" fillId="10" borderId="1" xfId="0" applyNumberFormat="1" applyFont="1" applyFill="1" applyBorder="1" applyAlignment="1">
      <alignment horizontal="right" vertical="center" wrapText="1"/>
    </xf>
    <xf numFmtId="1" fontId="0" fillId="10" borderId="1" xfId="0" applyNumberFormat="1" applyFill="1" applyBorder="1" applyAlignment="1" applyProtection="1">
      <alignment vertical="center"/>
      <protection locked="0"/>
    </xf>
    <xf numFmtId="0" fontId="38" fillId="0" borderId="1" xfId="0" applyFont="1" applyFill="1" applyBorder="1" applyAlignment="1">
      <alignment wrapText="1"/>
    </xf>
    <xf numFmtId="0" fontId="14" fillId="0" borderId="1" xfId="0" applyFont="1" applyFill="1" applyBorder="1" applyAlignment="1">
      <alignment wrapText="1"/>
    </xf>
    <xf numFmtId="0" fontId="6" fillId="2" borderId="5" xfId="0" applyFont="1" applyFill="1" applyBorder="1" applyAlignment="1">
      <alignment horizontal="center" vertical="center" wrapText="1"/>
    </xf>
    <xf numFmtId="0" fontId="0" fillId="0" borderId="5" xfId="0" applyBorder="1" applyAlignment="1">
      <alignment vertical="center"/>
    </xf>
    <xf numFmtId="0" fontId="6" fillId="2" borderId="49" xfId="0" applyFont="1" applyFill="1" applyBorder="1" applyAlignment="1">
      <alignment horizontal="center" vertical="center" wrapText="1"/>
    </xf>
    <xf numFmtId="0" fontId="0" fillId="0" borderId="50" xfId="0" applyBorder="1"/>
    <xf numFmtId="0" fontId="0" fillId="0" borderId="50" xfId="0" applyBorder="1" applyAlignment="1">
      <alignment vertical="justify" wrapTex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51" xfId="0" applyBorder="1" applyAlignment="1">
      <alignment vertical="justify" wrapText="1"/>
    </xf>
    <xf numFmtId="0" fontId="26" fillId="6" borderId="22" xfId="0" applyFont="1" applyFill="1" applyBorder="1" applyAlignment="1">
      <alignment horizontal="left" vertical="justify" wrapText="1"/>
    </xf>
    <xf numFmtId="0" fontId="26" fillId="6" borderId="23" xfId="0" applyFont="1" applyFill="1" applyBorder="1" applyAlignment="1">
      <alignment horizontal="left" vertical="justify" wrapText="1"/>
    </xf>
    <xf numFmtId="0" fontId="26" fillId="6" borderId="24" xfId="0" applyFont="1" applyFill="1" applyBorder="1" applyAlignment="1">
      <alignment horizontal="left" vertical="justify" wrapText="1"/>
    </xf>
    <xf numFmtId="0" fontId="0" fillId="0" borderId="1" xfId="0" applyBorder="1" applyAlignment="1">
      <alignment horizontal="center"/>
    </xf>
    <xf numFmtId="0" fontId="0" fillId="0" borderId="5" xfId="0" applyBorder="1" applyAlignment="1">
      <alignment horizontal="center"/>
    </xf>
    <xf numFmtId="0" fontId="0" fillId="0" borderId="40" xfId="0" applyBorder="1" applyAlignment="1">
      <alignment horizontal="center"/>
    </xf>
    <xf numFmtId="0" fontId="0" fillId="0" borderId="14" xfId="0" applyBorder="1" applyAlignment="1">
      <alignment horizontal="center"/>
    </xf>
    <xf numFmtId="0" fontId="26" fillId="6" borderId="22" xfId="0" applyFont="1" applyFill="1" applyBorder="1" applyAlignment="1">
      <alignment horizontal="center" vertical="justify" wrapText="1"/>
    </xf>
    <xf numFmtId="0" fontId="26" fillId="6" borderId="23" xfId="0" applyFont="1" applyFill="1" applyBorder="1" applyAlignment="1">
      <alignment horizontal="center" vertical="justify" wrapText="1"/>
    </xf>
    <xf numFmtId="0" fontId="26" fillId="6" borderId="24" xfId="0" applyFont="1" applyFill="1" applyBorder="1" applyAlignment="1">
      <alignment horizontal="center" vertical="justify" wrapText="1"/>
    </xf>
    <xf numFmtId="0" fontId="26" fillId="0" borderId="22" xfId="0" applyFont="1" applyBorder="1" applyAlignment="1">
      <alignment horizontal="left" vertical="justify" wrapText="1"/>
    </xf>
    <xf numFmtId="0" fontId="26" fillId="0" borderId="23" xfId="0" applyFont="1" applyBorder="1" applyAlignment="1">
      <alignment horizontal="left" vertical="justify" wrapText="1"/>
    </xf>
    <xf numFmtId="0" fontId="26" fillId="0" borderId="24" xfId="0" applyFont="1" applyBorder="1" applyAlignment="1">
      <alignment horizontal="left" vertical="justify" wrapText="1"/>
    </xf>
    <xf numFmtId="0" fontId="32" fillId="0" borderId="0" xfId="0" applyFont="1" applyAlignment="1">
      <alignment horizontal="center" vertical="center"/>
    </xf>
    <xf numFmtId="0" fontId="25" fillId="5" borderId="1" xfId="0" applyFont="1" applyFill="1" applyBorder="1" applyAlignment="1">
      <alignment horizontal="center" vertical="center" wrapText="1"/>
    </xf>
    <xf numFmtId="0" fontId="26" fillId="6" borderId="19" xfId="0" applyFont="1" applyFill="1" applyBorder="1" applyAlignment="1">
      <alignment horizontal="left" vertical="justify" wrapText="1"/>
    </xf>
    <xf numFmtId="0" fontId="26" fillId="6" borderId="20" xfId="0" applyFont="1" applyFill="1" applyBorder="1" applyAlignment="1">
      <alignment horizontal="left" vertical="justify" wrapText="1"/>
    </xf>
    <xf numFmtId="0" fontId="26" fillId="6" borderId="21" xfId="0" applyFont="1" applyFill="1" applyBorder="1" applyAlignment="1">
      <alignment horizontal="left" vertical="justify" wrapText="1"/>
    </xf>
    <xf numFmtId="0" fontId="33" fillId="9" borderId="0" xfId="0" applyFont="1" applyFill="1" applyAlignment="1">
      <alignment horizontal="center"/>
    </xf>
    <xf numFmtId="0" fontId="0" fillId="0" borderId="5" xfId="0" applyBorder="1" applyAlignment="1">
      <alignment horizontal="center" wrapText="1"/>
    </xf>
    <xf numFmtId="0" fontId="25" fillId="5" borderId="25" xfId="0" applyFont="1" applyFill="1" applyBorder="1" applyAlignment="1">
      <alignment horizontal="center" vertical="center" wrapText="1"/>
    </xf>
    <xf numFmtId="0" fontId="25" fillId="5" borderId="26"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25" fillId="5" borderId="33" xfId="0" applyFont="1" applyFill="1" applyBorder="1" applyAlignment="1">
      <alignment horizontal="center" vertical="center" wrapText="1"/>
    </xf>
    <xf numFmtId="0" fontId="25" fillId="5" borderId="35" xfId="0" applyFont="1" applyFill="1" applyBorder="1" applyAlignment="1">
      <alignment horizontal="center" vertical="center" wrapText="1"/>
    </xf>
    <xf numFmtId="0" fontId="25" fillId="5" borderId="36" xfId="0" applyFont="1" applyFill="1" applyBorder="1" applyAlignment="1">
      <alignment horizontal="center" vertical="center" wrapText="1"/>
    </xf>
    <xf numFmtId="0" fontId="25" fillId="5" borderId="40"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42" xfId="0" applyFont="1" applyFill="1" applyBorder="1" applyAlignment="1">
      <alignment horizontal="center" vertical="center" wrapText="1"/>
    </xf>
    <xf numFmtId="0" fontId="25" fillId="5" borderId="41" xfId="0" applyFont="1" applyFill="1" applyBorder="1" applyAlignment="1">
      <alignment horizontal="center" vertical="center" wrapText="1"/>
    </xf>
    <xf numFmtId="0" fontId="25" fillId="5" borderId="43" xfId="0" applyFont="1" applyFill="1" applyBorder="1" applyAlignment="1">
      <alignment horizontal="center" vertical="center" wrapText="1"/>
    </xf>
    <xf numFmtId="0" fontId="25" fillId="5" borderId="44" xfId="0" applyFont="1" applyFill="1" applyBorder="1" applyAlignment="1">
      <alignment horizontal="center" vertical="center" wrapText="1"/>
    </xf>
    <xf numFmtId="0" fontId="25" fillId="5" borderId="45" xfId="0" applyFont="1" applyFill="1" applyBorder="1" applyAlignment="1">
      <alignment horizontal="center" vertical="center" wrapText="1"/>
    </xf>
    <xf numFmtId="0" fontId="25" fillId="5" borderId="46" xfId="0" applyFont="1" applyFill="1" applyBorder="1" applyAlignment="1">
      <alignment horizontal="center" vertical="center" wrapText="1"/>
    </xf>
    <xf numFmtId="0" fontId="25" fillId="0" borderId="1" xfId="0" applyFont="1" applyBorder="1" applyAlignment="1">
      <alignment horizontal="center" vertical="center" wrapText="1"/>
    </xf>
    <xf numFmtId="0" fontId="26" fillId="6" borderId="22" xfId="0" applyFont="1" applyFill="1" applyBorder="1" applyAlignment="1">
      <alignment horizontal="left" vertical="justify"/>
    </xf>
    <xf numFmtId="0" fontId="26" fillId="6" borderId="23" xfId="0" applyFont="1" applyFill="1" applyBorder="1" applyAlignment="1">
      <alignment horizontal="left" vertical="justify"/>
    </xf>
    <xf numFmtId="0" fontId="26" fillId="6" borderId="24" xfId="0" applyFont="1" applyFill="1" applyBorder="1" applyAlignment="1">
      <alignment horizontal="left" vertical="justify"/>
    </xf>
    <xf numFmtId="0" fontId="0" fillId="0" borderId="1" xfId="0"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horizontal="justify" vertical="center" wrapText="1"/>
    </xf>
    <xf numFmtId="0" fontId="25" fillId="4" borderId="1" xfId="0" applyFont="1" applyFill="1" applyBorder="1" applyAlignment="1">
      <alignment horizontal="center" vertical="center" wrapText="1"/>
    </xf>
    <xf numFmtId="0" fontId="0" fillId="0" borderId="1" xfId="0" applyBorder="1" applyAlignment="1">
      <alignment wrapText="1"/>
    </xf>
    <xf numFmtId="0" fontId="1" fillId="2" borderId="5"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0" borderId="1" xfId="0" applyBorder="1" applyAlignment="1">
      <alignment horizontal="center" vertical="center"/>
    </xf>
    <xf numFmtId="0" fontId="0" fillId="0" borderId="42" xfId="0" applyBorder="1" applyAlignment="1">
      <alignment horizontal="center" vertical="justify" wrapText="1"/>
    </xf>
    <xf numFmtId="0" fontId="0" fillId="0" borderId="43" xfId="0" applyBorder="1" applyAlignment="1">
      <alignment horizontal="center" vertical="justify" wrapText="1"/>
    </xf>
    <xf numFmtId="0" fontId="0" fillId="0" borderId="47" xfId="0" applyBorder="1" applyAlignment="1">
      <alignment horizontal="center" vertical="justify" wrapText="1"/>
    </xf>
    <xf numFmtId="0" fontId="0" fillId="0" borderId="48" xfId="0" applyBorder="1" applyAlignment="1">
      <alignment horizontal="center" vertical="justify" wrapText="1"/>
    </xf>
    <xf numFmtId="0" fontId="0" fillId="0" borderId="44" xfId="0" applyBorder="1" applyAlignment="1">
      <alignment horizontal="center" vertical="justify" wrapText="1"/>
    </xf>
    <xf numFmtId="0" fontId="0" fillId="0" borderId="46" xfId="0" applyBorder="1" applyAlignment="1">
      <alignment horizontal="center" vertical="justify" wrapText="1"/>
    </xf>
    <xf numFmtId="0" fontId="0" fillId="0" borderId="5" xfId="0" applyBorder="1" applyAlignment="1">
      <alignment horizontal="center" vertical="justify" wrapText="1"/>
    </xf>
    <xf numFmtId="0" fontId="0" fillId="0" borderId="14" xfId="0" applyBorder="1" applyAlignment="1">
      <alignment horizontal="center" vertical="justify" wrapText="1"/>
    </xf>
    <xf numFmtId="0" fontId="0" fillId="0" borderId="5" xfId="0" applyBorder="1" applyAlignment="1">
      <alignment horizontal="center" vertical="center"/>
    </xf>
    <xf numFmtId="0" fontId="0" fillId="0" borderId="14" xfId="0"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3" borderId="8" xfId="0" applyFont="1" applyFill="1" applyBorder="1" applyAlignment="1" applyProtection="1">
      <alignment horizontal="left" vertical="center"/>
      <protection locked="0"/>
    </xf>
    <xf numFmtId="0" fontId="9" fillId="3" borderId="9" xfId="0" applyFont="1" applyFill="1" applyBorder="1" applyAlignment="1" applyProtection="1">
      <alignment horizontal="left" vertical="center"/>
      <protection locked="0"/>
    </xf>
    <xf numFmtId="0" fontId="0" fillId="3" borderId="6" xfId="0" applyFont="1" applyFill="1" applyBorder="1" applyAlignment="1">
      <alignment horizontal="left" vertical="center"/>
    </xf>
    <xf numFmtId="0" fontId="0" fillId="3" borderId="7" xfId="0" applyFont="1" applyFill="1" applyBorder="1" applyAlignment="1">
      <alignment horizontal="left" vertical="center"/>
    </xf>
    <xf numFmtId="0" fontId="7" fillId="2" borderId="6" xfId="0" applyFont="1" applyFill="1" applyBorder="1" applyAlignment="1">
      <alignment horizontal="center" vertical="center"/>
    </xf>
    <xf numFmtId="0" fontId="17" fillId="0" borderId="0" xfId="0" applyFont="1" applyFill="1" applyAlignment="1">
      <alignment horizontal="left" vertical="center" wrapText="1"/>
    </xf>
    <xf numFmtId="0" fontId="9"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9" fillId="0" borderId="15" xfId="0" applyFont="1" applyBorder="1" applyAlignment="1">
      <alignment horizontal="center" vertical="center" wrapText="1"/>
    </xf>
    <xf numFmtId="0" fontId="1" fillId="0" borderId="13" xfId="0" applyFont="1" applyFill="1" applyBorder="1" applyAlignment="1">
      <alignment horizontal="center" vertical="center"/>
    </xf>
    <xf numFmtId="0" fontId="1" fillId="0" borderId="4" xfId="0" applyFont="1" applyFill="1" applyBorder="1" applyAlignment="1">
      <alignment horizontal="center" vertical="center"/>
    </xf>
    <xf numFmtId="0" fontId="4" fillId="0" borderId="1" xfId="0" applyFont="1" applyBorder="1" applyAlignment="1">
      <alignment horizontal="center" vertical="center" wrapText="1"/>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4" xfId="0" applyFont="1"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164" fontId="36" fillId="6" borderId="32" xfId="3" applyFont="1" applyFill="1" applyBorder="1" applyAlignment="1">
      <alignment horizontal="center" vertical="center" wrapText="1"/>
    </xf>
    <xf numFmtId="164" fontId="36" fillId="6" borderId="31" xfId="3" applyFont="1" applyFill="1" applyBorder="1" applyAlignment="1">
      <alignment horizontal="center" vertical="center" wrapText="1"/>
    </xf>
    <xf numFmtId="0" fontId="28" fillId="8" borderId="30" xfId="0" applyFont="1" applyFill="1" applyBorder="1" applyAlignment="1">
      <alignment horizontal="center" vertical="center"/>
    </xf>
    <xf numFmtId="0" fontId="28" fillId="8" borderId="32" xfId="0" applyFont="1" applyFill="1" applyBorder="1" applyAlignment="1">
      <alignment horizontal="center" vertical="center"/>
    </xf>
    <xf numFmtId="0" fontId="28" fillId="8" borderId="31" xfId="0" applyFont="1" applyFill="1" applyBorder="1" applyAlignment="1">
      <alignment horizontal="center" vertical="center"/>
    </xf>
    <xf numFmtId="0" fontId="35" fillId="6" borderId="32" xfId="0" applyFont="1" applyFill="1" applyBorder="1" applyAlignment="1">
      <alignment horizontal="center" vertical="center" wrapText="1"/>
    </xf>
    <xf numFmtId="0" fontId="35" fillId="6" borderId="31" xfId="0" applyFont="1" applyFill="1" applyBorder="1" applyAlignment="1">
      <alignment horizontal="center" vertical="center" wrapText="1"/>
    </xf>
    <xf numFmtId="0" fontId="28" fillId="6" borderId="25"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8" fillId="6" borderId="0" xfId="0" applyFont="1" applyFill="1" applyAlignment="1">
      <alignment horizontal="center" vertical="center" wrapText="1"/>
    </xf>
    <xf numFmtId="0" fontId="29" fillId="6" borderId="32" xfId="0" applyFont="1" applyFill="1" applyBorder="1" applyAlignment="1">
      <alignment horizontal="center" vertical="center" wrapText="1"/>
    </xf>
    <xf numFmtId="0" fontId="29" fillId="6" borderId="31" xfId="0" applyFont="1" applyFill="1" applyBorder="1" applyAlignment="1">
      <alignment horizontal="center" vertical="center" wrapText="1"/>
    </xf>
    <xf numFmtId="0" fontId="36" fillId="6" borderId="32" xfId="0" applyFont="1" applyFill="1" applyBorder="1" applyAlignment="1">
      <alignment horizontal="center" vertical="center" wrapText="1"/>
    </xf>
    <xf numFmtId="0" fontId="36" fillId="6" borderId="31" xfId="0" applyFont="1" applyFill="1" applyBorder="1" applyAlignment="1">
      <alignment horizontal="center" vertical="center" wrapText="1"/>
    </xf>
    <xf numFmtId="0" fontId="0" fillId="0" borderId="28" xfId="0" applyBorder="1"/>
    <xf numFmtId="0" fontId="28" fillId="6" borderId="35" xfId="0" applyFont="1" applyFill="1" applyBorder="1" applyAlignment="1">
      <alignment vertical="center" wrapText="1"/>
    </xf>
    <xf numFmtId="0" fontId="28" fillId="6" borderId="34" xfId="0" applyFont="1" applyFill="1" applyBorder="1" applyAlignment="1">
      <alignment vertical="center" wrapText="1"/>
    </xf>
    <xf numFmtId="0" fontId="29" fillId="6" borderId="38" xfId="0" applyFont="1" applyFill="1" applyBorder="1" applyAlignment="1">
      <alignment vertical="center"/>
    </xf>
    <xf numFmtId="0" fontId="28" fillId="6" borderId="25" xfId="0" applyFont="1" applyFill="1" applyBorder="1" applyAlignment="1">
      <alignment vertical="center"/>
    </xf>
    <xf numFmtId="0" fontId="28" fillId="6" borderId="33" xfId="0" applyFont="1" applyFill="1" applyBorder="1" applyAlignment="1">
      <alignment vertical="center"/>
    </xf>
    <xf numFmtId="0" fontId="28" fillId="6" borderId="26" xfId="0" applyFont="1" applyFill="1" applyBorder="1" applyAlignment="1">
      <alignment vertical="center" wrapText="1"/>
    </xf>
    <xf numFmtId="0" fontId="28" fillId="6" borderId="37" xfId="0" applyFont="1" applyFill="1" applyBorder="1" applyAlignment="1">
      <alignment vertical="center" wrapText="1"/>
    </xf>
    <xf numFmtId="0" fontId="29" fillId="6" borderId="39" xfId="0" applyFont="1" applyFill="1" applyBorder="1" applyAlignment="1">
      <alignment vertical="center"/>
    </xf>
    <xf numFmtId="0" fontId="0" fillId="0" borderId="1" xfId="0" applyBorder="1" applyAlignment="1">
      <alignment horizontal="center" vertical="justify" wrapText="1"/>
    </xf>
    <xf numFmtId="0" fontId="11" fillId="0" borderId="1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42" xfId="0" applyBorder="1" applyAlignment="1">
      <alignment vertical="justify" wrapText="1"/>
    </xf>
    <xf numFmtId="0" fontId="0" fillId="0" borderId="43" xfId="0" applyBorder="1" applyAlignment="1">
      <alignment vertical="justify" wrapText="1"/>
    </xf>
    <xf numFmtId="0" fontId="0" fillId="0" borderId="47" xfId="0" applyBorder="1" applyAlignment="1">
      <alignment vertical="justify" wrapText="1"/>
    </xf>
    <xf numFmtId="0" fontId="0" fillId="0" borderId="48" xfId="0" applyBorder="1" applyAlignment="1">
      <alignment vertical="justify" wrapText="1"/>
    </xf>
    <xf numFmtId="0" fontId="0" fillId="0" borderId="44" xfId="0" applyBorder="1" applyAlignment="1">
      <alignment vertical="justify" wrapText="1"/>
    </xf>
    <xf numFmtId="0" fontId="0" fillId="0" borderId="46" xfId="0" applyBorder="1" applyAlignment="1">
      <alignment vertical="justify" wrapText="1"/>
    </xf>
  </cellXfs>
  <cellStyles count="7">
    <cellStyle name="Millares" xfId="1" builtinId="3"/>
    <cellStyle name="Millares 2" xfId="5"/>
    <cellStyle name="Moneda" xfId="3" builtinId="4"/>
    <cellStyle name="Moneda 2" xfId="6"/>
    <cellStyle name="Normal" xfId="0" builtinId="0"/>
    <cellStyle name="Normal 5" xfId="2"/>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9"/>
  <sheetViews>
    <sheetView topLeftCell="A17" workbookViewId="0">
      <selection activeCell="A26" sqref="A26:D26"/>
    </sheetView>
  </sheetViews>
  <sheetFormatPr baseColWidth="10" defaultRowHeight="15"/>
  <cols>
    <col min="2" max="2" width="13.85546875" customWidth="1"/>
    <col min="3" max="3" width="13.7109375" customWidth="1"/>
    <col min="4" max="4" width="15.5703125" customWidth="1"/>
    <col min="5" max="5" width="14.140625" customWidth="1"/>
    <col min="6" max="6" width="11.28515625" customWidth="1"/>
    <col min="7" max="7" width="11.42578125" customWidth="1"/>
    <col min="8" max="8" width="16" style="104" customWidth="1"/>
    <col min="9" max="11" width="11.42578125" style="104" customWidth="1"/>
  </cols>
  <sheetData>
    <row r="2" spans="1:16" ht="39.75" customHeight="1">
      <c r="A2" s="233" t="s">
        <v>93</v>
      </c>
      <c r="B2" s="233"/>
      <c r="C2" s="233"/>
      <c r="D2" s="233"/>
      <c r="E2" s="233"/>
      <c r="F2" s="233"/>
      <c r="G2" s="233"/>
      <c r="H2" s="233"/>
      <c r="I2" s="233"/>
      <c r="J2" s="233"/>
      <c r="K2" s="233"/>
      <c r="L2" s="233"/>
      <c r="M2" s="233"/>
      <c r="N2" s="233"/>
      <c r="O2" s="233"/>
      <c r="P2" s="233"/>
    </row>
    <row r="4" spans="1:16" ht="16.5">
      <c r="A4" s="255" t="s">
        <v>65</v>
      </c>
      <c r="B4" s="255"/>
      <c r="C4" s="255"/>
      <c r="D4" s="255"/>
      <c r="E4" s="255"/>
      <c r="F4" s="255"/>
      <c r="G4" s="255"/>
      <c r="H4" s="255"/>
      <c r="I4" s="255"/>
      <c r="J4" s="255"/>
      <c r="K4" s="255"/>
      <c r="L4" s="255"/>
      <c r="M4" s="255"/>
      <c r="N4" s="255"/>
      <c r="O4" s="255"/>
      <c r="P4" s="255"/>
    </row>
    <row r="5" spans="1:16" ht="16.5">
      <c r="A5" s="78"/>
    </row>
    <row r="6" spans="1:16" ht="16.5">
      <c r="A6" s="255" t="s">
        <v>66</v>
      </c>
      <c r="B6" s="255"/>
      <c r="C6" s="255"/>
      <c r="D6" s="255"/>
      <c r="E6" s="255"/>
      <c r="F6" s="255"/>
      <c r="G6" s="255"/>
      <c r="H6" s="255"/>
      <c r="I6" s="255"/>
      <c r="J6" s="255"/>
      <c r="K6" s="255"/>
      <c r="L6" s="255"/>
      <c r="M6" s="255"/>
      <c r="N6" s="255"/>
      <c r="O6" s="255"/>
      <c r="P6" s="255"/>
    </row>
    <row r="7" spans="1:16" ht="16.5">
      <c r="A7" s="79"/>
    </row>
    <row r="8" spans="1:16" ht="109.5" customHeight="1">
      <c r="A8" s="256" t="s">
        <v>160</v>
      </c>
      <c r="B8" s="256"/>
      <c r="C8" s="256"/>
      <c r="D8" s="256"/>
      <c r="E8" s="256"/>
      <c r="F8" s="256"/>
      <c r="G8" s="256"/>
      <c r="H8" s="256"/>
      <c r="I8" s="256"/>
      <c r="J8" s="256"/>
      <c r="K8" s="256"/>
      <c r="L8" s="256"/>
      <c r="M8" s="256"/>
      <c r="N8" s="256"/>
      <c r="O8" s="256"/>
      <c r="P8" s="256"/>
    </row>
    <row r="9" spans="1:16" ht="45.75" customHeight="1">
      <c r="A9" s="256"/>
      <c r="B9" s="256"/>
      <c r="C9" s="256"/>
      <c r="D9" s="256"/>
      <c r="E9" s="256"/>
      <c r="F9" s="256"/>
      <c r="G9" s="256"/>
      <c r="H9" s="256"/>
      <c r="I9" s="256"/>
      <c r="J9" s="256"/>
      <c r="K9" s="256"/>
      <c r="L9" s="256"/>
      <c r="M9" s="256"/>
      <c r="N9" s="256"/>
      <c r="O9" s="256"/>
      <c r="P9" s="256"/>
    </row>
    <row r="10" spans="1:16" ht="28.5" customHeight="1">
      <c r="A10" s="256" t="s">
        <v>96</v>
      </c>
      <c r="B10" s="256"/>
      <c r="C10" s="256"/>
      <c r="D10" s="256"/>
      <c r="E10" s="256"/>
      <c r="F10" s="256"/>
      <c r="G10" s="256"/>
      <c r="H10" s="256"/>
      <c r="I10" s="256"/>
      <c r="J10" s="256"/>
      <c r="K10" s="256"/>
      <c r="L10" s="256"/>
      <c r="M10" s="256"/>
      <c r="N10" s="256"/>
      <c r="O10" s="256"/>
      <c r="P10" s="256"/>
    </row>
    <row r="11" spans="1:16" ht="28.5" customHeight="1">
      <c r="A11" s="256"/>
      <c r="B11" s="256"/>
      <c r="C11" s="256"/>
      <c r="D11" s="256"/>
      <c r="E11" s="256"/>
      <c r="F11" s="256"/>
      <c r="G11" s="256"/>
      <c r="H11" s="256"/>
      <c r="I11" s="256"/>
      <c r="J11" s="256"/>
      <c r="K11" s="256"/>
      <c r="L11" s="256"/>
      <c r="M11" s="256"/>
      <c r="N11" s="256"/>
      <c r="O11" s="256"/>
      <c r="P11" s="256"/>
    </row>
    <row r="12" spans="1:16" ht="15.75" thickBot="1"/>
    <row r="13" spans="1:16" ht="15.75" thickBot="1">
      <c r="A13" s="80" t="s">
        <v>67</v>
      </c>
      <c r="B13" s="257" t="s">
        <v>92</v>
      </c>
      <c r="C13" s="258"/>
      <c r="D13" s="258"/>
      <c r="E13" s="258"/>
      <c r="F13" s="258"/>
      <c r="G13" s="258"/>
      <c r="H13" s="258"/>
      <c r="I13" s="258"/>
      <c r="J13" s="258"/>
      <c r="K13" s="258"/>
      <c r="L13" s="258"/>
      <c r="M13" s="258"/>
      <c r="N13" s="258"/>
      <c r="O13" s="258"/>
      <c r="P13" s="258"/>
    </row>
    <row r="14" spans="1:16" ht="15.75" thickBot="1">
      <c r="A14" s="81">
        <v>1</v>
      </c>
      <c r="B14" s="250" t="s">
        <v>161</v>
      </c>
      <c r="C14" s="250"/>
      <c r="D14" s="250"/>
      <c r="E14" s="250"/>
      <c r="F14" s="250"/>
      <c r="G14" s="250"/>
      <c r="H14" s="250"/>
      <c r="I14" s="250"/>
      <c r="J14" s="250"/>
      <c r="K14" s="250"/>
      <c r="L14" s="250"/>
      <c r="M14" s="250"/>
      <c r="N14" s="250"/>
      <c r="O14" s="250"/>
      <c r="P14" s="250"/>
    </row>
    <row r="15" spans="1:16" ht="15.75" thickBot="1">
      <c r="A15" s="81">
        <v>2</v>
      </c>
      <c r="B15" s="250"/>
      <c r="C15" s="250"/>
      <c r="D15" s="250"/>
      <c r="E15" s="250"/>
      <c r="F15" s="250"/>
      <c r="G15" s="250"/>
      <c r="H15" s="250"/>
      <c r="I15" s="250"/>
      <c r="J15" s="250"/>
      <c r="K15" s="250"/>
      <c r="L15" s="250"/>
      <c r="M15" s="250"/>
      <c r="N15" s="250"/>
      <c r="O15" s="250"/>
      <c r="P15" s="250"/>
    </row>
    <row r="16" spans="1:16" ht="15.75" thickBot="1">
      <c r="A16" s="81">
        <v>3</v>
      </c>
      <c r="B16" s="250"/>
      <c r="C16" s="250"/>
      <c r="D16" s="250"/>
      <c r="E16" s="250"/>
      <c r="F16" s="250"/>
      <c r="G16" s="250"/>
      <c r="H16" s="250"/>
      <c r="I16" s="250"/>
      <c r="J16" s="250"/>
      <c r="K16" s="250"/>
      <c r="L16" s="250"/>
      <c r="M16" s="250"/>
      <c r="N16" s="250"/>
      <c r="O16" s="250"/>
      <c r="P16" s="250"/>
    </row>
    <row r="17" spans="1:16" ht="15.75" thickBot="1">
      <c r="A17" s="81">
        <v>4</v>
      </c>
      <c r="B17" s="250"/>
      <c r="C17" s="250"/>
      <c r="D17" s="250"/>
      <c r="E17" s="250"/>
      <c r="F17" s="250"/>
      <c r="G17" s="250"/>
      <c r="H17" s="250"/>
      <c r="I17" s="250"/>
      <c r="J17" s="250"/>
      <c r="K17" s="250"/>
      <c r="L17" s="250"/>
      <c r="M17" s="250"/>
      <c r="N17" s="250"/>
      <c r="O17" s="250"/>
      <c r="P17" s="250"/>
    </row>
    <row r="18" spans="1:16" ht="15.75" thickBot="1">
      <c r="A18" s="81">
        <v>5</v>
      </c>
      <c r="B18" s="250"/>
      <c r="C18" s="250"/>
      <c r="D18" s="250"/>
      <c r="E18" s="250"/>
      <c r="F18" s="250"/>
      <c r="G18" s="250"/>
      <c r="H18" s="250"/>
      <c r="I18" s="250"/>
      <c r="J18" s="250"/>
      <c r="K18" s="250"/>
      <c r="L18" s="250"/>
      <c r="M18" s="250"/>
      <c r="N18" s="250"/>
      <c r="O18" s="250"/>
      <c r="P18" s="250"/>
    </row>
    <row r="19" spans="1:16">
      <c r="A19" s="87"/>
      <c r="B19" s="87"/>
      <c r="C19" s="87"/>
      <c r="D19" s="87"/>
      <c r="E19" s="87"/>
      <c r="F19" s="87"/>
      <c r="G19" s="87"/>
      <c r="H19" s="87"/>
      <c r="I19" s="87"/>
      <c r="J19" s="87"/>
      <c r="K19" s="87"/>
      <c r="L19" s="87"/>
      <c r="M19" s="87"/>
      <c r="N19" s="87"/>
      <c r="O19" s="87"/>
      <c r="P19" s="87"/>
    </row>
    <row r="20" spans="1:16">
      <c r="A20" s="88"/>
      <c r="B20" s="87"/>
      <c r="C20" s="87"/>
      <c r="D20" s="87"/>
      <c r="E20" s="87"/>
      <c r="F20" s="87"/>
      <c r="G20" s="87"/>
      <c r="H20" s="87"/>
      <c r="I20" s="87"/>
      <c r="J20" s="87"/>
      <c r="K20" s="87"/>
      <c r="L20" s="87"/>
      <c r="M20" s="87"/>
      <c r="N20" s="87"/>
      <c r="O20" s="87"/>
      <c r="P20" s="87"/>
    </row>
    <row r="21" spans="1:16">
      <c r="A21" s="228" t="s">
        <v>162</v>
      </c>
      <c r="B21" s="228"/>
      <c r="C21" s="228"/>
      <c r="D21" s="228"/>
      <c r="E21" s="228"/>
      <c r="F21" s="228"/>
      <c r="G21" s="228"/>
      <c r="H21" s="228"/>
      <c r="I21" s="228"/>
      <c r="J21" s="228"/>
      <c r="K21" s="228"/>
      <c r="L21" s="228"/>
      <c r="M21" s="228"/>
      <c r="N21" s="228"/>
      <c r="O21" s="228"/>
      <c r="P21" s="228"/>
    </row>
    <row r="22" spans="1:16" ht="15.75" thickBot="1"/>
    <row r="23" spans="1:16" ht="27" customHeight="1">
      <c r="A23" s="235" t="s">
        <v>68</v>
      </c>
      <c r="B23" s="236"/>
      <c r="C23" s="236"/>
      <c r="D23" s="237"/>
      <c r="E23" s="241" t="s">
        <v>163</v>
      </c>
      <c r="F23" s="241"/>
      <c r="G23" s="242"/>
      <c r="H23" s="243" t="s">
        <v>164</v>
      </c>
      <c r="I23" s="241"/>
      <c r="J23" s="242"/>
      <c r="K23" s="166"/>
      <c r="L23" s="244" t="s">
        <v>3</v>
      </c>
      <c r="M23" s="245"/>
      <c r="N23" s="245"/>
      <c r="O23" s="245"/>
      <c r="P23" s="246"/>
    </row>
    <row r="24" spans="1:16" s="104" customFormat="1" ht="27" customHeight="1" thickBot="1">
      <c r="A24" s="238"/>
      <c r="B24" s="239"/>
      <c r="C24" s="239"/>
      <c r="D24" s="240"/>
      <c r="E24" s="168" t="s">
        <v>69</v>
      </c>
      <c r="F24" s="163" t="s">
        <v>70</v>
      </c>
      <c r="G24" s="163" t="s">
        <v>71</v>
      </c>
      <c r="H24" s="82" t="s">
        <v>69</v>
      </c>
      <c r="I24" s="163" t="s">
        <v>70</v>
      </c>
      <c r="J24" s="163" t="s">
        <v>71</v>
      </c>
      <c r="K24" s="167"/>
      <c r="L24" s="247"/>
      <c r="M24" s="248"/>
      <c r="N24" s="248"/>
      <c r="O24" s="248"/>
      <c r="P24" s="249"/>
    </row>
    <row r="25" spans="1:16" ht="30.75" customHeight="1">
      <c r="A25" s="230" t="s">
        <v>100</v>
      </c>
      <c r="B25" s="231"/>
      <c r="C25" s="231"/>
      <c r="D25" s="232"/>
      <c r="E25" s="169" t="s">
        <v>166</v>
      </c>
      <c r="F25" s="170" t="s">
        <v>165</v>
      </c>
      <c r="G25" s="170"/>
      <c r="H25" s="169" t="s">
        <v>166</v>
      </c>
      <c r="I25" s="170" t="s">
        <v>165</v>
      </c>
      <c r="J25" s="170"/>
      <c r="K25" s="1"/>
      <c r="L25" s="218"/>
      <c r="M25" s="218"/>
      <c r="N25" s="218"/>
      <c r="O25" s="218"/>
      <c r="P25" s="218"/>
    </row>
    <row r="26" spans="1:16" s="175" customFormat="1" ht="66.75" customHeight="1">
      <c r="A26" s="251" t="s">
        <v>101</v>
      </c>
      <c r="B26" s="252"/>
      <c r="C26" s="252"/>
      <c r="D26" s="253"/>
      <c r="E26" s="174" t="s">
        <v>168</v>
      </c>
      <c r="F26" s="170"/>
      <c r="G26" s="170" t="s">
        <v>167</v>
      </c>
      <c r="H26" s="170" t="s">
        <v>169</v>
      </c>
      <c r="I26" s="170"/>
      <c r="J26" s="170" t="s">
        <v>167</v>
      </c>
      <c r="K26" s="3"/>
      <c r="L26" s="254" t="s">
        <v>170</v>
      </c>
      <c r="M26" s="254"/>
      <c r="N26" s="254"/>
      <c r="O26" s="254"/>
      <c r="P26" s="254"/>
    </row>
    <row r="27" spans="1:16" ht="24.75" customHeight="1">
      <c r="A27" s="215" t="s">
        <v>134</v>
      </c>
      <c r="B27" s="216"/>
      <c r="C27" s="216"/>
      <c r="D27" s="217"/>
      <c r="E27" s="171">
        <v>38</v>
      </c>
      <c r="F27" s="170" t="s">
        <v>165</v>
      </c>
      <c r="G27" s="170"/>
      <c r="H27" s="170">
        <v>38</v>
      </c>
      <c r="I27" s="170" t="s">
        <v>165</v>
      </c>
      <c r="J27" s="170"/>
      <c r="K27" s="1"/>
      <c r="L27" s="218"/>
      <c r="M27" s="218"/>
      <c r="N27" s="218"/>
      <c r="O27" s="218"/>
      <c r="P27" s="218"/>
    </row>
    <row r="28" spans="1:16" ht="27" customHeight="1">
      <c r="A28" s="225" t="s">
        <v>72</v>
      </c>
      <c r="B28" s="226"/>
      <c r="C28" s="226"/>
      <c r="D28" s="227"/>
      <c r="E28" s="172" t="s">
        <v>171</v>
      </c>
      <c r="F28" s="170" t="s">
        <v>165</v>
      </c>
      <c r="G28" s="170"/>
      <c r="H28" s="170" t="s">
        <v>172</v>
      </c>
      <c r="I28" s="170" t="s">
        <v>165</v>
      </c>
      <c r="J28" s="170"/>
      <c r="K28" s="1"/>
      <c r="L28" s="218"/>
      <c r="M28" s="218"/>
      <c r="N28" s="218"/>
      <c r="O28" s="218"/>
      <c r="P28" s="218"/>
    </row>
    <row r="29" spans="1:16" ht="20.25" customHeight="1">
      <c r="A29" s="225" t="s">
        <v>95</v>
      </c>
      <c r="B29" s="226"/>
      <c r="C29" s="226"/>
      <c r="D29" s="227"/>
      <c r="E29" s="172" t="s">
        <v>173</v>
      </c>
      <c r="F29" s="170"/>
      <c r="G29" s="170"/>
      <c r="H29" s="173" t="s">
        <v>173</v>
      </c>
      <c r="I29" s="173"/>
      <c r="J29" s="173"/>
      <c r="K29" s="165"/>
      <c r="L29" s="219"/>
      <c r="M29" s="220"/>
      <c r="N29" s="220"/>
      <c r="O29" s="220"/>
      <c r="P29" s="221"/>
    </row>
    <row r="30" spans="1:16" ht="28.5" customHeight="1">
      <c r="A30" s="225" t="s">
        <v>135</v>
      </c>
      <c r="B30" s="226"/>
      <c r="C30" s="226"/>
      <c r="D30" s="227"/>
      <c r="E30" s="172" t="s">
        <v>174</v>
      </c>
      <c r="F30" s="170" t="s">
        <v>167</v>
      </c>
      <c r="G30" s="170"/>
      <c r="H30" s="172" t="s">
        <v>174</v>
      </c>
      <c r="I30" s="170" t="s">
        <v>167</v>
      </c>
      <c r="J30" s="170"/>
      <c r="K30" s="1"/>
      <c r="L30" s="218"/>
      <c r="M30" s="218"/>
      <c r="N30" s="218"/>
      <c r="O30" s="218"/>
      <c r="P30" s="218"/>
    </row>
    <row r="31" spans="1:16" ht="28.5" customHeight="1">
      <c r="A31" s="225" t="s">
        <v>98</v>
      </c>
      <c r="B31" s="226"/>
      <c r="C31" s="226"/>
      <c r="D31" s="227"/>
      <c r="E31" s="172" t="s">
        <v>173</v>
      </c>
      <c r="F31" s="170"/>
      <c r="G31" s="170"/>
      <c r="H31" s="173" t="s">
        <v>173</v>
      </c>
      <c r="I31" s="173"/>
      <c r="J31" s="173"/>
      <c r="K31" s="165"/>
      <c r="L31" s="219"/>
      <c r="M31" s="220"/>
      <c r="N31" s="220"/>
      <c r="O31" s="220"/>
      <c r="P31" s="221"/>
    </row>
    <row r="32" spans="1:16" ht="15.75" customHeight="1">
      <c r="A32" s="215" t="s">
        <v>73</v>
      </c>
      <c r="B32" s="216"/>
      <c r="C32" s="216"/>
      <c r="D32" s="217"/>
      <c r="E32" s="171">
        <v>24</v>
      </c>
      <c r="F32" s="170" t="s">
        <v>165</v>
      </c>
      <c r="G32" s="170"/>
      <c r="H32" s="171">
        <v>10</v>
      </c>
      <c r="I32" s="170" t="s">
        <v>165</v>
      </c>
      <c r="J32" s="170"/>
      <c r="K32" s="1"/>
      <c r="L32" s="218"/>
      <c r="M32" s="218"/>
      <c r="N32" s="218"/>
      <c r="O32" s="218"/>
      <c r="P32" s="218"/>
    </row>
    <row r="33" spans="1:16" ht="19.5" customHeight="1">
      <c r="A33" s="215" t="s">
        <v>74</v>
      </c>
      <c r="B33" s="216"/>
      <c r="C33" s="216"/>
      <c r="D33" s="217"/>
      <c r="E33" s="171">
        <v>17</v>
      </c>
      <c r="F33" s="170" t="s">
        <v>165</v>
      </c>
      <c r="G33" s="170"/>
      <c r="H33" s="170">
        <v>32</v>
      </c>
      <c r="I33" s="170" t="s">
        <v>165</v>
      </c>
      <c r="J33" s="170"/>
      <c r="K33" s="1"/>
      <c r="L33" s="218"/>
      <c r="M33" s="218"/>
      <c r="N33" s="218"/>
      <c r="O33" s="218"/>
      <c r="P33" s="218"/>
    </row>
    <row r="34" spans="1:16" ht="27.75" customHeight="1">
      <c r="A34" s="215" t="s">
        <v>75</v>
      </c>
      <c r="B34" s="216"/>
      <c r="C34" s="216"/>
      <c r="D34" s="217"/>
      <c r="E34" s="171" t="s">
        <v>175</v>
      </c>
      <c r="F34" s="170" t="s">
        <v>165</v>
      </c>
      <c r="G34" s="170"/>
      <c r="H34" s="170" t="s">
        <v>176</v>
      </c>
      <c r="I34" s="170" t="s">
        <v>165</v>
      </c>
      <c r="J34" s="170"/>
      <c r="K34" s="1"/>
      <c r="L34" s="218"/>
      <c r="M34" s="218"/>
      <c r="N34" s="218"/>
      <c r="O34" s="218"/>
      <c r="P34" s="218"/>
    </row>
    <row r="35" spans="1:16" ht="61.5" customHeight="1">
      <c r="A35" s="215" t="s">
        <v>76</v>
      </c>
      <c r="B35" s="216"/>
      <c r="C35" s="216"/>
      <c r="D35" s="217"/>
      <c r="E35" s="171" t="s">
        <v>177</v>
      </c>
      <c r="F35" s="170" t="s">
        <v>165</v>
      </c>
      <c r="G35" s="170"/>
      <c r="H35" s="170" t="s">
        <v>178</v>
      </c>
      <c r="I35" s="170" t="s">
        <v>165</v>
      </c>
      <c r="J35" s="170"/>
      <c r="K35" s="1"/>
      <c r="L35" s="218"/>
      <c r="M35" s="218"/>
      <c r="N35" s="218"/>
      <c r="O35" s="218"/>
      <c r="P35" s="218"/>
    </row>
    <row r="36" spans="1:16" ht="17.25" customHeight="1">
      <c r="A36" s="215" t="s">
        <v>77</v>
      </c>
      <c r="B36" s="216"/>
      <c r="C36" s="216"/>
      <c r="D36" s="217"/>
      <c r="E36" s="171" t="s">
        <v>180</v>
      </c>
      <c r="F36" s="170" t="s">
        <v>165</v>
      </c>
      <c r="G36" s="170"/>
      <c r="H36" s="170" t="s">
        <v>181</v>
      </c>
      <c r="I36" s="170" t="s">
        <v>165</v>
      </c>
      <c r="J36" s="170"/>
      <c r="K36" s="1"/>
      <c r="L36" s="218"/>
      <c r="M36" s="218"/>
      <c r="N36" s="218"/>
      <c r="O36" s="218"/>
      <c r="P36" s="218"/>
    </row>
    <row r="37" spans="1:16" ht="30.75" customHeight="1">
      <c r="A37" s="222" t="s">
        <v>97</v>
      </c>
      <c r="B37" s="223"/>
      <c r="C37" s="223"/>
      <c r="D37" s="224"/>
      <c r="E37" s="171" t="s">
        <v>182</v>
      </c>
      <c r="F37" s="170" t="s">
        <v>165</v>
      </c>
      <c r="G37" s="170"/>
      <c r="H37" s="173" t="s">
        <v>183</v>
      </c>
      <c r="I37" s="170" t="s">
        <v>165</v>
      </c>
      <c r="J37" s="173"/>
      <c r="K37" s="165"/>
      <c r="L37" s="234" t="s">
        <v>179</v>
      </c>
      <c r="M37" s="220"/>
      <c r="N37" s="220"/>
      <c r="O37" s="220"/>
      <c r="P37" s="221"/>
    </row>
    <row r="38" spans="1:16" ht="24" customHeight="1">
      <c r="A38" s="215" t="s">
        <v>102</v>
      </c>
      <c r="B38" s="216"/>
      <c r="C38" s="216"/>
      <c r="D38" s="217"/>
      <c r="E38" s="171" t="s">
        <v>184</v>
      </c>
      <c r="F38" s="170" t="s">
        <v>165</v>
      </c>
      <c r="G38" s="170"/>
      <c r="H38" s="171" t="s">
        <v>184</v>
      </c>
      <c r="I38" s="173" t="s">
        <v>165</v>
      </c>
      <c r="J38" s="173"/>
      <c r="K38" s="165"/>
      <c r="L38" s="219"/>
      <c r="M38" s="220"/>
      <c r="N38" s="220"/>
      <c r="O38" s="220"/>
      <c r="P38" s="221"/>
    </row>
    <row r="39" spans="1:16" ht="28.5" customHeight="1">
      <c r="A39" s="215" t="s">
        <v>103</v>
      </c>
      <c r="B39" s="216"/>
      <c r="C39" s="216"/>
      <c r="D39" s="217"/>
      <c r="E39" s="172" t="s">
        <v>174</v>
      </c>
      <c r="F39" s="170" t="s">
        <v>167</v>
      </c>
      <c r="G39" s="170"/>
      <c r="H39" s="172" t="s">
        <v>174</v>
      </c>
      <c r="I39" s="170" t="s">
        <v>167</v>
      </c>
      <c r="J39" s="170"/>
      <c r="K39" s="1"/>
      <c r="L39" s="218"/>
      <c r="M39" s="218"/>
      <c r="N39" s="218"/>
      <c r="O39" s="218"/>
      <c r="P39" s="218"/>
    </row>
    <row r="42" spans="1:16">
      <c r="A42" s="228" t="s">
        <v>99</v>
      </c>
      <c r="B42" s="228"/>
      <c r="C42" s="228"/>
      <c r="D42" s="228"/>
      <c r="E42" s="228"/>
      <c r="F42" s="228"/>
      <c r="G42" s="228"/>
      <c r="H42" s="228"/>
      <c r="I42" s="228"/>
      <c r="J42" s="228"/>
      <c r="K42" s="228"/>
      <c r="L42" s="228"/>
      <c r="M42" s="228"/>
      <c r="N42" s="228"/>
      <c r="O42" s="228"/>
      <c r="P42" s="228"/>
    </row>
    <row r="44" spans="1:16" ht="15" customHeight="1">
      <c r="A44" s="229" t="s">
        <v>68</v>
      </c>
      <c r="B44" s="229"/>
      <c r="C44" s="229"/>
      <c r="D44" s="229"/>
      <c r="E44" s="82" t="s">
        <v>69</v>
      </c>
      <c r="F44" s="89" t="s">
        <v>70</v>
      </c>
      <c r="G44" s="89" t="s">
        <v>71</v>
      </c>
      <c r="H44" s="163"/>
      <c r="I44" s="163"/>
      <c r="J44" s="163"/>
      <c r="K44" s="163"/>
      <c r="L44" s="229" t="s">
        <v>3</v>
      </c>
      <c r="M44" s="229"/>
      <c r="N44" s="229"/>
      <c r="O44" s="229"/>
      <c r="P44" s="229"/>
    </row>
    <row r="45" spans="1:16" ht="30" customHeight="1">
      <c r="A45" s="230" t="s">
        <v>100</v>
      </c>
      <c r="B45" s="231"/>
      <c r="C45" s="231"/>
      <c r="D45" s="232"/>
      <c r="E45" s="83"/>
      <c r="F45" s="1"/>
      <c r="G45" s="1"/>
      <c r="H45" s="1"/>
      <c r="I45" s="1"/>
      <c r="J45" s="1"/>
      <c r="K45" s="1"/>
      <c r="L45" s="218"/>
      <c r="M45" s="218"/>
      <c r="N45" s="218"/>
      <c r="O45" s="218"/>
      <c r="P45" s="218"/>
    </row>
    <row r="46" spans="1:16" ht="15" customHeight="1">
      <c r="A46" s="215" t="s">
        <v>101</v>
      </c>
      <c r="B46" s="216"/>
      <c r="C46" s="216"/>
      <c r="D46" s="217"/>
      <c r="E46" s="84"/>
      <c r="F46" s="1"/>
      <c r="G46" s="1"/>
      <c r="H46" s="1"/>
      <c r="I46" s="1"/>
      <c r="J46" s="1"/>
      <c r="K46" s="1"/>
      <c r="L46" s="218"/>
      <c r="M46" s="218"/>
      <c r="N46" s="218"/>
      <c r="O46" s="218"/>
      <c r="P46" s="218"/>
    </row>
    <row r="47" spans="1:16" ht="15" customHeight="1">
      <c r="A47" s="215" t="s">
        <v>134</v>
      </c>
      <c r="B47" s="216"/>
      <c r="C47" s="216"/>
      <c r="D47" s="217"/>
      <c r="E47" s="84"/>
      <c r="F47" s="1"/>
      <c r="G47" s="1"/>
      <c r="H47" s="1"/>
      <c r="I47" s="1"/>
      <c r="J47" s="1"/>
      <c r="K47" s="1"/>
      <c r="L47" s="218"/>
      <c r="M47" s="218"/>
      <c r="N47" s="218"/>
      <c r="O47" s="218"/>
      <c r="P47" s="218"/>
    </row>
    <row r="48" spans="1:16" ht="15" customHeight="1">
      <c r="A48" s="225" t="s">
        <v>72</v>
      </c>
      <c r="B48" s="226"/>
      <c r="C48" s="226"/>
      <c r="D48" s="227"/>
      <c r="E48" s="85"/>
      <c r="F48" s="1"/>
      <c r="G48" s="1"/>
      <c r="H48" s="1"/>
      <c r="I48" s="1"/>
      <c r="J48" s="1"/>
      <c r="K48" s="1"/>
      <c r="L48" s="218"/>
      <c r="M48" s="218"/>
      <c r="N48" s="218"/>
      <c r="O48" s="218"/>
      <c r="P48" s="218"/>
    </row>
    <row r="49" spans="1:16" ht="15" customHeight="1">
      <c r="A49" s="225" t="s">
        <v>95</v>
      </c>
      <c r="B49" s="226"/>
      <c r="C49" s="226"/>
      <c r="D49" s="227"/>
      <c r="E49" s="85"/>
      <c r="F49" s="1"/>
      <c r="G49" s="1"/>
      <c r="H49" s="165"/>
      <c r="I49" s="165"/>
      <c r="J49" s="165"/>
      <c r="K49" s="165"/>
      <c r="L49" s="219"/>
      <c r="M49" s="220"/>
      <c r="N49" s="220"/>
      <c r="O49" s="220"/>
      <c r="P49" s="221"/>
    </row>
    <row r="50" spans="1:16" ht="37.5" customHeight="1">
      <c r="A50" s="225" t="s">
        <v>135</v>
      </c>
      <c r="B50" s="226"/>
      <c r="C50" s="226"/>
      <c r="D50" s="227"/>
      <c r="E50" s="85"/>
      <c r="F50" s="1"/>
      <c r="G50" s="1"/>
      <c r="H50" s="1"/>
      <c r="I50" s="1"/>
      <c r="J50" s="1"/>
      <c r="K50" s="1"/>
      <c r="L50" s="218"/>
      <c r="M50" s="218"/>
      <c r="N50" s="218"/>
      <c r="O50" s="218"/>
      <c r="P50" s="218"/>
    </row>
    <row r="51" spans="1:16" ht="15" customHeight="1">
      <c r="A51" s="225" t="s">
        <v>98</v>
      </c>
      <c r="B51" s="226"/>
      <c r="C51" s="226"/>
      <c r="D51" s="227"/>
      <c r="E51" s="85"/>
      <c r="F51" s="1"/>
      <c r="G51" s="1"/>
      <c r="H51" s="165"/>
      <c r="I51" s="165"/>
      <c r="J51" s="165"/>
      <c r="K51" s="165"/>
      <c r="L51" s="219"/>
      <c r="M51" s="220"/>
      <c r="N51" s="220"/>
      <c r="O51" s="220"/>
      <c r="P51" s="221"/>
    </row>
    <row r="52" spans="1:16" ht="15" customHeight="1">
      <c r="A52" s="215" t="s">
        <v>73</v>
      </c>
      <c r="B52" s="216"/>
      <c r="C52" s="216"/>
      <c r="D52" s="217"/>
      <c r="E52" s="84"/>
      <c r="F52" s="1"/>
      <c r="G52" s="1"/>
      <c r="H52" s="1"/>
      <c r="I52" s="1"/>
      <c r="J52" s="1"/>
      <c r="K52" s="1"/>
      <c r="L52" s="218"/>
      <c r="M52" s="218"/>
      <c r="N52" s="218"/>
      <c r="O52" s="218"/>
      <c r="P52" s="218"/>
    </row>
    <row r="53" spans="1:16" ht="15" customHeight="1">
      <c r="A53" s="215" t="s">
        <v>74</v>
      </c>
      <c r="B53" s="216"/>
      <c r="C53" s="216"/>
      <c r="D53" s="217"/>
      <c r="E53" s="84"/>
      <c r="F53" s="1"/>
      <c r="G53" s="1"/>
      <c r="H53" s="1"/>
      <c r="I53" s="1"/>
      <c r="J53" s="1"/>
      <c r="K53" s="1"/>
      <c r="L53" s="218"/>
      <c r="M53" s="218"/>
      <c r="N53" s="218"/>
      <c r="O53" s="218"/>
      <c r="P53" s="218"/>
    </row>
    <row r="54" spans="1:16" ht="15" customHeight="1">
      <c r="A54" s="215" t="s">
        <v>75</v>
      </c>
      <c r="B54" s="216"/>
      <c r="C54" s="216"/>
      <c r="D54" s="217"/>
      <c r="E54" s="84"/>
      <c r="F54" s="1"/>
      <c r="G54" s="1"/>
      <c r="H54" s="1"/>
      <c r="I54" s="1"/>
      <c r="J54" s="1"/>
      <c r="K54" s="1"/>
      <c r="L54" s="218"/>
      <c r="M54" s="218"/>
      <c r="N54" s="218"/>
      <c r="O54" s="218"/>
      <c r="P54" s="218"/>
    </row>
    <row r="55" spans="1:16" ht="15" customHeight="1">
      <c r="A55" s="215" t="s">
        <v>76</v>
      </c>
      <c r="B55" s="216"/>
      <c r="C55" s="216"/>
      <c r="D55" s="217"/>
      <c r="E55" s="84"/>
      <c r="F55" s="1"/>
      <c r="G55" s="1"/>
      <c r="H55" s="1"/>
      <c r="I55" s="1"/>
      <c r="J55" s="1"/>
      <c r="K55" s="1"/>
      <c r="L55" s="218"/>
      <c r="M55" s="218"/>
      <c r="N55" s="218"/>
      <c r="O55" s="218"/>
      <c r="P55" s="218"/>
    </row>
    <row r="56" spans="1:16" ht="15" customHeight="1">
      <c r="A56" s="215" t="s">
        <v>77</v>
      </c>
      <c r="B56" s="216"/>
      <c r="C56" s="216"/>
      <c r="D56" s="217"/>
      <c r="E56" s="84"/>
      <c r="F56" s="1"/>
      <c r="G56" s="1"/>
      <c r="H56" s="1"/>
      <c r="I56" s="1"/>
      <c r="J56" s="1"/>
      <c r="K56" s="1"/>
      <c r="L56" s="218"/>
      <c r="M56" s="218"/>
      <c r="N56" s="218"/>
      <c r="O56" s="218"/>
      <c r="P56" s="218"/>
    </row>
    <row r="57" spans="1:16" ht="15" customHeight="1">
      <c r="A57" s="222" t="s">
        <v>97</v>
      </c>
      <c r="B57" s="223"/>
      <c r="C57" s="223"/>
      <c r="D57" s="224"/>
      <c r="E57" s="84"/>
      <c r="F57" s="1"/>
      <c r="G57" s="1"/>
      <c r="H57" s="165"/>
      <c r="I57" s="165"/>
      <c r="J57" s="165"/>
      <c r="K57" s="165"/>
      <c r="L57" s="219"/>
      <c r="M57" s="220"/>
      <c r="N57" s="220"/>
      <c r="O57" s="220"/>
      <c r="P57" s="221"/>
    </row>
    <row r="58" spans="1:16" ht="15" customHeight="1">
      <c r="A58" s="215" t="s">
        <v>102</v>
      </c>
      <c r="B58" s="216"/>
      <c r="C58" s="216"/>
      <c r="D58" s="217"/>
      <c r="E58" s="84"/>
      <c r="F58" s="1"/>
      <c r="G58" s="1"/>
      <c r="H58" s="165"/>
      <c r="I58" s="165"/>
      <c r="J58" s="165"/>
      <c r="K58" s="165"/>
      <c r="L58" s="219"/>
      <c r="M58" s="220"/>
      <c r="N58" s="220"/>
      <c r="O58" s="220"/>
      <c r="P58" s="221"/>
    </row>
    <row r="59" spans="1:16" ht="15" customHeight="1">
      <c r="A59" s="215" t="s">
        <v>103</v>
      </c>
      <c r="B59" s="216"/>
      <c r="C59" s="216"/>
      <c r="D59" s="217"/>
      <c r="E59" s="86"/>
      <c r="F59" s="1"/>
      <c r="G59" s="1"/>
      <c r="H59" s="1"/>
      <c r="I59" s="1"/>
      <c r="J59" s="1"/>
      <c r="K59" s="1"/>
      <c r="L59" s="218"/>
      <c r="M59" s="218"/>
      <c r="N59" s="218"/>
      <c r="O59" s="218"/>
      <c r="P59" s="218"/>
    </row>
  </sheetData>
  <mergeCells count="79">
    <mergeCell ref="A4:P4"/>
    <mergeCell ref="A6:P6"/>
    <mergeCell ref="A8:P9"/>
    <mergeCell ref="A10:P11"/>
    <mergeCell ref="B13:P13"/>
    <mergeCell ref="A29:D29"/>
    <mergeCell ref="L29:P29"/>
    <mergeCell ref="L26:P26"/>
    <mergeCell ref="L27:P27"/>
    <mergeCell ref="L28:P28"/>
    <mergeCell ref="A25:D25"/>
    <mergeCell ref="A26:D26"/>
    <mergeCell ref="A27:D27"/>
    <mergeCell ref="L25:P25"/>
    <mergeCell ref="A28:D28"/>
    <mergeCell ref="A23:D24"/>
    <mergeCell ref="E23:G23"/>
    <mergeCell ref="H23:J23"/>
    <mergeCell ref="L23:P24"/>
    <mergeCell ref="B14:P14"/>
    <mergeCell ref="B15:P15"/>
    <mergeCell ref="B16:P16"/>
    <mergeCell ref="B17:P17"/>
    <mergeCell ref="B18:P18"/>
    <mergeCell ref="L39:P39"/>
    <mergeCell ref="A2:P2"/>
    <mergeCell ref="A21:P21"/>
    <mergeCell ref="L30:P30"/>
    <mergeCell ref="L32:P32"/>
    <mergeCell ref="L33:P33"/>
    <mergeCell ref="L34:P34"/>
    <mergeCell ref="L35:P35"/>
    <mergeCell ref="L36:P36"/>
    <mergeCell ref="A33:D33"/>
    <mergeCell ref="A34:D34"/>
    <mergeCell ref="A35:D35"/>
    <mergeCell ref="A36:D36"/>
    <mergeCell ref="A39:D39"/>
    <mergeCell ref="A30:D30"/>
    <mergeCell ref="L37:P37"/>
    <mergeCell ref="A37:D37"/>
    <mergeCell ref="A38:D38"/>
    <mergeCell ref="A31:D31"/>
    <mergeCell ref="L31:P31"/>
    <mergeCell ref="A32:D32"/>
    <mergeCell ref="A42:P42"/>
    <mergeCell ref="A44:D44"/>
    <mergeCell ref="L44:P44"/>
    <mergeCell ref="A45:D45"/>
    <mergeCell ref="L45:P45"/>
    <mergeCell ref="A46:D46"/>
    <mergeCell ref="L46:P46"/>
    <mergeCell ref="A47:D47"/>
    <mergeCell ref="L47:P47"/>
    <mergeCell ref="A48:D48"/>
    <mergeCell ref="L48:P48"/>
    <mergeCell ref="L54:P54"/>
    <mergeCell ref="A49:D49"/>
    <mergeCell ref="L49:P49"/>
    <mergeCell ref="A50:D50"/>
    <mergeCell ref="L50:P50"/>
    <mergeCell ref="A51:D51"/>
    <mergeCell ref="L51:P51"/>
    <mergeCell ref="A58:D58"/>
    <mergeCell ref="A59:D59"/>
    <mergeCell ref="L59:P59"/>
    <mergeCell ref="L58:P58"/>
    <mergeCell ref="L38:P38"/>
    <mergeCell ref="A55:D55"/>
    <mergeCell ref="L55:P55"/>
    <mergeCell ref="A56:D56"/>
    <mergeCell ref="L56:P56"/>
    <mergeCell ref="A57:D57"/>
    <mergeCell ref="L57:P57"/>
    <mergeCell ref="A52:D52"/>
    <mergeCell ref="L52:P52"/>
    <mergeCell ref="A53:D53"/>
    <mergeCell ref="L53:P53"/>
    <mergeCell ref="A54:D54"/>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57"/>
  <sheetViews>
    <sheetView topLeftCell="A127" zoomScale="70" zoomScaleNormal="70" workbookViewId="0">
      <selection activeCell="D141" sqref="D141"/>
    </sheetView>
  </sheetViews>
  <sheetFormatPr baseColWidth="10" defaultRowHeight="15"/>
  <cols>
    <col min="1" max="1" width="3.140625" style="9" bestFit="1" customWidth="1"/>
    <col min="2" max="2" width="102.7109375" style="9" bestFit="1" customWidth="1"/>
    <col min="3" max="3" width="31.140625" style="9" customWidth="1"/>
    <col min="4" max="4" width="26.7109375" style="9" customWidth="1"/>
    <col min="5" max="5" width="25" style="9" customWidth="1"/>
    <col min="6" max="7" width="29.7109375" style="9" customWidth="1"/>
    <col min="8" max="8" width="24.5703125" style="9" customWidth="1"/>
    <col min="9" max="9" width="24" style="9" customWidth="1"/>
    <col min="10" max="10" width="20.28515625" style="9" customWidth="1"/>
    <col min="11" max="11" width="19" style="9" customWidth="1"/>
    <col min="12" max="13" width="14.7109375" style="9" customWidth="1"/>
    <col min="14" max="14" width="27.85546875" style="9" customWidth="1"/>
    <col min="15" max="15" width="18.7109375" style="9" customWidth="1"/>
    <col min="16" max="16" width="22.140625" style="9" customWidth="1"/>
    <col min="17" max="17" width="26.140625" style="9" customWidth="1"/>
    <col min="18" max="18" width="19.5703125" style="9" bestFit="1" customWidth="1"/>
    <col min="19" max="19" width="14.5703125" style="9" customWidth="1"/>
    <col min="20" max="24" width="6.42578125" style="9" customWidth="1"/>
    <col min="25" max="253" width="11.42578125" style="9"/>
    <col min="254" max="254" width="1" style="9" customWidth="1"/>
    <col min="255" max="255" width="4.28515625" style="9" customWidth="1"/>
    <col min="256" max="256" width="34.7109375" style="9" customWidth="1"/>
    <col min="257" max="257" width="0" style="9" hidden="1" customWidth="1"/>
    <col min="258" max="258" width="20" style="9" customWidth="1"/>
    <col min="259" max="259" width="20.85546875" style="9" customWidth="1"/>
    <col min="260" max="260" width="25" style="9" customWidth="1"/>
    <col min="261" max="261" width="18.7109375" style="9" customWidth="1"/>
    <col min="262" max="262" width="29.7109375" style="9" customWidth="1"/>
    <col min="263" max="263" width="13.42578125" style="9" customWidth="1"/>
    <col min="264" max="264" width="13.85546875" style="9" customWidth="1"/>
    <col min="265" max="269" width="16.5703125" style="9" customWidth="1"/>
    <col min="270" max="270" width="20.5703125" style="9" customWidth="1"/>
    <col min="271" max="271" width="21.140625" style="9" customWidth="1"/>
    <col min="272" max="272" width="9.5703125" style="9" customWidth="1"/>
    <col min="273" max="273" width="0.42578125" style="9" customWidth="1"/>
    <col min="274" max="280" width="6.42578125" style="9" customWidth="1"/>
    <col min="281" max="509" width="11.42578125" style="9"/>
    <col min="510" max="510" width="1" style="9" customWidth="1"/>
    <col min="511" max="511" width="4.28515625" style="9" customWidth="1"/>
    <col min="512" max="512" width="34.7109375" style="9" customWidth="1"/>
    <col min="513" max="513" width="0" style="9" hidden="1" customWidth="1"/>
    <col min="514" max="514" width="20" style="9" customWidth="1"/>
    <col min="515" max="515" width="20.85546875" style="9" customWidth="1"/>
    <col min="516" max="516" width="25" style="9" customWidth="1"/>
    <col min="517" max="517" width="18.7109375" style="9" customWidth="1"/>
    <col min="518" max="518" width="29.7109375" style="9" customWidth="1"/>
    <col min="519" max="519" width="13.42578125" style="9" customWidth="1"/>
    <col min="520" max="520" width="13.85546875" style="9" customWidth="1"/>
    <col min="521" max="525" width="16.5703125" style="9" customWidth="1"/>
    <col min="526" max="526" width="20.5703125" style="9" customWidth="1"/>
    <col min="527" max="527" width="21.140625" style="9" customWidth="1"/>
    <col min="528" max="528" width="9.5703125" style="9" customWidth="1"/>
    <col min="529" max="529" width="0.42578125" style="9" customWidth="1"/>
    <col min="530" max="536" width="6.42578125" style="9" customWidth="1"/>
    <col min="537" max="765" width="11.42578125" style="9"/>
    <col min="766" max="766" width="1" style="9" customWidth="1"/>
    <col min="767" max="767" width="4.28515625" style="9" customWidth="1"/>
    <col min="768" max="768" width="34.7109375" style="9" customWidth="1"/>
    <col min="769" max="769" width="0" style="9" hidden="1" customWidth="1"/>
    <col min="770" max="770" width="20" style="9" customWidth="1"/>
    <col min="771" max="771" width="20.85546875" style="9" customWidth="1"/>
    <col min="772" max="772" width="25" style="9" customWidth="1"/>
    <col min="773" max="773" width="18.7109375" style="9" customWidth="1"/>
    <col min="774" max="774" width="29.7109375" style="9" customWidth="1"/>
    <col min="775" max="775" width="13.42578125" style="9" customWidth="1"/>
    <col min="776" max="776" width="13.85546875" style="9" customWidth="1"/>
    <col min="777" max="781" width="16.5703125" style="9" customWidth="1"/>
    <col min="782" max="782" width="20.5703125" style="9" customWidth="1"/>
    <col min="783" max="783" width="21.140625" style="9" customWidth="1"/>
    <col min="784" max="784" width="9.5703125" style="9" customWidth="1"/>
    <col min="785" max="785" width="0.42578125" style="9" customWidth="1"/>
    <col min="786" max="792" width="6.42578125" style="9" customWidth="1"/>
    <col min="793" max="1021" width="11.42578125" style="9"/>
    <col min="1022" max="1022" width="1" style="9" customWidth="1"/>
    <col min="1023" max="1023" width="4.28515625" style="9" customWidth="1"/>
    <col min="1024" max="1024" width="34.7109375" style="9" customWidth="1"/>
    <col min="1025" max="1025" width="0" style="9" hidden="1" customWidth="1"/>
    <col min="1026" max="1026" width="20" style="9" customWidth="1"/>
    <col min="1027" max="1027" width="20.85546875" style="9" customWidth="1"/>
    <col min="1028" max="1028" width="25" style="9" customWidth="1"/>
    <col min="1029" max="1029" width="18.7109375" style="9" customWidth="1"/>
    <col min="1030" max="1030" width="29.7109375" style="9" customWidth="1"/>
    <col min="1031" max="1031" width="13.42578125" style="9" customWidth="1"/>
    <col min="1032" max="1032" width="13.85546875" style="9" customWidth="1"/>
    <col min="1033" max="1037" width="16.5703125" style="9" customWidth="1"/>
    <col min="1038" max="1038" width="20.5703125" style="9" customWidth="1"/>
    <col min="1039" max="1039" width="21.140625" style="9" customWidth="1"/>
    <col min="1040" max="1040" width="9.5703125" style="9" customWidth="1"/>
    <col min="1041" max="1041" width="0.42578125" style="9" customWidth="1"/>
    <col min="1042" max="1048" width="6.42578125" style="9" customWidth="1"/>
    <col min="1049" max="1277" width="11.42578125" style="9"/>
    <col min="1278" max="1278" width="1" style="9" customWidth="1"/>
    <col min="1279" max="1279" width="4.28515625" style="9" customWidth="1"/>
    <col min="1280" max="1280" width="34.7109375" style="9" customWidth="1"/>
    <col min="1281" max="1281" width="0" style="9" hidden="1" customWidth="1"/>
    <col min="1282" max="1282" width="20" style="9" customWidth="1"/>
    <col min="1283" max="1283" width="20.85546875" style="9" customWidth="1"/>
    <col min="1284" max="1284" width="25" style="9" customWidth="1"/>
    <col min="1285" max="1285" width="18.7109375" style="9" customWidth="1"/>
    <col min="1286" max="1286" width="29.7109375" style="9" customWidth="1"/>
    <col min="1287" max="1287" width="13.42578125" style="9" customWidth="1"/>
    <col min="1288" max="1288" width="13.85546875" style="9" customWidth="1"/>
    <col min="1289" max="1293" width="16.5703125" style="9" customWidth="1"/>
    <col min="1294" max="1294" width="20.5703125" style="9" customWidth="1"/>
    <col min="1295" max="1295" width="21.140625" style="9" customWidth="1"/>
    <col min="1296" max="1296" width="9.5703125" style="9" customWidth="1"/>
    <col min="1297" max="1297" width="0.42578125" style="9" customWidth="1"/>
    <col min="1298" max="1304" width="6.42578125" style="9" customWidth="1"/>
    <col min="1305" max="1533" width="11.42578125" style="9"/>
    <col min="1534" max="1534" width="1" style="9" customWidth="1"/>
    <col min="1535" max="1535" width="4.28515625" style="9" customWidth="1"/>
    <col min="1536" max="1536" width="34.7109375" style="9" customWidth="1"/>
    <col min="1537" max="1537" width="0" style="9" hidden="1" customWidth="1"/>
    <col min="1538" max="1538" width="20" style="9" customWidth="1"/>
    <col min="1539" max="1539" width="20.85546875" style="9" customWidth="1"/>
    <col min="1540" max="1540" width="25" style="9" customWidth="1"/>
    <col min="1541" max="1541" width="18.7109375" style="9" customWidth="1"/>
    <col min="1542" max="1542" width="29.7109375" style="9" customWidth="1"/>
    <col min="1543" max="1543" width="13.42578125" style="9" customWidth="1"/>
    <col min="1544" max="1544" width="13.85546875" style="9" customWidth="1"/>
    <col min="1545" max="1549" width="16.5703125" style="9" customWidth="1"/>
    <col min="1550" max="1550" width="20.5703125" style="9" customWidth="1"/>
    <col min="1551" max="1551" width="21.140625" style="9" customWidth="1"/>
    <col min="1552" max="1552" width="9.5703125" style="9" customWidth="1"/>
    <col min="1553" max="1553" width="0.42578125" style="9" customWidth="1"/>
    <col min="1554" max="1560" width="6.42578125" style="9" customWidth="1"/>
    <col min="1561" max="1789" width="11.42578125" style="9"/>
    <col min="1790" max="1790" width="1" style="9" customWidth="1"/>
    <col min="1791" max="1791" width="4.28515625" style="9" customWidth="1"/>
    <col min="1792" max="1792" width="34.7109375" style="9" customWidth="1"/>
    <col min="1793" max="1793" width="0" style="9" hidden="1" customWidth="1"/>
    <col min="1794" max="1794" width="20" style="9" customWidth="1"/>
    <col min="1795" max="1795" width="20.85546875" style="9" customWidth="1"/>
    <col min="1796" max="1796" width="25" style="9" customWidth="1"/>
    <col min="1797" max="1797" width="18.7109375" style="9" customWidth="1"/>
    <col min="1798" max="1798" width="29.7109375" style="9" customWidth="1"/>
    <col min="1799" max="1799" width="13.42578125" style="9" customWidth="1"/>
    <col min="1800" max="1800" width="13.85546875" style="9" customWidth="1"/>
    <col min="1801" max="1805" width="16.5703125" style="9" customWidth="1"/>
    <col min="1806" max="1806" width="20.5703125" style="9" customWidth="1"/>
    <col min="1807" max="1807" width="21.140625" style="9" customWidth="1"/>
    <col min="1808" max="1808" width="9.5703125" style="9" customWidth="1"/>
    <col min="1809" max="1809" width="0.42578125" style="9" customWidth="1"/>
    <col min="1810" max="1816" width="6.42578125" style="9" customWidth="1"/>
    <col min="1817" max="2045" width="11.42578125" style="9"/>
    <col min="2046" max="2046" width="1" style="9" customWidth="1"/>
    <col min="2047" max="2047" width="4.28515625" style="9" customWidth="1"/>
    <col min="2048" max="2048" width="34.7109375" style="9" customWidth="1"/>
    <col min="2049" max="2049" width="0" style="9" hidden="1" customWidth="1"/>
    <col min="2050" max="2050" width="20" style="9" customWidth="1"/>
    <col min="2051" max="2051" width="20.85546875" style="9" customWidth="1"/>
    <col min="2052" max="2052" width="25" style="9" customWidth="1"/>
    <col min="2053" max="2053" width="18.7109375" style="9" customWidth="1"/>
    <col min="2054" max="2054" width="29.7109375" style="9" customWidth="1"/>
    <col min="2055" max="2055" width="13.42578125" style="9" customWidth="1"/>
    <col min="2056" max="2056" width="13.85546875" style="9" customWidth="1"/>
    <col min="2057" max="2061" width="16.5703125" style="9" customWidth="1"/>
    <col min="2062" max="2062" width="20.5703125" style="9" customWidth="1"/>
    <col min="2063" max="2063" width="21.140625" style="9" customWidth="1"/>
    <col min="2064" max="2064" width="9.5703125" style="9" customWidth="1"/>
    <col min="2065" max="2065" width="0.42578125" style="9" customWidth="1"/>
    <col min="2066" max="2072" width="6.42578125" style="9" customWidth="1"/>
    <col min="2073" max="2301" width="11.42578125" style="9"/>
    <col min="2302" max="2302" width="1" style="9" customWidth="1"/>
    <col min="2303" max="2303" width="4.28515625" style="9" customWidth="1"/>
    <col min="2304" max="2304" width="34.7109375" style="9" customWidth="1"/>
    <col min="2305" max="2305" width="0" style="9" hidden="1" customWidth="1"/>
    <col min="2306" max="2306" width="20" style="9" customWidth="1"/>
    <col min="2307" max="2307" width="20.85546875" style="9" customWidth="1"/>
    <col min="2308" max="2308" width="25" style="9" customWidth="1"/>
    <col min="2309" max="2309" width="18.7109375" style="9" customWidth="1"/>
    <col min="2310" max="2310" width="29.7109375" style="9" customWidth="1"/>
    <col min="2311" max="2311" width="13.42578125" style="9" customWidth="1"/>
    <col min="2312" max="2312" width="13.85546875" style="9" customWidth="1"/>
    <col min="2313" max="2317" width="16.5703125" style="9" customWidth="1"/>
    <col min="2318" max="2318" width="20.5703125" style="9" customWidth="1"/>
    <col min="2319" max="2319" width="21.140625" style="9" customWidth="1"/>
    <col min="2320" max="2320" width="9.5703125" style="9" customWidth="1"/>
    <col min="2321" max="2321" width="0.42578125" style="9" customWidth="1"/>
    <col min="2322" max="2328" width="6.42578125" style="9" customWidth="1"/>
    <col min="2329" max="2557" width="11.42578125" style="9"/>
    <col min="2558" max="2558" width="1" style="9" customWidth="1"/>
    <col min="2559" max="2559" width="4.28515625" style="9" customWidth="1"/>
    <col min="2560" max="2560" width="34.7109375" style="9" customWidth="1"/>
    <col min="2561" max="2561" width="0" style="9" hidden="1" customWidth="1"/>
    <col min="2562" max="2562" width="20" style="9" customWidth="1"/>
    <col min="2563" max="2563" width="20.85546875" style="9" customWidth="1"/>
    <col min="2564" max="2564" width="25" style="9" customWidth="1"/>
    <col min="2565" max="2565" width="18.7109375" style="9" customWidth="1"/>
    <col min="2566" max="2566" width="29.7109375" style="9" customWidth="1"/>
    <col min="2567" max="2567" width="13.42578125" style="9" customWidth="1"/>
    <col min="2568" max="2568" width="13.85546875" style="9" customWidth="1"/>
    <col min="2569" max="2573" width="16.5703125" style="9" customWidth="1"/>
    <col min="2574" max="2574" width="20.5703125" style="9" customWidth="1"/>
    <col min="2575" max="2575" width="21.140625" style="9" customWidth="1"/>
    <col min="2576" max="2576" width="9.5703125" style="9" customWidth="1"/>
    <col min="2577" max="2577" width="0.42578125" style="9" customWidth="1"/>
    <col min="2578" max="2584" width="6.42578125" style="9" customWidth="1"/>
    <col min="2585" max="2813" width="11.42578125" style="9"/>
    <col min="2814" max="2814" width="1" style="9" customWidth="1"/>
    <col min="2815" max="2815" width="4.28515625" style="9" customWidth="1"/>
    <col min="2816" max="2816" width="34.7109375" style="9" customWidth="1"/>
    <col min="2817" max="2817" width="0" style="9" hidden="1" customWidth="1"/>
    <col min="2818" max="2818" width="20" style="9" customWidth="1"/>
    <col min="2819" max="2819" width="20.85546875" style="9" customWidth="1"/>
    <col min="2820" max="2820" width="25" style="9" customWidth="1"/>
    <col min="2821" max="2821" width="18.7109375" style="9" customWidth="1"/>
    <col min="2822" max="2822" width="29.7109375" style="9" customWidth="1"/>
    <col min="2823" max="2823" width="13.42578125" style="9" customWidth="1"/>
    <col min="2824" max="2824" width="13.85546875" style="9" customWidth="1"/>
    <col min="2825" max="2829" width="16.5703125" style="9" customWidth="1"/>
    <col min="2830" max="2830" width="20.5703125" style="9" customWidth="1"/>
    <col min="2831" max="2831" width="21.140625" style="9" customWidth="1"/>
    <col min="2832" max="2832" width="9.5703125" style="9" customWidth="1"/>
    <col min="2833" max="2833" width="0.42578125" style="9" customWidth="1"/>
    <col min="2834" max="2840" width="6.42578125" style="9" customWidth="1"/>
    <col min="2841" max="3069" width="11.42578125" style="9"/>
    <col min="3070" max="3070" width="1" style="9" customWidth="1"/>
    <col min="3071" max="3071" width="4.28515625" style="9" customWidth="1"/>
    <col min="3072" max="3072" width="34.7109375" style="9" customWidth="1"/>
    <col min="3073" max="3073" width="0" style="9" hidden="1" customWidth="1"/>
    <col min="3074" max="3074" width="20" style="9" customWidth="1"/>
    <col min="3075" max="3075" width="20.85546875" style="9" customWidth="1"/>
    <col min="3076" max="3076" width="25" style="9" customWidth="1"/>
    <col min="3077" max="3077" width="18.7109375" style="9" customWidth="1"/>
    <col min="3078" max="3078" width="29.7109375" style="9" customWidth="1"/>
    <col min="3079" max="3079" width="13.42578125" style="9" customWidth="1"/>
    <col min="3080" max="3080" width="13.85546875" style="9" customWidth="1"/>
    <col min="3081" max="3085" width="16.5703125" style="9" customWidth="1"/>
    <col min="3086" max="3086" width="20.5703125" style="9" customWidth="1"/>
    <col min="3087" max="3087" width="21.140625" style="9" customWidth="1"/>
    <col min="3088" max="3088" width="9.5703125" style="9" customWidth="1"/>
    <col min="3089" max="3089" width="0.42578125" style="9" customWidth="1"/>
    <col min="3090" max="3096" width="6.42578125" style="9" customWidth="1"/>
    <col min="3097" max="3325" width="11.42578125" style="9"/>
    <col min="3326" max="3326" width="1" style="9" customWidth="1"/>
    <col min="3327" max="3327" width="4.28515625" style="9" customWidth="1"/>
    <col min="3328" max="3328" width="34.7109375" style="9" customWidth="1"/>
    <col min="3329" max="3329" width="0" style="9" hidden="1" customWidth="1"/>
    <col min="3330" max="3330" width="20" style="9" customWidth="1"/>
    <col min="3331" max="3331" width="20.85546875" style="9" customWidth="1"/>
    <col min="3332" max="3332" width="25" style="9" customWidth="1"/>
    <col min="3333" max="3333" width="18.7109375" style="9" customWidth="1"/>
    <col min="3334" max="3334" width="29.7109375" style="9" customWidth="1"/>
    <col min="3335" max="3335" width="13.42578125" style="9" customWidth="1"/>
    <col min="3336" max="3336" width="13.85546875" style="9" customWidth="1"/>
    <col min="3337" max="3341" width="16.5703125" style="9" customWidth="1"/>
    <col min="3342" max="3342" width="20.5703125" style="9" customWidth="1"/>
    <col min="3343" max="3343" width="21.140625" style="9" customWidth="1"/>
    <col min="3344" max="3344" width="9.5703125" style="9" customWidth="1"/>
    <col min="3345" max="3345" width="0.42578125" style="9" customWidth="1"/>
    <col min="3346" max="3352" width="6.42578125" style="9" customWidth="1"/>
    <col min="3353" max="3581" width="11.42578125" style="9"/>
    <col min="3582" max="3582" width="1" style="9" customWidth="1"/>
    <col min="3583" max="3583" width="4.28515625" style="9" customWidth="1"/>
    <col min="3584" max="3584" width="34.7109375" style="9" customWidth="1"/>
    <col min="3585" max="3585" width="0" style="9" hidden="1" customWidth="1"/>
    <col min="3586" max="3586" width="20" style="9" customWidth="1"/>
    <col min="3587" max="3587" width="20.85546875" style="9" customWidth="1"/>
    <col min="3588" max="3588" width="25" style="9" customWidth="1"/>
    <col min="3589" max="3589" width="18.7109375" style="9" customWidth="1"/>
    <col min="3590" max="3590" width="29.7109375" style="9" customWidth="1"/>
    <col min="3591" max="3591" width="13.42578125" style="9" customWidth="1"/>
    <col min="3592" max="3592" width="13.85546875" style="9" customWidth="1"/>
    <col min="3593" max="3597" width="16.5703125" style="9" customWidth="1"/>
    <col min="3598" max="3598" width="20.5703125" style="9" customWidth="1"/>
    <col min="3599" max="3599" width="21.140625" style="9" customWidth="1"/>
    <col min="3600" max="3600" width="9.5703125" style="9" customWidth="1"/>
    <col min="3601" max="3601" width="0.42578125" style="9" customWidth="1"/>
    <col min="3602" max="3608" width="6.42578125" style="9" customWidth="1"/>
    <col min="3609" max="3837" width="11.42578125" style="9"/>
    <col min="3838" max="3838" width="1" style="9" customWidth="1"/>
    <col min="3839" max="3839" width="4.28515625" style="9" customWidth="1"/>
    <col min="3840" max="3840" width="34.7109375" style="9" customWidth="1"/>
    <col min="3841" max="3841" width="0" style="9" hidden="1" customWidth="1"/>
    <col min="3842" max="3842" width="20" style="9" customWidth="1"/>
    <col min="3843" max="3843" width="20.85546875" style="9" customWidth="1"/>
    <col min="3844" max="3844" width="25" style="9" customWidth="1"/>
    <col min="3845" max="3845" width="18.7109375" style="9" customWidth="1"/>
    <col min="3846" max="3846" width="29.7109375" style="9" customWidth="1"/>
    <col min="3847" max="3847" width="13.42578125" style="9" customWidth="1"/>
    <col min="3848" max="3848" width="13.85546875" style="9" customWidth="1"/>
    <col min="3849" max="3853" width="16.5703125" style="9" customWidth="1"/>
    <col min="3854" max="3854" width="20.5703125" style="9" customWidth="1"/>
    <col min="3855" max="3855" width="21.140625" style="9" customWidth="1"/>
    <col min="3856" max="3856" width="9.5703125" style="9" customWidth="1"/>
    <col min="3857" max="3857" width="0.42578125" style="9" customWidth="1"/>
    <col min="3858" max="3864" width="6.42578125" style="9" customWidth="1"/>
    <col min="3865" max="4093" width="11.42578125" style="9"/>
    <col min="4094" max="4094" width="1" style="9" customWidth="1"/>
    <col min="4095" max="4095" width="4.28515625" style="9" customWidth="1"/>
    <col min="4096" max="4096" width="34.7109375" style="9" customWidth="1"/>
    <col min="4097" max="4097" width="0" style="9" hidden="1" customWidth="1"/>
    <col min="4098" max="4098" width="20" style="9" customWidth="1"/>
    <col min="4099" max="4099" width="20.85546875" style="9" customWidth="1"/>
    <col min="4100" max="4100" width="25" style="9" customWidth="1"/>
    <col min="4101" max="4101" width="18.7109375" style="9" customWidth="1"/>
    <col min="4102" max="4102" width="29.7109375" style="9" customWidth="1"/>
    <col min="4103" max="4103" width="13.42578125" style="9" customWidth="1"/>
    <col min="4104" max="4104" width="13.85546875" style="9" customWidth="1"/>
    <col min="4105" max="4109" width="16.5703125" style="9" customWidth="1"/>
    <col min="4110" max="4110" width="20.5703125" style="9" customWidth="1"/>
    <col min="4111" max="4111" width="21.140625" style="9" customWidth="1"/>
    <col min="4112" max="4112" width="9.5703125" style="9" customWidth="1"/>
    <col min="4113" max="4113" width="0.42578125" style="9" customWidth="1"/>
    <col min="4114" max="4120" width="6.42578125" style="9" customWidth="1"/>
    <col min="4121" max="4349" width="11.42578125" style="9"/>
    <col min="4350" max="4350" width="1" style="9" customWidth="1"/>
    <col min="4351" max="4351" width="4.28515625" style="9" customWidth="1"/>
    <col min="4352" max="4352" width="34.7109375" style="9" customWidth="1"/>
    <col min="4353" max="4353" width="0" style="9" hidden="1" customWidth="1"/>
    <col min="4354" max="4354" width="20" style="9" customWidth="1"/>
    <col min="4355" max="4355" width="20.85546875" style="9" customWidth="1"/>
    <col min="4356" max="4356" width="25" style="9" customWidth="1"/>
    <col min="4357" max="4357" width="18.7109375" style="9" customWidth="1"/>
    <col min="4358" max="4358" width="29.7109375" style="9" customWidth="1"/>
    <col min="4359" max="4359" width="13.42578125" style="9" customWidth="1"/>
    <col min="4360" max="4360" width="13.85546875" style="9" customWidth="1"/>
    <col min="4361" max="4365" width="16.5703125" style="9" customWidth="1"/>
    <col min="4366" max="4366" width="20.5703125" style="9" customWidth="1"/>
    <col min="4367" max="4367" width="21.140625" style="9" customWidth="1"/>
    <col min="4368" max="4368" width="9.5703125" style="9" customWidth="1"/>
    <col min="4369" max="4369" width="0.42578125" style="9" customWidth="1"/>
    <col min="4370" max="4376" width="6.42578125" style="9" customWidth="1"/>
    <col min="4377" max="4605" width="11.42578125" style="9"/>
    <col min="4606" max="4606" width="1" style="9" customWidth="1"/>
    <col min="4607" max="4607" width="4.28515625" style="9" customWidth="1"/>
    <col min="4608" max="4608" width="34.7109375" style="9" customWidth="1"/>
    <col min="4609" max="4609" width="0" style="9" hidden="1" customWidth="1"/>
    <col min="4610" max="4610" width="20" style="9" customWidth="1"/>
    <col min="4611" max="4611" width="20.85546875" style="9" customWidth="1"/>
    <col min="4612" max="4612" width="25" style="9" customWidth="1"/>
    <col min="4613" max="4613" width="18.7109375" style="9" customWidth="1"/>
    <col min="4614" max="4614" width="29.7109375" style="9" customWidth="1"/>
    <col min="4615" max="4615" width="13.42578125" style="9" customWidth="1"/>
    <col min="4616" max="4616" width="13.85546875" style="9" customWidth="1"/>
    <col min="4617" max="4621" width="16.5703125" style="9" customWidth="1"/>
    <col min="4622" max="4622" width="20.5703125" style="9" customWidth="1"/>
    <col min="4623" max="4623" width="21.140625" style="9" customWidth="1"/>
    <col min="4624" max="4624" width="9.5703125" style="9" customWidth="1"/>
    <col min="4625" max="4625" width="0.42578125" style="9" customWidth="1"/>
    <col min="4626" max="4632" width="6.42578125" style="9" customWidth="1"/>
    <col min="4633" max="4861" width="11.42578125" style="9"/>
    <col min="4862" max="4862" width="1" style="9" customWidth="1"/>
    <col min="4863" max="4863" width="4.28515625" style="9" customWidth="1"/>
    <col min="4864" max="4864" width="34.7109375" style="9" customWidth="1"/>
    <col min="4865" max="4865" width="0" style="9" hidden="1" customWidth="1"/>
    <col min="4866" max="4866" width="20" style="9" customWidth="1"/>
    <col min="4867" max="4867" width="20.85546875" style="9" customWidth="1"/>
    <col min="4868" max="4868" width="25" style="9" customWidth="1"/>
    <col min="4869" max="4869" width="18.7109375" style="9" customWidth="1"/>
    <col min="4870" max="4870" width="29.7109375" style="9" customWidth="1"/>
    <col min="4871" max="4871" width="13.42578125" style="9" customWidth="1"/>
    <col min="4872" max="4872" width="13.85546875" style="9" customWidth="1"/>
    <col min="4873" max="4877" width="16.5703125" style="9" customWidth="1"/>
    <col min="4878" max="4878" width="20.5703125" style="9" customWidth="1"/>
    <col min="4879" max="4879" width="21.140625" style="9" customWidth="1"/>
    <col min="4880" max="4880" width="9.5703125" style="9" customWidth="1"/>
    <col min="4881" max="4881" width="0.42578125" style="9" customWidth="1"/>
    <col min="4882" max="4888" width="6.42578125" style="9" customWidth="1"/>
    <col min="4889" max="5117" width="11.42578125" style="9"/>
    <col min="5118" max="5118" width="1" style="9" customWidth="1"/>
    <col min="5119" max="5119" width="4.28515625" style="9" customWidth="1"/>
    <col min="5120" max="5120" width="34.7109375" style="9" customWidth="1"/>
    <col min="5121" max="5121" width="0" style="9" hidden="1" customWidth="1"/>
    <col min="5122" max="5122" width="20" style="9" customWidth="1"/>
    <col min="5123" max="5123" width="20.85546875" style="9" customWidth="1"/>
    <col min="5124" max="5124" width="25" style="9" customWidth="1"/>
    <col min="5125" max="5125" width="18.7109375" style="9" customWidth="1"/>
    <col min="5126" max="5126" width="29.7109375" style="9" customWidth="1"/>
    <col min="5127" max="5127" width="13.42578125" style="9" customWidth="1"/>
    <col min="5128" max="5128" width="13.85546875" style="9" customWidth="1"/>
    <col min="5129" max="5133" width="16.5703125" style="9" customWidth="1"/>
    <col min="5134" max="5134" width="20.5703125" style="9" customWidth="1"/>
    <col min="5135" max="5135" width="21.140625" style="9" customWidth="1"/>
    <col min="5136" max="5136" width="9.5703125" style="9" customWidth="1"/>
    <col min="5137" max="5137" width="0.42578125" style="9" customWidth="1"/>
    <col min="5138" max="5144" width="6.42578125" style="9" customWidth="1"/>
    <col min="5145" max="5373" width="11.42578125" style="9"/>
    <col min="5374" max="5374" width="1" style="9" customWidth="1"/>
    <col min="5375" max="5375" width="4.28515625" style="9" customWidth="1"/>
    <col min="5376" max="5376" width="34.7109375" style="9" customWidth="1"/>
    <col min="5377" max="5377" width="0" style="9" hidden="1" customWidth="1"/>
    <col min="5378" max="5378" width="20" style="9" customWidth="1"/>
    <col min="5379" max="5379" width="20.85546875" style="9" customWidth="1"/>
    <col min="5380" max="5380" width="25" style="9" customWidth="1"/>
    <col min="5381" max="5381" width="18.7109375" style="9" customWidth="1"/>
    <col min="5382" max="5382" width="29.7109375" style="9" customWidth="1"/>
    <col min="5383" max="5383" width="13.42578125" style="9" customWidth="1"/>
    <col min="5384" max="5384" width="13.85546875" style="9" customWidth="1"/>
    <col min="5385" max="5389" width="16.5703125" style="9" customWidth="1"/>
    <col min="5390" max="5390" width="20.5703125" style="9" customWidth="1"/>
    <col min="5391" max="5391" width="21.140625" style="9" customWidth="1"/>
    <col min="5392" max="5392" width="9.5703125" style="9" customWidth="1"/>
    <col min="5393" max="5393" width="0.42578125" style="9" customWidth="1"/>
    <col min="5394" max="5400" width="6.42578125" style="9" customWidth="1"/>
    <col min="5401" max="5629" width="11.42578125" style="9"/>
    <col min="5630" max="5630" width="1" style="9" customWidth="1"/>
    <col min="5631" max="5631" width="4.28515625" style="9" customWidth="1"/>
    <col min="5632" max="5632" width="34.7109375" style="9" customWidth="1"/>
    <col min="5633" max="5633" width="0" style="9" hidden="1" customWidth="1"/>
    <col min="5634" max="5634" width="20" style="9" customWidth="1"/>
    <col min="5635" max="5635" width="20.85546875" style="9" customWidth="1"/>
    <col min="5636" max="5636" width="25" style="9" customWidth="1"/>
    <col min="5637" max="5637" width="18.7109375" style="9" customWidth="1"/>
    <col min="5638" max="5638" width="29.7109375" style="9" customWidth="1"/>
    <col min="5639" max="5639" width="13.42578125" style="9" customWidth="1"/>
    <col min="5640" max="5640" width="13.85546875" style="9" customWidth="1"/>
    <col min="5641" max="5645" width="16.5703125" style="9" customWidth="1"/>
    <col min="5646" max="5646" width="20.5703125" style="9" customWidth="1"/>
    <col min="5647" max="5647" width="21.140625" style="9" customWidth="1"/>
    <col min="5648" max="5648" width="9.5703125" style="9" customWidth="1"/>
    <col min="5649" max="5649" width="0.42578125" style="9" customWidth="1"/>
    <col min="5650" max="5656" width="6.42578125" style="9" customWidth="1"/>
    <col min="5657" max="5885" width="11.42578125" style="9"/>
    <col min="5886" max="5886" width="1" style="9" customWidth="1"/>
    <col min="5887" max="5887" width="4.28515625" style="9" customWidth="1"/>
    <col min="5888" max="5888" width="34.7109375" style="9" customWidth="1"/>
    <col min="5889" max="5889" width="0" style="9" hidden="1" customWidth="1"/>
    <col min="5890" max="5890" width="20" style="9" customWidth="1"/>
    <col min="5891" max="5891" width="20.85546875" style="9" customWidth="1"/>
    <col min="5892" max="5892" width="25" style="9" customWidth="1"/>
    <col min="5893" max="5893" width="18.7109375" style="9" customWidth="1"/>
    <col min="5894" max="5894" width="29.7109375" style="9" customWidth="1"/>
    <col min="5895" max="5895" width="13.42578125" style="9" customWidth="1"/>
    <col min="5896" max="5896" width="13.85546875" style="9" customWidth="1"/>
    <col min="5897" max="5901" width="16.5703125" style="9" customWidth="1"/>
    <col min="5902" max="5902" width="20.5703125" style="9" customWidth="1"/>
    <col min="5903" max="5903" width="21.140625" style="9" customWidth="1"/>
    <col min="5904" max="5904" width="9.5703125" style="9" customWidth="1"/>
    <col min="5905" max="5905" width="0.42578125" style="9" customWidth="1"/>
    <col min="5906" max="5912" width="6.42578125" style="9" customWidth="1"/>
    <col min="5913" max="6141" width="11.42578125" style="9"/>
    <col min="6142" max="6142" width="1" style="9" customWidth="1"/>
    <col min="6143" max="6143" width="4.28515625" style="9" customWidth="1"/>
    <col min="6144" max="6144" width="34.7109375" style="9" customWidth="1"/>
    <col min="6145" max="6145" width="0" style="9" hidden="1" customWidth="1"/>
    <col min="6146" max="6146" width="20" style="9" customWidth="1"/>
    <col min="6147" max="6147" width="20.85546875" style="9" customWidth="1"/>
    <col min="6148" max="6148" width="25" style="9" customWidth="1"/>
    <col min="6149" max="6149" width="18.7109375" style="9" customWidth="1"/>
    <col min="6150" max="6150" width="29.7109375" style="9" customWidth="1"/>
    <col min="6151" max="6151" width="13.42578125" style="9" customWidth="1"/>
    <col min="6152" max="6152" width="13.85546875" style="9" customWidth="1"/>
    <col min="6153" max="6157" width="16.5703125" style="9" customWidth="1"/>
    <col min="6158" max="6158" width="20.5703125" style="9" customWidth="1"/>
    <col min="6159" max="6159" width="21.140625" style="9" customWidth="1"/>
    <col min="6160" max="6160" width="9.5703125" style="9" customWidth="1"/>
    <col min="6161" max="6161" width="0.42578125" style="9" customWidth="1"/>
    <col min="6162" max="6168" width="6.42578125" style="9" customWidth="1"/>
    <col min="6169" max="6397" width="11.42578125" style="9"/>
    <col min="6398" max="6398" width="1" style="9" customWidth="1"/>
    <col min="6399" max="6399" width="4.28515625" style="9" customWidth="1"/>
    <col min="6400" max="6400" width="34.7109375" style="9" customWidth="1"/>
    <col min="6401" max="6401" width="0" style="9" hidden="1" customWidth="1"/>
    <col min="6402" max="6402" width="20" style="9" customWidth="1"/>
    <col min="6403" max="6403" width="20.85546875" style="9" customWidth="1"/>
    <col min="6404" max="6404" width="25" style="9" customWidth="1"/>
    <col min="6405" max="6405" width="18.7109375" style="9" customWidth="1"/>
    <col min="6406" max="6406" width="29.7109375" style="9" customWidth="1"/>
    <col min="6407" max="6407" width="13.42578125" style="9" customWidth="1"/>
    <col min="6408" max="6408" width="13.85546875" style="9" customWidth="1"/>
    <col min="6409" max="6413" width="16.5703125" style="9" customWidth="1"/>
    <col min="6414" max="6414" width="20.5703125" style="9" customWidth="1"/>
    <col min="6415" max="6415" width="21.140625" style="9" customWidth="1"/>
    <col min="6416" max="6416" width="9.5703125" style="9" customWidth="1"/>
    <col min="6417" max="6417" width="0.42578125" style="9" customWidth="1"/>
    <col min="6418" max="6424" width="6.42578125" style="9" customWidth="1"/>
    <col min="6425" max="6653" width="11.42578125" style="9"/>
    <col min="6654" max="6654" width="1" style="9" customWidth="1"/>
    <col min="6655" max="6655" width="4.28515625" style="9" customWidth="1"/>
    <col min="6656" max="6656" width="34.7109375" style="9" customWidth="1"/>
    <col min="6657" max="6657" width="0" style="9" hidden="1" customWidth="1"/>
    <col min="6658" max="6658" width="20" style="9" customWidth="1"/>
    <col min="6659" max="6659" width="20.85546875" style="9" customWidth="1"/>
    <col min="6660" max="6660" width="25" style="9" customWidth="1"/>
    <col min="6661" max="6661" width="18.7109375" style="9" customWidth="1"/>
    <col min="6662" max="6662" width="29.7109375" style="9" customWidth="1"/>
    <col min="6663" max="6663" width="13.42578125" style="9" customWidth="1"/>
    <col min="6664" max="6664" width="13.85546875" style="9" customWidth="1"/>
    <col min="6665" max="6669" width="16.5703125" style="9" customWidth="1"/>
    <col min="6670" max="6670" width="20.5703125" style="9" customWidth="1"/>
    <col min="6671" max="6671" width="21.140625" style="9" customWidth="1"/>
    <col min="6672" max="6672" width="9.5703125" style="9" customWidth="1"/>
    <col min="6673" max="6673" width="0.42578125" style="9" customWidth="1"/>
    <col min="6674" max="6680" width="6.42578125" style="9" customWidth="1"/>
    <col min="6681" max="6909" width="11.42578125" style="9"/>
    <col min="6910" max="6910" width="1" style="9" customWidth="1"/>
    <col min="6911" max="6911" width="4.28515625" style="9" customWidth="1"/>
    <col min="6912" max="6912" width="34.7109375" style="9" customWidth="1"/>
    <col min="6913" max="6913" width="0" style="9" hidden="1" customWidth="1"/>
    <col min="6914" max="6914" width="20" style="9" customWidth="1"/>
    <col min="6915" max="6915" width="20.85546875" style="9" customWidth="1"/>
    <col min="6916" max="6916" width="25" style="9" customWidth="1"/>
    <col min="6917" max="6917" width="18.7109375" style="9" customWidth="1"/>
    <col min="6918" max="6918" width="29.7109375" style="9" customWidth="1"/>
    <col min="6919" max="6919" width="13.42578125" style="9" customWidth="1"/>
    <col min="6920" max="6920" width="13.85546875" style="9" customWidth="1"/>
    <col min="6921" max="6925" width="16.5703125" style="9" customWidth="1"/>
    <col min="6926" max="6926" width="20.5703125" style="9" customWidth="1"/>
    <col min="6927" max="6927" width="21.140625" style="9" customWidth="1"/>
    <col min="6928" max="6928" width="9.5703125" style="9" customWidth="1"/>
    <col min="6929" max="6929" width="0.42578125" style="9" customWidth="1"/>
    <col min="6930" max="6936" width="6.42578125" style="9" customWidth="1"/>
    <col min="6937" max="7165" width="11.42578125" style="9"/>
    <col min="7166" max="7166" width="1" style="9" customWidth="1"/>
    <col min="7167" max="7167" width="4.28515625" style="9" customWidth="1"/>
    <col min="7168" max="7168" width="34.7109375" style="9" customWidth="1"/>
    <col min="7169" max="7169" width="0" style="9" hidden="1" customWidth="1"/>
    <col min="7170" max="7170" width="20" style="9" customWidth="1"/>
    <col min="7171" max="7171" width="20.85546875" style="9" customWidth="1"/>
    <col min="7172" max="7172" width="25" style="9" customWidth="1"/>
    <col min="7173" max="7173" width="18.7109375" style="9" customWidth="1"/>
    <col min="7174" max="7174" width="29.7109375" style="9" customWidth="1"/>
    <col min="7175" max="7175" width="13.42578125" style="9" customWidth="1"/>
    <col min="7176" max="7176" width="13.85546875" style="9" customWidth="1"/>
    <col min="7177" max="7181" width="16.5703125" style="9" customWidth="1"/>
    <col min="7182" max="7182" width="20.5703125" style="9" customWidth="1"/>
    <col min="7183" max="7183" width="21.140625" style="9" customWidth="1"/>
    <col min="7184" max="7184" width="9.5703125" style="9" customWidth="1"/>
    <col min="7185" max="7185" width="0.42578125" style="9" customWidth="1"/>
    <col min="7186" max="7192" width="6.42578125" style="9" customWidth="1"/>
    <col min="7193" max="7421" width="11.42578125" style="9"/>
    <col min="7422" max="7422" width="1" style="9" customWidth="1"/>
    <col min="7423" max="7423" width="4.28515625" style="9" customWidth="1"/>
    <col min="7424" max="7424" width="34.7109375" style="9" customWidth="1"/>
    <col min="7425" max="7425" width="0" style="9" hidden="1" customWidth="1"/>
    <col min="7426" max="7426" width="20" style="9" customWidth="1"/>
    <col min="7427" max="7427" width="20.85546875" style="9" customWidth="1"/>
    <col min="7428" max="7428" width="25" style="9" customWidth="1"/>
    <col min="7429" max="7429" width="18.7109375" style="9" customWidth="1"/>
    <col min="7430" max="7430" width="29.7109375" style="9" customWidth="1"/>
    <col min="7431" max="7431" width="13.42578125" style="9" customWidth="1"/>
    <col min="7432" max="7432" width="13.85546875" style="9" customWidth="1"/>
    <col min="7433" max="7437" width="16.5703125" style="9" customWidth="1"/>
    <col min="7438" max="7438" width="20.5703125" style="9" customWidth="1"/>
    <col min="7439" max="7439" width="21.140625" style="9" customWidth="1"/>
    <col min="7440" max="7440" width="9.5703125" style="9" customWidth="1"/>
    <col min="7441" max="7441" width="0.42578125" style="9" customWidth="1"/>
    <col min="7442" max="7448" width="6.42578125" style="9" customWidth="1"/>
    <col min="7449" max="7677" width="11.42578125" style="9"/>
    <col min="7678" max="7678" width="1" style="9" customWidth="1"/>
    <col min="7679" max="7679" width="4.28515625" style="9" customWidth="1"/>
    <col min="7680" max="7680" width="34.7109375" style="9" customWidth="1"/>
    <col min="7681" max="7681" width="0" style="9" hidden="1" customWidth="1"/>
    <col min="7682" max="7682" width="20" style="9" customWidth="1"/>
    <col min="7683" max="7683" width="20.85546875" style="9" customWidth="1"/>
    <col min="7684" max="7684" width="25" style="9" customWidth="1"/>
    <col min="7685" max="7685" width="18.7109375" style="9" customWidth="1"/>
    <col min="7686" max="7686" width="29.7109375" style="9" customWidth="1"/>
    <col min="7687" max="7687" width="13.42578125" style="9" customWidth="1"/>
    <col min="7688" max="7688" width="13.85546875" style="9" customWidth="1"/>
    <col min="7689" max="7693" width="16.5703125" style="9" customWidth="1"/>
    <col min="7694" max="7694" width="20.5703125" style="9" customWidth="1"/>
    <col min="7695" max="7695" width="21.140625" style="9" customWidth="1"/>
    <col min="7696" max="7696" width="9.5703125" style="9" customWidth="1"/>
    <col min="7697" max="7697" width="0.42578125" style="9" customWidth="1"/>
    <col min="7698" max="7704" width="6.42578125" style="9" customWidth="1"/>
    <col min="7705" max="7933" width="11.42578125" style="9"/>
    <col min="7934" max="7934" width="1" style="9" customWidth="1"/>
    <col min="7935" max="7935" width="4.28515625" style="9" customWidth="1"/>
    <col min="7936" max="7936" width="34.7109375" style="9" customWidth="1"/>
    <col min="7937" max="7937" width="0" style="9" hidden="1" customWidth="1"/>
    <col min="7938" max="7938" width="20" style="9" customWidth="1"/>
    <col min="7939" max="7939" width="20.85546875" style="9" customWidth="1"/>
    <col min="7940" max="7940" width="25" style="9" customWidth="1"/>
    <col min="7941" max="7941" width="18.7109375" style="9" customWidth="1"/>
    <col min="7942" max="7942" width="29.7109375" style="9" customWidth="1"/>
    <col min="7943" max="7943" width="13.42578125" style="9" customWidth="1"/>
    <col min="7944" max="7944" width="13.85546875" style="9" customWidth="1"/>
    <col min="7945" max="7949" width="16.5703125" style="9" customWidth="1"/>
    <col min="7950" max="7950" width="20.5703125" style="9" customWidth="1"/>
    <col min="7951" max="7951" width="21.140625" style="9" customWidth="1"/>
    <col min="7952" max="7952" width="9.5703125" style="9" customWidth="1"/>
    <col min="7953" max="7953" width="0.42578125" style="9" customWidth="1"/>
    <col min="7954" max="7960" width="6.42578125" style="9" customWidth="1"/>
    <col min="7961" max="8189" width="11.42578125" style="9"/>
    <col min="8190" max="8190" width="1" style="9" customWidth="1"/>
    <col min="8191" max="8191" width="4.28515625" style="9" customWidth="1"/>
    <col min="8192" max="8192" width="34.7109375" style="9" customWidth="1"/>
    <col min="8193" max="8193" width="0" style="9" hidden="1" customWidth="1"/>
    <col min="8194" max="8194" width="20" style="9" customWidth="1"/>
    <col min="8195" max="8195" width="20.85546875" style="9" customWidth="1"/>
    <col min="8196" max="8196" width="25" style="9" customWidth="1"/>
    <col min="8197" max="8197" width="18.7109375" style="9" customWidth="1"/>
    <col min="8198" max="8198" width="29.7109375" style="9" customWidth="1"/>
    <col min="8199" max="8199" width="13.42578125" style="9" customWidth="1"/>
    <col min="8200" max="8200" width="13.85546875" style="9" customWidth="1"/>
    <col min="8201" max="8205" width="16.5703125" style="9" customWidth="1"/>
    <col min="8206" max="8206" width="20.5703125" style="9" customWidth="1"/>
    <col min="8207" max="8207" width="21.140625" style="9" customWidth="1"/>
    <col min="8208" max="8208" width="9.5703125" style="9" customWidth="1"/>
    <col min="8209" max="8209" width="0.42578125" style="9" customWidth="1"/>
    <col min="8210" max="8216" width="6.42578125" style="9" customWidth="1"/>
    <col min="8217" max="8445" width="11.42578125" style="9"/>
    <col min="8446" max="8446" width="1" style="9" customWidth="1"/>
    <col min="8447" max="8447" width="4.28515625" style="9" customWidth="1"/>
    <col min="8448" max="8448" width="34.7109375" style="9" customWidth="1"/>
    <col min="8449" max="8449" width="0" style="9" hidden="1" customWidth="1"/>
    <col min="8450" max="8450" width="20" style="9" customWidth="1"/>
    <col min="8451" max="8451" width="20.85546875" style="9" customWidth="1"/>
    <col min="8452" max="8452" width="25" style="9" customWidth="1"/>
    <col min="8453" max="8453" width="18.7109375" style="9" customWidth="1"/>
    <col min="8454" max="8454" width="29.7109375" style="9" customWidth="1"/>
    <col min="8455" max="8455" width="13.42578125" style="9" customWidth="1"/>
    <col min="8456" max="8456" width="13.85546875" style="9" customWidth="1"/>
    <col min="8457" max="8461" width="16.5703125" style="9" customWidth="1"/>
    <col min="8462" max="8462" width="20.5703125" style="9" customWidth="1"/>
    <col min="8463" max="8463" width="21.140625" style="9" customWidth="1"/>
    <col min="8464" max="8464" width="9.5703125" style="9" customWidth="1"/>
    <col min="8465" max="8465" width="0.42578125" style="9" customWidth="1"/>
    <col min="8466" max="8472" width="6.42578125" style="9" customWidth="1"/>
    <col min="8473" max="8701" width="11.42578125" style="9"/>
    <col min="8702" max="8702" width="1" style="9" customWidth="1"/>
    <col min="8703" max="8703" width="4.28515625" style="9" customWidth="1"/>
    <col min="8704" max="8704" width="34.7109375" style="9" customWidth="1"/>
    <col min="8705" max="8705" width="0" style="9" hidden="1" customWidth="1"/>
    <col min="8706" max="8706" width="20" style="9" customWidth="1"/>
    <col min="8707" max="8707" width="20.85546875" style="9" customWidth="1"/>
    <col min="8708" max="8708" width="25" style="9" customWidth="1"/>
    <col min="8709" max="8709" width="18.7109375" style="9" customWidth="1"/>
    <col min="8710" max="8710" width="29.7109375" style="9" customWidth="1"/>
    <col min="8711" max="8711" width="13.42578125" style="9" customWidth="1"/>
    <col min="8712" max="8712" width="13.85546875" style="9" customWidth="1"/>
    <col min="8713" max="8717" width="16.5703125" style="9" customWidth="1"/>
    <col min="8718" max="8718" width="20.5703125" style="9" customWidth="1"/>
    <col min="8719" max="8719" width="21.140625" style="9" customWidth="1"/>
    <col min="8720" max="8720" width="9.5703125" style="9" customWidth="1"/>
    <col min="8721" max="8721" width="0.42578125" style="9" customWidth="1"/>
    <col min="8722" max="8728" width="6.42578125" style="9" customWidth="1"/>
    <col min="8729" max="8957" width="11.42578125" style="9"/>
    <col min="8958" max="8958" width="1" style="9" customWidth="1"/>
    <col min="8959" max="8959" width="4.28515625" style="9" customWidth="1"/>
    <col min="8960" max="8960" width="34.7109375" style="9" customWidth="1"/>
    <col min="8961" max="8961" width="0" style="9" hidden="1" customWidth="1"/>
    <col min="8962" max="8962" width="20" style="9" customWidth="1"/>
    <col min="8963" max="8963" width="20.85546875" style="9" customWidth="1"/>
    <col min="8964" max="8964" width="25" style="9" customWidth="1"/>
    <col min="8965" max="8965" width="18.7109375" style="9" customWidth="1"/>
    <col min="8966" max="8966" width="29.7109375" style="9" customWidth="1"/>
    <col min="8967" max="8967" width="13.42578125" style="9" customWidth="1"/>
    <col min="8968" max="8968" width="13.85546875" style="9" customWidth="1"/>
    <col min="8969" max="8973" width="16.5703125" style="9" customWidth="1"/>
    <col min="8974" max="8974" width="20.5703125" style="9" customWidth="1"/>
    <col min="8975" max="8975" width="21.140625" style="9" customWidth="1"/>
    <col min="8976" max="8976" width="9.5703125" style="9" customWidth="1"/>
    <col min="8977" max="8977" width="0.42578125" style="9" customWidth="1"/>
    <col min="8978" max="8984" width="6.42578125" style="9" customWidth="1"/>
    <col min="8985" max="9213" width="11.42578125" style="9"/>
    <col min="9214" max="9214" width="1" style="9" customWidth="1"/>
    <col min="9215" max="9215" width="4.28515625" style="9" customWidth="1"/>
    <col min="9216" max="9216" width="34.7109375" style="9" customWidth="1"/>
    <col min="9217" max="9217" width="0" style="9" hidden="1" customWidth="1"/>
    <col min="9218" max="9218" width="20" style="9" customWidth="1"/>
    <col min="9219" max="9219" width="20.85546875" style="9" customWidth="1"/>
    <col min="9220" max="9220" width="25" style="9" customWidth="1"/>
    <col min="9221" max="9221" width="18.7109375" style="9" customWidth="1"/>
    <col min="9222" max="9222" width="29.7109375" style="9" customWidth="1"/>
    <col min="9223" max="9223" width="13.42578125" style="9" customWidth="1"/>
    <col min="9224" max="9224" width="13.85546875" style="9" customWidth="1"/>
    <col min="9225" max="9229" width="16.5703125" style="9" customWidth="1"/>
    <col min="9230" max="9230" width="20.5703125" style="9" customWidth="1"/>
    <col min="9231" max="9231" width="21.140625" style="9" customWidth="1"/>
    <col min="9232" max="9232" width="9.5703125" style="9" customWidth="1"/>
    <col min="9233" max="9233" width="0.42578125" style="9" customWidth="1"/>
    <col min="9234" max="9240" width="6.42578125" style="9" customWidth="1"/>
    <col min="9241" max="9469" width="11.42578125" style="9"/>
    <col min="9470" max="9470" width="1" style="9" customWidth="1"/>
    <col min="9471" max="9471" width="4.28515625" style="9" customWidth="1"/>
    <col min="9472" max="9472" width="34.7109375" style="9" customWidth="1"/>
    <col min="9473" max="9473" width="0" style="9" hidden="1" customWidth="1"/>
    <col min="9474" max="9474" width="20" style="9" customWidth="1"/>
    <col min="9475" max="9475" width="20.85546875" style="9" customWidth="1"/>
    <col min="9476" max="9476" width="25" style="9" customWidth="1"/>
    <col min="9477" max="9477" width="18.7109375" style="9" customWidth="1"/>
    <col min="9478" max="9478" width="29.7109375" style="9" customWidth="1"/>
    <col min="9479" max="9479" width="13.42578125" style="9" customWidth="1"/>
    <col min="9480" max="9480" width="13.85546875" style="9" customWidth="1"/>
    <col min="9481" max="9485" width="16.5703125" style="9" customWidth="1"/>
    <col min="9486" max="9486" width="20.5703125" style="9" customWidth="1"/>
    <col min="9487" max="9487" width="21.140625" style="9" customWidth="1"/>
    <col min="9488" max="9488" width="9.5703125" style="9" customWidth="1"/>
    <col min="9489" max="9489" width="0.42578125" style="9" customWidth="1"/>
    <col min="9490" max="9496" width="6.42578125" style="9" customWidth="1"/>
    <col min="9497" max="9725" width="11.42578125" style="9"/>
    <col min="9726" max="9726" width="1" style="9" customWidth="1"/>
    <col min="9727" max="9727" width="4.28515625" style="9" customWidth="1"/>
    <col min="9728" max="9728" width="34.7109375" style="9" customWidth="1"/>
    <col min="9729" max="9729" width="0" style="9" hidden="1" customWidth="1"/>
    <col min="9730" max="9730" width="20" style="9" customWidth="1"/>
    <col min="9731" max="9731" width="20.85546875" style="9" customWidth="1"/>
    <col min="9732" max="9732" width="25" style="9" customWidth="1"/>
    <col min="9733" max="9733" width="18.7109375" style="9" customWidth="1"/>
    <col min="9734" max="9734" width="29.7109375" style="9" customWidth="1"/>
    <col min="9735" max="9735" width="13.42578125" style="9" customWidth="1"/>
    <col min="9736" max="9736" width="13.85546875" style="9" customWidth="1"/>
    <col min="9737" max="9741" width="16.5703125" style="9" customWidth="1"/>
    <col min="9742" max="9742" width="20.5703125" style="9" customWidth="1"/>
    <col min="9743" max="9743" width="21.140625" style="9" customWidth="1"/>
    <col min="9744" max="9744" width="9.5703125" style="9" customWidth="1"/>
    <col min="9745" max="9745" width="0.42578125" style="9" customWidth="1"/>
    <col min="9746" max="9752" width="6.42578125" style="9" customWidth="1"/>
    <col min="9753" max="9981" width="11.42578125" style="9"/>
    <col min="9982" max="9982" width="1" style="9" customWidth="1"/>
    <col min="9983" max="9983" width="4.28515625" style="9" customWidth="1"/>
    <col min="9984" max="9984" width="34.7109375" style="9" customWidth="1"/>
    <col min="9985" max="9985" width="0" style="9" hidden="1" customWidth="1"/>
    <col min="9986" max="9986" width="20" style="9" customWidth="1"/>
    <col min="9987" max="9987" width="20.85546875" style="9" customWidth="1"/>
    <col min="9988" max="9988" width="25" style="9" customWidth="1"/>
    <col min="9989" max="9989" width="18.7109375" style="9" customWidth="1"/>
    <col min="9990" max="9990" width="29.7109375" style="9" customWidth="1"/>
    <col min="9991" max="9991" width="13.42578125" style="9" customWidth="1"/>
    <col min="9992" max="9992" width="13.85546875" style="9" customWidth="1"/>
    <col min="9993" max="9997" width="16.5703125" style="9" customWidth="1"/>
    <col min="9998" max="9998" width="20.5703125" style="9" customWidth="1"/>
    <col min="9999" max="9999" width="21.140625" style="9" customWidth="1"/>
    <col min="10000" max="10000" width="9.5703125" style="9" customWidth="1"/>
    <col min="10001" max="10001" width="0.42578125" style="9" customWidth="1"/>
    <col min="10002" max="10008" width="6.42578125" style="9" customWidth="1"/>
    <col min="10009" max="10237" width="11.42578125" style="9"/>
    <col min="10238" max="10238" width="1" style="9" customWidth="1"/>
    <col min="10239" max="10239" width="4.28515625" style="9" customWidth="1"/>
    <col min="10240" max="10240" width="34.7109375" style="9" customWidth="1"/>
    <col min="10241" max="10241" width="0" style="9" hidden="1" customWidth="1"/>
    <col min="10242" max="10242" width="20" style="9" customWidth="1"/>
    <col min="10243" max="10243" width="20.85546875" style="9" customWidth="1"/>
    <col min="10244" max="10244" width="25" style="9" customWidth="1"/>
    <col min="10245" max="10245" width="18.7109375" style="9" customWidth="1"/>
    <col min="10246" max="10246" width="29.7109375" style="9" customWidth="1"/>
    <col min="10247" max="10247" width="13.42578125" style="9" customWidth="1"/>
    <col min="10248" max="10248" width="13.85546875" style="9" customWidth="1"/>
    <col min="10249" max="10253" width="16.5703125" style="9" customWidth="1"/>
    <col min="10254" max="10254" width="20.5703125" style="9" customWidth="1"/>
    <col min="10255" max="10255" width="21.140625" style="9" customWidth="1"/>
    <col min="10256" max="10256" width="9.5703125" style="9" customWidth="1"/>
    <col min="10257" max="10257" width="0.42578125" style="9" customWidth="1"/>
    <col min="10258" max="10264" width="6.42578125" style="9" customWidth="1"/>
    <col min="10265" max="10493" width="11.42578125" style="9"/>
    <col min="10494" max="10494" width="1" style="9" customWidth="1"/>
    <col min="10495" max="10495" width="4.28515625" style="9" customWidth="1"/>
    <col min="10496" max="10496" width="34.7109375" style="9" customWidth="1"/>
    <col min="10497" max="10497" width="0" style="9" hidden="1" customWidth="1"/>
    <col min="10498" max="10498" width="20" style="9" customWidth="1"/>
    <col min="10499" max="10499" width="20.85546875" style="9" customWidth="1"/>
    <col min="10500" max="10500" width="25" style="9" customWidth="1"/>
    <col min="10501" max="10501" width="18.7109375" style="9" customWidth="1"/>
    <col min="10502" max="10502" width="29.7109375" style="9" customWidth="1"/>
    <col min="10503" max="10503" width="13.42578125" style="9" customWidth="1"/>
    <col min="10504" max="10504" width="13.85546875" style="9" customWidth="1"/>
    <col min="10505" max="10509" width="16.5703125" style="9" customWidth="1"/>
    <col min="10510" max="10510" width="20.5703125" style="9" customWidth="1"/>
    <col min="10511" max="10511" width="21.140625" style="9" customWidth="1"/>
    <col min="10512" max="10512" width="9.5703125" style="9" customWidth="1"/>
    <col min="10513" max="10513" width="0.42578125" style="9" customWidth="1"/>
    <col min="10514" max="10520" width="6.42578125" style="9" customWidth="1"/>
    <col min="10521" max="10749" width="11.42578125" style="9"/>
    <col min="10750" max="10750" width="1" style="9" customWidth="1"/>
    <col min="10751" max="10751" width="4.28515625" style="9" customWidth="1"/>
    <col min="10752" max="10752" width="34.7109375" style="9" customWidth="1"/>
    <col min="10753" max="10753" width="0" style="9" hidden="1" customWidth="1"/>
    <col min="10754" max="10754" width="20" style="9" customWidth="1"/>
    <col min="10755" max="10755" width="20.85546875" style="9" customWidth="1"/>
    <col min="10756" max="10756" width="25" style="9" customWidth="1"/>
    <col min="10757" max="10757" width="18.7109375" style="9" customWidth="1"/>
    <col min="10758" max="10758" width="29.7109375" style="9" customWidth="1"/>
    <col min="10759" max="10759" width="13.42578125" style="9" customWidth="1"/>
    <col min="10760" max="10760" width="13.85546875" style="9" customWidth="1"/>
    <col min="10761" max="10765" width="16.5703125" style="9" customWidth="1"/>
    <col min="10766" max="10766" width="20.5703125" style="9" customWidth="1"/>
    <col min="10767" max="10767" width="21.140625" style="9" customWidth="1"/>
    <col min="10768" max="10768" width="9.5703125" style="9" customWidth="1"/>
    <col min="10769" max="10769" width="0.42578125" style="9" customWidth="1"/>
    <col min="10770" max="10776" width="6.42578125" style="9" customWidth="1"/>
    <col min="10777" max="11005" width="11.42578125" style="9"/>
    <col min="11006" max="11006" width="1" style="9" customWidth="1"/>
    <col min="11007" max="11007" width="4.28515625" style="9" customWidth="1"/>
    <col min="11008" max="11008" width="34.7109375" style="9" customWidth="1"/>
    <col min="11009" max="11009" width="0" style="9" hidden="1" customWidth="1"/>
    <col min="11010" max="11010" width="20" style="9" customWidth="1"/>
    <col min="11011" max="11011" width="20.85546875" style="9" customWidth="1"/>
    <col min="11012" max="11012" width="25" style="9" customWidth="1"/>
    <col min="11013" max="11013" width="18.7109375" style="9" customWidth="1"/>
    <col min="11014" max="11014" width="29.7109375" style="9" customWidth="1"/>
    <col min="11015" max="11015" width="13.42578125" style="9" customWidth="1"/>
    <col min="11016" max="11016" width="13.85546875" style="9" customWidth="1"/>
    <col min="11017" max="11021" width="16.5703125" style="9" customWidth="1"/>
    <col min="11022" max="11022" width="20.5703125" style="9" customWidth="1"/>
    <col min="11023" max="11023" width="21.140625" style="9" customWidth="1"/>
    <col min="11024" max="11024" width="9.5703125" style="9" customWidth="1"/>
    <col min="11025" max="11025" width="0.42578125" style="9" customWidth="1"/>
    <col min="11026" max="11032" width="6.42578125" style="9" customWidth="1"/>
    <col min="11033" max="11261" width="11.42578125" style="9"/>
    <col min="11262" max="11262" width="1" style="9" customWidth="1"/>
    <col min="11263" max="11263" width="4.28515625" style="9" customWidth="1"/>
    <col min="11264" max="11264" width="34.7109375" style="9" customWidth="1"/>
    <col min="11265" max="11265" width="0" style="9" hidden="1" customWidth="1"/>
    <col min="11266" max="11266" width="20" style="9" customWidth="1"/>
    <col min="11267" max="11267" width="20.85546875" style="9" customWidth="1"/>
    <col min="11268" max="11268" width="25" style="9" customWidth="1"/>
    <col min="11269" max="11269" width="18.7109375" style="9" customWidth="1"/>
    <col min="11270" max="11270" width="29.7109375" style="9" customWidth="1"/>
    <col min="11271" max="11271" width="13.42578125" style="9" customWidth="1"/>
    <col min="11272" max="11272" width="13.85546875" style="9" customWidth="1"/>
    <col min="11273" max="11277" width="16.5703125" style="9" customWidth="1"/>
    <col min="11278" max="11278" width="20.5703125" style="9" customWidth="1"/>
    <col min="11279" max="11279" width="21.140625" style="9" customWidth="1"/>
    <col min="11280" max="11280" width="9.5703125" style="9" customWidth="1"/>
    <col min="11281" max="11281" width="0.42578125" style="9" customWidth="1"/>
    <col min="11282" max="11288" width="6.42578125" style="9" customWidth="1"/>
    <col min="11289" max="11517" width="11.42578125" style="9"/>
    <col min="11518" max="11518" width="1" style="9" customWidth="1"/>
    <col min="11519" max="11519" width="4.28515625" style="9" customWidth="1"/>
    <col min="11520" max="11520" width="34.7109375" style="9" customWidth="1"/>
    <col min="11521" max="11521" width="0" style="9" hidden="1" customWidth="1"/>
    <col min="11522" max="11522" width="20" style="9" customWidth="1"/>
    <col min="11523" max="11523" width="20.85546875" style="9" customWidth="1"/>
    <col min="11524" max="11524" width="25" style="9" customWidth="1"/>
    <col min="11525" max="11525" width="18.7109375" style="9" customWidth="1"/>
    <col min="11526" max="11526" width="29.7109375" style="9" customWidth="1"/>
    <col min="11527" max="11527" width="13.42578125" style="9" customWidth="1"/>
    <col min="11528" max="11528" width="13.85546875" style="9" customWidth="1"/>
    <col min="11529" max="11533" width="16.5703125" style="9" customWidth="1"/>
    <col min="11534" max="11534" width="20.5703125" style="9" customWidth="1"/>
    <col min="11535" max="11535" width="21.140625" style="9" customWidth="1"/>
    <col min="11536" max="11536" width="9.5703125" style="9" customWidth="1"/>
    <col min="11537" max="11537" width="0.42578125" style="9" customWidth="1"/>
    <col min="11538" max="11544" width="6.42578125" style="9" customWidth="1"/>
    <col min="11545" max="11773" width="11.42578125" style="9"/>
    <col min="11774" max="11774" width="1" style="9" customWidth="1"/>
    <col min="11775" max="11775" width="4.28515625" style="9" customWidth="1"/>
    <col min="11776" max="11776" width="34.7109375" style="9" customWidth="1"/>
    <col min="11777" max="11777" width="0" style="9" hidden="1" customWidth="1"/>
    <col min="11778" max="11778" width="20" style="9" customWidth="1"/>
    <col min="11779" max="11779" width="20.85546875" style="9" customWidth="1"/>
    <col min="11780" max="11780" width="25" style="9" customWidth="1"/>
    <col min="11781" max="11781" width="18.7109375" style="9" customWidth="1"/>
    <col min="11782" max="11782" width="29.7109375" style="9" customWidth="1"/>
    <col min="11783" max="11783" width="13.42578125" style="9" customWidth="1"/>
    <col min="11784" max="11784" width="13.85546875" style="9" customWidth="1"/>
    <col min="11785" max="11789" width="16.5703125" style="9" customWidth="1"/>
    <col min="11790" max="11790" width="20.5703125" style="9" customWidth="1"/>
    <col min="11791" max="11791" width="21.140625" style="9" customWidth="1"/>
    <col min="11792" max="11792" width="9.5703125" style="9" customWidth="1"/>
    <col min="11793" max="11793" width="0.42578125" style="9" customWidth="1"/>
    <col min="11794" max="11800" width="6.42578125" style="9" customWidth="1"/>
    <col min="11801" max="12029" width="11.42578125" style="9"/>
    <col min="12030" max="12030" width="1" style="9" customWidth="1"/>
    <col min="12031" max="12031" width="4.28515625" style="9" customWidth="1"/>
    <col min="12032" max="12032" width="34.7109375" style="9" customWidth="1"/>
    <col min="12033" max="12033" width="0" style="9" hidden="1" customWidth="1"/>
    <col min="12034" max="12034" width="20" style="9" customWidth="1"/>
    <col min="12035" max="12035" width="20.85546875" style="9" customWidth="1"/>
    <col min="12036" max="12036" width="25" style="9" customWidth="1"/>
    <col min="12037" max="12037" width="18.7109375" style="9" customWidth="1"/>
    <col min="12038" max="12038" width="29.7109375" style="9" customWidth="1"/>
    <col min="12039" max="12039" width="13.42578125" style="9" customWidth="1"/>
    <col min="12040" max="12040" width="13.85546875" style="9" customWidth="1"/>
    <col min="12041" max="12045" width="16.5703125" style="9" customWidth="1"/>
    <col min="12046" max="12046" width="20.5703125" style="9" customWidth="1"/>
    <col min="12047" max="12047" width="21.140625" style="9" customWidth="1"/>
    <col min="12048" max="12048" width="9.5703125" style="9" customWidth="1"/>
    <col min="12049" max="12049" width="0.42578125" style="9" customWidth="1"/>
    <col min="12050" max="12056" width="6.42578125" style="9" customWidth="1"/>
    <col min="12057" max="12285" width="11.42578125" style="9"/>
    <col min="12286" max="12286" width="1" style="9" customWidth="1"/>
    <col min="12287" max="12287" width="4.28515625" style="9" customWidth="1"/>
    <col min="12288" max="12288" width="34.7109375" style="9" customWidth="1"/>
    <col min="12289" max="12289" width="0" style="9" hidden="1" customWidth="1"/>
    <col min="12290" max="12290" width="20" style="9" customWidth="1"/>
    <col min="12291" max="12291" width="20.85546875" style="9" customWidth="1"/>
    <col min="12292" max="12292" width="25" style="9" customWidth="1"/>
    <col min="12293" max="12293" width="18.7109375" style="9" customWidth="1"/>
    <col min="12294" max="12294" width="29.7109375" style="9" customWidth="1"/>
    <col min="12295" max="12295" width="13.42578125" style="9" customWidth="1"/>
    <col min="12296" max="12296" width="13.85546875" style="9" customWidth="1"/>
    <col min="12297" max="12301" width="16.5703125" style="9" customWidth="1"/>
    <col min="12302" max="12302" width="20.5703125" style="9" customWidth="1"/>
    <col min="12303" max="12303" width="21.140625" style="9" customWidth="1"/>
    <col min="12304" max="12304" width="9.5703125" style="9" customWidth="1"/>
    <col min="12305" max="12305" width="0.42578125" style="9" customWidth="1"/>
    <col min="12306" max="12312" width="6.42578125" style="9" customWidth="1"/>
    <col min="12313" max="12541" width="11.42578125" style="9"/>
    <col min="12542" max="12542" width="1" style="9" customWidth="1"/>
    <col min="12543" max="12543" width="4.28515625" style="9" customWidth="1"/>
    <col min="12544" max="12544" width="34.7109375" style="9" customWidth="1"/>
    <col min="12545" max="12545" width="0" style="9" hidden="1" customWidth="1"/>
    <col min="12546" max="12546" width="20" style="9" customWidth="1"/>
    <col min="12547" max="12547" width="20.85546875" style="9" customWidth="1"/>
    <col min="12548" max="12548" width="25" style="9" customWidth="1"/>
    <col min="12549" max="12549" width="18.7109375" style="9" customWidth="1"/>
    <col min="12550" max="12550" width="29.7109375" style="9" customWidth="1"/>
    <col min="12551" max="12551" width="13.42578125" style="9" customWidth="1"/>
    <col min="12552" max="12552" width="13.85546875" style="9" customWidth="1"/>
    <col min="12553" max="12557" width="16.5703125" style="9" customWidth="1"/>
    <col min="12558" max="12558" width="20.5703125" style="9" customWidth="1"/>
    <col min="12559" max="12559" width="21.140625" style="9" customWidth="1"/>
    <col min="12560" max="12560" width="9.5703125" style="9" customWidth="1"/>
    <col min="12561" max="12561" width="0.42578125" style="9" customWidth="1"/>
    <col min="12562" max="12568" width="6.42578125" style="9" customWidth="1"/>
    <col min="12569" max="12797" width="11.42578125" style="9"/>
    <col min="12798" max="12798" width="1" style="9" customWidth="1"/>
    <col min="12799" max="12799" width="4.28515625" style="9" customWidth="1"/>
    <col min="12800" max="12800" width="34.7109375" style="9" customWidth="1"/>
    <col min="12801" max="12801" width="0" style="9" hidden="1" customWidth="1"/>
    <col min="12802" max="12802" width="20" style="9" customWidth="1"/>
    <col min="12803" max="12803" width="20.85546875" style="9" customWidth="1"/>
    <col min="12804" max="12804" width="25" style="9" customWidth="1"/>
    <col min="12805" max="12805" width="18.7109375" style="9" customWidth="1"/>
    <col min="12806" max="12806" width="29.7109375" style="9" customWidth="1"/>
    <col min="12807" max="12807" width="13.42578125" style="9" customWidth="1"/>
    <col min="12808" max="12808" width="13.85546875" style="9" customWidth="1"/>
    <col min="12809" max="12813" width="16.5703125" style="9" customWidth="1"/>
    <col min="12814" max="12814" width="20.5703125" style="9" customWidth="1"/>
    <col min="12815" max="12815" width="21.140625" style="9" customWidth="1"/>
    <col min="12816" max="12816" width="9.5703125" style="9" customWidth="1"/>
    <col min="12817" max="12817" width="0.42578125" style="9" customWidth="1"/>
    <col min="12818" max="12824" width="6.42578125" style="9" customWidth="1"/>
    <col min="12825" max="13053" width="11.42578125" style="9"/>
    <col min="13054" max="13054" width="1" style="9" customWidth="1"/>
    <col min="13055" max="13055" width="4.28515625" style="9" customWidth="1"/>
    <col min="13056" max="13056" width="34.7109375" style="9" customWidth="1"/>
    <col min="13057" max="13057" width="0" style="9" hidden="1" customWidth="1"/>
    <col min="13058" max="13058" width="20" style="9" customWidth="1"/>
    <col min="13059" max="13059" width="20.85546875" style="9" customWidth="1"/>
    <col min="13060" max="13060" width="25" style="9" customWidth="1"/>
    <col min="13061" max="13061" width="18.7109375" style="9" customWidth="1"/>
    <col min="13062" max="13062" width="29.7109375" style="9" customWidth="1"/>
    <col min="13063" max="13063" width="13.42578125" style="9" customWidth="1"/>
    <col min="13064" max="13064" width="13.85546875" style="9" customWidth="1"/>
    <col min="13065" max="13069" width="16.5703125" style="9" customWidth="1"/>
    <col min="13070" max="13070" width="20.5703125" style="9" customWidth="1"/>
    <col min="13071" max="13071" width="21.140625" style="9" customWidth="1"/>
    <col min="13072" max="13072" width="9.5703125" style="9" customWidth="1"/>
    <col min="13073" max="13073" width="0.42578125" style="9" customWidth="1"/>
    <col min="13074" max="13080" width="6.42578125" style="9" customWidth="1"/>
    <col min="13081" max="13309" width="11.42578125" style="9"/>
    <col min="13310" max="13310" width="1" style="9" customWidth="1"/>
    <col min="13311" max="13311" width="4.28515625" style="9" customWidth="1"/>
    <col min="13312" max="13312" width="34.7109375" style="9" customWidth="1"/>
    <col min="13313" max="13313" width="0" style="9" hidden="1" customWidth="1"/>
    <col min="13314" max="13314" width="20" style="9" customWidth="1"/>
    <col min="13315" max="13315" width="20.85546875" style="9" customWidth="1"/>
    <col min="13316" max="13316" width="25" style="9" customWidth="1"/>
    <col min="13317" max="13317" width="18.7109375" style="9" customWidth="1"/>
    <col min="13318" max="13318" width="29.7109375" style="9" customWidth="1"/>
    <col min="13319" max="13319" width="13.42578125" style="9" customWidth="1"/>
    <col min="13320" max="13320" width="13.85546875" style="9" customWidth="1"/>
    <col min="13321" max="13325" width="16.5703125" style="9" customWidth="1"/>
    <col min="13326" max="13326" width="20.5703125" style="9" customWidth="1"/>
    <col min="13327" max="13327" width="21.140625" style="9" customWidth="1"/>
    <col min="13328" max="13328" width="9.5703125" style="9" customWidth="1"/>
    <col min="13329" max="13329" width="0.42578125" style="9" customWidth="1"/>
    <col min="13330" max="13336" width="6.42578125" style="9" customWidth="1"/>
    <col min="13337" max="13565" width="11.42578125" style="9"/>
    <col min="13566" max="13566" width="1" style="9" customWidth="1"/>
    <col min="13567" max="13567" width="4.28515625" style="9" customWidth="1"/>
    <col min="13568" max="13568" width="34.7109375" style="9" customWidth="1"/>
    <col min="13569" max="13569" width="0" style="9" hidden="1" customWidth="1"/>
    <col min="13570" max="13570" width="20" style="9" customWidth="1"/>
    <col min="13571" max="13571" width="20.85546875" style="9" customWidth="1"/>
    <col min="13572" max="13572" width="25" style="9" customWidth="1"/>
    <col min="13573" max="13573" width="18.7109375" style="9" customWidth="1"/>
    <col min="13574" max="13574" width="29.7109375" style="9" customWidth="1"/>
    <col min="13575" max="13575" width="13.42578125" style="9" customWidth="1"/>
    <col min="13576" max="13576" width="13.85546875" style="9" customWidth="1"/>
    <col min="13577" max="13581" width="16.5703125" style="9" customWidth="1"/>
    <col min="13582" max="13582" width="20.5703125" style="9" customWidth="1"/>
    <col min="13583" max="13583" width="21.140625" style="9" customWidth="1"/>
    <col min="13584" max="13584" width="9.5703125" style="9" customWidth="1"/>
    <col min="13585" max="13585" width="0.42578125" style="9" customWidth="1"/>
    <col min="13586" max="13592" width="6.42578125" style="9" customWidth="1"/>
    <col min="13593" max="13821" width="11.42578125" style="9"/>
    <col min="13822" max="13822" width="1" style="9" customWidth="1"/>
    <col min="13823" max="13823" width="4.28515625" style="9" customWidth="1"/>
    <col min="13824" max="13824" width="34.7109375" style="9" customWidth="1"/>
    <col min="13825" max="13825" width="0" style="9" hidden="1" customWidth="1"/>
    <col min="13826" max="13826" width="20" style="9" customWidth="1"/>
    <col min="13827" max="13827" width="20.85546875" style="9" customWidth="1"/>
    <col min="13828" max="13828" width="25" style="9" customWidth="1"/>
    <col min="13829" max="13829" width="18.7109375" style="9" customWidth="1"/>
    <col min="13830" max="13830" width="29.7109375" style="9" customWidth="1"/>
    <col min="13831" max="13831" width="13.42578125" style="9" customWidth="1"/>
    <col min="13832" max="13832" width="13.85546875" style="9" customWidth="1"/>
    <col min="13833" max="13837" width="16.5703125" style="9" customWidth="1"/>
    <col min="13838" max="13838" width="20.5703125" style="9" customWidth="1"/>
    <col min="13839" max="13839" width="21.140625" style="9" customWidth="1"/>
    <col min="13840" max="13840" width="9.5703125" style="9" customWidth="1"/>
    <col min="13841" max="13841" width="0.42578125" style="9" customWidth="1"/>
    <col min="13842" max="13848" width="6.42578125" style="9" customWidth="1"/>
    <col min="13849" max="14077" width="11.42578125" style="9"/>
    <col min="14078" max="14078" width="1" style="9" customWidth="1"/>
    <col min="14079" max="14079" width="4.28515625" style="9" customWidth="1"/>
    <col min="14080" max="14080" width="34.7109375" style="9" customWidth="1"/>
    <col min="14081" max="14081" width="0" style="9" hidden="1" customWidth="1"/>
    <col min="14082" max="14082" width="20" style="9" customWidth="1"/>
    <col min="14083" max="14083" width="20.85546875" style="9" customWidth="1"/>
    <col min="14084" max="14084" width="25" style="9" customWidth="1"/>
    <col min="14085" max="14085" width="18.7109375" style="9" customWidth="1"/>
    <col min="14086" max="14086" width="29.7109375" style="9" customWidth="1"/>
    <col min="14087" max="14087" width="13.42578125" style="9" customWidth="1"/>
    <col min="14088" max="14088" width="13.85546875" style="9" customWidth="1"/>
    <col min="14089" max="14093" width="16.5703125" style="9" customWidth="1"/>
    <col min="14094" max="14094" width="20.5703125" style="9" customWidth="1"/>
    <col min="14095" max="14095" width="21.140625" style="9" customWidth="1"/>
    <col min="14096" max="14096" width="9.5703125" style="9" customWidth="1"/>
    <col min="14097" max="14097" width="0.42578125" style="9" customWidth="1"/>
    <col min="14098" max="14104" width="6.42578125" style="9" customWidth="1"/>
    <col min="14105" max="14333" width="11.42578125" style="9"/>
    <col min="14334" max="14334" width="1" style="9" customWidth="1"/>
    <col min="14335" max="14335" width="4.28515625" style="9" customWidth="1"/>
    <col min="14336" max="14336" width="34.7109375" style="9" customWidth="1"/>
    <col min="14337" max="14337" width="0" style="9" hidden="1" customWidth="1"/>
    <col min="14338" max="14338" width="20" style="9" customWidth="1"/>
    <col min="14339" max="14339" width="20.85546875" style="9" customWidth="1"/>
    <col min="14340" max="14340" width="25" style="9" customWidth="1"/>
    <col min="14341" max="14341" width="18.7109375" style="9" customWidth="1"/>
    <col min="14342" max="14342" width="29.7109375" style="9" customWidth="1"/>
    <col min="14343" max="14343" width="13.42578125" style="9" customWidth="1"/>
    <col min="14344" max="14344" width="13.85546875" style="9" customWidth="1"/>
    <col min="14345" max="14349" width="16.5703125" style="9" customWidth="1"/>
    <col min="14350" max="14350" width="20.5703125" style="9" customWidth="1"/>
    <col min="14351" max="14351" width="21.140625" style="9" customWidth="1"/>
    <col min="14352" max="14352" width="9.5703125" style="9" customWidth="1"/>
    <col min="14353" max="14353" width="0.42578125" style="9" customWidth="1"/>
    <col min="14354" max="14360" width="6.42578125" style="9" customWidth="1"/>
    <col min="14361" max="14589" width="11.42578125" style="9"/>
    <col min="14590" max="14590" width="1" style="9" customWidth="1"/>
    <col min="14591" max="14591" width="4.28515625" style="9" customWidth="1"/>
    <col min="14592" max="14592" width="34.7109375" style="9" customWidth="1"/>
    <col min="14593" max="14593" width="0" style="9" hidden="1" customWidth="1"/>
    <col min="14594" max="14594" width="20" style="9" customWidth="1"/>
    <col min="14595" max="14595" width="20.85546875" style="9" customWidth="1"/>
    <col min="14596" max="14596" width="25" style="9" customWidth="1"/>
    <col min="14597" max="14597" width="18.7109375" style="9" customWidth="1"/>
    <col min="14598" max="14598" width="29.7109375" style="9" customWidth="1"/>
    <col min="14599" max="14599" width="13.42578125" style="9" customWidth="1"/>
    <col min="14600" max="14600" width="13.85546875" style="9" customWidth="1"/>
    <col min="14601" max="14605" width="16.5703125" style="9" customWidth="1"/>
    <col min="14606" max="14606" width="20.5703125" style="9" customWidth="1"/>
    <col min="14607" max="14607" width="21.140625" style="9" customWidth="1"/>
    <col min="14608" max="14608" width="9.5703125" style="9" customWidth="1"/>
    <col min="14609" max="14609" width="0.42578125" style="9" customWidth="1"/>
    <col min="14610" max="14616" width="6.42578125" style="9" customWidth="1"/>
    <col min="14617" max="14845" width="11.42578125" style="9"/>
    <col min="14846" max="14846" width="1" style="9" customWidth="1"/>
    <col min="14847" max="14847" width="4.28515625" style="9" customWidth="1"/>
    <col min="14848" max="14848" width="34.7109375" style="9" customWidth="1"/>
    <col min="14849" max="14849" width="0" style="9" hidden="1" customWidth="1"/>
    <col min="14850" max="14850" width="20" style="9" customWidth="1"/>
    <col min="14851" max="14851" width="20.85546875" style="9" customWidth="1"/>
    <col min="14852" max="14852" width="25" style="9" customWidth="1"/>
    <col min="14853" max="14853" width="18.7109375" style="9" customWidth="1"/>
    <col min="14854" max="14854" width="29.7109375" style="9" customWidth="1"/>
    <col min="14855" max="14855" width="13.42578125" style="9" customWidth="1"/>
    <col min="14856" max="14856" width="13.85546875" style="9" customWidth="1"/>
    <col min="14857" max="14861" width="16.5703125" style="9" customWidth="1"/>
    <col min="14862" max="14862" width="20.5703125" style="9" customWidth="1"/>
    <col min="14863" max="14863" width="21.140625" style="9" customWidth="1"/>
    <col min="14864" max="14864" width="9.5703125" style="9" customWidth="1"/>
    <col min="14865" max="14865" width="0.42578125" style="9" customWidth="1"/>
    <col min="14866" max="14872" width="6.42578125" style="9" customWidth="1"/>
    <col min="14873" max="15101" width="11.42578125" style="9"/>
    <col min="15102" max="15102" width="1" style="9" customWidth="1"/>
    <col min="15103" max="15103" width="4.28515625" style="9" customWidth="1"/>
    <col min="15104" max="15104" width="34.7109375" style="9" customWidth="1"/>
    <col min="15105" max="15105" width="0" style="9" hidden="1" customWidth="1"/>
    <col min="15106" max="15106" width="20" style="9" customWidth="1"/>
    <col min="15107" max="15107" width="20.85546875" style="9" customWidth="1"/>
    <col min="15108" max="15108" width="25" style="9" customWidth="1"/>
    <col min="15109" max="15109" width="18.7109375" style="9" customWidth="1"/>
    <col min="15110" max="15110" width="29.7109375" style="9" customWidth="1"/>
    <col min="15111" max="15111" width="13.42578125" style="9" customWidth="1"/>
    <col min="15112" max="15112" width="13.85546875" style="9" customWidth="1"/>
    <col min="15113" max="15117" width="16.5703125" style="9" customWidth="1"/>
    <col min="15118" max="15118" width="20.5703125" style="9" customWidth="1"/>
    <col min="15119" max="15119" width="21.140625" style="9" customWidth="1"/>
    <col min="15120" max="15120" width="9.5703125" style="9" customWidth="1"/>
    <col min="15121" max="15121" width="0.42578125" style="9" customWidth="1"/>
    <col min="15122" max="15128" width="6.42578125" style="9" customWidth="1"/>
    <col min="15129" max="15357" width="11.42578125" style="9"/>
    <col min="15358" max="15358" width="1" style="9" customWidth="1"/>
    <col min="15359" max="15359" width="4.28515625" style="9" customWidth="1"/>
    <col min="15360" max="15360" width="34.7109375" style="9" customWidth="1"/>
    <col min="15361" max="15361" width="0" style="9" hidden="1" customWidth="1"/>
    <col min="15362" max="15362" width="20" style="9" customWidth="1"/>
    <col min="15363" max="15363" width="20.85546875" style="9" customWidth="1"/>
    <col min="15364" max="15364" width="25" style="9" customWidth="1"/>
    <col min="15365" max="15365" width="18.7109375" style="9" customWidth="1"/>
    <col min="15366" max="15366" width="29.7109375" style="9" customWidth="1"/>
    <col min="15367" max="15367" width="13.42578125" style="9" customWidth="1"/>
    <col min="15368" max="15368" width="13.85546875" style="9" customWidth="1"/>
    <col min="15369" max="15373" width="16.5703125" style="9" customWidth="1"/>
    <col min="15374" max="15374" width="20.5703125" style="9" customWidth="1"/>
    <col min="15375" max="15375" width="21.140625" style="9" customWidth="1"/>
    <col min="15376" max="15376" width="9.5703125" style="9" customWidth="1"/>
    <col min="15377" max="15377" width="0.42578125" style="9" customWidth="1"/>
    <col min="15378" max="15384" width="6.42578125" style="9" customWidth="1"/>
    <col min="15385" max="15613" width="11.42578125" style="9"/>
    <col min="15614" max="15614" width="1" style="9" customWidth="1"/>
    <col min="15615" max="15615" width="4.28515625" style="9" customWidth="1"/>
    <col min="15616" max="15616" width="34.7109375" style="9" customWidth="1"/>
    <col min="15617" max="15617" width="0" style="9" hidden="1" customWidth="1"/>
    <col min="15618" max="15618" width="20" style="9" customWidth="1"/>
    <col min="15619" max="15619" width="20.85546875" style="9" customWidth="1"/>
    <col min="15620" max="15620" width="25" style="9" customWidth="1"/>
    <col min="15621" max="15621" width="18.7109375" style="9" customWidth="1"/>
    <col min="15622" max="15622" width="29.7109375" style="9" customWidth="1"/>
    <col min="15623" max="15623" width="13.42578125" style="9" customWidth="1"/>
    <col min="15624" max="15624" width="13.85546875" style="9" customWidth="1"/>
    <col min="15625" max="15629" width="16.5703125" style="9" customWidth="1"/>
    <col min="15630" max="15630" width="20.5703125" style="9" customWidth="1"/>
    <col min="15631" max="15631" width="21.140625" style="9" customWidth="1"/>
    <col min="15632" max="15632" width="9.5703125" style="9" customWidth="1"/>
    <col min="15633" max="15633" width="0.42578125" style="9" customWidth="1"/>
    <col min="15634" max="15640" width="6.42578125" style="9" customWidth="1"/>
    <col min="15641" max="15869" width="11.42578125" style="9"/>
    <col min="15870" max="15870" width="1" style="9" customWidth="1"/>
    <col min="15871" max="15871" width="4.28515625" style="9" customWidth="1"/>
    <col min="15872" max="15872" width="34.7109375" style="9" customWidth="1"/>
    <col min="15873" max="15873" width="0" style="9" hidden="1" customWidth="1"/>
    <col min="15874" max="15874" width="20" style="9" customWidth="1"/>
    <col min="15875" max="15875" width="20.85546875" style="9" customWidth="1"/>
    <col min="15876" max="15876" width="25" style="9" customWidth="1"/>
    <col min="15877" max="15877" width="18.7109375" style="9" customWidth="1"/>
    <col min="15878" max="15878" width="29.7109375" style="9" customWidth="1"/>
    <col min="15879" max="15879" width="13.42578125" style="9" customWidth="1"/>
    <col min="15880" max="15880" width="13.85546875" style="9" customWidth="1"/>
    <col min="15881" max="15885" width="16.5703125" style="9" customWidth="1"/>
    <col min="15886" max="15886" width="20.5703125" style="9" customWidth="1"/>
    <col min="15887" max="15887" width="21.140625" style="9" customWidth="1"/>
    <col min="15888" max="15888" width="9.5703125" style="9" customWidth="1"/>
    <col min="15889" max="15889" width="0.42578125" style="9" customWidth="1"/>
    <col min="15890" max="15896" width="6.42578125" style="9" customWidth="1"/>
    <col min="15897" max="16125" width="11.42578125" style="9"/>
    <col min="16126" max="16126" width="1" style="9" customWidth="1"/>
    <col min="16127" max="16127" width="4.28515625" style="9" customWidth="1"/>
    <col min="16128" max="16128" width="34.7109375" style="9" customWidth="1"/>
    <col min="16129" max="16129" width="0" style="9" hidden="1" customWidth="1"/>
    <col min="16130" max="16130" width="20" style="9" customWidth="1"/>
    <col min="16131" max="16131" width="20.85546875" style="9" customWidth="1"/>
    <col min="16132" max="16132" width="25" style="9" customWidth="1"/>
    <col min="16133" max="16133" width="18.7109375" style="9" customWidth="1"/>
    <col min="16134" max="16134" width="29.7109375" style="9" customWidth="1"/>
    <col min="16135" max="16135" width="13.42578125" style="9" customWidth="1"/>
    <col min="16136" max="16136" width="13.85546875" style="9" customWidth="1"/>
    <col min="16137" max="16141" width="16.5703125" style="9" customWidth="1"/>
    <col min="16142" max="16142" width="20.5703125" style="9" customWidth="1"/>
    <col min="16143" max="16143" width="21.140625" style="9" customWidth="1"/>
    <col min="16144" max="16144" width="9.5703125" style="9" customWidth="1"/>
    <col min="16145" max="16145" width="0.42578125" style="9" customWidth="1"/>
    <col min="16146" max="16152" width="6.42578125" style="9" customWidth="1"/>
    <col min="16153" max="16373" width="11.42578125" style="9"/>
    <col min="16374" max="16384" width="11.42578125" style="9" customWidth="1"/>
  </cols>
  <sheetData>
    <row r="2" spans="2:18" ht="26.25">
      <c r="B2" s="273" t="s">
        <v>63</v>
      </c>
      <c r="C2" s="274"/>
      <c r="D2" s="274"/>
      <c r="E2" s="274"/>
      <c r="F2" s="274"/>
      <c r="G2" s="274"/>
      <c r="H2" s="274"/>
      <c r="I2" s="274"/>
      <c r="J2" s="274"/>
      <c r="K2" s="274"/>
      <c r="L2" s="274"/>
      <c r="M2" s="274"/>
      <c r="N2" s="274"/>
      <c r="O2" s="274"/>
      <c r="P2" s="274"/>
      <c r="Q2" s="274"/>
      <c r="R2" s="274"/>
    </row>
    <row r="4" spans="2:18" ht="26.25">
      <c r="B4" s="273" t="s">
        <v>48</v>
      </c>
      <c r="C4" s="274"/>
      <c r="D4" s="274"/>
      <c r="E4" s="274"/>
      <c r="F4" s="274"/>
      <c r="G4" s="274"/>
      <c r="H4" s="274"/>
      <c r="I4" s="274"/>
      <c r="J4" s="274"/>
      <c r="K4" s="274"/>
      <c r="L4" s="274"/>
      <c r="M4" s="274"/>
      <c r="N4" s="274"/>
      <c r="O4" s="274"/>
      <c r="P4" s="274"/>
      <c r="Q4" s="274"/>
      <c r="R4" s="274"/>
    </row>
    <row r="5" spans="2:18" ht="15.75" thickBot="1"/>
    <row r="6" spans="2:18" ht="21.75" thickBot="1">
      <c r="B6" s="11" t="s">
        <v>4</v>
      </c>
      <c r="C6" s="277" t="s">
        <v>191</v>
      </c>
      <c r="D6" s="277"/>
      <c r="E6" s="277"/>
      <c r="F6" s="277"/>
      <c r="G6" s="277"/>
      <c r="H6" s="277"/>
      <c r="I6" s="277"/>
      <c r="J6" s="277"/>
      <c r="K6" s="277"/>
      <c r="L6" s="277"/>
      <c r="M6" s="277"/>
      <c r="N6" s="277"/>
      <c r="O6" s="277"/>
      <c r="P6" s="278"/>
    </row>
    <row r="7" spans="2:18" ht="16.5" thickBot="1">
      <c r="B7" s="12" t="s">
        <v>5</v>
      </c>
      <c r="C7" s="277" t="s">
        <v>193</v>
      </c>
      <c r="D7" s="277"/>
      <c r="E7" s="277"/>
      <c r="F7" s="277"/>
      <c r="G7" s="277"/>
      <c r="H7" s="277"/>
      <c r="I7" s="277"/>
      <c r="J7" s="277"/>
      <c r="K7" s="277"/>
      <c r="L7" s="277"/>
      <c r="M7" s="277"/>
      <c r="N7" s="277"/>
      <c r="O7" s="277"/>
      <c r="P7" s="278"/>
    </row>
    <row r="8" spans="2:18" ht="16.5" thickBot="1">
      <c r="B8" s="12" t="s">
        <v>6</v>
      </c>
      <c r="C8" s="277" t="s">
        <v>197</v>
      </c>
      <c r="D8" s="277"/>
      <c r="E8" s="277"/>
      <c r="F8" s="277"/>
      <c r="G8" s="277"/>
      <c r="H8" s="277"/>
      <c r="I8" s="277"/>
      <c r="J8" s="277"/>
      <c r="K8" s="277"/>
      <c r="L8" s="277"/>
      <c r="M8" s="277"/>
      <c r="N8" s="277"/>
      <c r="O8" s="277"/>
      <c r="P8" s="278"/>
    </row>
    <row r="9" spans="2:18" ht="16.5" thickBot="1">
      <c r="B9" s="12" t="s">
        <v>7</v>
      </c>
      <c r="C9" s="277"/>
      <c r="D9" s="277"/>
      <c r="E9" s="277"/>
      <c r="F9" s="277"/>
      <c r="G9" s="277"/>
      <c r="H9" s="277"/>
      <c r="I9" s="277"/>
      <c r="J9" s="277"/>
      <c r="K9" s="277"/>
      <c r="L9" s="277"/>
      <c r="M9" s="277"/>
      <c r="N9" s="277"/>
      <c r="O9" s="277"/>
      <c r="P9" s="278"/>
    </row>
    <row r="10" spans="2:18" ht="16.5" thickBot="1">
      <c r="B10" s="12" t="s">
        <v>8</v>
      </c>
      <c r="C10" s="279">
        <v>14</v>
      </c>
      <c r="D10" s="279"/>
      <c r="E10" s="280"/>
      <c r="F10" s="34"/>
      <c r="G10" s="34"/>
      <c r="H10" s="34"/>
      <c r="I10" s="34"/>
      <c r="J10" s="34"/>
      <c r="K10" s="34"/>
      <c r="L10" s="34"/>
      <c r="M10" s="34"/>
      <c r="N10" s="34"/>
      <c r="O10" s="34"/>
      <c r="P10" s="35"/>
    </row>
    <row r="11" spans="2:18" ht="16.5" thickBot="1">
      <c r="B11" s="14" t="s">
        <v>9</v>
      </c>
      <c r="C11" s="15" t="s">
        <v>192</v>
      </c>
      <c r="D11" s="16"/>
      <c r="E11" s="16"/>
      <c r="F11" s="16"/>
      <c r="G11" s="16"/>
      <c r="H11" s="16"/>
      <c r="I11" s="16"/>
      <c r="J11" s="16"/>
      <c r="K11" s="16"/>
      <c r="L11" s="16"/>
      <c r="M11" s="16"/>
      <c r="N11" s="16"/>
      <c r="O11" s="16"/>
      <c r="P11" s="17"/>
    </row>
    <row r="12" spans="2:18" ht="15.75">
      <c r="B12" s="13"/>
      <c r="C12" s="18"/>
      <c r="D12" s="19"/>
      <c r="E12" s="19"/>
      <c r="F12" s="19"/>
      <c r="G12" s="19"/>
      <c r="H12" s="19"/>
      <c r="I12" s="8"/>
      <c r="J12" s="8"/>
      <c r="K12" s="8"/>
      <c r="L12" s="107"/>
      <c r="M12" s="107"/>
      <c r="N12" s="8"/>
      <c r="O12" s="8"/>
      <c r="P12" s="19"/>
    </row>
    <row r="13" spans="2:18">
      <c r="I13" s="8"/>
      <c r="J13" s="8"/>
      <c r="K13" s="8"/>
      <c r="L13" s="107"/>
      <c r="M13" s="107"/>
      <c r="N13" s="8"/>
      <c r="O13" s="8"/>
      <c r="P13" s="21"/>
    </row>
    <row r="14" spans="2:18" ht="45.75" customHeight="1">
      <c r="B14" s="283" t="s">
        <v>104</v>
      </c>
      <c r="C14" s="283"/>
      <c r="D14" s="51" t="s">
        <v>12</v>
      </c>
      <c r="E14" s="51" t="s">
        <v>13</v>
      </c>
      <c r="F14" s="51" t="s">
        <v>29</v>
      </c>
      <c r="G14" s="92"/>
      <c r="I14" s="38"/>
      <c r="J14" s="38"/>
      <c r="K14" s="38"/>
      <c r="L14" s="38"/>
      <c r="M14" s="38"/>
      <c r="N14" s="38"/>
      <c r="O14" s="38"/>
      <c r="P14" s="21"/>
    </row>
    <row r="15" spans="2:18">
      <c r="B15" s="283"/>
      <c r="C15" s="283"/>
      <c r="D15" s="184">
        <v>13</v>
      </c>
      <c r="E15" s="36">
        <v>3481395628</v>
      </c>
      <c r="F15" s="176">
        <v>1379</v>
      </c>
      <c r="G15" s="93"/>
      <c r="I15" s="39"/>
      <c r="J15" s="39"/>
      <c r="K15" s="39"/>
      <c r="L15" s="39"/>
      <c r="M15" s="39"/>
      <c r="N15" s="39"/>
      <c r="O15" s="39"/>
      <c r="P15" s="21"/>
    </row>
    <row r="16" spans="2:18">
      <c r="B16" s="283"/>
      <c r="C16" s="283"/>
      <c r="D16" s="184"/>
      <c r="E16" s="36"/>
      <c r="F16" s="176"/>
      <c r="G16" s="93"/>
      <c r="I16" s="39"/>
      <c r="J16" s="39"/>
      <c r="K16" s="39"/>
      <c r="L16" s="39"/>
      <c r="M16" s="39"/>
      <c r="N16" s="39"/>
      <c r="O16" s="39"/>
      <c r="P16" s="21"/>
    </row>
    <row r="17" spans="1:16">
      <c r="B17" s="283"/>
      <c r="C17" s="283"/>
      <c r="D17" s="51"/>
      <c r="E17" s="36"/>
      <c r="F17" s="36"/>
      <c r="G17" s="93"/>
      <c r="I17" s="39"/>
      <c r="J17" s="39"/>
      <c r="K17" s="39"/>
      <c r="L17" s="39"/>
      <c r="M17" s="39"/>
      <c r="N17" s="39"/>
      <c r="O17" s="39"/>
      <c r="P17" s="21"/>
    </row>
    <row r="18" spans="1:16">
      <c r="B18" s="283"/>
      <c r="C18" s="283"/>
      <c r="D18" s="51"/>
      <c r="E18" s="37"/>
      <c r="F18" s="36"/>
      <c r="G18" s="93"/>
      <c r="H18" s="22"/>
      <c r="I18" s="39"/>
      <c r="J18" s="39"/>
      <c r="K18" s="39"/>
      <c r="L18" s="39"/>
      <c r="M18" s="39"/>
      <c r="N18" s="39"/>
      <c r="O18" s="39"/>
      <c r="P18" s="20"/>
    </row>
    <row r="19" spans="1:16">
      <c r="B19" s="283"/>
      <c r="C19" s="283"/>
      <c r="D19" s="51"/>
      <c r="E19" s="37"/>
      <c r="F19" s="36"/>
      <c r="G19" s="93"/>
      <c r="H19" s="22"/>
      <c r="I19" s="41"/>
      <c r="J19" s="41"/>
      <c r="K19" s="41"/>
      <c r="L19" s="41"/>
      <c r="M19" s="41"/>
      <c r="N19" s="41"/>
      <c r="O19" s="41"/>
      <c r="P19" s="20"/>
    </row>
    <row r="20" spans="1:16">
      <c r="B20" s="283"/>
      <c r="C20" s="283"/>
      <c r="D20" s="51"/>
      <c r="E20" s="37"/>
      <c r="F20" s="36"/>
      <c r="G20" s="93"/>
      <c r="H20" s="22"/>
      <c r="I20" s="8"/>
      <c r="J20" s="8"/>
      <c r="K20" s="8"/>
      <c r="L20" s="107"/>
      <c r="M20" s="107"/>
      <c r="N20" s="8"/>
      <c r="O20" s="8"/>
      <c r="P20" s="20"/>
    </row>
    <row r="21" spans="1:16">
      <c r="B21" s="283"/>
      <c r="C21" s="283"/>
      <c r="D21" s="51"/>
      <c r="E21" s="37"/>
      <c r="F21" s="36"/>
      <c r="G21" s="93"/>
      <c r="H21" s="22"/>
      <c r="I21" s="8"/>
      <c r="J21" s="8"/>
      <c r="K21" s="8"/>
      <c r="L21" s="107"/>
      <c r="M21" s="107"/>
      <c r="N21" s="8"/>
      <c r="O21" s="8"/>
      <c r="P21" s="20"/>
    </row>
    <row r="22" spans="1:16" ht="15.75" thickBot="1">
      <c r="B22" s="275" t="s">
        <v>14</v>
      </c>
      <c r="C22" s="276"/>
      <c r="D22" s="51"/>
      <c r="E22" s="63"/>
      <c r="F22" s="36"/>
      <c r="G22" s="93"/>
      <c r="H22" s="22"/>
      <c r="I22" s="8"/>
      <c r="J22" s="8"/>
      <c r="K22" s="8"/>
      <c r="L22" s="107"/>
      <c r="M22" s="107"/>
      <c r="N22" s="8"/>
      <c r="O22" s="8"/>
      <c r="P22" s="20"/>
    </row>
    <row r="23" spans="1:16" ht="45.75" thickBot="1">
      <c r="A23" s="43"/>
      <c r="B23" s="52" t="s">
        <v>15</v>
      </c>
      <c r="C23" s="52" t="s">
        <v>105</v>
      </c>
      <c r="E23" s="38"/>
      <c r="F23" s="38"/>
      <c r="G23" s="38"/>
      <c r="H23" s="38"/>
      <c r="I23" s="10"/>
      <c r="J23" s="10"/>
      <c r="K23" s="10"/>
      <c r="L23" s="10"/>
      <c r="M23" s="10"/>
      <c r="N23" s="10"/>
      <c r="O23" s="10"/>
    </row>
    <row r="24" spans="1:16" ht="15.75" thickBot="1">
      <c r="A24" s="44">
        <v>1</v>
      </c>
      <c r="C24" s="203">
        <f>E24</f>
        <v>1103.2</v>
      </c>
      <c r="D24" s="42"/>
      <c r="E24" s="204">
        <f>F15*80%</f>
        <v>1103.2</v>
      </c>
      <c r="F24" s="40"/>
      <c r="G24" s="40"/>
      <c r="H24" s="40"/>
      <c r="I24" s="23"/>
      <c r="J24" s="23"/>
      <c r="K24" s="23"/>
      <c r="L24" s="23"/>
      <c r="M24" s="23"/>
      <c r="N24" s="23"/>
      <c r="O24" s="23"/>
    </row>
    <row r="25" spans="1:16">
      <c r="A25" s="99"/>
      <c r="C25" s="100"/>
      <c r="D25" s="39"/>
      <c r="E25" s="101"/>
      <c r="F25" s="40"/>
      <c r="G25" s="40"/>
      <c r="H25" s="40"/>
      <c r="I25" s="23"/>
      <c r="J25" s="23"/>
      <c r="K25" s="23"/>
      <c r="L25" s="23"/>
      <c r="M25" s="23"/>
      <c r="N25" s="23"/>
      <c r="O25" s="23"/>
    </row>
    <row r="26" spans="1:16">
      <c r="A26" s="99"/>
      <c r="C26" s="100"/>
      <c r="D26" s="39"/>
      <c r="E26" s="101"/>
      <c r="F26" s="40"/>
      <c r="G26" s="40"/>
      <c r="H26" s="40"/>
      <c r="I26" s="23"/>
      <c r="J26" s="23"/>
      <c r="K26" s="23"/>
      <c r="L26" s="23"/>
      <c r="M26" s="23"/>
      <c r="N26" s="23"/>
      <c r="O26" s="23"/>
    </row>
    <row r="27" spans="1:16">
      <c r="A27" s="99"/>
      <c r="B27" s="122" t="s">
        <v>136</v>
      </c>
      <c r="C27" s="104"/>
      <c r="D27" s="104"/>
      <c r="E27" s="104"/>
      <c r="F27" s="104"/>
      <c r="G27" s="104"/>
      <c r="H27" s="104"/>
      <c r="I27" s="107"/>
      <c r="J27" s="107"/>
      <c r="K27" s="107"/>
      <c r="L27" s="107"/>
      <c r="M27" s="107"/>
      <c r="N27" s="107"/>
      <c r="O27" s="107"/>
      <c r="P27" s="108"/>
    </row>
    <row r="28" spans="1:16" ht="15.75" thickBot="1">
      <c r="A28" s="99"/>
      <c r="B28" s="104"/>
      <c r="C28" s="104"/>
      <c r="D28" s="104"/>
      <c r="E28" s="104"/>
      <c r="F28" s="104"/>
      <c r="G28" s="104"/>
      <c r="H28" s="104"/>
      <c r="I28" s="107"/>
      <c r="J28" s="107"/>
      <c r="K28" s="107"/>
      <c r="L28" s="107"/>
      <c r="M28" s="107"/>
      <c r="N28" s="107"/>
      <c r="O28" s="107"/>
      <c r="P28" s="108"/>
    </row>
    <row r="29" spans="1:16">
      <c r="A29" s="99"/>
      <c r="B29" s="125" t="s">
        <v>33</v>
      </c>
      <c r="C29" s="125" t="s">
        <v>137</v>
      </c>
      <c r="D29" s="207" t="s">
        <v>138</v>
      </c>
      <c r="E29" s="209" t="s">
        <v>3</v>
      </c>
      <c r="F29" s="104"/>
      <c r="G29" s="104"/>
      <c r="H29" s="104"/>
      <c r="I29" s="107"/>
      <c r="J29" s="107"/>
      <c r="K29" s="107"/>
      <c r="L29" s="107"/>
      <c r="M29" s="107"/>
      <c r="N29" s="107"/>
      <c r="O29" s="107"/>
      <c r="P29" s="108"/>
    </row>
    <row r="30" spans="1:16">
      <c r="A30" s="99"/>
      <c r="B30" s="121" t="s">
        <v>139</v>
      </c>
      <c r="C30" s="179" t="s">
        <v>165</v>
      </c>
      <c r="D30" s="208"/>
      <c r="E30" s="210"/>
      <c r="F30" s="104"/>
      <c r="G30" s="104"/>
      <c r="H30" s="104"/>
      <c r="I30" s="107"/>
      <c r="J30" s="107"/>
      <c r="K30" s="107"/>
      <c r="L30" s="107"/>
      <c r="M30" s="107"/>
      <c r="N30" s="107"/>
      <c r="O30" s="107"/>
      <c r="P30" s="108"/>
    </row>
    <row r="31" spans="1:16">
      <c r="A31" s="99"/>
      <c r="B31" s="121" t="s">
        <v>140</v>
      </c>
      <c r="C31" s="179" t="s">
        <v>165</v>
      </c>
      <c r="D31" s="208"/>
      <c r="E31" s="210"/>
      <c r="F31" s="104"/>
      <c r="G31" s="104"/>
      <c r="H31" s="104"/>
      <c r="I31" s="107"/>
      <c r="J31" s="107"/>
      <c r="K31" s="107"/>
      <c r="L31" s="107"/>
      <c r="M31" s="107"/>
      <c r="N31" s="107"/>
      <c r="O31" s="107"/>
      <c r="P31" s="108"/>
    </row>
    <row r="32" spans="1:16" ht="75">
      <c r="A32" s="99"/>
      <c r="B32" s="121" t="s">
        <v>141</v>
      </c>
      <c r="C32" s="183"/>
      <c r="D32" s="190" t="s">
        <v>165</v>
      </c>
      <c r="E32" s="211" t="s">
        <v>297</v>
      </c>
      <c r="F32" s="104"/>
      <c r="G32" s="104"/>
      <c r="H32" s="104"/>
      <c r="I32" s="107"/>
      <c r="J32" s="107"/>
      <c r="K32" s="107"/>
      <c r="L32" s="107"/>
      <c r="M32" s="107"/>
      <c r="N32" s="107"/>
      <c r="O32" s="107"/>
      <c r="P32" s="108"/>
    </row>
    <row r="33" spans="1:19" ht="45.75" thickBot="1">
      <c r="A33" s="99"/>
      <c r="B33" s="121" t="s">
        <v>142</v>
      </c>
      <c r="C33" s="183"/>
      <c r="D33" s="213" t="s">
        <v>165</v>
      </c>
      <c r="E33" s="214" t="s">
        <v>304</v>
      </c>
      <c r="F33" s="104"/>
      <c r="G33" s="104"/>
      <c r="H33" s="104"/>
      <c r="I33" s="107"/>
      <c r="J33" s="107"/>
      <c r="K33" s="107"/>
      <c r="L33" s="107"/>
      <c r="M33" s="107"/>
      <c r="N33" s="107"/>
      <c r="O33" s="107"/>
      <c r="P33" s="108"/>
    </row>
    <row r="34" spans="1:19">
      <c r="A34" s="99"/>
      <c r="B34" s="104"/>
      <c r="C34" s="104"/>
      <c r="D34" s="104"/>
      <c r="E34" s="104"/>
      <c r="F34" s="104"/>
      <c r="G34" s="104"/>
      <c r="H34" s="104"/>
      <c r="I34" s="107"/>
      <c r="J34" s="107"/>
      <c r="K34" s="107"/>
      <c r="L34" s="107"/>
      <c r="M34" s="107"/>
      <c r="N34" s="107"/>
      <c r="O34" s="107"/>
      <c r="P34" s="108"/>
    </row>
    <row r="35" spans="1:19">
      <c r="A35" s="99"/>
      <c r="B35" s="104"/>
      <c r="C35" s="104"/>
      <c r="D35" s="104"/>
      <c r="E35" s="104"/>
      <c r="F35" s="104"/>
      <c r="G35" s="104"/>
      <c r="H35" s="104"/>
      <c r="I35" s="107"/>
      <c r="J35" s="107"/>
      <c r="K35" s="107"/>
      <c r="L35" s="107"/>
      <c r="M35" s="107"/>
      <c r="N35" s="107"/>
      <c r="O35" s="107"/>
      <c r="P35" s="108"/>
    </row>
    <row r="36" spans="1:19">
      <c r="A36" s="99"/>
      <c r="B36" s="122" t="s">
        <v>143</v>
      </c>
      <c r="C36" s="104"/>
      <c r="D36" s="104"/>
      <c r="E36" s="104"/>
      <c r="F36" s="104"/>
      <c r="G36" s="104"/>
      <c r="H36" s="104"/>
      <c r="I36" s="107"/>
      <c r="J36" s="107"/>
      <c r="K36" s="107"/>
      <c r="L36" s="107"/>
      <c r="M36" s="107"/>
      <c r="N36" s="107"/>
      <c r="O36" s="107"/>
      <c r="P36" s="108"/>
    </row>
    <row r="37" spans="1:19">
      <c r="A37" s="99"/>
      <c r="B37" s="104"/>
      <c r="C37" s="104"/>
      <c r="D37" s="104"/>
      <c r="E37" s="104"/>
      <c r="F37" s="104"/>
      <c r="G37" s="104"/>
      <c r="H37" s="104"/>
      <c r="I37" s="107"/>
      <c r="J37" s="107"/>
      <c r="K37" s="107"/>
      <c r="L37" s="107"/>
      <c r="M37" s="107"/>
      <c r="N37" s="107"/>
      <c r="O37" s="107"/>
      <c r="P37" s="108"/>
    </row>
    <row r="38" spans="1:19">
      <c r="A38" s="99"/>
      <c r="B38" s="104"/>
      <c r="C38" s="104"/>
      <c r="D38" s="104"/>
      <c r="E38" s="104"/>
      <c r="F38" s="104"/>
      <c r="G38" s="104"/>
      <c r="H38" s="104"/>
      <c r="I38" s="107"/>
      <c r="J38" s="107"/>
      <c r="K38" s="107"/>
      <c r="L38" s="107"/>
      <c r="M38" s="107"/>
      <c r="N38" s="107"/>
      <c r="O38" s="107"/>
      <c r="P38" s="108"/>
    </row>
    <row r="39" spans="1:19">
      <c r="A39" s="99"/>
      <c r="B39" s="125" t="s">
        <v>33</v>
      </c>
      <c r="C39" s="125" t="s">
        <v>58</v>
      </c>
      <c r="D39" s="124" t="s">
        <v>51</v>
      </c>
      <c r="E39" s="124" t="s">
        <v>16</v>
      </c>
      <c r="F39" s="104"/>
      <c r="G39" s="104"/>
      <c r="H39" s="104"/>
      <c r="I39" s="107"/>
      <c r="J39" s="107"/>
      <c r="K39" s="107"/>
      <c r="L39" s="107"/>
      <c r="M39" s="107"/>
      <c r="N39" s="107"/>
      <c r="O39" s="107"/>
      <c r="P39" s="108"/>
    </row>
    <row r="40" spans="1:19" ht="28.5">
      <c r="A40" s="99"/>
      <c r="B40" s="105" t="s">
        <v>144</v>
      </c>
      <c r="C40" s="106">
        <v>40</v>
      </c>
      <c r="D40" s="123">
        <v>30</v>
      </c>
      <c r="E40" s="292">
        <f>+D40+D41</f>
        <v>90</v>
      </c>
      <c r="F40" s="104"/>
      <c r="G40" s="104"/>
      <c r="H40" s="104"/>
      <c r="I40" s="107"/>
      <c r="J40" s="107"/>
      <c r="K40" s="107"/>
      <c r="L40" s="107"/>
      <c r="M40" s="107"/>
      <c r="N40" s="107"/>
      <c r="O40" s="107"/>
      <c r="P40" s="108"/>
    </row>
    <row r="41" spans="1:19" ht="42.75">
      <c r="A41" s="99"/>
      <c r="B41" s="105" t="s">
        <v>145</v>
      </c>
      <c r="C41" s="106">
        <v>60</v>
      </c>
      <c r="D41" s="123">
        <v>60</v>
      </c>
      <c r="E41" s="293"/>
      <c r="F41" s="104"/>
      <c r="G41" s="104"/>
      <c r="H41" s="104"/>
      <c r="I41" s="107"/>
      <c r="J41" s="107">
        <f>29/30</f>
        <v>0.96666666666666667</v>
      </c>
      <c r="K41" s="107"/>
      <c r="L41" s="107"/>
      <c r="M41" s="107"/>
      <c r="N41" s="107"/>
      <c r="O41" s="107"/>
      <c r="P41" s="108"/>
    </row>
    <row r="42" spans="1:19">
      <c r="A42" s="99"/>
      <c r="C42" s="100"/>
      <c r="D42" s="39"/>
      <c r="E42" s="101"/>
      <c r="F42" s="40"/>
      <c r="G42" s="40"/>
      <c r="H42" s="40"/>
      <c r="I42" s="23"/>
      <c r="J42" s="23"/>
      <c r="K42" s="23"/>
      <c r="L42" s="23"/>
      <c r="M42" s="23"/>
      <c r="N42" s="23"/>
      <c r="O42" s="23"/>
    </row>
    <row r="43" spans="1:19">
      <c r="A43" s="99"/>
      <c r="C43" s="100"/>
      <c r="D43" s="39"/>
      <c r="E43" s="101"/>
      <c r="F43" s="40"/>
      <c r="G43" s="40"/>
      <c r="H43" s="40"/>
      <c r="I43" s="23"/>
      <c r="J43" s="23"/>
      <c r="K43" s="23"/>
      <c r="L43" s="23"/>
      <c r="M43" s="23"/>
      <c r="N43" s="23"/>
      <c r="O43" s="23"/>
    </row>
    <row r="44" spans="1:19">
      <c r="A44" s="99"/>
      <c r="C44" s="100"/>
      <c r="D44" s="39"/>
      <c r="E44" s="101"/>
      <c r="F44" s="40"/>
      <c r="G44" s="40"/>
      <c r="H44" s="40"/>
      <c r="I44" s="23"/>
      <c r="J44" s="23"/>
      <c r="K44" s="23"/>
      <c r="L44" s="23"/>
      <c r="M44" s="23"/>
      <c r="N44" s="23"/>
      <c r="O44" s="23"/>
    </row>
    <row r="45" spans="1:19" ht="15.75" thickBot="1">
      <c r="O45" s="285" t="s">
        <v>35</v>
      </c>
      <c r="P45" s="285"/>
    </row>
    <row r="46" spans="1:19">
      <c r="B46" s="65" t="s">
        <v>30</v>
      </c>
      <c r="O46" s="64"/>
      <c r="P46" s="64"/>
    </row>
    <row r="47" spans="1:19" ht="15.75" thickBot="1">
      <c r="O47" s="64"/>
      <c r="P47" s="64"/>
    </row>
    <row r="48" spans="1:19" s="8" customFormat="1" ht="109.5" customHeight="1">
      <c r="B48" s="118" t="s">
        <v>146</v>
      </c>
      <c r="C48" s="118" t="s">
        <v>147</v>
      </c>
      <c r="D48" s="118" t="s">
        <v>148</v>
      </c>
      <c r="E48" s="53" t="s">
        <v>45</v>
      </c>
      <c r="F48" s="53" t="s">
        <v>22</v>
      </c>
      <c r="G48" s="53" t="s">
        <v>106</v>
      </c>
      <c r="H48" s="53" t="s">
        <v>17</v>
      </c>
      <c r="I48" s="53" t="s">
        <v>10</v>
      </c>
      <c r="J48" s="53" t="s">
        <v>31</v>
      </c>
      <c r="K48" s="53" t="s">
        <v>61</v>
      </c>
      <c r="L48" s="118" t="s">
        <v>186</v>
      </c>
      <c r="M48" s="118" t="s">
        <v>20</v>
      </c>
      <c r="N48" s="53" t="s">
        <v>185</v>
      </c>
      <c r="O48" s="103" t="s">
        <v>26</v>
      </c>
      <c r="P48" s="118" t="s">
        <v>149</v>
      </c>
      <c r="Q48" s="53" t="s">
        <v>36</v>
      </c>
      <c r="R48" s="54" t="s">
        <v>11</v>
      </c>
      <c r="S48" s="54" t="s">
        <v>19</v>
      </c>
    </row>
    <row r="49" spans="1:28" s="29" customFormat="1" ht="33" customHeight="1">
      <c r="A49" s="45"/>
      <c r="B49" s="164" t="s">
        <v>193</v>
      </c>
      <c r="C49" s="180" t="s">
        <v>193</v>
      </c>
      <c r="D49" s="46" t="s">
        <v>198</v>
      </c>
      <c r="E49" s="24" t="s">
        <v>194</v>
      </c>
      <c r="F49" s="25" t="s">
        <v>137</v>
      </c>
      <c r="G49" s="157">
        <v>1</v>
      </c>
      <c r="H49" s="50">
        <v>40206</v>
      </c>
      <c r="I49" s="26">
        <v>40512</v>
      </c>
      <c r="J49" s="26" t="s">
        <v>138</v>
      </c>
      <c r="K49" s="177">
        <v>10</v>
      </c>
      <c r="L49" s="177">
        <v>4</v>
      </c>
      <c r="M49" s="177"/>
      <c r="N49" s="26"/>
      <c r="O49" s="102">
        <v>785</v>
      </c>
      <c r="P49" s="102">
        <v>785</v>
      </c>
      <c r="Q49" s="198">
        <v>1689927250</v>
      </c>
      <c r="R49" s="27">
        <v>471</v>
      </c>
      <c r="S49" s="158"/>
      <c r="T49" s="28"/>
      <c r="U49" s="28"/>
      <c r="V49" s="28"/>
      <c r="W49" s="28"/>
      <c r="X49" s="28"/>
      <c r="Y49" s="28"/>
      <c r="Z49" s="28"/>
      <c r="AA49" s="28"/>
      <c r="AB49" s="28"/>
    </row>
    <row r="50" spans="1:28" s="201" customFormat="1" ht="30">
      <c r="A50" s="192"/>
      <c r="B50" s="180" t="s">
        <v>193</v>
      </c>
      <c r="C50" s="180" t="s">
        <v>193</v>
      </c>
      <c r="D50" s="114" t="s">
        <v>198</v>
      </c>
      <c r="E50" s="193" t="s">
        <v>195</v>
      </c>
      <c r="F50" s="110" t="s">
        <v>137</v>
      </c>
      <c r="G50" s="193">
        <v>1</v>
      </c>
      <c r="H50" s="194">
        <v>40605</v>
      </c>
      <c r="I50" s="195">
        <v>40882</v>
      </c>
      <c r="J50" s="111" t="s">
        <v>138</v>
      </c>
      <c r="K50" s="196">
        <v>9</v>
      </c>
      <c r="L50" s="196">
        <v>2</v>
      </c>
      <c r="M50" s="196"/>
      <c r="N50" s="195"/>
      <c r="O50" s="197"/>
      <c r="P50" s="197"/>
      <c r="Q50" s="198">
        <v>1584997500</v>
      </c>
      <c r="R50" s="198">
        <v>472</v>
      </c>
      <c r="S50" s="199"/>
      <c r="T50" s="200"/>
      <c r="U50" s="200"/>
      <c r="V50" s="200"/>
      <c r="W50" s="200"/>
      <c r="X50" s="200"/>
      <c r="Y50" s="200"/>
      <c r="Z50" s="200"/>
      <c r="AA50" s="200"/>
      <c r="AB50" s="200"/>
    </row>
    <row r="51" spans="1:28" s="29" customFormat="1" ht="30">
      <c r="A51" s="45">
        <f t="shared" ref="A51:A56" si="0">+A50+1</f>
        <v>1</v>
      </c>
      <c r="B51" s="46" t="s">
        <v>197</v>
      </c>
      <c r="C51" s="114" t="s">
        <v>197</v>
      </c>
      <c r="D51" s="114" t="s">
        <v>198</v>
      </c>
      <c r="E51" s="24" t="s">
        <v>196</v>
      </c>
      <c r="F51" s="25" t="s">
        <v>137</v>
      </c>
      <c r="G51" s="193">
        <v>1</v>
      </c>
      <c r="H51" s="117">
        <v>41017</v>
      </c>
      <c r="I51" s="26">
        <v>41274</v>
      </c>
      <c r="J51" s="26" t="s">
        <v>138</v>
      </c>
      <c r="K51" s="196">
        <v>8</v>
      </c>
      <c r="L51" s="196">
        <v>14</v>
      </c>
      <c r="M51" s="111"/>
      <c r="N51" s="26"/>
      <c r="O51" s="102">
        <v>775</v>
      </c>
      <c r="P51" s="102">
        <f t="shared" ref="P51:P56" si="1">+O51*G51</f>
        <v>775</v>
      </c>
      <c r="Q51" s="27">
        <v>2970625873</v>
      </c>
      <c r="R51" s="27">
        <v>473</v>
      </c>
      <c r="S51" s="158"/>
      <c r="T51" s="28"/>
      <c r="U51" s="28"/>
      <c r="V51" s="28"/>
      <c r="W51" s="28"/>
      <c r="X51" s="28"/>
      <c r="Y51" s="28"/>
      <c r="Z51" s="28"/>
      <c r="AA51" s="28"/>
      <c r="AB51" s="28"/>
    </row>
    <row r="52" spans="1:28" s="29" customFormat="1">
      <c r="A52" s="45">
        <f t="shared" si="0"/>
        <v>2</v>
      </c>
      <c r="B52" s="180"/>
      <c r="C52" s="47"/>
      <c r="D52" s="114"/>
      <c r="E52" s="24"/>
      <c r="F52" s="25"/>
      <c r="G52" s="193"/>
      <c r="H52" s="117"/>
      <c r="I52" s="26"/>
      <c r="J52" s="111"/>
      <c r="K52" s="196"/>
      <c r="L52" s="196"/>
      <c r="M52" s="111"/>
      <c r="N52" s="26"/>
      <c r="O52" s="102"/>
      <c r="P52" s="102"/>
      <c r="Q52" s="27"/>
      <c r="R52" s="27"/>
      <c r="S52" s="158"/>
      <c r="T52" s="28"/>
      <c r="U52" s="28"/>
      <c r="V52" s="28"/>
      <c r="W52" s="28"/>
      <c r="X52" s="28"/>
      <c r="Y52" s="28"/>
      <c r="Z52" s="28"/>
      <c r="AA52" s="28"/>
      <c r="AB52" s="28"/>
    </row>
    <row r="53" spans="1:28" s="29" customFormat="1">
      <c r="A53" s="45">
        <f t="shared" si="0"/>
        <v>3</v>
      </c>
      <c r="B53" s="180"/>
      <c r="C53" s="115"/>
      <c r="D53" s="114"/>
      <c r="E53" s="24"/>
      <c r="F53" s="110"/>
      <c r="G53" s="193"/>
      <c r="H53" s="117"/>
      <c r="I53" s="26"/>
      <c r="J53" s="111"/>
      <c r="K53" s="196"/>
      <c r="L53" s="196"/>
      <c r="M53" s="111"/>
      <c r="N53" s="26"/>
      <c r="O53" s="102"/>
      <c r="P53" s="102"/>
      <c r="Q53" s="27"/>
      <c r="R53" s="27"/>
      <c r="S53" s="158"/>
      <c r="T53" s="28"/>
      <c r="U53" s="28"/>
      <c r="V53" s="28"/>
      <c r="W53" s="28"/>
      <c r="X53" s="28"/>
      <c r="Y53" s="28"/>
      <c r="Z53" s="28"/>
      <c r="AA53" s="28"/>
      <c r="AB53" s="28"/>
    </row>
    <row r="54" spans="1:28" s="29" customFormat="1">
      <c r="A54" s="45">
        <f t="shared" si="0"/>
        <v>4</v>
      </c>
      <c r="B54" s="114"/>
      <c r="C54" s="114"/>
      <c r="D54" s="46"/>
      <c r="E54" s="24"/>
      <c r="F54" s="25"/>
      <c r="G54" s="193"/>
      <c r="H54" s="117"/>
      <c r="I54" s="26"/>
      <c r="J54" s="111"/>
      <c r="K54" s="196"/>
      <c r="L54" s="111"/>
      <c r="M54" s="111"/>
      <c r="N54" s="26"/>
      <c r="O54" s="102"/>
      <c r="P54" s="102"/>
      <c r="Q54" s="27"/>
      <c r="R54" s="27"/>
      <c r="S54" s="158"/>
      <c r="T54" s="28"/>
      <c r="U54" s="28"/>
      <c r="V54" s="28"/>
      <c r="W54" s="28"/>
      <c r="X54" s="28"/>
      <c r="Y54" s="28"/>
      <c r="Z54" s="28"/>
      <c r="AA54" s="28"/>
      <c r="AB54" s="28"/>
    </row>
    <row r="55" spans="1:28" s="29" customFormat="1">
      <c r="A55" s="45">
        <f t="shared" si="0"/>
        <v>5</v>
      </c>
      <c r="B55" s="46"/>
      <c r="C55" s="47"/>
      <c r="D55" s="46"/>
      <c r="E55" s="24"/>
      <c r="F55" s="25"/>
      <c r="G55" s="25"/>
      <c r="H55" s="25"/>
      <c r="I55" s="26"/>
      <c r="J55" s="26"/>
      <c r="K55" s="26"/>
      <c r="L55" s="111"/>
      <c r="M55" s="111"/>
      <c r="N55" s="26"/>
      <c r="O55" s="102"/>
      <c r="P55" s="102">
        <f t="shared" si="1"/>
        <v>0</v>
      </c>
      <c r="Q55" s="27"/>
      <c r="R55" s="27"/>
      <c r="S55" s="158"/>
      <c r="T55" s="28"/>
      <c r="U55" s="28"/>
      <c r="V55" s="28"/>
      <c r="W55" s="28"/>
      <c r="X55" s="28"/>
      <c r="Y55" s="28"/>
      <c r="Z55" s="28"/>
      <c r="AA55" s="28"/>
      <c r="AB55" s="28"/>
    </row>
    <row r="56" spans="1:28" s="29" customFormat="1">
      <c r="A56" s="45">
        <f t="shared" si="0"/>
        <v>6</v>
      </c>
      <c r="B56" s="46"/>
      <c r="C56" s="47"/>
      <c r="D56" s="46"/>
      <c r="E56" s="24"/>
      <c r="F56" s="25"/>
      <c r="G56" s="25"/>
      <c r="H56" s="25"/>
      <c r="I56" s="26"/>
      <c r="J56" s="26"/>
      <c r="K56" s="26"/>
      <c r="L56" s="111"/>
      <c r="M56" s="111"/>
      <c r="N56" s="26"/>
      <c r="O56" s="102"/>
      <c r="P56" s="102">
        <f t="shared" si="1"/>
        <v>0</v>
      </c>
      <c r="Q56" s="27"/>
      <c r="R56" s="27"/>
      <c r="S56" s="158"/>
      <c r="T56" s="28"/>
      <c r="U56" s="28"/>
      <c r="V56" s="28"/>
      <c r="W56" s="28"/>
      <c r="X56" s="28"/>
      <c r="Y56" s="28"/>
      <c r="Z56" s="28"/>
      <c r="AA56" s="28"/>
      <c r="AB56" s="28"/>
    </row>
    <row r="57" spans="1:28" s="29" customFormat="1">
      <c r="A57" s="45"/>
      <c r="B57" s="48" t="s">
        <v>16</v>
      </c>
      <c r="C57" s="47"/>
      <c r="D57" s="46"/>
      <c r="E57" s="24"/>
      <c r="F57" s="25"/>
      <c r="G57" s="25"/>
      <c r="H57" s="25"/>
      <c r="I57" s="26"/>
      <c r="J57" s="26"/>
      <c r="K57" s="49">
        <f t="shared" ref="K57" si="2">SUM(K49:K56)</f>
        <v>27</v>
      </c>
      <c r="L57" s="116">
        <f t="shared" ref="L57:P57" si="3">SUM(L49:L56)</f>
        <v>20</v>
      </c>
      <c r="M57" s="116">
        <f t="shared" si="3"/>
        <v>0</v>
      </c>
      <c r="N57" s="49">
        <f t="shared" si="3"/>
        <v>0</v>
      </c>
      <c r="O57" s="156">
        <f t="shared" si="3"/>
        <v>1560</v>
      </c>
      <c r="P57" s="49">
        <f t="shared" si="3"/>
        <v>1560</v>
      </c>
      <c r="Q57" s="27"/>
      <c r="R57" s="27"/>
      <c r="S57" s="159"/>
    </row>
    <row r="58" spans="1:28" s="30" customFormat="1">
      <c r="E58" s="31"/>
    </row>
    <row r="59" spans="1:28" s="30" customFormat="1">
      <c r="B59" s="286" t="s">
        <v>28</v>
      </c>
      <c r="C59" s="286" t="s">
        <v>27</v>
      </c>
      <c r="D59" s="284" t="s">
        <v>34</v>
      </c>
      <c r="E59" s="284"/>
    </row>
    <row r="60" spans="1:28" s="30" customFormat="1">
      <c r="B60" s="287"/>
      <c r="C60" s="287"/>
      <c r="D60" s="60" t="s">
        <v>23</v>
      </c>
      <c r="E60" s="61" t="s">
        <v>24</v>
      </c>
    </row>
    <row r="61" spans="1:28" s="30" customFormat="1" ht="30.6" customHeight="1">
      <c r="B61" s="58" t="s">
        <v>21</v>
      </c>
      <c r="C61" s="202">
        <f>+K57</f>
        <v>27</v>
      </c>
      <c r="D61" s="56" t="s">
        <v>165</v>
      </c>
      <c r="E61" s="57"/>
      <c r="F61" s="32"/>
      <c r="G61" s="32"/>
      <c r="H61" s="32"/>
      <c r="I61" s="32"/>
      <c r="J61" s="32"/>
      <c r="K61" s="32"/>
      <c r="L61" s="32"/>
      <c r="M61" s="32"/>
      <c r="N61" s="32"/>
      <c r="O61" s="32"/>
    </row>
    <row r="62" spans="1:28" s="30" customFormat="1" ht="30" customHeight="1">
      <c r="B62" s="58" t="s">
        <v>25</v>
      </c>
      <c r="C62" s="59">
        <f>+O57</f>
        <v>1560</v>
      </c>
      <c r="D62" s="56" t="s">
        <v>165</v>
      </c>
      <c r="E62" s="57"/>
    </row>
    <row r="63" spans="1:28" s="30" customFormat="1">
      <c r="B63" s="33"/>
      <c r="C63" s="282"/>
      <c r="D63" s="282"/>
      <c r="E63" s="282"/>
      <c r="F63" s="282"/>
      <c r="G63" s="282"/>
      <c r="H63" s="282"/>
      <c r="I63" s="282"/>
      <c r="J63" s="282"/>
      <c r="K63" s="282"/>
      <c r="L63" s="282"/>
      <c r="M63" s="282"/>
      <c r="N63" s="282"/>
      <c r="O63" s="282"/>
      <c r="P63" s="282"/>
    </row>
    <row r="64" spans="1:28" ht="28.15" customHeight="1" thickBot="1"/>
    <row r="65" spans="2:19" ht="27" thickBot="1">
      <c r="B65" s="281" t="s">
        <v>107</v>
      </c>
      <c r="C65" s="281"/>
      <c r="D65" s="281"/>
      <c r="E65" s="281"/>
      <c r="F65" s="281"/>
      <c r="G65" s="281"/>
      <c r="H65" s="281"/>
      <c r="I65" s="281"/>
      <c r="J65" s="281"/>
      <c r="K65" s="281"/>
      <c r="L65" s="281"/>
      <c r="M65" s="281"/>
      <c r="N65" s="281"/>
      <c r="O65" s="281"/>
      <c r="P65" s="281"/>
    </row>
    <row r="68" spans="2:19" ht="109.5" customHeight="1">
      <c r="B68" s="120" t="s">
        <v>150</v>
      </c>
      <c r="C68" s="67" t="s">
        <v>2</v>
      </c>
      <c r="D68" s="67" t="s">
        <v>109</v>
      </c>
      <c r="E68" s="67" t="s">
        <v>108</v>
      </c>
      <c r="F68" s="67" t="s">
        <v>110</v>
      </c>
      <c r="G68" s="67" t="s">
        <v>111</v>
      </c>
      <c r="H68" s="67" t="s">
        <v>188</v>
      </c>
      <c r="I68" s="67" t="s">
        <v>112</v>
      </c>
      <c r="J68" s="67" t="s">
        <v>113</v>
      </c>
      <c r="K68" s="67" t="s">
        <v>114</v>
      </c>
      <c r="L68" s="67" t="s">
        <v>173</v>
      </c>
      <c r="M68" s="67" t="s">
        <v>173</v>
      </c>
      <c r="N68" s="67" t="s">
        <v>115</v>
      </c>
      <c r="O68" s="96" t="s">
        <v>189</v>
      </c>
      <c r="P68" s="96" t="s">
        <v>116</v>
      </c>
      <c r="Q68" s="259" t="s">
        <v>3</v>
      </c>
      <c r="R68" s="261"/>
      <c r="S68" s="67" t="s">
        <v>18</v>
      </c>
    </row>
    <row r="69" spans="2:19" ht="31.5" customHeight="1">
      <c r="B69" s="3" t="s">
        <v>204</v>
      </c>
      <c r="C69" s="3" t="s">
        <v>204</v>
      </c>
      <c r="D69" s="189" t="s">
        <v>206</v>
      </c>
      <c r="E69" s="4" t="s">
        <v>137</v>
      </c>
      <c r="F69" s="4" t="s">
        <v>173</v>
      </c>
      <c r="G69" s="4" t="s">
        <v>137</v>
      </c>
      <c r="H69" s="4" t="s">
        <v>173</v>
      </c>
      <c r="I69" s="4" t="s">
        <v>173</v>
      </c>
      <c r="J69" s="4" t="s">
        <v>137</v>
      </c>
      <c r="K69" s="4" t="s">
        <v>137</v>
      </c>
      <c r="L69" s="121"/>
      <c r="M69" s="121"/>
      <c r="N69" s="4" t="s">
        <v>137</v>
      </c>
      <c r="O69" s="4" t="s">
        <v>137</v>
      </c>
      <c r="P69" s="4" t="s">
        <v>137</v>
      </c>
      <c r="Q69" s="271"/>
      <c r="R69" s="272"/>
      <c r="S69" s="62"/>
    </row>
    <row r="70" spans="2:19" ht="30">
      <c r="B70" s="3" t="s">
        <v>205</v>
      </c>
      <c r="C70" s="3" t="s">
        <v>205</v>
      </c>
      <c r="D70" s="189" t="s">
        <v>293</v>
      </c>
      <c r="E70" s="4" t="s">
        <v>137</v>
      </c>
      <c r="F70" s="4" t="s">
        <v>173</v>
      </c>
      <c r="G70" s="4" t="s">
        <v>173</v>
      </c>
      <c r="H70" s="4" t="s">
        <v>137</v>
      </c>
      <c r="I70" s="4" t="s">
        <v>173</v>
      </c>
      <c r="J70" s="4" t="s">
        <v>137</v>
      </c>
      <c r="K70" s="4" t="s">
        <v>137</v>
      </c>
      <c r="L70" s="121"/>
      <c r="M70" s="121"/>
      <c r="N70" s="4" t="s">
        <v>137</v>
      </c>
      <c r="O70" s="4" t="s">
        <v>137</v>
      </c>
      <c r="P70" s="4" t="s">
        <v>137</v>
      </c>
      <c r="Q70" s="271"/>
      <c r="R70" s="272"/>
      <c r="S70" s="62"/>
    </row>
    <row r="71" spans="2:19" ht="30">
      <c r="B71" s="3" t="s">
        <v>187</v>
      </c>
      <c r="C71" s="3" t="s">
        <v>187</v>
      </c>
      <c r="D71" s="189" t="s">
        <v>207</v>
      </c>
      <c r="E71" s="4" t="s">
        <v>137</v>
      </c>
      <c r="F71" s="4" t="s">
        <v>173</v>
      </c>
      <c r="G71" s="4" t="s">
        <v>137</v>
      </c>
      <c r="H71" s="4" t="s">
        <v>173</v>
      </c>
      <c r="I71" s="4" t="s">
        <v>137</v>
      </c>
      <c r="J71" s="4" t="s">
        <v>137</v>
      </c>
      <c r="K71" s="4" t="s">
        <v>137</v>
      </c>
      <c r="L71" s="121"/>
      <c r="M71" s="121"/>
      <c r="N71" s="4" t="s">
        <v>137</v>
      </c>
      <c r="O71" s="4" t="s">
        <v>137</v>
      </c>
      <c r="P71" s="4" t="s">
        <v>137</v>
      </c>
      <c r="Q71" s="271"/>
      <c r="R71" s="272"/>
      <c r="S71" s="62"/>
    </row>
    <row r="72" spans="2:19">
      <c r="B72" s="3"/>
      <c r="C72" s="3"/>
      <c r="D72" s="5"/>
      <c r="E72" s="5"/>
      <c r="F72" s="4"/>
      <c r="G72" s="4"/>
      <c r="H72" s="4"/>
      <c r="I72" s="97"/>
      <c r="J72" s="97"/>
      <c r="K72" s="62"/>
      <c r="L72" s="121"/>
      <c r="M72" s="121"/>
      <c r="N72" s="62"/>
      <c r="O72" s="62"/>
      <c r="P72" s="62"/>
      <c r="Q72" s="271"/>
      <c r="R72" s="272"/>
      <c r="S72" s="62"/>
    </row>
    <row r="73" spans="2:19">
      <c r="B73" s="3"/>
      <c r="C73" s="3"/>
      <c r="D73" s="5"/>
      <c r="E73" s="5"/>
      <c r="F73" s="4"/>
      <c r="G73" s="4"/>
      <c r="H73" s="4"/>
      <c r="I73" s="97"/>
      <c r="J73" s="97"/>
      <c r="K73" s="62"/>
      <c r="L73" s="121"/>
      <c r="M73" s="121"/>
      <c r="N73" s="62"/>
      <c r="O73" s="62"/>
      <c r="P73" s="62"/>
      <c r="Q73" s="271"/>
      <c r="R73" s="272"/>
      <c r="S73" s="62"/>
    </row>
    <row r="74" spans="2:19">
      <c r="B74" s="3"/>
      <c r="C74" s="3"/>
      <c r="D74" s="5"/>
      <c r="E74" s="5"/>
      <c r="F74" s="4"/>
      <c r="G74" s="4"/>
      <c r="H74" s="4"/>
      <c r="I74" s="97"/>
      <c r="J74" s="97"/>
      <c r="K74" s="62"/>
      <c r="L74" s="121"/>
      <c r="M74" s="121"/>
      <c r="N74" s="62"/>
      <c r="O74" s="62"/>
      <c r="P74" s="62"/>
      <c r="Q74" s="271"/>
      <c r="R74" s="272"/>
      <c r="S74" s="62"/>
    </row>
    <row r="75" spans="2:19">
      <c r="B75" s="62"/>
      <c r="C75" s="62"/>
      <c r="D75" s="62"/>
      <c r="E75" s="62"/>
      <c r="F75" s="62"/>
      <c r="G75" s="62"/>
      <c r="H75" s="62"/>
      <c r="I75" s="62"/>
      <c r="J75" s="62"/>
      <c r="K75" s="62"/>
      <c r="L75" s="121"/>
      <c r="M75" s="121"/>
      <c r="N75" s="62"/>
      <c r="O75" s="62"/>
      <c r="P75" s="62"/>
      <c r="Q75" s="271"/>
      <c r="R75" s="272"/>
      <c r="S75" s="62"/>
    </row>
    <row r="76" spans="2:19">
      <c r="B76" s="9" t="s">
        <v>1</v>
      </c>
    </row>
    <row r="77" spans="2:19">
      <c r="B77" s="9" t="s">
        <v>37</v>
      </c>
    </row>
    <row r="78" spans="2:19">
      <c r="B78" s="9" t="s">
        <v>62</v>
      </c>
    </row>
    <row r="80" spans="2:19" ht="15.75" thickBot="1"/>
    <row r="81" spans="2:19" ht="27" thickBot="1">
      <c r="B81" s="294" t="s">
        <v>38</v>
      </c>
      <c r="C81" s="295"/>
      <c r="D81" s="295"/>
      <c r="E81" s="295"/>
      <c r="F81" s="295"/>
      <c r="G81" s="295"/>
      <c r="H81" s="295"/>
      <c r="I81" s="295"/>
      <c r="J81" s="295"/>
      <c r="K81" s="295"/>
      <c r="L81" s="295"/>
      <c r="M81" s="295"/>
      <c r="N81" s="295"/>
      <c r="O81" s="295"/>
      <c r="P81" s="296"/>
    </row>
    <row r="86" spans="2:19" ht="76.5" customHeight="1">
      <c r="B86" s="55" t="s">
        <v>0</v>
      </c>
      <c r="C86" s="55" t="s">
        <v>39</v>
      </c>
      <c r="D86" s="55" t="s">
        <v>40</v>
      </c>
      <c r="E86" s="55" t="s">
        <v>117</v>
      </c>
      <c r="F86" s="55" t="s">
        <v>119</v>
      </c>
      <c r="G86" s="55" t="s">
        <v>120</v>
      </c>
      <c r="H86" s="55" t="s">
        <v>121</v>
      </c>
      <c r="I86" s="55" t="s">
        <v>118</v>
      </c>
      <c r="J86" s="259" t="s">
        <v>122</v>
      </c>
      <c r="K86" s="260"/>
      <c r="L86" s="260"/>
      <c r="M86" s="260"/>
      <c r="N86" s="261"/>
      <c r="O86" s="55" t="s">
        <v>123</v>
      </c>
      <c r="P86" s="55" t="s">
        <v>41</v>
      </c>
      <c r="Q86" s="55" t="s">
        <v>42</v>
      </c>
      <c r="R86" s="259" t="s">
        <v>3</v>
      </c>
      <c r="S86" s="261"/>
    </row>
    <row r="87" spans="2:19" ht="31.5" customHeight="1">
      <c r="B87" s="90" t="s">
        <v>43</v>
      </c>
      <c r="C87" s="90" t="s">
        <v>236</v>
      </c>
      <c r="D87" s="178" t="s">
        <v>208</v>
      </c>
      <c r="E87" s="3">
        <v>45584060</v>
      </c>
      <c r="F87" s="186" t="s">
        <v>209</v>
      </c>
      <c r="G87" s="186" t="s">
        <v>210</v>
      </c>
      <c r="H87" s="186" t="s">
        <v>210</v>
      </c>
      <c r="I87" s="4" t="s">
        <v>173</v>
      </c>
      <c r="J87" s="186" t="s">
        <v>211</v>
      </c>
      <c r="K87" s="188"/>
      <c r="L87" s="188"/>
      <c r="M87" s="186" t="s">
        <v>211</v>
      </c>
      <c r="N87" s="186" t="s">
        <v>211</v>
      </c>
      <c r="O87" s="179" t="s">
        <v>137</v>
      </c>
      <c r="P87" s="179" t="s">
        <v>137</v>
      </c>
      <c r="Q87" s="179" t="s">
        <v>137</v>
      </c>
      <c r="R87" s="263" t="s">
        <v>272</v>
      </c>
      <c r="S87" s="264"/>
    </row>
    <row r="88" spans="2:19" ht="28.5" customHeight="1">
      <c r="B88" s="178" t="s">
        <v>43</v>
      </c>
      <c r="C88" s="182" t="s">
        <v>236</v>
      </c>
      <c r="D88" s="186" t="s">
        <v>212</v>
      </c>
      <c r="E88" s="186" t="s">
        <v>213</v>
      </c>
      <c r="F88" s="186" t="s">
        <v>215</v>
      </c>
      <c r="G88" s="186" t="s">
        <v>214</v>
      </c>
      <c r="H88" s="186" t="s">
        <v>214</v>
      </c>
      <c r="I88" s="4" t="s">
        <v>173</v>
      </c>
      <c r="J88" s="186" t="s">
        <v>216</v>
      </c>
      <c r="K88" s="98"/>
      <c r="L88" s="98"/>
      <c r="M88" s="186" t="s">
        <v>216</v>
      </c>
      <c r="N88" s="186" t="s">
        <v>216</v>
      </c>
      <c r="O88" s="183" t="s">
        <v>137</v>
      </c>
      <c r="P88" s="183" t="s">
        <v>137</v>
      </c>
      <c r="Q88" s="183" t="s">
        <v>137</v>
      </c>
      <c r="R88" s="265"/>
      <c r="S88" s="266"/>
    </row>
    <row r="89" spans="2:19" ht="28.5" customHeight="1">
      <c r="B89" s="182" t="s">
        <v>43</v>
      </c>
      <c r="C89" s="182" t="s">
        <v>236</v>
      </c>
      <c r="D89" s="186" t="s">
        <v>229</v>
      </c>
      <c r="E89" s="186">
        <v>43889946</v>
      </c>
      <c r="F89" s="186" t="s">
        <v>230</v>
      </c>
      <c r="G89" s="186" t="s">
        <v>231</v>
      </c>
      <c r="H89" s="186" t="s">
        <v>231</v>
      </c>
      <c r="I89" s="4" t="s">
        <v>190</v>
      </c>
      <c r="J89" s="186" t="s">
        <v>232</v>
      </c>
      <c r="K89" s="186" t="s">
        <v>232</v>
      </c>
      <c r="L89" s="98"/>
      <c r="M89" s="186" t="s">
        <v>232</v>
      </c>
      <c r="N89" s="186" t="s">
        <v>232</v>
      </c>
      <c r="O89" s="183" t="s">
        <v>137</v>
      </c>
      <c r="P89" s="183" t="s">
        <v>137</v>
      </c>
      <c r="Q89" s="183" t="s">
        <v>137</v>
      </c>
      <c r="R89" s="265"/>
      <c r="S89" s="266"/>
    </row>
    <row r="90" spans="2:19" ht="28.5" customHeight="1">
      <c r="B90" s="182" t="s">
        <v>43</v>
      </c>
      <c r="C90" s="182" t="s">
        <v>236</v>
      </c>
      <c r="D90" s="186" t="s">
        <v>233</v>
      </c>
      <c r="E90" s="186">
        <v>1047402065</v>
      </c>
      <c r="F90" s="186" t="s">
        <v>234</v>
      </c>
      <c r="G90" s="186" t="s">
        <v>235</v>
      </c>
      <c r="H90" s="186" t="s">
        <v>235</v>
      </c>
      <c r="I90" s="4" t="s">
        <v>173</v>
      </c>
      <c r="J90" s="186" t="s">
        <v>237</v>
      </c>
      <c r="K90" s="186" t="s">
        <v>237</v>
      </c>
      <c r="L90" s="98"/>
      <c r="M90" s="186"/>
      <c r="N90" s="186" t="s">
        <v>237</v>
      </c>
      <c r="O90" s="183" t="s">
        <v>137</v>
      </c>
      <c r="P90" s="183" t="s">
        <v>137</v>
      </c>
      <c r="Q90" s="183" t="s">
        <v>137</v>
      </c>
      <c r="R90" s="265"/>
      <c r="S90" s="266"/>
    </row>
    <row r="91" spans="2:19" ht="28.5" customHeight="1">
      <c r="B91" s="182" t="s">
        <v>43</v>
      </c>
      <c r="C91" s="182" t="s">
        <v>241</v>
      </c>
      <c r="D91" s="186" t="s">
        <v>238</v>
      </c>
      <c r="E91" s="186">
        <v>1143337040</v>
      </c>
      <c r="F91" s="186" t="s">
        <v>240</v>
      </c>
      <c r="G91" s="186" t="s">
        <v>239</v>
      </c>
      <c r="H91" s="186" t="s">
        <v>239</v>
      </c>
      <c r="I91" s="4" t="s">
        <v>173</v>
      </c>
      <c r="J91" s="186" t="s">
        <v>239</v>
      </c>
      <c r="K91" s="186" t="s">
        <v>239</v>
      </c>
      <c r="L91" s="98"/>
      <c r="M91" s="186"/>
      <c r="N91" s="186" t="s">
        <v>239</v>
      </c>
      <c r="O91" s="183" t="s">
        <v>137</v>
      </c>
      <c r="P91" s="183" t="s">
        <v>137</v>
      </c>
      <c r="Q91" s="183" t="s">
        <v>137</v>
      </c>
      <c r="R91" s="265"/>
      <c r="S91" s="266"/>
    </row>
    <row r="92" spans="2:19" ht="28.5" customHeight="1">
      <c r="B92" s="182" t="s">
        <v>43</v>
      </c>
      <c r="C92" s="182" t="s">
        <v>242</v>
      </c>
      <c r="D92" s="186" t="s">
        <v>243</v>
      </c>
      <c r="E92" s="186">
        <v>72287657</v>
      </c>
      <c r="F92" s="186" t="s">
        <v>244</v>
      </c>
      <c r="G92" s="186" t="s">
        <v>245</v>
      </c>
      <c r="H92" s="186" t="s">
        <v>245</v>
      </c>
      <c r="I92" s="4" t="s">
        <v>173</v>
      </c>
      <c r="J92" s="186" t="s">
        <v>246</v>
      </c>
      <c r="K92" s="186" t="s">
        <v>246</v>
      </c>
      <c r="L92" s="98"/>
      <c r="M92" s="186"/>
      <c r="N92" s="186" t="s">
        <v>246</v>
      </c>
      <c r="O92" s="183" t="s">
        <v>137</v>
      </c>
      <c r="P92" s="183" t="s">
        <v>137</v>
      </c>
      <c r="Q92" s="183" t="s">
        <v>137</v>
      </c>
      <c r="R92" s="265"/>
      <c r="S92" s="266"/>
    </row>
    <row r="93" spans="2:19" ht="30.75" customHeight="1">
      <c r="B93" s="182" t="s">
        <v>44</v>
      </c>
      <c r="C93" s="182" t="s">
        <v>236</v>
      </c>
      <c r="D93" s="186" t="s">
        <v>262</v>
      </c>
      <c r="E93" s="3">
        <v>1022357410</v>
      </c>
      <c r="F93" s="186" t="s">
        <v>263</v>
      </c>
      <c r="G93" s="186" t="s">
        <v>264</v>
      </c>
      <c r="H93" s="187" t="s">
        <v>264</v>
      </c>
      <c r="I93" s="4" t="s">
        <v>265</v>
      </c>
      <c r="J93" s="186" t="s">
        <v>266</v>
      </c>
      <c r="K93" s="186" t="s">
        <v>266</v>
      </c>
      <c r="L93" s="98"/>
      <c r="M93" s="98"/>
      <c r="N93" s="186" t="s">
        <v>266</v>
      </c>
      <c r="O93" s="183" t="s">
        <v>137</v>
      </c>
      <c r="P93" s="179" t="s">
        <v>137</v>
      </c>
      <c r="Q93" s="179" t="s">
        <v>137</v>
      </c>
      <c r="R93" s="267"/>
      <c r="S93" s="268"/>
    </row>
    <row r="94" spans="2:19" ht="28.5" customHeight="1">
      <c r="B94" s="178" t="s">
        <v>44</v>
      </c>
      <c r="C94" s="182" t="s">
        <v>236</v>
      </c>
      <c r="D94" s="186" t="s">
        <v>267</v>
      </c>
      <c r="E94" s="3">
        <v>22999890</v>
      </c>
      <c r="F94" s="186" t="s">
        <v>268</v>
      </c>
      <c r="G94" s="186" t="s">
        <v>269</v>
      </c>
      <c r="H94" s="186" t="s">
        <v>269</v>
      </c>
      <c r="I94" s="4" t="s">
        <v>270</v>
      </c>
      <c r="J94" s="189" t="s">
        <v>271</v>
      </c>
      <c r="K94" s="206" t="s">
        <v>271</v>
      </c>
      <c r="L94" s="205"/>
      <c r="M94" s="205"/>
      <c r="N94" s="206" t="s">
        <v>271</v>
      </c>
      <c r="O94" s="183" t="s">
        <v>137</v>
      </c>
      <c r="P94" s="183" t="s">
        <v>138</v>
      </c>
      <c r="Q94" s="179" t="s">
        <v>137</v>
      </c>
      <c r="R94" s="186"/>
      <c r="S94" s="186"/>
    </row>
    <row r="95" spans="2:19" ht="28.5" customHeight="1">
      <c r="B95" s="178" t="s">
        <v>44</v>
      </c>
      <c r="C95" s="182" t="s">
        <v>236</v>
      </c>
      <c r="D95" s="186" t="s">
        <v>217</v>
      </c>
      <c r="E95" s="3" t="s">
        <v>218</v>
      </c>
      <c r="F95" s="3" t="s">
        <v>219</v>
      </c>
      <c r="G95" s="3" t="s">
        <v>219</v>
      </c>
      <c r="H95" s="3" t="s">
        <v>219</v>
      </c>
      <c r="I95" s="5"/>
      <c r="J95" s="3" t="s">
        <v>220</v>
      </c>
      <c r="K95" s="3" t="s">
        <v>220</v>
      </c>
      <c r="L95" s="98"/>
      <c r="M95" s="98"/>
      <c r="N95" s="3" t="s">
        <v>220</v>
      </c>
      <c r="O95" s="179" t="s">
        <v>137</v>
      </c>
      <c r="P95" s="179" t="s">
        <v>137</v>
      </c>
      <c r="Q95" s="183" t="s">
        <v>137</v>
      </c>
      <c r="R95" s="263"/>
      <c r="S95" s="264"/>
    </row>
    <row r="96" spans="2:19" ht="28.5" customHeight="1">
      <c r="B96" s="178" t="s">
        <v>44</v>
      </c>
      <c r="C96" s="182" t="s">
        <v>236</v>
      </c>
      <c r="D96" s="186" t="s">
        <v>221</v>
      </c>
      <c r="E96" s="3" t="s">
        <v>222</v>
      </c>
      <c r="F96" s="3" t="s">
        <v>223</v>
      </c>
      <c r="G96" s="3" t="s">
        <v>223</v>
      </c>
      <c r="H96" s="3" t="s">
        <v>223</v>
      </c>
      <c r="I96" s="5">
        <v>126668</v>
      </c>
      <c r="J96" s="3" t="s">
        <v>224</v>
      </c>
      <c r="K96" s="3" t="s">
        <v>224</v>
      </c>
      <c r="L96" s="98"/>
      <c r="M96" s="98"/>
      <c r="N96" s="3" t="s">
        <v>224</v>
      </c>
      <c r="O96" s="183" t="s">
        <v>137</v>
      </c>
      <c r="P96" s="183" t="s">
        <v>137</v>
      </c>
      <c r="Q96" s="183" t="s">
        <v>137</v>
      </c>
      <c r="R96" s="265"/>
      <c r="S96" s="266"/>
    </row>
    <row r="97" spans="2:19" ht="28.5" customHeight="1">
      <c r="B97" s="178" t="s">
        <v>44</v>
      </c>
      <c r="C97" s="178" t="s">
        <v>247</v>
      </c>
      <c r="D97" s="186" t="s">
        <v>225</v>
      </c>
      <c r="E97" s="3" t="s">
        <v>226</v>
      </c>
      <c r="F97" s="3" t="s">
        <v>228</v>
      </c>
      <c r="G97" s="3" t="s">
        <v>227</v>
      </c>
      <c r="H97" s="3" t="s">
        <v>227</v>
      </c>
      <c r="I97" s="4" t="s">
        <v>190</v>
      </c>
      <c r="J97" s="3" t="s">
        <v>226</v>
      </c>
      <c r="K97" s="3" t="s">
        <v>226</v>
      </c>
      <c r="L97" s="98"/>
      <c r="M97" s="98"/>
      <c r="N97" s="3" t="s">
        <v>226</v>
      </c>
      <c r="O97" s="183" t="s">
        <v>137</v>
      </c>
      <c r="P97" s="183" t="s">
        <v>137</v>
      </c>
      <c r="Q97" s="183" t="s">
        <v>137</v>
      </c>
      <c r="R97" s="265"/>
      <c r="S97" s="266"/>
    </row>
    <row r="98" spans="2:19" ht="28.5" customHeight="1">
      <c r="B98" s="182" t="s">
        <v>44</v>
      </c>
      <c r="C98" s="182" t="s">
        <v>247</v>
      </c>
      <c r="D98" s="186" t="s">
        <v>248</v>
      </c>
      <c r="E98" s="3" t="s">
        <v>253</v>
      </c>
      <c r="F98" s="186" t="s">
        <v>249</v>
      </c>
      <c r="G98" s="3" t="s">
        <v>250</v>
      </c>
      <c r="H98" s="3" t="s">
        <v>250</v>
      </c>
      <c r="I98" s="4" t="s">
        <v>173</v>
      </c>
      <c r="J98" s="3" t="s">
        <v>251</v>
      </c>
      <c r="K98" s="3" t="s">
        <v>251</v>
      </c>
      <c r="L98" s="98"/>
      <c r="M98" s="98"/>
      <c r="N98" s="3" t="s">
        <v>251</v>
      </c>
      <c r="O98" s="183" t="s">
        <v>137</v>
      </c>
      <c r="P98" s="183" t="s">
        <v>137</v>
      </c>
      <c r="Q98" s="183" t="s">
        <v>137</v>
      </c>
      <c r="R98" s="267"/>
      <c r="S98" s="268"/>
    </row>
    <row r="99" spans="2:19" ht="28.5" customHeight="1">
      <c r="B99" s="182" t="s">
        <v>44</v>
      </c>
      <c r="C99" s="182" t="s">
        <v>247</v>
      </c>
      <c r="D99" s="186" t="s">
        <v>252</v>
      </c>
      <c r="E99" s="3" t="s">
        <v>254</v>
      </c>
      <c r="F99" s="182" t="s">
        <v>255</v>
      </c>
      <c r="G99" s="3" t="s">
        <v>256</v>
      </c>
      <c r="H99" s="3" t="s">
        <v>256</v>
      </c>
      <c r="I99" s="5" t="s">
        <v>173</v>
      </c>
      <c r="J99" s="3" t="s">
        <v>257</v>
      </c>
      <c r="K99" s="3" t="s">
        <v>257</v>
      </c>
      <c r="L99" s="98"/>
      <c r="M99" s="98"/>
      <c r="N99" s="97" t="s">
        <v>257</v>
      </c>
      <c r="O99" s="183" t="s">
        <v>137</v>
      </c>
      <c r="P99" s="183" t="s">
        <v>137</v>
      </c>
      <c r="Q99" s="183" t="s">
        <v>137</v>
      </c>
      <c r="R99" s="186"/>
      <c r="S99" s="186"/>
    </row>
    <row r="100" spans="2:19" ht="99" customHeight="1">
      <c r="B100" s="90" t="s">
        <v>44</v>
      </c>
      <c r="C100" s="182" t="s">
        <v>247</v>
      </c>
      <c r="D100" s="3" t="s">
        <v>258</v>
      </c>
      <c r="E100" s="3">
        <v>45540173</v>
      </c>
      <c r="F100" s="3" t="s">
        <v>259</v>
      </c>
      <c r="G100" s="3" t="s">
        <v>260</v>
      </c>
      <c r="H100" s="3" t="s">
        <v>260</v>
      </c>
      <c r="I100" s="5" t="s">
        <v>173</v>
      </c>
      <c r="J100" s="186" t="s">
        <v>303</v>
      </c>
      <c r="K100" s="97" t="s">
        <v>261</v>
      </c>
      <c r="L100" s="97"/>
      <c r="M100" s="97"/>
      <c r="N100" s="97" t="s">
        <v>261</v>
      </c>
      <c r="O100" s="183" t="s">
        <v>137</v>
      </c>
      <c r="P100" s="183" t="s">
        <v>138</v>
      </c>
      <c r="Q100" s="183" t="s">
        <v>137</v>
      </c>
      <c r="R100" s="269" t="s">
        <v>302</v>
      </c>
      <c r="S100" s="270"/>
    </row>
    <row r="102" spans="2:19" ht="15.75" thickBot="1"/>
    <row r="103" spans="2:19" ht="27" thickBot="1">
      <c r="B103" s="294" t="s">
        <v>46</v>
      </c>
      <c r="C103" s="295"/>
      <c r="D103" s="295"/>
      <c r="E103" s="295"/>
      <c r="F103" s="295"/>
      <c r="G103" s="295"/>
      <c r="H103" s="295"/>
      <c r="I103" s="295"/>
      <c r="J103" s="295"/>
      <c r="K103" s="295"/>
      <c r="L103" s="295"/>
      <c r="M103" s="295"/>
      <c r="N103" s="295"/>
      <c r="O103" s="295"/>
      <c r="P103" s="296"/>
    </row>
    <row r="106" spans="2:19" ht="46.15" customHeight="1">
      <c r="B106" s="67" t="s">
        <v>33</v>
      </c>
      <c r="C106" s="67" t="s">
        <v>47</v>
      </c>
      <c r="D106" s="259" t="s">
        <v>3</v>
      </c>
      <c r="E106" s="261"/>
    </row>
    <row r="107" spans="2:19" ht="46.9" customHeight="1">
      <c r="B107" s="68" t="s">
        <v>124</v>
      </c>
      <c r="C107" s="191" t="s">
        <v>137</v>
      </c>
      <c r="D107" s="262"/>
      <c r="E107" s="262"/>
    </row>
    <row r="110" spans="2:19" ht="26.25">
      <c r="B110" s="273" t="s">
        <v>64</v>
      </c>
      <c r="C110" s="274"/>
      <c r="D110" s="274"/>
      <c r="E110" s="274"/>
      <c r="F110" s="274"/>
      <c r="G110" s="274"/>
      <c r="H110" s="274"/>
      <c r="I110" s="274"/>
      <c r="J110" s="274"/>
      <c r="K110" s="274"/>
      <c r="L110" s="274"/>
      <c r="M110" s="274"/>
      <c r="N110" s="274"/>
      <c r="O110" s="274"/>
      <c r="P110" s="274"/>
      <c r="Q110" s="274"/>
      <c r="R110" s="274"/>
    </row>
    <row r="112" spans="2:19" ht="15.75" thickBot="1"/>
    <row r="113" spans="1:28" ht="27" thickBot="1">
      <c r="B113" s="294" t="s">
        <v>54</v>
      </c>
      <c r="C113" s="295"/>
      <c r="D113" s="295"/>
      <c r="E113" s="295"/>
      <c r="F113" s="295"/>
      <c r="G113" s="295"/>
      <c r="H113" s="295"/>
      <c r="I113" s="295"/>
      <c r="J113" s="295"/>
      <c r="K113" s="295"/>
      <c r="L113" s="295"/>
      <c r="M113" s="295"/>
      <c r="N113" s="295"/>
      <c r="O113" s="295"/>
      <c r="P113" s="296"/>
    </row>
    <row r="115" spans="1:28" ht="15.75" thickBot="1">
      <c r="O115" s="64"/>
      <c r="P115" s="64"/>
    </row>
    <row r="116" spans="1:28" s="107" customFormat="1" ht="109.5" customHeight="1">
      <c r="B116" s="118" t="s">
        <v>146</v>
      </c>
      <c r="C116" s="118" t="s">
        <v>147</v>
      </c>
      <c r="D116" s="118" t="s">
        <v>148</v>
      </c>
      <c r="E116" s="118" t="s">
        <v>45</v>
      </c>
      <c r="F116" s="118" t="s">
        <v>22</v>
      </c>
      <c r="G116" s="118" t="s">
        <v>106</v>
      </c>
      <c r="H116" s="118" t="s">
        <v>17</v>
      </c>
      <c r="I116" s="118" t="s">
        <v>10</v>
      </c>
      <c r="J116" s="118" t="s">
        <v>31</v>
      </c>
      <c r="K116" s="118" t="s">
        <v>61</v>
      </c>
      <c r="L116" s="118" t="s">
        <v>186</v>
      </c>
      <c r="M116" s="118" t="s">
        <v>203</v>
      </c>
      <c r="N116" s="118" t="s">
        <v>185</v>
      </c>
      <c r="O116" s="103" t="s">
        <v>26</v>
      </c>
      <c r="P116" s="118" t="s">
        <v>149</v>
      </c>
      <c r="Q116" s="118" t="s">
        <v>36</v>
      </c>
      <c r="R116" s="119" t="s">
        <v>11</v>
      </c>
      <c r="S116" s="119" t="s">
        <v>19</v>
      </c>
    </row>
    <row r="117" spans="1:28" s="113" customFormat="1" ht="30">
      <c r="A117" s="45">
        <v>1</v>
      </c>
      <c r="B117" s="180" t="s">
        <v>193</v>
      </c>
      <c r="C117" s="115" t="s">
        <v>193</v>
      </c>
      <c r="D117" s="114" t="s">
        <v>198</v>
      </c>
      <c r="E117" s="109" t="s">
        <v>199</v>
      </c>
      <c r="F117" s="110" t="s">
        <v>137</v>
      </c>
      <c r="G117" s="193">
        <v>1</v>
      </c>
      <c r="H117" s="117">
        <v>39931</v>
      </c>
      <c r="I117" s="111">
        <v>40167</v>
      </c>
      <c r="J117" s="111" t="s">
        <v>138</v>
      </c>
      <c r="K117" s="196">
        <v>7</v>
      </c>
      <c r="L117" s="196">
        <v>22</v>
      </c>
      <c r="M117" s="111"/>
      <c r="N117" s="111"/>
      <c r="O117" s="102">
        <v>605</v>
      </c>
      <c r="P117" s="102">
        <f t="shared" ref="P117:P119" si="4">+O117*G117</f>
        <v>605</v>
      </c>
      <c r="Q117" s="27">
        <v>1490625000</v>
      </c>
      <c r="R117" s="27">
        <v>474</v>
      </c>
      <c r="S117" s="158"/>
      <c r="T117" s="112"/>
      <c r="U117" s="112"/>
      <c r="V117" s="112"/>
      <c r="W117" s="112"/>
      <c r="X117" s="112"/>
      <c r="Y117" s="112"/>
      <c r="Z117" s="112"/>
      <c r="AA117" s="112"/>
      <c r="AB117" s="112"/>
    </row>
    <row r="118" spans="1:28" s="113" customFormat="1" ht="30">
      <c r="A118" s="45">
        <f t="shared" ref="A118:A122" si="5">+A117+1</f>
        <v>2</v>
      </c>
      <c r="B118" s="180" t="s">
        <v>193</v>
      </c>
      <c r="C118" s="115" t="s">
        <v>193</v>
      </c>
      <c r="D118" s="114" t="s">
        <v>198</v>
      </c>
      <c r="E118" s="109" t="s">
        <v>200</v>
      </c>
      <c r="F118" s="110" t="s">
        <v>137</v>
      </c>
      <c r="G118" s="193">
        <v>1</v>
      </c>
      <c r="H118" s="117">
        <v>41401</v>
      </c>
      <c r="I118" s="111">
        <v>41614</v>
      </c>
      <c r="J118" s="111" t="s">
        <v>138</v>
      </c>
      <c r="K118" s="196">
        <v>6</v>
      </c>
      <c r="L118" s="196">
        <v>29</v>
      </c>
      <c r="M118" s="111"/>
      <c r="N118" s="111"/>
      <c r="O118" s="102">
        <v>234</v>
      </c>
      <c r="P118" s="102">
        <f t="shared" si="4"/>
        <v>234</v>
      </c>
      <c r="Q118" s="27">
        <v>980700000</v>
      </c>
      <c r="R118" s="27">
        <v>475</v>
      </c>
      <c r="S118" s="158"/>
      <c r="T118" s="112"/>
      <c r="U118" s="112"/>
      <c r="V118" s="112"/>
      <c r="W118" s="112"/>
      <c r="X118" s="112"/>
      <c r="Y118" s="112"/>
      <c r="Z118" s="112"/>
      <c r="AA118" s="112"/>
      <c r="AB118" s="112"/>
    </row>
    <row r="119" spans="1:28" s="113" customFormat="1" ht="30">
      <c r="A119" s="45">
        <f t="shared" si="5"/>
        <v>3</v>
      </c>
      <c r="B119" s="114" t="s">
        <v>197</v>
      </c>
      <c r="C119" s="114" t="s">
        <v>197</v>
      </c>
      <c r="D119" s="114" t="s">
        <v>201</v>
      </c>
      <c r="E119" s="109" t="s">
        <v>202</v>
      </c>
      <c r="F119" s="110" t="s">
        <v>137</v>
      </c>
      <c r="G119" s="193">
        <v>1</v>
      </c>
      <c r="H119" s="117">
        <v>41521</v>
      </c>
      <c r="I119" s="111">
        <v>41582</v>
      </c>
      <c r="J119" s="111" t="s">
        <v>138</v>
      </c>
      <c r="K119" s="196">
        <v>2</v>
      </c>
      <c r="L119" s="111"/>
      <c r="M119" s="111"/>
      <c r="N119" s="111"/>
      <c r="O119" s="102">
        <v>110</v>
      </c>
      <c r="P119" s="102">
        <f t="shared" si="4"/>
        <v>110</v>
      </c>
      <c r="Q119" s="27">
        <v>10000000</v>
      </c>
      <c r="R119" s="27">
        <v>476</v>
      </c>
      <c r="S119" s="158"/>
      <c r="T119" s="112"/>
      <c r="U119" s="112"/>
      <c r="V119" s="112"/>
      <c r="W119" s="112"/>
      <c r="X119" s="112"/>
      <c r="Y119" s="112"/>
      <c r="Z119" s="112"/>
      <c r="AA119" s="112"/>
      <c r="AB119" s="112"/>
    </row>
    <row r="120" spans="1:28" s="113" customFormat="1">
      <c r="A120" s="45">
        <f t="shared" si="5"/>
        <v>4</v>
      </c>
      <c r="B120" s="114"/>
      <c r="C120" s="115"/>
      <c r="D120" s="114"/>
      <c r="E120" s="109"/>
      <c r="F120" s="110"/>
      <c r="G120" s="110"/>
      <c r="H120" s="110"/>
      <c r="I120" s="111"/>
      <c r="J120" s="111"/>
      <c r="K120" s="111"/>
      <c r="L120" s="111"/>
      <c r="M120" s="111"/>
      <c r="N120" s="111"/>
      <c r="O120" s="102"/>
      <c r="P120" s="102"/>
      <c r="Q120" s="27"/>
      <c r="R120" s="27"/>
      <c r="S120" s="158"/>
      <c r="T120" s="112"/>
      <c r="U120" s="112"/>
      <c r="V120" s="112"/>
      <c r="W120" s="112"/>
      <c r="X120" s="112"/>
      <c r="Y120" s="112"/>
      <c r="Z120" s="112"/>
      <c r="AA120" s="112"/>
      <c r="AB120" s="112"/>
    </row>
    <row r="121" spans="1:28" s="113" customFormat="1">
      <c r="A121" s="45">
        <f t="shared" si="5"/>
        <v>5</v>
      </c>
      <c r="B121" s="114"/>
      <c r="C121" s="115"/>
      <c r="D121" s="114"/>
      <c r="E121" s="109"/>
      <c r="F121" s="110"/>
      <c r="G121" s="110"/>
      <c r="H121" s="110"/>
      <c r="I121" s="111"/>
      <c r="J121" s="111"/>
      <c r="K121" s="111"/>
      <c r="L121" s="111"/>
      <c r="M121" s="111"/>
      <c r="N121" s="111"/>
      <c r="O121" s="102"/>
      <c r="P121" s="102"/>
      <c r="Q121" s="27"/>
      <c r="R121" s="27"/>
      <c r="S121" s="158"/>
      <c r="T121" s="112"/>
      <c r="U121" s="112"/>
      <c r="V121" s="112"/>
      <c r="W121" s="112"/>
      <c r="X121" s="112"/>
      <c r="Y121" s="112"/>
      <c r="Z121" s="112"/>
      <c r="AA121" s="112"/>
      <c r="AB121" s="112"/>
    </row>
    <row r="122" spans="1:28" s="113" customFormat="1">
      <c r="A122" s="45">
        <f t="shared" si="5"/>
        <v>6</v>
      </c>
      <c r="B122" s="114"/>
      <c r="C122" s="115"/>
      <c r="D122" s="114"/>
      <c r="E122" s="109"/>
      <c r="F122" s="110"/>
      <c r="G122" s="110"/>
      <c r="H122" s="110"/>
      <c r="I122" s="111"/>
      <c r="J122" s="111"/>
      <c r="K122" s="111"/>
      <c r="L122" s="111"/>
      <c r="M122" s="111"/>
      <c r="N122" s="111"/>
      <c r="O122" s="102"/>
      <c r="P122" s="102"/>
      <c r="Q122" s="27"/>
      <c r="R122" s="27"/>
      <c r="S122" s="158"/>
      <c r="T122" s="112"/>
      <c r="U122" s="112"/>
      <c r="V122" s="112"/>
      <c r="W122" s="112"/>
      <c r="X122" s="112"/>
      <c r="Y122" s="112"/>
      <c r="Z122" s="112"/>
      <c r="AA122" s="112"/>
      <c r="AB122" s="112"/>
    </row>
    <row r="123" spans="1:28" s="113" customFormat="1">
      <c r="A123" s="45"/>
      <c r="B123" s="48" t="s">
        <v>16</v>
      </c>
      <c r="C123" s="115"/>
      <c r="D123" s="114"/>
      <c r="E123" s="109"/>
      <c r="F123" s="110"/>
      <c r="G123" s="110"/>
      <c r="H123" s="110"/>
      <c r="I123" s="111"/>
      <c r="J123" s="111"/>
      <c r="K123" s="116">
        <f>SUM(K117:K122)</f>
        <v>15</v>
      </c>
      <c r="L123" s="116">
        <f>SUM(L117:L122)</f>
        <v>51</v>
      </c>
      <c r="M123" s="116"/>
      <c r="N123" s="116">
        <f>SUM(N117:N122)</f>
        <v>0</v>
      </c>
      <c r="O123" s="156">
        <f>SUM(O117:O122)</f>
        <v>949</v>
      </c>
      <c r="P123" s="116">
        <f>SUM(P117:P122)</f>
        <v>949</v>
      </c>
      <c r="Q123" s="27"/>
      <c r="R123" s="27"/>
      <c r="S123" s="159"/>
    </row>
    <row r="124" spans="1:28">
      <c r="B124" s="30"/>
      <c r="C124" s="30"/>
      <c r="D124" s="30"/>
      <c r="E124" s="31"/>
      <c r="F124" s="30"/>
      <c r="G124" s="30"/>
      <c r="H124" s="30"/>
      <c r="I124" s="30"/>
      <c r="J124" s="30"/>
      <c r="K124" s="30"/>
      <c r="L124" s="30"/>
      <c r="M124" s="30"/>
      <c r="N124" s="30"/>
      <c r="O124" s="30"/>
      <c r="P124" s="30"/>
      <c r="Q124" s="30"/>
      <c r="R124" s="30"/>
    </row>
    <row r="125" spans="1:28" ht="18.75">
      <c r="B125" s="58" t="s">
        <v>32</v>
      </c>
      <c r="C125" s="72">
        <f>+K123</f>
        <v>15</v>
      </c>
      <c r="H125" s="32"/>
      <c r="I125" s="32"/>
      <c r="J125" s="32"/>
      <c r="K125" s="32"/>
      <c r="L125" s="32"/>
      <c r="M125" s="32"/>
      <c r="N125" s="32"/>
      <c r="O125" s="32"/>
      <c r="P125" s="30"/>
      <c r="Q125" s="30"/>
      <c r="R125" s="30"/>
    </row>
    <row r="127" spans="1:28" ht="15.75" thickBot="1"/>
    <row r="128" spans="1:28" ht="37.15" customHeight="1" thickBot="1">
      <c r="B128" s="75" t="s">
        <v>49</v>
      </c>
      <c r="C128" s="76" t="s">
        <v>50</v>
      </c>
      <c r="D128" s="75" t="s">
        <v>51</v>
      </c>
      <c r="E128" s="76" t="s">
        <v>55</v>
      </c>
    </row>
    <row r="129" spans="2:19" ht="41.45" customHeight="1">
      <c r="B129" s="66" t="s">
        <v>125</v>
      </c>
      <c r="C129" s="69">
        <v>20</v>
      </c>
      <c r="D129" s="69"/>
      <c r="E129" s="297">
        <f>+D129+D130+D131</f>
        <v>30</v>
      </c>
    </row>
    <row r="130" spans="2:19">
      <c r="B130" s="66" t="s">
        <v>126</v>
      </c>
      <c r="C130" s="56">
        <v>30</v>
      </c>
      <c r="D130" s="70">
        <v>30</v>
      </c>
      <c r="E130" s="298"/>
    </row>
    <row r="131" spans="2:19" ht="15.75" thickBot="1">
      <c r="B131" s="66" t="s">
        <v>127</v>
      </c>
      <c r="C131" s="71">
        <v>40</v>
      </c>
      <c r="D131" s="71"/>
      <c r="E131" s="299"/>
    </row>
    <row r="133" spans="2:19" ht="15.75" thickBot="1"/>
    <row r="134" spans="2:19" ht="27" thickBot="1">
      <c r="B134" s="294" t="s">
        <v>52</v>
      </c>
      <c r="C134" s="295"/>
      <c r="D134" s="295"/>
      <c r="E134" s="295"/>
      <c r="F134" s="295"/>
      <c r="G134" s="295"/>
      <c r="H134" s="295"/>
      <c r="I134" s="295"/>
      <c r="J134" s="295"/>
      <c r="K134" s="295"/>
      <c r="L134" s="295"/>
      <c r="M134" s="295"/>
      <c r="N134" s="295"/>
      <c r="O134" s="295"/>
      <c r="P134" s="296"/>
    </row>
    <row r="136" spans="2:19" ht="76.5" customHeight="1">
      <c r="B136" s="55" t="s">
        <v>0</v>
      </c>
      <c r="C136" s="55" t="s">
        <v>39</v>
      </c>
      <c r="D136" s="55" t="s">
        <v>40</v>
      </c>
      <c r="E136" s="55" t="s">
        <v>117</v>
      </c>
      <c r="F136" s="55" t="s">
        <v>119</v>
      </c>
      <c r="G136" s="55" t="s">
        <v>120</v>
      </c>
      <c r="H136" s="55" t="s">
        <v>121</v>
      </c>
      <c r="I136" s="55" t="s">
        <v>118</v>
      </c>
      <c r="J136" s="259" t="s">
        <v>122</v>
      </c>
      <c r="K136" s="260"/>
      <c r="L136" s="260"/>
      <c r="M136" s="260"/>
      <c r="N136" s="261"/>
      <c r="O136" s="55" t="s">
        <v>123</v>
      </c>
      <c r="P136" s="55" t="s">
        <v>41</v>
      </c>
      <c r="Q136" s="55" t="s">
        <v>42</v>
      </c>
      <c r="R136" s="259" t="s">
        <v>3</v>
      </c>
      <c r="S136" s="261"/>
    </row>
    <row r="137" spans="2:19" ht="35.25" customHeight="1">
      <c r="B137" s="90" t="s">
        <v>296</v>
      </c>
      <c r="C137" s="90" t="s">
        <v>278</v>
      </c>
      <c r="D137" s="186" t="s">
        <v>276</v>
      </c>
      <c r="E137" s="3">
        <v>30876778</v>
      </c>
      <c r="F137" s="186" t="s">
        <v>274</v>
      </c>
      <c r="G137" s="3" t="s">
        <v>275</v>
      </c>
      <c r="H137" s="3" t="s">
        <v>275</v>
      </c>
      <c r="I137" s="4" t="s">
        <v>190</v>
      </c>
      <c r="J137" s="3" t="s">
        <v>277</v>
      </c>
      <c r="K137" s="3" t="s">
        <v>277</v>
      </c>
      <c r="L137" s="98"/>
      <c r="M137" s="98"/>
      <c r="N137" s="3" t="s">
        <v>277</v>
      </c>
      <c r="O137" s="183" t="s">
        <v>137</v>
      </c>
      <c r="P137" s="183" t="s">
        <v>137</v>
      </c>
      <c r="Q137" s="183" t="s">
        <v>137</v>
      </c>
      <c r="R137" s="262"/>
      <c r="S137" s="262"/>
    </row>
    <row r="138" spans="2:19" ht="35.25" customHeight="1">
      <c r="B138" s="182" t="s">
        <v>296</v>
      </c>
      <c r="C138" s="182" t="s">
        <v>278</v>
      </c>
      <c r="D138" s="186" t="s">
        <v>279</v>
      </c>
      <c r="E138" s="3">
        <v>50942172</v>
      </c>
      <c r="F138" s="186" t="s">
        <v>280</v>
      </c>
      <c r="G138" s="3" t="s">
        <v>281</v>
      </c>
      <c r="H138" s="3" t="s">
        <v>281</v>
      </c>
      <c r="I138" s="4" t="s">
        <v>190</v>
      </c>
      <c r="J138" s="3" t="s">
        <v>282</v>
      </c>
      <c r="K138" s="3"/>
      <c r="L138" s="98"/>
      <c r="M138" s="98"/>
      <c r="N138" s="3" t="s">
        <v>282</v>
      </c>
      <c r="O138" s="183" t="s">
        <v>137</v>
      </c>
      <c r="P138" s="183" t="s">
        <v>137</v>
      </c>
      <c r="Q138" s="183" t="s">
        <v>137</v>
      </c>
      <c r="R138" s="183"/>
      <c r="S138" s="183"/>
    </row>
    <row r="139" spans="2:19" ht="35.25" customHeight="1">
      <c r="B139" s="182" t="s">
        <v>132</v>
      </c>
      <c r="C139" s="182" t="s">
        <v>278</v>
      </c>
      <c r="D139" s="186" t="s">
        <v>283</v>
      </c>
      <c r="E139" s="3">
        <v>45769776</v>
      </c>
      <c r="F139" s="186" t="s">
        <v>284</v>
      </c>
      <c r="G139" s="3" t="s">
        <v>285</v>
      </c>
      <c r="H139" s="3" t="s">
        <v>285</v>
      </c>
      <c r="I139" s="4" t="s">
        <v>173</v>
      </c>
      <c r="J139" s="3" t="s">
        <v>286</v>
      </c>
      <c r="K139" s="3"/>
      <c r="L139" s="98"/>
      <c r="M139" s="98"/>
      <c r="N139" s="3" t="s">
        <v>286</v>
      </c>
      <c r="O139" s="183" t="s">
        <v>137</v>
      </c>
      <c r="P139" s="183" t="s">
        <v>137</v>
      </c>
      <c r="Q139" s="183" t="s">
        <v>137</v>
      </c>
      <c r="R139" s="183"/>
      <c r="S139" s="183"/>
    </row>
    <row r="140" spans="2:19" ht="33.75" customHeight="1">
      <c r="B140" s="90" t="s">
        <v>132</v>
      </c>
      <c r="C140" s="182" t="s">
        <v>278</v>
      </c>
      <c r="D140" s="186" t="s">
        <v>287</v>
      </c>
      <c r="E140" s="3">
        <v>73541720</v>
      </c>
      <c r="F140" s="3" t="s">
        <v>288</v>
      </c>
      <c r="G140" s="3" t="s">
        <v>288</v>
      </c>
      <c r="H140" s="3" t="s">
        <v>288</v>
      </c>
      <c r="I140" s="4" t="s">
        <v>173</v>
      </c>
      <c r="J140" s="3" t="s">
        <v>291</v>
      </c>
      <c r="K140" s="98"/>
      <c r="L140" s="98"/>
      <c r="M140" s="98"/>
      <c r="N140" s="3" t="s">
        <v>288</v>
      </c>
      <c r="O140" s="183" t="s">
        <v>137</v>
      </c>
      <c r="P140" s="183" t="s">
        <v>137</v>
      </c>
      <c r="Q140" s="183" t="s">
        <v>137</v>
      </c>
      <c r="R140" s="91"/>
      <c r="S140" s="91"/>
    </row>
    <row r="141" spans="2:19" ht="33.6" customHeight="1">
      <c r="B141" s="90" t="s">
        <v>133</v>
      </c>
      <c r="C141" s="90" t="s">
        <v>273</v>
      </c>
      <c r="D141" s="186" t="s">
        <v>289</v>
      </c>
      <c r="E141" s="3">
        <v>1128050184</v>
      </c>
      <c r="F141" s="3" t="s">
        <v>290</v>
      </c>
      <c r="G141" s="3" t="s">
        <v>291</v>
      </c>
      <c r="H141" s="3" t="s">
        <v>291</v>
      </c>
      <c r="I141" s="4" t="s">
        <v>173</v>
      </c>
      <c r="J141" s="3" t="s">
        <v>292</v>
      </c>
      <c r="K141" s="97"/>
      <c r="L141" s="97"/>
      <c r="M141" s="97"/>
      <c r="N141" s="3" t="s">
        <v>292</v>
      </c>
      <c r="O141" s="183" t="s">
        <v>137</v>
      </c>
      <c r="P141" s="183" t="s">
        <v>137</v>
      </c>
      <c r="Q141" s="183" t="s">
        <v>137</v>
      </c>
      <c r="R141" s="262"/>
      <c r="S141" s="262"/>
    </row>
    <row r="144" spans="2:19" ht="15.75" thickBot="1"/>
    <row r="145" spans="2:7" ht="54" customHeight="1">
      <c r="B145" s="74" t="s">
        <v>33</v>
      </c>
      <c r="C145" s="74" t="s">
        <v>49</v>
      </c>
      <c r="D145" s="55" t="s">
        <v>50</v>
      </c>
      <c r="E145" s="74" t="s">
        <v>51</v>
      </c>
      <c r="F145" s="76" t="s">
        <v>56</v>
      </c>
      <c r="G145" s="94"/>
    </row>
    <row r="146" spans="2:7" ht="120.75" customHeight="1">
      <c r="B146" s="288" t="s">
        <v>53</v>
      </c>
      <c r="C146" s="6" t="s">
        <v>128</v>
      </c>
      <c r="D146" s="70">
        <v>25</v>
      </c>
      <c r="E146" s="70">
        <v>25</v>
      </c>
      <c r="F146" s="289">
        <f>+E146+E147+E148</f>
        <v>60</v>
      </c>
      <c r="G146" s="95"/>
    </row>
    <row r="147" spans="2:7" ht="76.150000000000006" customHeight="1">
      <c r="B147" s="288"/>
      <c r="C147" s="6" t="s">
        <v>129</v>
      </c>
      <c r="D147" s="73">
        <v>25</v>
      </c>
      <c r="E147" s="70">
        <v>25</v>
      </c>
      <c r="F147" s="290"/>
      <c r="G147" s="95"/>
    </row>
    <row r="148" spans="2:7" ht="69" customHeight="1">
      <c r="B148" s="288"/>
      <c r="C148" s="6" t="s">
        <v>130</v>
      </c>
      <c r="D148" s="70">
        <v>10</v>
      </c>
      <c r="E148" s="70">
        <v>10</v>
      </c>
      <c r="F148" s="291"/>
      <c r="G148" s="95"/>
    </row>
    <row r="149" spans="2:7">
      <c r="C149"/>
    </row>
    <row r="152" spans="2:7">
      <c r="B152" s="65" t="s">
        <v>57</v>
      </c>
    </row>
    <row r="155" spans="2:7">
      <c r="B155" s="77" t="s">
        <v>33</v>
      </c>
      <c r="C155" s="77" t="s">
        <v>58</v>
      </c>
      <c r="D155" s="74" t="s">
        <v>51</v>
      </c>
      <c r="E155" s="74" t="s">
        <v>16</v>
      </c>
    </row>
    <row r="156" spans="2:7" ht="28.5">
      <c r="B156" s="2" t="s">
        <v>59</v>
      </c>
      <c r="C156" s="7">
        <v>40</v>
      </c>
      <c r="D156" s="70">
        <f>+E129</f>
        <v>30</v>
      </c>
      <c r="E156" s="292">
        <f>+D156+D157</f>
        <v>90</v>
      </c>
    </row>
    <row r="157" spans="2:7" ht="42.75">
      <c r="B157" s="2" t="s">
        <v>60</v>
      </c>
      <c r="C157" s="7">
        <v>60</v>
      </c>
      <c r="D157" s="70">
        <f>+F146</f>
        <v>60</v>
      </c>
      <c r="E157" s="293"/>
    </row>
  </sheetData>
  <mergeCells count="44">
    <mergeCell ref="Q69:R69"/>
    <mergeCell ref="B146:B148"/>
    <mergeCell ref="F146:F148"/>
    <mergeCell ref="E156:E157"/>
    <mergeCell ref="B2:R2"/>
    <mergeCell ref="B110:R110"/>
    <mergeCell ref="B134:P134"/>
    <mergeCell ref="E129:E131"/>
    <mergeCell ref="B103:P103"/>
    <mergeCell ref="D106:E106"/>
    <mergeCell ref="D107:E107"/>
    <mergeCell ref="B113:P113"/>
    <mergeCell ref="R86:S86"/>
    <mergeCell ref="B81:P81"/>
    <mergeCell ref="E40:E41"/>
    <mergeCell ref="Q68:R68"/>
    <mergeCell ref="B65:P65"/>
    <mergeCell ref="C63:P63"/>
    <mergeCell ref="B14:C21"/>
    <mergeCell ref="D59:E59"/>
    <mergeCell ref="O45:P45"/>
    <mergeCell ref="B59:B60"/>
    <mergeCell ref="C59:C60"/>
    <mergeCell ref="B4:R4"/>
    <mergeCell ref="B22:C22"/>
    <mergeCell ref="C6:P6"/>
    <mergeCell ref="C7:P7"/>
    <mergeCell ref="C8:P8"/>
    <mergeCell ref="C9:P9"/>
    <mergeCell ref="C10:E10"/>
    <mergeCell ref="Q75:R75"/>
    <mergeCell ref="Q70:R70"/>
    <mergeCell ref="Q71:R71"/>
    <mergeCell ref="Q72:R72"/>
    <mergeCell ref="Q73:R73"/>
    <mergeCell ref="Q74:R74"/>
    <mergeCell ref="J136:N136"/>
    <mergeCell ref="R136:S136"/>
    <mergeCell ref="R137:S137"/>
    <mergeCell ref="R141:S141"/>
    <mergeCell ref="J86:N86"/>
    <mergeCell ref="R87:S93"/>
    <mergeCell ref="R100:S100"/>
    <mergeCell ref="R95:S98"/>
  </mergeCells>
  <dataValidations count="2">
    <dataValidation type="decimal" allowBlank="1" showInputMessage="1" showErrorMessage="1" sqref="WVJ983073 WLN983073 C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C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C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C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C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C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C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C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C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C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C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C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C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C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C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IX24:IX44 ST24:ST44 ACP24:ACP44 AML24:AML44 AWH24:AWH44 BGD24:BGD44 BPZ24:BPZ44 BZV24:BZV44 CJR24:CJR44 CTN24:CTN44 DDJ24:DDJ44 DNF24:DNF44 DXB24:DXB44 EGX24:EGX44 EQT24:EQT44 FAP24:FAP44 FKL24:FKL44 FUH24:FUH44 GED24:GED44 GNZ24:GNZ44 GXV24:GXV44 HHR24:HHR44 HRN24:HRN44 IBJ24:IBJ44 ILF24:ILF44 IVB24:IVB44 JEX24:JEX44 JOT24:JOT44 JYP24:JYP44 KIL24:KIL44 KSH24:KSH44 LCD24:LCD44 LLZ24:LLZ44 LVV24:LVV44 MFR24:MFR44 MPN24:MPN44 MZJ24:MZJ44 NJF24:NJF44 NTB24:NTB44 OCX24:OCX44 OMT24:OMT44 OWP24:OWP44 PGL24:PGL44 PQH24:PQH44 QAD24:QAD44 QJZ24:QJZ44 QTV24:QTV44 RDR24:RDR44 RNN24:RNN44 RXJ24:RXJ44 SHF24:SHF44 SRB24:SRB44 TAX24:TAX44 TKT24:TKT44 TUP24:TUP44 UEL24:UEL44 UOH24:UOH44 UYD24:UYD44 VHZ24:VHZ44 VRV24:VRV44 WBR24:WBR44 WLN24:WLN44 WVJ24:WVJ44">
      <formula1>0</formula1>
      <formula2>1</formula2>
    </dataValidation>
    <dataValidation type="list" allowBlank="1" showInputMessage="1" showErrorMessage="1" sqref="WVG983073 A65569 IU65569 SQ65569 ACM65569 AMI65569 AWE65569 BGA65569 BPW65569 BZS65569 CJO65569 CTK65569 DDG65569 DNC65569 DWY65569 EGU65569 EQQ65569 FAM65569 FKI65569 FUE65569 GEA65569 GNW65569 GXS65569 HHO65569 HRK65569 IBG65569 ILC65569 IUY65569 JEU65569 JOQ65569 JYM65569 KII65569 KSE65569 LCA65569 LLW65569 LVS65569 MFO65569 MPK65569 MZG65569 NJC65569 NSY65569 OCU65569 OMQ65569 OWM65569 PGI65569 PQE65569 QAA65569 QJW65569 QTS65569 RDO65569 RNK65569 RXG65569 SHC65569 SQY65569 TAU65569 TKQ65569 TUM65569 UEI65569 UOE65569 UYA65569 VHW65569 VRS65569 WBO65569 WLK65569 WVG65569 A131105 IU131105 SQ131105 ACM131105 AMI131105 AWE131105 BGA131105 BPW131105 BZS131105 CJO131105 CTK131105 DDG131105 DNC131105 DWY131105 EGU131105 EQQ131105 FAM131105 FKI131105 FUE131105 GEA131105 GNW131105 GXS131105 HHO131105 HRK131105 IBG131105 ILC131105 IUY131105 JEU131105 JOQ131105 JYM131105 KII131105 KSE131105 LCA131105 LLW131105 LVS131105 MFO131105 MPK131105 MZG131105 NJC131105 NSY131105 OCU131105 OMQ131105 OWM131105 PGI131105 PQE131105 QAA131105 QJW131105 QTS131105 RDO131105 RNK131105 RXG131105 SHC131105 SQY131105 TAU131105 TKQ131105 TUM131105 UEI131105 UOE131105 UYA131105 VHW131105 VRS131105 WBO131105 WLK131105 WVG131105 A196641 IU196641 SQ196641 ACM196641 AMI196641 AWE196641 BGA196641 BPW196641 BZS196641 CJO196641 CTK196641 DDG196641 DNC196641 DWY196641 EGU196641 EQQ196641 FAM196641 FKI196641 FUE196641 GEA196641 GNW196641 GXS196641 HHO196641 HRK196641 IBG196641 ILC196641 IUY196641 JEU196641 JOQ196641 JYM196641 KII196641 KSE196641 LCA196641 LLW196641 LVS196641 MFO196641 MPK196641 MZG196641 NJC196641 NSY196641 OCU196641 OMQ196641 OWM196641 PGI196641 PQE196641 QAA196641 QJW196641 QTS196641 RDO196641 RNK196641 RXG196641 SHC196641 SQY196641 TAU196641 TKQ196641 TUM196641 UEI196641 UOE196641 UYA196641 VHW196641 VRS196641 WBO196641 WLK196641 WVG196641 A262177 IU262177 SQ262177 ACM262177 AMI262177 AWE262177 BGA262177 BPW262177 BZS262177 CJO262177 CTK262177 DDG262177 DNC262177 DWY262177 EGU262177 EQQ262177 FAM262177 FKI262177 FUE262177 GEA262177 GNW262177 GXS262177 HHO262177 HRK262177 IBG262177 ILC262177 IUY262177 JEU262177 JOQ262177 JYM262177 KII262177 KSE262177 LCA262177 LLW262177 LVS262177 MFO262177 MPK262177 MZG262177 NJC262177 NSY262177 OCU262177 OMQ262177 OWM262177 PGI262177 PQE262177 QAA262177 QJW262177 QTS262177 RDO262177 RNK262177 RXG262177 SHC262177 SQY262177 TAU262177 TKQ262177 TUM262177 UEI262177 UOE262177 UYA262177 VHW262177 VRS262177 WBO262177 WLK262177 WVG262177 A327713 IU327713 SQ327713 ACM327713 AMI327713 AWE327713 BGA327713 BPW327713 BZS327713 CJO327713 CTK327713 DDG327713 DNC327713 DWY327713 EGU327713 EQQ327713 FAM327713 FKI327713 FUE327713 GEA327713 GNW327713 GXS327713 HHO327713 HRK327713 IBG327713 ILC327713 IUY327713 JEU327713 JOQ327713 JYM327713 KII327713 KSE327713 LCA327713 LLW327713 LVS327713 MFO327713 MPK327713 MZG327713 NJC327713 NSY327713 OCU327713 OMQ327713 OWM327713 PGI327713 PQE327713 QAA327713 QJW327713 QTS327713 RDO327713 RNK327713 RXG327713 SHC327713 SQY327713 TAU327713 TKQ327713 TUM327713 UEI327713 UOE327713 UYA327713 VHW327713 VRS327713 WBO327713 WLK327713 WVG327713 A393249 IU393249 SQ393249 ACM393249 AMI393249 AWE393249 BGA393249 BPW393249 BZS393249 CJO393249 CTK393249 DDG393249 DNC393249 DWY393249 EGU393249 EQQ393249 FAM393249 FKI393249 FUE393249 GEA393249 GNW393249 GXS393249 HHO393249 HRK393249 IBG393249 ILC393249 IUY393249 JEU393249 JOQ393249 JYM393249 KII393249 KSE393249 LCA393249 LLW393249 LVS393249 MFO393249 MPK393249 MZG393249 NJC393249 NSY393249 OCU393249 OMQ393249 OWM393249 PGI393249 PQE393249 QAA393249 QJW393249 QTS393249 RDO393249 RNK393249 RXG393249 SHC393249 SQY393249 TAU393249 TKQ393249 TUM393249 UEI393249 UOE393249 UYA393249 VHW393249 VRS393249 WBO393249 WLK393249 WVG393249 A458785 IU458785 SQ458785 ACM458785 AMI458785 AWE458785 BGA458785 BPW458785 BZS458785 CJO458785 CTK458785 DDG458785 DNC458785 DWY458785 EGU458785 EQQ458785 FAM458785 FKI458785 FUE458785 GEA458785 GNW458785 GXS458785 HHO458785 HRK458785 IBG458785 ILC458785 IUY458785 JEU458785 JOQ458785 JYM458785 KII458785 KSE458785 LCA458785 LLW458785 LVS458785 MFO458785 MPK458785 MZG458785 NJC458785 NSY458785 OCU458785 OMQ458785 OWM458785 PGI458785 PQE458785 QAA458785 QJW458785 QTS458785 RDO458785 RNK458785 RXG458785 SHC458785 SQY458785 TAU458785 TKQ458785 TUM458785 UEI458785 UOE458785 UYA458785 VHW458785 VRS458785 WBO458785 WLK458785 WVG458785 A524321 IU524321 SQ524321 ACM524321 AMI524321 AWE524321 BGA524321 BPW524321 BZS524321 CJO524321 CTK524321 DDG524321 DNC524321 DWY524321 EGU524321 EQQ524321 FAM524321 FKI524321 FUE524321 GEA524321 GNW524321 GXS524321 HHO524321 HRK524321 IBG524321 ILC524321 IUY524321 JEU524321 JOQ524321 JYM524321 KII524321 KSE524321 LCA524321 LLW524321 LVS524321 MFO524321 MPK524321 MZG524321 NJC524321 NSY524321 OCU524321 OMQ524321 OWM524321 PGI524321 PQE524321 QAA524321 QJW524321 QTS524321 RDO524321 RNK524321 RXG524321 SHC524321 SQY524321 TAU524321 TKQ524321 TUM524321 UEI524321 UOE524321 UYA524321 VHW524321 VRS524321 WBO524321 WLK524321 WVG524321 A589857 IU589857 SQ589857 ACM589857 AMI589857 AWE589857 BGA589857 BPW589857 BZS589857 CJO589857 CTK589857 DDG589857 DNC589857 DWY589857 EGU589857 EQQ589857 FAM589857 FKI589857 FUE589857 GEA589857 GNW589857 GXS589857 HHO589857 HRK589857 IBG589857 ILC589857 IUY589857 JEU589857 JOQ589857 JYM589857 KII589857 KSE589857 LCA589857 LLW589857 LVS589857 MFO589857 MPK589857 MZG589857 NJC589857 NSY589857 OCU589857 OMQ589857 OWM589857 PGI589857 PQE589857 QAA589857 QJW589857 QTS589857 RDO589857 RNK589857 RXG589857 SHC589857 SQY589857 TAU589857 TKQ589857 TUM589857 UEI589857 UOE589857 UYA589857 VHW589857 VRS589857 WBO589857 WLK589857 WVG589857 A655393 IU655393 SQ655393 ACM655393 AMI655393 AWE655393 BGA655393 BPW655393 BZS655393 CJO655393 CTK655393 DDG655393 DNC655393 DWY655393 EGU655393 EQQ655393 FAM655393 FKI655393 FUE655393 GEA655393 GNW655393 GXS655393 HHO655393 HRK655393 IBG655393 ILC655393 IUY655393 JEU655393 JOQ655393 JYM655393 KII655393 KSE655393 LCA655393 LLW655393 LVS655393 MFO655393 MPK655393 MZG655393 NJC655393 NSY655393 OCU655393 OMQ655393 OWM655393 PGI655393 PQE655393 QAA655393 QJW655393 QTS655393 RDO655393 RNK655393 RXG655393 SHC655393 SQY655393 TAU655393 TKQ655393 TUM655393 UEI655393 UOE655393 UYA655393 VHW655393 VRS655393 WBO655393 WLK655393 WVG655393 A720929 IU720929 SQ720929 ACM720929 AMI720929 AWE720929 BGA720929 BPW720929 BZS720929 CJO720929 CTK720929 DDG720929 DNC720929 DWY720929 EGU720929 EQQ720929 FAM720929 FKI720929 FUE720929 GEA720929 GNW720929 GXS720929 HHO720929 HRK720929 IBG720929 ILC720929 IUY720929 JEU720929 JOQ720929 JYM720929 KII720929 KSE720929 LCA720929 LLW720929 LVS720929 MFO720929 MPK720929 MZG720929 NJC720929 NSY720929 OCU720929 OMQ720929 OWM720929 PGI720929 PQE720929 QAA720929 QJW720929 QTS720929 RDO720929 RNK720929 RXG720929 SHC720929 SQY720929 TAU720929 TKQ720929 TUM720929 UEI720929 UOE720929 UYA720929 VHW720929 VRS720929 WBO720929 WLK720929 WVG720929 A786465 IU786465 SQ786465 ACM786465 AMI786465 AWE786465 BGA786465 BPW786465 BZS786465 CJO786465 CTK786465 DDG786465 DNC786465 DWY786465 EGU786465 EQQ786465 FAM786465 FKI786465 FUE786465 GEA786465 GNW786465 GXS786465 HHO786465 HRK786465 IBG786465 ILC786465 IUY786465 JEU786465 JOQ786465 JYM786465 KII786465 KSE786465 LCA786465 LLW786465 LVS786465 MFO786465 MPK786465 MZG786465 NJC786465 NSY786465 OCU786465 OMQ786465 OWM786465 PGI786465 PQE786465 QAA786465 QJW786465 QTS786465 RDO786465 RNK786465 RXG786465 SHC786465 SQY786465 TAU786465 TKQ786465 TUM786465 UEI786465 UOE786465 UYA786465 VHW786465 VRS786465 WBO786465 WLK786465 WVG786465 A852001 IU852001 SQ852001 ACM852001 AMI852001 AWE852001 BGA852001 BPW852001 BZS852001 CJO852001 CTK852001 DDG852001 DNC852001 DWY852001 EGU852001 EQQ852001 FAM852001 FKI852001 FUE852001 GEA852001 GNW852001 GXS852001 HHO852001 HRK852001 IBG852001 ILC852001 IUY852001 JEU852001 JOQ852001 JYM852001 KII852001 KSE852001 LCA852001 LLW852001 LVS852001 MFO852001 MPK852001 MZG852001 NJC852001 NSY852001 OCU852001 OMQ852001 OWM852001 PGI852001 PQE852001 QAA852001 QJW852001 QTS852001 RDO852001 RNK852001 RXG852001 SHC852001 SQY852001 TAU852001 TKQ852001 TUM852001 UEI852001 UOE852001 UYA852001 VHW852001 VRS852001 WBO852001 WLK852001 WVG852001 A917537 IU917537 SQ917537 ACM917537 AMI917537 AWE917537 BGA917537 BPW917537 BZS917537 CJO917537 CTK917537 DDG917537 DNC917537 DWY917537 EGU917537 EQQ917537 FAM917537 FKI917537 FUE917537 GEA917537 GNW917537 GXS917537 HHO917537 HRK917537 IBG917537 ILC917537 IUY917537 JEU917537 JOQ917537 JYM917537 KII917537 KSE917537 LCA917537 LLW917537 LVS917537 MFO917537 MPK917537 MZG917537 NJC917537 NSY917537 OCU917537 OMQ917537 OWM917537 PGI917537 PQE917537 QAA917537 QJW917537 QTS917537 RDO917537 RNK917537 RXG917537 SHC917537 SQY917537 TAU917537 TKQ917537 TUM917537 UEI917537 UOE917537 UYA917537 VHW917537 VRS917537 WBO917537 WLK917537 WVG917537 A983073 IU983073 SQ983073 ACM983073 AMI983073 AWE983073 BGA983073 BPW983073 BZS983073 CJO983073 CTK983073 DDG983073 DNC983073 DWY983073 EGU983073 EQQ983073 FAM983073 FKI983073 FUE983073 GEA983073 GNW983073 GXS983073 HHO983073 HRK983073 IBG983073 ILC983073 IUY983073 JEU983073 JOQ983073 JYM983073 KII983073 KSE983073 LCA983073 LLW983073 LVS983073 MFO983073 MPK983073 MZG983073 NJC983073 NSY983073 OCU983073 OMQ983073 OWM983073 PGI983073 PQE983073 QAA983073 QJW983073 QTS983073 RDO983073 RNK983073 RXG983073 SHC983073 SQY983073 TAU983073 TKQ983073 TUM983073 UEI983073 UOE983073 UYA983073 VHW983073 VRS983073 WBO983073 WLK983073 A24:A44 IU24:IU44 SQ24:SQ44 ACM24:ACM44 AMI24:AMI44 AWE24:AWE44 BGA24:BGA44 BPW24:BPW44 BZS24:BZS44 CJO24:CJO44 CTK24:CTK44 DDG24:DDG44 DNC24:DNC44 DWY24:DWY44 EGU24:EGU44 EQQ24:EQQ44 FAM24:FAM44 FKI24:FKI44 FUE24:FUE44 GEA24:GEA44 GNW24:GNW44 GXS24:GXS44 HHO24:HHO44 HRK24:HRK44 IBG24:IBG44 ILC24:ILC44 IUY24:IUY44 JEU24:JEU44 JOQ24:JOQ44 JYM24:JYM44 KII24:KII44 KSE24:KSE44 LCA24:LCA44 LLW24:LLW44 LVS24:LVS44 MFO24:MFO44 MPK24:MPK44 MZG24:MZG44 NJC24:NJC44 NSY24:NSY44 OCU24:OCU44 OMQ24:OMQ44 OWM24:OWM44 PGI24:PGI44 PQE24:PQE44 QAA24:QAA44 QJW24:QJW44 QTS24:QTS44 RDO24:RDO44 RNK24:RNK44 RXG24:RXG44 SHC24:SHC44 SQY24:SQY44 TAU24:TAU44 TKQ24:TKQ44 TUM24:TUM44 UEI24:UEI44 UOE24:UOE44 UYA24:UYA44 VHW24:VHW44 VRS24:VRS44 WBO24:WBO44 WLK24:WLK44 WVG24:WVG44">
      <formula1>"1,2,3,4,5"</formula1>
    </dataValidation>
  </dataValidation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C9" sqref="C9:D9"/>
    </sheetView>
  </sheetViews>
  <sheetFormatPr baseColWidth="10" defaultRowHeight="15.75"/>
  <cols>
    <col min="1" max="1" width="24.85546875" style="154" customWidth="1"/>
    <col min="2" max="2" width="55.5703125" style="154" customWidth="1"/>
    <col min="3" max="3" width="41.28515625" style="154" customWidth="1"/>
    <col min="4" max="4" width="29.42578125" style="154" customWidth="1"/>
    <col min="5" max="5" width="29.140625" style="154" customWidth="1"/>
    <col min="6" max="16384" width="11.42578125" style="104"/>
  </cols>
  <sheetData>
    <row r="1" spans="1:5">
      <c r="A1" s="307" t="s">
        <v>94</v>
      </c>
      <c r="B1" s="308"/>
      <c r="C1" s="308"/>
      <c r="D1" s="308"/>
      <c r="E1" s="127"/>
    </row>
    <row r="2" spans="1:5" ht="27.75" customHeight="1">
      <c r="A2" s="128"/>
      <c r="B2" s="309" t="s">
        <v>78</v>
      </c>
      <c r="C2" s="309"/>
      <c r="D2" s="309"/>
      <c r="E2" s="129"/>
    </row>
    <row r="3" spans="1:5" ht="21" customHeight="1">
      <c r="A3" s="130"/>
      <c r="B3" s="309" t="s">
        <v>151</v>
      </c>
      <c r="C3" s="309"/>
      <c r="D3" s="309"/>
      <c r="E3" s="131"/>
    </row>
    <row r="4" spans="1:5" thickBot="1">
      <c r="A4" s="132"/>
      <c r="B4" s="133"/>
      <c r="C4" s="133"/>
      <c r="D4" s="133"/>
      <c r="E4" s="134"/>
    </row>
    <row r="5" spans="1:5" ht="26.25" customHeight="1" thickBot="1">
      <c r="A5" s="132"/>
      <c r="B5" s="135" t="s">
        <v>79</v>
      </c>
      <c r="C5" s="310"/>
      <c r="D5" s="311"/>
      <c r="E5" s="134"/>
    </row>
    <row r="6" spans="1:5" ht="27.75" customHeight="1" thickBot="1">
      <c r="A6" s="132"/>
      <c r="B6" s="160" t="s">
        <v>80</v>
      </c>
      <c r="C6" s="312"/>
      <c r="D6" s="313"/>
      <c r="E6" s="134"/>
    </row>
    <row r="7" spans="1:5" ht="29.25" customHeight="1" thickBot="1">
      <c r="A7" s="132"/>
      <c r="B7" s="160" t="s">
        <v>152</v>
      </c>
      <c r="C7" s="305" t="s">
        <v>153</v>
      </c>
      <c r="D7" s="306"/>
      <c r="E7" s="134"/>
    </row>
    <row r="8" spans="1:5" ht="16.5" thickBot="1">
      <c r="A8" s="132"/>
      <c r="B8" s="161" t="s">
        <v>154</v>
      </c>
      <c r="C8" s="300"/>
      <c r="D8" s="301"/>
      <c r="E8" s="134"/>
    </row>
    <row r="9" spans="1:5" ht="23.25" customHeight="1" thickBot="1">
      <c r="A9" s="132"/>
      <c r="B9" s="161" t="s">
        <v>154</v>
      </c>
      <c r="C9" s="300"/>
      <c r="D9" s="301"/>
      <c r="E9" s="134"/>
    </row>
    <row r="10" spans="1:5" ht="26.25" customHeight="1" thickBot="1">
      <c r="A10" s="132"/>
      <c r="B10" s="161" t="s">
        <v>154</v>
      </c>
      <c r="C10" s="300"/>
      <c r="D10" s="301"/>
      <c r="E10" s="134"/>
    </row>
    <row r="11" spans="1:5" ht="21.75" customHeight="1" thickBot="1">
      <c r="A11" s="132"/>
      <c r="B11" s="161" t="s">
        <v>154</v>
      </c>
      <c r="C11" s="300"/>
      <c r="D11" s="301"/>
      <c r="E11" s="134"/>
    </row>
    <row r="12" spans="1:5" ht="32.25" thickBot="1">
      <c r="A12" s="132"/>
      <c r="B12" s="162" t="s">
        <v>155</v>
      </c>
      <c r="C12" s="300">
        <f>SUM(C8:D11)</f>
        <v>0</v>
      </c>
      <c r="D12" s="301"/>
      <c r="E12" s="134"/>
    </row>
    <row r="13" spans="1:5" ht="26.25" customHeight="1" thickBot="1">
      <c r="A13" s="132"/>
      <c r="B13" s="162" t="s">
        <v>156</v>
      </c>
      <c r="C13" s="300">
        <f>+C12/616000</f>
        <v>0</v>
      </c>
      <c r="D13" s="301"/>
      <c r="E13" s="134"/>
    </row>
    <row r="14" spans="1:5" ht="24.75" customHeight="1">
      <c r="A14" s="132"/>
      <c r="B14" s="133"/>
      <c r="C14" s="137"/>
      <c r="D14" s="138"/>
      <c r="E14" s="134"/>
    </row>
    <row r="15" spans="1:5" ht="28.5" customHeight="1" thickBot="1">
      <c r="A15" s="132"/>
      <c r="B15" s="133" t="s">
        <v>157</v>
      </c>
      <c r="C15" s="137"/>
      <c r="D15" s="138"/>
      <c r="E15" s="134"/>
    </row>
    <row r="16" spans="1:5" ht="27" customHeight="1">
      <c r="A16" s="132"/>
      <c r="B16" s="139" t="s">
        <v>81</v>
      </c>
      <c r="C16" s="140"/>
      <c r="D16" s="141"/>
      <c r="E16" s="134"/>
    </row>
    <row r="17" spans="1:6" ht="28.5" customHeight="1">
      <c r="A17" s="132"/>
      <c r="B17" s="132" t="s">
        <v>82</v>
      </c>
      <c r="C17" s="142"/>
      <c r="D17" s="134"/>
      <c r="E17" s="134"/>
    </row>
    <row r="18" spans="1:6" ht="15">
      <c r="A18" s="132"/>
      <c r="B18" s="132" t="s">
        <v>83</v>
      </c>
      <c r="C18" s="142"/>
      <c r="D18" s="134"/>
      <c r="E18" s="134"/>
    </row>
    <row r="19" spans="1:6" ht="27" customHeight="1" thickBot="1">
      <c r="A19" s="132"/>
      <c r="B19" s="143" t="s">
        <v>84</v>
      </c>
      <c r="C19" s="144"/>
      <c r="D19" s="145"/>
      <c r="E19" s="134"/>
    </row>
    <row r="20" spans="1:6" ht="27" customHeight="1" thickBot="1">
      <c r="A20" s="132"/>
      <c r="B20" s="302" t="s">
        <v>85</v>
      </c>
      <c r="C20" s="303"/>
      <c r="D20" s="304"/>
      <c r="E20" s="134"/>
    </row>
    <row r="21" spans="1:6" ht="16.5" thickBot="1">
      <c r="A21" s="132"/>
      <c r="B21" s="302" t="s">
        <v>86</v>
      </c>
      <c r="C21" s="303"/>
      <c r="D21" s="304"/>
      <c r="E21" s="134"/>
    </row>
    <row r="22" spans="1:6">
      <c r="A22" s="132"/>
      <c r="B22" s="146" t="s">
        <v>158</v>
      </c>
      <c r="C22" s="147"/>
      <c r="D22" s="138" t="s">
        <v>87</v>
      </c>
      <c r="E22" s="134"/>
    </row>
    <row r="23" spans="1:6" ht="16.5" thickBot="1">
      <c r="A23" s="132"/>
      <c r="B23" s="136" t="s">
        <v>88</v>
      </c>
      <c r="C23" s="148"/>
      <c r="D23" s="149" t="s">
        <v>87</v>
      </c>
      <c r="E23" s="134"/>
    </row>
    <row r="24" spans="1:6" ht="16.5" thickBot="1">
      <c r="A24" s="132"/>
      <c r="B24" s="150"/>
      <c r="C24" s="151"/>
      <c r="D24" s="133"/>
      <c r="E24" s="152"/>
    </row>
    <row r="25" spans="1:6">
      <c r="A25" s="317"/>
      <c r="B25" s="318" t="s">
        <v>89</v>
      </c>
      <c r="C25" s="320" t="s">
        <v>90</v>
      </c>
      <c r="D25" s="321"/>
      <c r="E25" s="322"/>
      <c r="F25" s="314"/>
    </row>
    <row r="26" spans="1:6" ht="16.5" thickBot="1">
      <c r="A26" s="317"/>
      <c r="B26" s="319"/>
      <c r="C26" s="315" t="s">
        <v>91</v>
      </c>
      <c r="D26" s="316"/>
      <c r="E26" s="322"/>
      <c r="F26" s="314"/>
    </row>
    <row r="27" spans="1:6" thickBot="1">
      <c r="A27" s="143"/>
      <c r="B27" s="153"/>
      <c r="C27" s="153"/>
      <c r="D27" s="153"/>
      <c r="E27" s="145"/>
      <c r="F27" s="126"/>
    </row>
    <row r="28" spans="1:6">
      <c r="B28" s="155" t="s">
        <v>159</v>
      </c>
    </row>
  </sheetData>
  <mergeCells count="20">
    <mergeCell ref="F25:F26"/>
    <mergeCell ref="C26:D26"/>
    <mergeCell ref="B21:D21"/>
    <mergeCell ref="A25:A26"/>
    <mergeCell ref="B25:B26"/>
    <mergeCell ref="C25:D25"/>
    <mergeCell ref="E25:E26"/>
    <mergeCell ref="A1:D1"/>
    <mergeCell ref="B2:D2"/>
    <mergeCell ref="B3:D3"/>
    <mergeCell ref="C5:D5"/>
    <mergeCell ref="C6:D6"/>
    <mergeCell ref="C13:D13"/>
    <mergeCell ref="B20:D20"/>
    <mergeCell ref="C8:D8"/>
    <mergeCell ref="C7:D7"/>
    <mergeCell ref="C9:D9"/>
    <mergeCell ref="C10:D10"/>
    <mergeCell ref="C11:D11"/>
    <mergeCell ref="C12:D1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44"/>
  <sheetViews>
    <sheetView tabSelected="1" topLeftCell="B22" zoomScale="70" zoomScaleNormal="70" workbookViewId="0">
      <selection activeCell="B27" sqref="B27:E33"/>
    </sheetView>
  </sheetViews>
  <sheetFormatPr baseColWidth="10" defaultRowHeight="15"/>
  <cols>
    <col min="1" max="1" width="3.140625" style="9" bestFit="1" customWidth="1"/>
    <col min="2" max="2" width="102.7109375" style="9" bestFit="1" customWidth="1"/>
    <col min="3" max="3" width="31.140625" style="9" customWidth="1"/>
    <col min="4" max="4" width="26.7109375" style="9" customWidth="1"/>
    <col min="5" max="5" width="25" style="9" customWidth="1"/>
    <col min="6" max="7" width="29.7109375" style="9" customWidth="1"/>
    <col min="8" max="8" width="24.5703125" style="9" customWidth="1"/>
    <col min="9" max="9" width="24" style="9" customWidth="1"/>
    <col min="10" max="10" width="20.28515625" style="9" customWidth="1"/>
    <col min="11" max="11" width="19" style="9" customWidth="1"/>
    <col min="12" max="13" width="14.7109375" style="9" customWidth="1"/>
    <col min="14" max="14" width="27.85546875" style="9" customWidth="1"/>
    <col min="15" max="15" width="18.7109375" style="9" customWidth="1"/>
    <col min="16" max="16" width="22.140625" style="9" customWidth="1"/>
    <col min="17" max="17" width="26.140625" style="9" customWidth="1"/>
    <col min="18" max="18" width="19.5703125" style="9" bestFit="1" customWidth="1"/>
    <col min="19" max="19" width="14.5703125" style="9" customWidth="1"/>
    <col min="20" max="24" width="6.42578125" style="9" customWidth="1"/>
    <col min="25" max="253" width="11.42578125" style="9"/>
    <col min="254" max="254" width="1" style="9" customWidth="1"/>
    <col min="255" max="255" width="4.28515625" style="9" customWidth="1"/>
    <col min="256" max="256" width="34.7109375" style="9" customWidth="1"/>
    <col min="257" max="257" width="0" style="9" hidden="1" customWidth="1"/>
    <col min="258" max="258" width="20" style="9" customWidth="1"/>
    <col min="259" max="259" width="20.85546875" style="9" customWidth="1"/>
    <col min="260" max="260" width="25" style="9" customWidth="1"/>
    <col min="261" max="261" width="18.7109375" style="9" customWidth="1"/>
    <col min="262" max="262" width="29.7109375" style="9" customWidth="1"/>
    <col min="263" max="263" width="13.42578125" style="9" customWidth="1"/>
    <col min="264" max="264" width="13.85546875" style="9" customWidth="1"/>
    <col min="265" max="269" width="16.5703125" style="9" customWidth="1"/>
    <col min="270" max="270" width="20.5703125" style="9" customWidth="1"/>
    <col min="271" max="271" width="21.140625" style="9" customWidth="1"/>
    <col min="272" max="272" width="9.5703125" style="9" customWidth="1"/>
    <col min="273" max="273" width="0.42578125" style="9" customWidth="1"/>
    <col min="274" max="280" width="6.42578125" style="9" customWidth="1"/>
    <col min="281" max="509" width="11.42578125" style="9"/>
    <col min="510" max="510" width="1" style="9" customWidth="1"/>
    <col min="511" max="511" width="4.28515625" style="9" customWidth="1"/>
    <col min="512" max="512" width="34.7109375" style="9" customWidth="1"/>
    <col min="513" max="513" width="0" style="9" hidden="1" customWidth="1"/>
    <col min="514" max="514" width="20" style="9" customWidth="1"/>
    <col min="515" max="515" width="20.85546875" style="9" customWidth="1"/>
    <col min="516" max="516" width="25" style="9" customWidth="1"/>
    <col min="517" max="517" width="18.7109375" style="9" customWidth="1"/>
    <col min="518" max="518" width="29.7109375" style="9" customWidth="1"/>
    <col min="519" max="519" width="13.42578125" style="9" customWidth="1"/>
    <col min="520" max="520" width="13.85546875" style="9" customWidth="1"/>
    <col min="521" max="525" width="16.5703125" style="9" customWidth="1"/>
    <col min="526" max="526" width="20.5703125" style="9" customWidth="1"/>
    <col min="527" max="527" width="21.140625" style="9" customWidth="1"/>
    <col min="528" max="528" width="9.5703125" style="9" customWidth="1"/>
    <col min="529" max="529" width="0.42578125" style="9" customWidth="1"/>
    <col min="530" max="536" width="6.42578125" style="9" customWidth="1"/>
    <col min="537" max="765" width="11.42578125" style="9"/>
    <col min="766" max="766" width="1" style="9" customWidth="1"/>
    <col min="767" max="767" width="4.28515625" style="9" customWidth="1"/>
    <col min="768" max="768" width="34.7109375" style="9" customWidth="1"/>
    <col min="769" max="769" width="0" style="9" hidden="1" customWidth="1"/>
    <col min="770" max="770" width="20" style="9" customWidth="1"/>
    <col min="771" max="771" width="20.85546875" style="9" customWidth="1"/>
    <col min="772" max="772" width="25" style="9" customWidth="1"/>
    <col min="773" max="773" width="18.7109375" style="9" customWidth="1"/>
    <col min="774" max="774" width="29.7109375" style="9" customWidth="1"/>
    <col min="775" max="775" width="13.42578125" style="9" customWidth="1"/>
    <col min="776" max="776" width="13.85546875" style="9" customWidth="1"/>
    <col min="777" max="781" width="16.5703125" style="9" customWidth="1"/>
    <col min="782" max="782" width="20.5703125" style="9" customWidth="1"/>
    <col min="783" max="783" width="21.140625" style="9" customWidth="1"/>
    <col min="784" max="784" width="9.5703125" style="9" customWidth="1"/>
    <col min="785" max="785" width="0.42578125" style="9" customWidth="1"/>
    <col min="786" max="792" width="6.42578125" style="9" customWidth="1"/>
    <col min="793" max="1021" width="11.42578125" style="9"/>
    <col min="1022" max="1022" width="1" style="9" customWidth="1"/>
    <col min="1023" max="1023" width="4.28515625" style="9" customWidth="1"/>
    <col min="1024" max="1024" width="34.7109375" style="9" customWidth="1"/>
    <col min="1025" max="1025" width="0" style="9" hidden="1" customWidth="1"/>
    <col min="1026" max="1026" width="20" style="9" customWidth="1"/>
    <col min="1027" max="1027" width="20.85546875" style="9" customWidth="1"/>
    <col min="1028" max="1028" width="25" style="9" customWidth="1"/>
    <col min="1029" max="1029" width="18.7109375" style="9" customWidth="1"/>
    <col min="1030" max="1030" width="29.7109375" style="9" customWidth="1"/>
    <col min="1031" max="1031" width="13.42578125" style="9" customWidth="1"/>
    <col min="1032" max="1032" width="13.85546875" style="9" customWidth="1"/>
    <col min="1033" max="1037" width="16.5703125" style="9" customWidth="1"/>
    <col min="1038" max="1038" width="20.5703125" style="9" customWidth="1"/>
    <col min="1039" max="1039" width="21.140625" style="9" customWidth="1"/>
    <col min="1040" max="1040" width="9.5703125" style="9" customWidth="1"/>
    <col min="1041" max="1041" width="0.42578125" style="9" customWidth="1"/>
    <col min="1042" max="1048" width="6.42578125" style="9" customWidth="1"/>
    <col min="1049" max="1277" width="11.42578125" style="9"/>
    <col min="1278" max="1278" width="1" style="9" customWidth="1"/>
    <col min="1279" max="1279" width="4.28515625" style="9" customWidth="1"/>
    <col min="1280" max="1280" width="34.7109375" style="9" customWidth="1"/>
    <col min="1281" max="1281" width="0" style="9" hidden="1" customWidth="1"/>
    <col min="1282" max="1282" width="20" style="9" customWidth="1"/>
    <col min="1283" max="1283" width="20.85546875" style="9" customWidth="1"/>
    <col min="1284" max="1284" width="25" style="9" customWidth="1"/>
    <col min="1285" max="1285" width="18.7109375" style="9" customWidth="1"/>
    <col min="1286" max="1286" width="29.7109375" style="9" customWidth="1"/>
    <col min="1287" max="1287" width="13.42578125" style="9" customWidth="1"/>
    <col min="1288" max="1288" width="13.85546875" style="9" customWidth="1"/>
    <col min="1289" max="1293" width="16.5703125" style="9" customWidth="1"/>
    <col min="1294" max="1294" width="20.5703125" style="9" customWidth="1"/>
    <col min="1295" max="1295" width="21.140625" style="9" customWidth="1"/>
    <col min="1296" max="1296" width="9.5703125" style="9" customWidth="1"/>
    <col min="1297" max="1297" width="0.42578125" style="9" customWidth="1"/>
    <col min="1298" max="1304" width="6.42578125" style="9" customWidth="1"/>
    <col min="1305" max="1533" width="11.42578125" style="9"/>
    <col min="1534" max="1534" width="1" style="9" customWidth="1"/>
    <col min="1535" max="1535" width="4.28515625" style="9" customWidth="1"/>
    <col min="1536" max="1536" width="34.7109375" style="9" customWidth="1"/>
    <col min="1537" max="1537" width="0" style="9" hidden="1" customWidth="1"/>
    <col min="1538" max="1538" width="20" style="9" customWidth="1"/>
    <col min="1539" max="1539" width="20.85546875" style="9" customWidth="1"/>
    <col min="1540" max="1540" width="25" style="9" customWidth="1"/>
    <col min="1541" max="1541" width="18.7109375" style="9" customWidth="1"/>
    <col min="1542" max="1542" width="29.7109375" style="9" customWidth="1"/>
    <col min="1543" max="1543" width="13.42578125" style="9" customWidth="1"/>
    <col min="1544" max="1544" width="13.85546875" style="9" customWidth="1"/>
    <col min="1545" max="1549" width="16.5703125" style="9" customWidth="1"/>
    <col min="1550" max="1550" width="20.5703125" style="9" customWidth="1"/>
    <col min="1551" max="1551" width="21.140625" style="9" customWidth="1"/>
    <col min="1552" max="1552" width="9.5703125" style="9" customWidth="1"/>
    <col min="1553" max="1553" width="0.42578125" style="9" customWidth="1"/>
    <col min="1554" max="1560" width="6.42578125" style="9" customWidth="1"/>
    <col min="1561" max="1789" width="11.42578125" style="9"/>
    <col min="1790" max="1790" width="1" style="9" customWidth="1"/>
    <col min="1791" max="1791" width="4.28515625" style="9" customWidth="1"/>
    <col min="1792" max="1792" width="34.7109375" style="9" customWidth="1"/>
    <col min="1793" max="1793" width="0" style="9" hidden="1" customWidth="1"/>
    <col min="1794" max="1794" width="20" style="9" customWidth="1"/>
    <col min="1795" max="1795" width="20.85546875" style="9" customWidth="1"/>
    <col min="1796" max="1796" width="25" style="9" customWidth="1"/>
    <col min="1797" max="1797" width="18.7109375" style="9" customWidth="1"/>
    <col min="1798" max="1798" width="29.7109375" style="9" customWidth="1"/>
    <col min="1799" max="1799" width="13.42578125" style="9" customWidth="1"/>
    <col min="1800" max="1800" width="13.85546875" style="9" customWidth="1"/>
    <col min="1801" max="1805" width="16.5703125" style="9" customWidth="1"/>
    <col min="1806" max="1806" width="20.5703125" style="9" customWidth="1"/>
    <col min="1807" max="1807" width="21.140625" style="9" customWidth="1"/>
    <col min="1808" max="1808" width="9.5703125" style="9" customWidth="1"/>
    <col min="1809" max="1809" width="0.42578125" style="9" customWidth="1"/>
    <col min="1810" max="1816" width="6.42578125" style="9" customWidth="1"/>
    <col min="1817" max="2045" width="11.42578125" style="9"/>
    <col min="2046" max="2046" width="1" style="9" customWidth="1"/>
    <col min="2047" max="2047" width="4.28515625" style="9" customWidth="1"/>
    <col min="2048" max="2048" width="34.7109375" style="9" customWidth="1"/>
    <col min="2049" max="2049" width="0" style="9" hidden="1" customWidth="1"/>
    <col min="2050" max="2050" width="20" style="9" customWidth="1"/>
    <col min="2051" max="2051" width="20.85546875" style="9" customWidth="1"/>
    <col min="2052" max="2052" width="25" style="9" customWidth="1"/>
    <col min="2053" max="2053" width="18.7109375" style="9" customWidth="1"/>
    <col min="2054" max="2054" width="29.7109375" style="9" customWidth="1"/>
    <col min="2055" max="2055" width="13.42578125" style="9" customWidth="1"/>
    <col min="2056" max="2056" width="13.85546875" style="9" customWidth="1"/>
    <col min="2057" max="2061" width="16.5703125" style="9" customWidth="1"/>
    <col min="2062" max="2062" width="20.5703125" style="9" customWidth="1"/>
    <col min="2063" max="2063" width="21.140625" style="9" customWidth="1"/>
    <col min="2064" max="2064" width="9.5703125" style="9" customWidth="1"/>
    <col min="2065" max="2065" width="0.42578125" style="9" customWidth="1"/>
    <col min="2066" max="2072" width="6.42578125" style="9" customWidth="1"/>
    <col min="2073" max="2301" width="11.42578125" style="9"/>
    <col min="2302" max="2302" width="1" style="9" customWidth="1"/>
    <col min="2303" max="2303" width="4.28515625" style="9" customWidth="1"/>
    <col min="2304" max="2304" width="34.7109375" style="9" customWidth="1"/>
    <col min="2305" max="2305" width="0" style="9" hidden="1" customWidth="1"/>
    <col min="2306" max="2306" width="20" style="9" customWidth="1"/>
    <col min="2307" max="2307" width="20.85546875" style="9" customWidth="1"/>
    <col min="2308" max="2308" width="25" style="9" customWidth="1"/>
    <col min="2309" max="2309" width="18.7109375" style="9" customWidth="1"/>
    <col min="2310" max="2310" width="29.7109375" style="9" customWidth="1"/>
    <col min="2311" max="2311" width="13.42578125" style="9" customWidth="1"/>
    <col min="2312" max="2312" width="13.85546875" style="9" customWidth="1"/>
    <col min="2313" max="2317" width="16.5703125" style="9" customWidth="1"/>
    <col min="2318" max="2318" width="20.5703125" style="9" customWidth="1"/>
    <col min="2319" max="2319" width="21.140625" style="9" customWidth="1"/>
    <col min="2320" max="2320" width="9.5703125" style="9" customWidth="1"/>
    <col min="2321" max="2321" width="0.42578125" style="9" customWidth="1"/>
    <col min="2322" max="2328" width="6.42578125" style="9" customWidth="1"/>
    <col min="2329" max="2557" width="11.42578125" style="9"/>
    <col min="2558" max="2558" width="1" style="9" customWidth="1"/>
    <col min="2559" max="2559" width="4.28515625" style="9" customWidth="1"/>
    <col min="2560" max="2560" width="34.7109375" style="9" customWidth="1"/>
    <col min="2561" max="2561" width="0" style="9" hidden="1" customWidth="1"/>
    <col min="2562" max="2562" width="20" style="9" customWidth="1"/>
    <col min="2563" max="2563" width="20.85546875" style="9" customWidth="1"/>
    <col min="2564" max="2564" width="25" style="9" customWidth="1"/>
    <col min="2565" max="2565" width="18.7109375" style="9" customWidth="1"/>
    <col min="2566" max="2566" width="29.7109375" style="9" customWidth="1"/>
    <col min="2567" max="2567" width="13.42578125" style="9" customWidth="1"/>
    <col min="2568" max="2568" width="13.85546875" style="9" customWidth="1"/>
    <col min="2569" max="2573" width="16.5703125" style="9" customWidth="1"/>
    <col min="2574" max="2574" width="20.5703125" style="9" customWidth="1"/>
    <col min="2575" max="2575" width="21.140625" style="9" customWidth="1"/>
    <col min="2576" max="2576" width="9.5703125" style="9" customWidth="1"/>
    <col min="2577" max="2577" width="0.42578125" style="9" customWidth="1"/>
    <col min="2578" max="2584" width="6.42578125" style="9" customWidth="1"/>
    <col min="2585" max="2813" width="11.42578125" style="9"/>
    <col min="2814" max="2814" width="1" style="9" customWidth="1"/>
    <col min="2815" max="2815" width="4.28515625" style="9" customWidth="1"/>
    <col min="2816" max="2816" width="34.7109375" style="9" customWidth="1"/>
    <col min="2817" max="2817" width="0" style="9" hidden="1" customWidth="1"/>
    <col min="2818" max="2818" width="20" style="9" customWidth="1"/>
    <col min="2819" max="2819" width="20.85546875" style="9" customWidth="1"/>
    <col min="2820" max="2820" width="25" style="9" customWidth="1"/>
    <col min="2821" max="2821" width="18.7109375" style="9" customWidth="1"/>
    <col min="2822" max="2822" width="29.7109375" style="9" customWidth="1"/>
    <col min="2823" max="2823" width="13.42578125" style="9" customWidth="1"/>
    <col min="2824" max="2824" width="13.85546875" style="9" customWidth="1"/>
    <col min="2825" max="2829" width="16.5703125" style="9" customWidth="1"/>
    <col min="2830" max="2830" width="20.5703125" style="9" customWidth="1"/>
    <col min="2831" max="2831" width="21.140625" style="9" customWidth="1"/>
    <col min="2832" max="2832" width="9.5703125" style="9" customWidth="1"/>
    <col min="2833" max="2833" width="0.42578125" style="9" customWidth="1"/>
    <col min="2834" max="2840" width="6.42578125" style="9" customWidth="1"/>
    <col min="2841" max="3069" width="11.42578125" style="9"/>
    <col min="3070" max="3070" width="1" style="9" customWidth="1"/>
    <col min="3071" max="3071" width="4.28515625" style="9" customWidth="1"/>
    <col min="3072" max="3072" width="34.7109375" style="9" customWidth="1"/>
    <col min="3073" max="3073" width="0" style="9" hidden="1" customWidth="1"/>
    <col min="3074" max="3074" width="20" style="9" customWidth="1"/>
    <col min="3075" max="3075" width="20.85546875" style="9" customWidth="1"/>
    <col min="3076" max="3076" width="25" style="9" customWidth="1"/>
    <col min="3077" max="3077" width="18.7109375" style="9" customWidth="1"/>
    <col min="3078" max="3078" width="29.7109375" style="9" customWidth="1"/>
    <col min="3079" max="3079" width="13.42578125" style="9" customWidth="1"/>
    <col min="3080" max="3080" width="13.85546875" style="9" customWidth="1"/>
    <col min="3081" max="3085" width="16.5703125" style="9" customWidth="1"/>
    <col min="3086" max="3086" width="20.5703125" style="9" customWidth="1"/>
    <col min="3087" max="3087" width="21.140625" style="9" customWidth="1"/>
    <col min="3088" max="3088" width="9.5703125" style="9" customWidth="1"/>
    <col min="3089" max="3089" width="0.42578125" style="9" customWidth="1"/>
    <col min="3090" max="3096" width="6.42578125" style="9" customWidth="1"/>
    <col min="3097" max="3325" width="11.42578125" style="9"/>
    <col min="3326" max="3326" width="1" style="9" customWidth="1"/>
    <col min="3327" max="3327" width="4.28515625" style="9" customWidth="1"/>
    <col min="3328" max="3328" width="34.7109375" style="9" customWidth="1"/>
    <col min="3329" max="3329" width="0" style="9" hidden="1" customWidth="1"/>
    <col min="3330" max="3330" width="20" style="9" customWidth="1"/>
    <col min="3331" max="3331" width="20.85546875" style="9" customWidth="1"/>
    <col min="3332" max="3332" width="25" style="9" customWidth="1"/>
    <col min="3333" max="3333" width="18.7109375" style="9" customWidth="1"/>
    <col min="3334" max="3334" width="29.7109375" style="9" customWidth="1"/>
    <col min="3335" max="3335" width="13.42578125" style="9" customWidth="1"/>
    <col min="3336" max="3336" width="13.85546875" style="9" customWidth="1"/>
    <col min="3337" max="3341" width="16.5703125" style="9" customWidth="1"/>
    <col min="3342" max="3342" width="20.5703125" style="9" customWidth="1"/>
    <col min="3343" max="3343" width="21.140625" style="9" customWidth="1"/>
    <col min="3344" max="3344" width="9.5703125" style="9" customWidth="1"/>
    <col min="3345" max="3345" width="0.42578125" style="9" customWidth="1"/>
    <col min="3346" max="3352" width="6.42578125" style="9" customWidth="1"/>
    <col min="3353" max="3581" width="11.42578125" style="9"/>
    <col min="3582" max="3582" width="1" style="9" customWidth="1"/>
    <col min="3583" max="3583" width="4.28515625" style="9" customWidth="1"/>
    <col min="3584" max="3584" width="34.7109375" style="9" customWidth="1"/>
    <col min="3585" max="3585" width="0" style="9" hidden="1" customWidth="1"/>
    <col min="3586" max="3586" width="20" style="9" customWidth="1"/>
    <col min="3587" max="3587" width="20.85546875" style="9" customWidth="1"/>
    <col min="3588" max="3588" width="25" style="9" customWidth="1"/>
    <col min="3589" max="3589" width="18.7109375" style="9" customWidth="1"/>
    <col min="3590" max="3590" width="29.7109375" style="9" customWidth="1"/>
    <col min="3591" max="3591" width="13.42578125" style="9" customWidth="1"/>
    <col min="3592" max="3592" width="13.85546875" style="9" customWidth="1"/>
    <col min="3593" max="3597" width="16.5703125" style="9" customWidth="1"/>
    <col min="3598" max="3598" width="20.5703125" style="9" customWidth="1"/>
    <col min="3599" max="3599" width="21.140625" style="9" customWidth="1"/>
    <col min="3600" max="3600" width="9.5703125" style="9" customWidth="1"/>
    <col min="3601" max="3601" width="0.42578125" style="9" customWidth="1"/>
    <col min="3602" max="3608" width="6.42578125" style="9" customWidth="1"/>
    <col min="3609" max="3837" width="11.42578125" style="9"/>
    <col min="3838" max="3838" width="1" style="9" customWidth="1"/>
    <col min="3839" max="3839" width="4.28515625" style="9" customWidth="1"/>
    <col min="3840" max="3840" width="34.7109375" style="9" customWidth="1"/>
    <col min="3841" max="3841" width="0" style="9" hidden="1" customWidth="1"/>
    <col min="3842" max="3842" width="20" style="9" customWidth="1"/>
    <col min="3843" max="3843" width="20.85546875" style="9" customWidth="1"/>
    <col min="3844" max="3844" width="25" style="9" customWidth="1"/>
    <col min="3845" max="3845" width="18.7109375" style="9" customWidth="1"/>
    <col min="3846" max="3846" width="29.7109375" style="9" customWidth="1"/>
    <col min="3847" max="3847" width="13.42578125" style="9" customWidth="1"/>
    <col min="3848" max="3848" width="13.85546875" style="9" customWidth="1"/>
    <col min="3849" max="3853" width="16.5703125" style="9" customWidth="1"/>
    <col min="3854" max="3854" width="20.5703125" style="9" customWidth="1"/>
    <col min="3855" max="3855" width="21.140625" style="9" customWidth="1"/>
    <col min="3856" max="3856" width="9.5703125" style="9" customWidth="1"/>
    <col min="3857" max="3857" width="0.42578125" style="9" customWidth="1"/>
    <col min="3858" max="3864" width="6.42578125" style="9" customWidth="1"/>
    <col min="3865" max="4093" width="11.42578125" style="9"/>
    <col min="4094" max="4094" width="1" style="9" customWidth="1"/>
    <col min="4095" max="4095" width="4.28515625" style="9" customWidth="1"/>
    <col min="4096" max="4096" width="34.7109375" style="9" customWidth="1"/>
    <col min="4097" max="4097" width="0" style="9" hidden="1" customWidth="1"/>
    <col min="4098" max="4098" width="20" style="9" customWidth="1"/>
    <col min="4099" max="4099" width="20.85546875" style="9" customWidth="1"/>
    <col min="4100" max="4100" width="25" style="9" customWidth="1"/>
    <col min="4101" max="4101" width="18.7109375" style="9" customWidth="1"/>
    <col min="4102" max="4102" width="29.7109375" style="9" customWidth="1"/>
    <col min="4103" max="4103" width="13.42578125" style="9" customWidth="1"/>
    <col min="4104" max="4104" width="13.85546875" style="9" customWidth="1"/>
    <col min="4105" max="4109" width="16.5703125" style="9" customWidth="1"/>
    <col min="4110" max="4110" width="20.5703125" style="9" customWidth="1"/>
    <col min="4111" max="4111" width="21.140625" style="9" customWidth="1"/>
    <col min="4112" max="4112" width="9.5703125" style="9" customWidth="1"/>
    <col min="4113" max="4113" width="0.42578125" style="9" customWidth="1"/>
    <col min="4114" max="4120" width="6.42578125" style="9" customWidth="1"/>
    <col min="4121" max="4349" width="11.42578125" style="9"/>
    <col min="4350" max="4350" width="1" style="9" customWidth="1"/>
    <col min="4351" max="4351" width="4.28515625" style="9" customWidth="1"/>
    <col min="4352" max="4352" width="34.7109375" style="9" customWidth="1"/>
    <col min="4353" max="4353" width="0" style="9" hidden="1" customWidth="1"/>
    <col min="4354" max="4354" width="20" style="9" customWidth="1"/>
    <col min="4355" max="4355" width="20.85546875" style="9" customWidth="1"/>
    <col min="4356" max="4356" width="25" style="9" customWidth="1"/>
    <col min="4357" max="4357" width="18.7109375" style="9" customWidth="1"/>
    <col min="4358" max="4358" width="29.7109375" style="9" customWidth="1"/>
    <col min="4359" max="4359" width="13.42578125" style="9" customWidth="1"/>
    <col min="4360" max="4360" width="13.85546875" style="9" customWidth="1"/>
    <col min="4361" max="4365" width="16.5703125" style="9" customWidth="1"/>
    <col min="4366" max="4366" width="20.5703125" style="9" customWidth="1"/>
    <col min="4367" max="4367" width="21.140625" style="9" customWidth="1"/>
    <col min="4368" max="4368" width="9.5703125" style="9" customWidth="1"/>
    <col min="4369" max="4369" width="0.42578125" style="9" customWidth="1"/>
    <col min="4370" max="4376" width="6.42578125" style="9" customWidth="1"/>
    <col min="4377" max="4605" width="11.42578125" style="9"/>
    <col min="4606" max="4606" width="1" style="9" customWidth="1"/>
    <col min="4607" max="4607" width="4.28515625" style="9" customWidth="1"/>
    <col min="4608" max="4608" width="34.7109375" style="9" customWidth="1"/>
    <col min="4609" max="4609" width="0" style="9" hidden="1" customWidth="1"/>
    <col min="4610" max="4610" width="20" style="9" customWidth="1"/>
    <col min="4611" max="4611" width="20.85546875" style="9" customWidth="1"/>
    <col min="4612" max="4612" width="25" style="9" customWidth="1"/>
    <col min="4613" max="4613" width="18.7109375" style="9" customWidth="1"/>
    <col min="4614" max="4614" width="29.7109375" style="9" customWidth="1"/>
    <col min="4615" max="4615" width="13.42578125" style="9" customWidth="1"/>
    <col min="4616" max="4616" width="13.85546875" style="9" customWidth="1"/>
    <col min="4617" max="4621" width="16.5703125" style="9" customWidth="1"/>
    <col min="4622" max="4622" width="20.5703125" style="9" customWidth="1"/>
    <col min="4623" max="4623" width="21.140625" style="9" customWidth="1"/>
    <col min="4624" max="4624" width="9.5703125" style="9" customWidth="1"/>
    <col min="4625" max="4625" width="0.42578125" style="9" customWidth="1"/>
    <col min="4626" max="4632" width="6.42578125" style="9" customWidth="1"/>
    <col min="4633" max="4861" width="11.42578125" style="9"/>
    <col min="4862" max="4862" width="1" style="9" customWidth="1"/>
    <col min="4863" max="4863" width="4.28515625" style="9" customWidth="1"/>
    <col min="4864" max="4864" width="34.7109375" style="9" customWidth="1"/>
    <col min="4865" max="4865" width="0" style="9" hidden="1" customWidth="1"/>
    <col min="4866" max="4866" width="20" style="9" customWidth="1"/>
    <col min="4867" max="4867" width="20.85546875" style="9" customWidth="1"/>
    <col min="4868" max="4868" width="25" style="9" customWidth="1"/>
    <col min="4869" max="4869" width="18.7109375" style="9" customWidth="1"/>
    <col min="4870" max="4870" width="29.7109375" style="9" customWidth="1"/>
    <col min="4871" max="4871" width="13.42578125" style="9" customWidth="1"/>
    <col min="4872" max="4872" width="13.85546875" style="9" customWidth="1"/>
    <col min="4873" max="4877" width="16.5703125" style="9" customWidth="1"/>
    <col min="4878" max="4878" width="20.5703125" style="9" customWidth="1"/>
    <col min="4879" max="4879" width="21.140625" style="9" customWidth="1"/>
    <col min="4880" max="4880" width="9.5703125" style="9" customWidth="1"/>
    <col min="4881" max="4881" width="0.42578125" style="9" customWidth="1"/>
    <col min="4882" max="4888" width="6.42578125" style="9" customWidth="1"/>
    <col min="4889" max="5117" width="11.42578125" style="9"/>
    <col min="5118" max="5118" width="1" style="9" customWidth="1"/>
    <col min="5119" max="5119" width="4.28515625" style="9" customWidth="1"/>
    <col min="5120" max="5120" width="34.7109375" style="9" customWidth="1"/>
    <col min="5121" max="5121" width="0" style="9" hidden="1" customWidth="1"/>
    <col min="5122" max="5122" width="20" style="9" customWidth="1"/>
    <col min="5123" max="5123" width="20.85546875" style="9" customWidth="1"/>
    <col min="5124" max="5124" width="25" style="9" customWidth="1"/>
    <col min="5125" max="5125" width="18.7109375" style="9" customWidth="1"/>
    <col min="5126" max="5126" width="29.7109375" style="9" customWidth="1"/>
    <col min="5127" max="5127" width="13.42578125" style="9" customWidth="1"/>
    <col min="5128" max="5128" width="13.85546875" style="9" customWidth="1"/>
    <col min="5129" max="5133" width="16.5703125" style="9" customWidth="1"/>
    <col min="5134" max="5134" width="20.5703125" style="9" customWidth="1"/>
    <col min="5135" max="5135" width="21.140625" style="9" customWidth="1"/>
    <col min="5136" max="5136" width="9.5703125" style="9" customWidth="1"/>
    <col min="5137" max="5137" width="0.42578125" style="9" customWidth="1"/>
    <col min="5138" max="5144" width="6.42578125" style="9" customWidth="1"/>
    <col min="5145" max="5373" width="11.42578125" style="9"/>
    <col min="5374" max="5374" width="1" style="9" customWidth="1"/>
    <col min="5375" max="5375" width="4.28515625" style="9" customWidth="1"/>
    <col min="5376" max="5376" width="34.7109375" style="9" customWidth="1"/>
    <col min="5377" max="5377" width="0" style="9" hidden="1" customWidth="1"/>
    <col min="5378" max="5378" width="20" style="9" customWidth="1"/>
    <col min="5379" max="5379" width="20.85546875" style="9" customWidth="1"/>
    <col min="5380" max="5380" width="25" style="9" customWidth="1"/>
    <col min="5381" max="5381" width="18.7109375" style="9" customWidth="1"/>
    <col min="5382" max="5382" width="29.7109375" style="9" customWidth="1"/>
    <col min="5383" max="5383" width="13.42578125" style="9" customWidth="1"/>
    <col min="5384" max="5384" width="13.85546875" style="9" customWidth="1"/>
    <col min="5385" max="5389" width="16.5703125" style="9" customWidth="1"/>
    <col min="5390" max="5390" width="20.5703125" style="9" customWidth="1"/>
    <col min="5391" max="5391" width="21.140625" style="9" customWidth="1"/>
    <col min="5392" max="5392" width="9.5703125" style="9" customWidth="1"/>
    <col min="5393" max="5393" width="0.42578125" style="9" customWidth="1"/>
    <col min="5394" max="5400" width="6.42578125" style="9" customWidth="1"/>
    <col min="5401" max="5629" width="11.42578125" style="9"/>
    <col min="5630" max="5630" width="1" style="9" customWidth="1"/>
    <col min="5631" max="5631" width="4.28515625" style="9" customWidth="1"/>
    <col min="5632" max="5632" width="34.7109375" style="9" customWidth="1"/>
    <col min="5633" max="5633" width="0" style="9" hidden="1" customWidth="1"/>
    <col min="5634" max="5634" width="20" style="9" customWidth="1"/>
    <col min="5635" max="5635" width="20.85546875" style="9" customWidth="1"/>
    <col min="5636" max="5636" width="25" style="9" customWidth="1"/>
    <col min="5637" max="5637" width="18.7109375" style="9" customWidth="1"/>
    <col min="5638" max="5638" width="29.7109375" style="9" customWidth="1"/>
    <col min="5639" max="5639" width="13.42578125" style="9" customWidth="1"/>
    <col min="5640" max="5640" width="13.85546875" style="9" customWidth="1"/>
    <col min="5641" max="5645" width="16.5703125" style="9" customWidth="1"/>
    <col min="5646" max="5646" width="20.5703125" style="9" customWidth="1"/>
    <col min="5647" max="5647" width="21.140625" style="9" customWidth="1"/>
    <col min="5648" max="5648" width="9.5703125" style="9" customWidth="1"/>
    <col min="5649" max="5649" width="0.42578125" style="9" customWidth="1"/>
    <col min="5650" max="5656" width="6.42578125" style="9" customWidth="1"/>
    <col min="5657" max="5885" width="11.42578125" style="9"/>
    <col min="5886" max="5886" width="1" style="9" customWidth="1"/>
    <col min="5887" max="5887" width="4.28515625" style="9" customWidth="1"/>
    <col min="5888" max="5888" width="34.7109375" style="9" customWidth="1"/>
    <col min="5889" max="5889" width="0" style="9" hidden="1" customWidth="1"/>
    <col min="5890" max="5890" width="20" style="9" customWidth="1"/>
    <col min="5891" max="5891" width="20.85546875" style="9" customWidth="1"/>
    <col min="5892" max="5892" width="25" style="9" customWidth="1"/>
    <col min="5893" max="5893" width="18.7109375" style="9" customWidth="1"/>
    <col min="5894" max="5894" width="29.7109375" style="9" customWidth="1"/>
    <col min="5895" max="5895" width="13.42578125" style="9" customWidth="1"/>
    <col min="5896" max="5896" width="13.85546875" style="9" customWidth="1"/>
    <col min="5897" max="5901" width="16.5703125" style="9" customWidth="1"/>
    <col min="5902" max="5902" width="20.5703125" style="9" customWidth="1"/>
    <col min="5903" max="5903" width="21.140625" style="9" customWidth="1"/>
    <col min="5904" max="5904" width="9.5703125" style="9" customWidth="1"/>
    <col min="5905" max="5905" width="0.42578125" style="9" customWidth="1"/>
    <col min="5906" max="5912" width="6.42578125" style="9" customWidth="1"/>
    <col min="5913" max="6141" width="11.42578125" style="9"/>
    <col min="6142" max="6142" width="1" style="9" customWidth="1"/>
    <col min="6143" max="6143" width="4.28515625" style="9" customWidth="1"/>
    <col min="6144" max="6144" width="34.7109375" style="9" customWidth="1"/>
    <col min="6145" max="6145" width="0" style="9" hidden="1" customWidth="1"/>
    <col min="6146" max="6146" width="20" style="9" customWidth="1"/>
    <col min="6147" max="6147" width="20.85546875" style="9" customWidth="1"/>
    <col min="6148" max="6148" width="25" style="9" customWidth="1"/>
    <col min="6149" max="6149" width="18.7109375" style="9" customWidth="1"/>
    <col min="6150" max="6150" width="29.7109375" style="9" customWidth="1"/>
    <col min="6151" max="6151" width="13.42578125" style="9" customWidth="1"/>
    <col min="6152" max="6152" width="13.85546875" style="9" customWidth="1"/>
    <col min="6153" max="6157" width="16.5703125" style="9" customWidth="1"/>
    <col min="6158" max="6158" width="20.5703125" style="9" customWidth="1"/>
    <col min="6159" max="6159" width="21.140625" style="9" customWidth="1"/>
    <col min="6160" max="6160" width="9.5703125" style="9" customWidth="1"/>
    <col min="6161" max="6161" width="0.42578125" style="9" customWidth="1"/>
    <col min="6162" max="6168" width="6.42578125" style="9" customWidth="1"/>
    <col min="6169" max="6397" width="11.42578125" style="9"/>
    <col min="6398" max="6398" width="1" style="9" customWidth="1"/>
    <col min="6399" max="6399" width="4.28515625" style="9" customWidth="1"/>
    <col min="6400" max="6400" width="34.7109375" style="9" customWidth="1"/>
    <col min="6401" max="6401" width="0" style="9" hidden="1" customWidth="1"/>
    <col min="6402" max="6402" width="20" style="9" customWidth="1"/>
    <col min="6403" max="6403" width="20.85546875" style="9" customWidth="1"/>
    <col min="6404" max="6404" width="25" style="9" customWidth="1"/>
    <col min="6405" max="6405" width="18.7109375" style="9" customWidth="1"/>
    <col min="6406" max="6406" width="29.7109375" style="9" customWidth="1"/>
    <col min="6407" max="6407" width="13.42578125" style="9" customWidth="1"/>
    <col min="6408" max="6408" width="13.85546875" style="9" customWidth="1"/>
    <col min="6409" max="6413" width="16.5703125" style="9" customWidth="1"/>
    <col min="6414" max="6414" width="20.5703125" style="9" customWidth="1"/>
    <col min="6415" max="6415" width="21.140625" style="9" customWidth="1"/>
    <col min="6416" max="6416" width="9.5703125" style="9" customWidth="1"/>
    <col min="6417" max="6417" width="0.42578125" style="9" customWidth="1"/>
    <col min="6418" max="6424" width="6.42578125" style="9" customWidth="1"/>
    <col min="6425" max="6653" width="11.42578125" style="9"/>
    <col min="6654" max="6654" width="1" style="9" customWidth="1"/>
    <col min="6655" max="6655" width="4.28515625" style="9" customWidth="1"/>
    <col min="6656" max="6656" width="34.7109375" style="9" customWidth="1"/>
    <col min="6657" max="6657" width="0" style="9" hidden="1" customWidth="1"/>
    <col min="6658" max="6658" width="20" style="9" customWidth="1"/>
    <col min="6659" max="6659" width="20.85546875" style="9" customWidth="1"/>
    <col min="6660" max="6660" width="25" style="9" customWidth="1"/>
    <col min="6661" max="6661" width="18.7109375" style="9" customWidth="1"/>
    <col min="6662" max="6662" width="29.7109375" style="9" customWidth="1"/>
    <col min="6663" max="6663" width="13.42578125" style="9" customWidth="1"/>
    <col min="6664" max="6664" width="13.85546875" style="9" customWidth="1"/>
    <col min="6665" max="6669" width="16.5703125" style="9" customWidth="1"/>
    <col min="6670" max="6670" width="20.5703125" style="9" customWidth="1"/>
    <col min="6671" max="6671" width="21.140625" style="9" customWidth="1"/>
    <col min="6672" max="6672" width="9.5703125" style="9" customWidth="1"/>
    <col min="6673" max="6673" width="0.42578125" style="9" customWidth="1"/>
    <col min="6674" max="6680" width="6.42578125" style="9" customWidth="1"/>
    <col min="6681" max="6909" width="11.42578125" style="9"/>
    <col min="6910" max="6910" width="1" style="9" customWidth="1"/>
    <col min="6911" max="6911" width="4.28515625" style="9" customWidth="1"/>
    <col min="6912" max="6912" width="34.7109375" style="9" customWidth="1"/>
    <col min="6913" max="6913" width="0" style="9" hidden="1" customWidth="1"/>
    <col min="6914" max="6914" width="20" style="9" customWidth="1"/>
    <col min="6915" max="6915" width="20.85546875" style="9" customWidth="1"/>
    <col min="6916" max="6916" width="25" style="9" customWidth="1"/>
    <col min="6917" max="6917" width="18.7109375" style="9" customWidth="1"/>
    <col min="6918" max="6918" width="29.7109375" style="9" customWidth="1"/>
    <col min="6919" max="6919" width="13.42578125" style="9" customWidth="1"/>
    <col min="6920" max="6920" width="13.85546875" style="9" customWidth="1"/>
    <col min="6921" max="6925" width="16.5703125" style="9" customWidth="1"/>
    <col min="6926" max="6926" width="20.5703125" style="9" customWidth="1"/>
    <col min="6927" max="6927" width="21.140625" style="9" customWidth="1"/>
    <col min="6928" max="6928" width="9.5703125" style="9" customWidth="1"/>
    <col min="6929" max="6929" width="0.42578125" style="9" customWidth="1"/>
    <col min="6930" max="6936" width="6.42578125" style="9" customWidth="1"/>
    <col min="6937" max="7165" width="11.42578125" style="9"/>
    <col min="7166" max="7166" width="1" style="9" customWidth="1"/>
    <col min="7167" max="7167" width="4.28515625" style="9" customWidth="1"/>
    <col min="7168" max="7168" width="34.7109375" style="9" customWidth="1"/>
    <col min="7169" max="7169" width="0" style="9" hidden="1" customWidth="1"/>
    <col min="7170" max="7170" width="20" style="9" customWidth="1"/>
    <col min="7171" max="7171" width="20.85546875" style="9" customWidth="1"/>
    <col min="7172" max="7172" width="25" style="9" customWidth="1"/>
    <col min="7173" max="7173" width="18.7109375" style="9" customWidth="1"/>
    <col min="7174" max="7174" width="29.7109375" style="9" customWidth="1"/>
    <col min="7175" max="7175" width="13.42578125" style="9" customWidth="1"/>
    <col min="7176" max="7176" width="13.85546875" style="9" customWidth="1"/>
    <col min="7177" max="7181" width="16.5703125" style="9" customWidth="1"/>
    <col min="7182" max="7182" width="20.5703125" style="9" customWidth="1"/>
    <col min="7183" max="7183" width="21.140625" style="9" customWidth="1"/>
    <col min="7184" max="7184" width="9.5703125" style="9" customWidth="1"/>
    <col min="7185" max="7185" width="0.42578125" style="9" customWidth="1"/>
    <col min="7186" max="7192" width="6.42578125" style="9" customWidth="1"/>
    <col min="7193" max="7421" width="11.42578125" style="9"/>
    <col min="7422" max="7422" width="1" style="9" customWidth="1"/>
    <col min="7423" max="7423" width="4.28515625" style="9" customWidth="1"/>
    <col min="7424" max="7424" width="34.7109375" style="9" customWidth="1"/>
    <col min="7425" max="7425" width="0" style="9" hidden="1" customWidth="1"/>
    <col min="7426" max="7426" width="20" style="9" customWidth="1"/>
    <col min="7427" max="7427" width="20.85546875" style="9" customWidth="1"/>
    <col min="7428" max="7428" width="25" style="9" customWidth="1"/>
    <col min="7429" max="7429" width="18.7109375" style="9" customWidth="1"/>
    <col min="7430" max="7430" width="29.7109375" style="9" customWidth="1"/>
    <col min="7431" max="7431" width="13.42578125" style="9" customWidth="1"/>
    <col min="7432" max="7432" width="13.85546875" style="9" customWidth="1"/>
    <col min="7433" max="7437" width="16.5703125" style="9" customWidth="1"/>
    <col min="7438" max="7438" width="20.5703125" style="9" customWidth="1"/>
    <col min="7439" max="7439" width="21.140625" style="9" customWidth="1"/>
    <col min="7440" max="7440" width="9.5703125" style="9" customWidth="1"/>
    <col min="7441" max="7441" width="0.42578125" style="9" customWidth="1"/>
    <col min="7442" max="7448" width="6.42578125" style="9" customWidth="1"/>
    <col min="7449" max="7677" width="11.42578125" style="9"/>
    <col min="7678" max="7678" width="1" style="9" customWidth="1"/>
    <col min="7679" max="7679" width="4.28515625" style="9" customWidth="1"/>
    <col min="7680" max="7680" width="34.7109375" style="9" customWidth="1"/>
    <col min="7681" max="7681" width="0" style="9" hidden="1" customWidth="1"/>
    <col min="7682" max="7682" width="20" style="9" customWidth="1"/>
    <col min="7683" max="7683" width="20.85546875" style="9" customWidth="1"/>
    <col min="7684" max="7684" width="25" style="9" customWidth="1"/>
    <col min="7685" max="7685" width="18.7109375" style="9" customWidth="1"/>
    <col min="7686" max="7686" width="29.7109375" style="9" customWidth="1"/>
    <col min="7687" max="7687" width="13.42578125" style="9" customWidth="1"/>
    <col min="7688" max="7688" width="13.85546875" style="9" customWidth="1"/>
    <col min="7689" max="7693" width="16.5703125" style="9" customWidth="1"/>
    <col min="7694" max="7694" width="20.5703125" style="9" customWidth="1"/>
    <col min="7695" max="7695" width="21.140625" style="9" customWidth="1"/>
    <col min="7696" max="7696" width="9.5703125" style="9" customWidth="1"/>
    <col min="7697" max="7697" width="0.42578125" style="9" customWidth="1"/>
    <col min="7698" max="7704" width="6.42578125" style="9" customWidth="1"/>
    <col min="7705" max="7933" width="11.42578125" style="9"/>
    <col min="7934" max="7934" width="1" style="9" customWidth="1"/>
    <col min="7935" max="7935" width="4.28515625" style="9" customWidth="1"/>
    <col min="7936" max="7936" width="34.7109375" style="9" customWidth="1"/>
    <col min="7937" max="7937" width="0" style="9" hidden="1" customWidth="1"/>
    <col min="7938" max="7938" width="20" style="9" customWidth="1"/>
    <col min="7939" max="7939" width="20.85546875" style="9" customWidth="1"/>
    <col min="7940" max="7940" width="25" style="9" customWidth="1"/>
    <col min="7941" max="7941" width="18.7109375" style="9" customWidth="1"/>
    <col min="7942" max="7942" width="29.7109375" style="9" customWidth="1"/>
    <col min="7943" max="7943" width="13.42578125" style="9" customWidth="1"/>
    <col min="7944" max="7944" width="13.85546875" style="9" customWidth="1"/>
    <col min="7945" max="7949" width="16.5703125" style="9" customWidth="1"/>
    <col min="7950" max="7950" width="20.5703125" style="9" customWidth="1"/>
    <col min="7951" max="7951" width="21.140625" style="9" customWidth="1"/>
    <col min="7952" max="7952" width="9.5703125" style="9" customWidth="1"/>
    <col min="7953" max="7953" width="0.42578125" style="9" customWidth="1"/>
    <col min="7954" max="7960" width="6.42578125" style="9" customWidth="1"/>
    <col min="7961" max="8189" width="11.42578125" style="9"/>
    <col min="8190" max="8190" width="1" style="9" customWidth="1"/>
    <col min="8191" max="8191" width="4.28515625" style="9" customWidth="1"/>
    <col min="8192" max="8192" width="34.7109375" style="9" customWidth="1"/>
    <col min="8193" max="8193" width="0" style="9" hidden="1" customWidth="1"/>
    <col min="8194" max="8194" width="20" style="9" customWidth="1"/>
    <col min="8195" max="8195" width="20.85546875" style="9" customWidth="1"/>
    <col min="8196" max="8196" width="25" style="9" customWidth="1"/>
    <col min="8197" max="8197" width="18.7109375" style="9" customWidth="1"/>
    <col min="8198" max="8198" width="29.7109375" style="9" customWidth="1"/>
    <col min="8199" max="8199" width="13.42578125" style="9" customWidth="1"/>
    <col min="8200" max="8200" width="13.85546875" style="9" customWidth="1"/>
    <col min="8201" max="8205" width="16.5703125" style="9" customWidth="1"/>
    <col min="8206" max="8206" width="20.5703125" style="9" customWidth="1"/>
    <col min="8207" max="8207" width="21.140625" style="9" customWidth="1"/>
    <col min="8208" max="8208" width="9.5703125" style="9" customWidth="1"/>
    <col min="8209" max="8209" width="0.42578125" style="9" customWidth="1"/>
    <col min="8210" max="8216" width="6.42578125" style="9" customWidth="1"/>
    <col min="8217" max="8445" width="11.42578125" style="9"/>
    <col min="8446" max="8446" width="1" style="9" customWidth="1"/>
    <col min="8447" max="8447" width="4.28515625" style="9" customWidth="1"/>
    <col min="8448" max="8448" width="34.7109375" style="9" customWidth="1"/>
    <col min="8449" max="8449" width="0" style="9" hidden="1" customWidth="1"/>
    <col min="8450" max="8450" width="20" style="9" customWidth="1"/>
    <col min="8451" max="8451" width="20.85546875" style="9" customWidth="1"/>
    <col min="8452" max="8452" width="25" style="9" customWidth="1"/>
    <col min="8453" max="8453" width="18.7109375" style="9" customWidth="1"/>
    <col min="8454" max="8454" width="29.7109375" style="9" customWidth="1"/>
    <col min="8455" max="8455" width="13.42578125" style="9" customWidth="1"/>
    <col min="8456" max="8456" width="13.85546875" style="9" customWidth="1"/>
    <col min="8457" max="8461" width="16.5703125" style="9" customWidth="1"/>
    <col min="8462" max="8462" width="20.5703125" style="9" customWidth="1"/>
    <col min="8463" max="8463" width="21.140625" style="9" customWidth="1"/>
    <col min="8464" max="8464" width="9.5703125" style="9" customWidth="1"/>
    <col min="8465" max="8465" width="0.42578125" style="9" customWidth="1"/>
    <col min="8466" max="8472" width="6.42578125" style="9" customWidth="1"/>
    <col min="8473" max="8701" width="11.42578125" style="9"/>
    <col min="8702" max="8702" width="1" style="9" customWidth="1"/>
    <col min="8703" max="8703" width="4.28515625" style="9" customWidth="1"/>
    <col min="8704" max="8704" width="34.7109375" style="9" customWidth="1"/>
    <col min="8705" max="8705" width="0" style="9" hidden="1" customWidth="1"/>
    <col min="8706" max="8706" width="20" style="9" customWidth="1"/>
    <col min="8707" max="8707" width="20.85546875" style="9" customWidth="1"/>
    <col min="8708" max="8708" width="25" style="9" customWidth="1"/>
    <col min="8709" max="8709" width="18.7109375" style="9" customWidth="1"/>
    <col min="8710" max="8710" width="29.7109375" style="9" customWidth="1"/>
    <col min="8711" max="8711" width="13.42578125" style="9" customWidth="1"/>
    <col min="8712" max="8712" width="13.85546875" style="9" customWidth="1"/>
    <col min="8713" max="8717" width="16.5703125" style="9" customWidth="1"/>
    <col min="8718" max="8718" width="20.5703125" style="9" customWidth="1"/>
    <col min="8719" max="8719" width="21.140625" style="9" customWidth="1"/>
    <col min="8720" max="8720" width="9.5703125" style="9" customWidth="1"/>
    <col min="8721" max="8721" width="0.42578125" style="9" customWidth="1"/>
    <col min="8722" max="8728" width="6.42578125" style="9" customWidth="1"/>
    <col min="8729" max="8957" width="11.42578125" style="9"/>
    <col min="8958" max="8958" width="1" style="9" customWidth="1"/>
    <col min="8959" max="8959" width="4.28515625" style="9" customWidth="1"/>
    <col min="8960" max="8960" width="34.7109375" style="9" customWidth="1"/>
    <col min="8961" max="8961" width="0" style="9" hidden="1" customWidth="1"/>
    <col min="8962" max="8962" width="20" style="9" customWidth="1"/>
    <col min="8963" max="8963" width="20.85546875" style="9" customWidth="1"/>
    <col min="8964" max="8964" width="25" style="9" customWidth="1"/>
    <col min="8965" max="8965" width="18.7109375" style="9" customWidth="1"/>
    <col min="8966" max="8966" width="29.7109375" style="9" customWidth="1"/>
    <col min="8967" max="8967" width="13.42578125" style="9" customWidth="1"/>
    <col min="8968" max="8968" width="13.85546875" style="9" customWidth="1"/>
    <col min="8969" max="8973" width="16.5703125" style="9" customWidth="1"/>
    <col min="8974" max="8974" width="20.5703125" style="9" customWidth="1"/>
    <col min="8975" max="8975" width="21.140625" style="9" customWidth="1"/>
    <col min="8976" max="8976" width="9.5703125" style="9" customWidth="1"/>
    <col min="8977" max="8977" width="0.42578125" style="9" customWidth="1"/>
    <col min="8978" max="8984" width="6.42578125" style="9" customWidth="1"/>
    <col min="8985" max="9213" width="11.42578125" style="9"/>
    <col min="9214" max="9214" width="1" style="9" customWidth="1"/>
    <col min="9215" max="9215" width="4.28515625" style="9" customWidth="1"/>
    <col min="9216" max="9216" width="34.7109375" style="9" customWidth="1"/>
    <col min="9217" max="9217" width="0" style="9" hidden="1" customWidth="1"/>
    <col min="9218" max="9218" width="20" style="9" customWidth="1"/>
    <col min="9219" max="9219" width="20.85546875" style="9" customWidth="1"/>
    <col min="9220" max="9220" width="25" style="9" customWidth="1"/>
    <col min="9221" max="9221" width="18.7109375" style="9" customWidth="1"/>
    <col min="9222" max="9222" width="29.7109375" style="9" customWidth="1"/>
    <col min="9223" max="9223" width="13.42578125" style="9" customWidth="1"/>
    <col min="9224" max="9224" width="13.85546875" style="9" customWidth="1"/>
    <col min="9225" max="9229" width="16.5703125" style="9" customWidth="1"/>
    <col min="9230" max="9230" width="20.5703125" style="9" customWidth="1"/>
    <col min="9231" max="9231" width="21.140625" style="9" customWidth="1"/>
    <col min="9232" max="9232" width="9.5703125" style="9" customWidth="1"/>
    <col min="9233" max="9233" width="0.42578125" style="9" customWidth="1"/>
    <col min="9234" max="9240" width="6.42578125" style="9" customWidth="1"/>
    <col min="9241" max="9469" width="11.42578125" style="9"/>
    <col min="9470" max="9470" width="1" style="9" customWidth="1"/>
    <col min="9471" max="9471" width="4.28515625" style="9" customWidth="1"/>
    <col min="9472" max="9472" width="34.7109375" style="9" customWidth="1"/>
    <col min="9473" max="9473" width="0" style="9" hidden="1" customWidth="1"/>
    <col min="9474" max="9474" width="20" style="9" customWidth="1"/>
    <col min="9475" max="9475" width="20.85546875" style="9" customWidth="1"/>
    <col min="9476" max="9476" width="25" style="9" customWidth="1"/>
    <col min="9477" max="9477" width="18.7109375" style="9" customWidth="1"/>
    <col min="9478" max="9478" width="29.7109375" style="9" customWidth="1"/>
    <col min="9479" max="9479" width="13.42578125" style="9" customWidth="1"/>
    <col min="9480" max="9480" width="13.85546875" style="9" customWidth="1"/>
    <col min="9481" max="9485" width="16.5703125" style="9" customWidth="1"/>
    <col min="9486" max="9486" width="20.5703125" style="9" customWidth="1"/>
    <col min="9487" max="9487" width="21.140625" style="9" customWidth="1"/>
    <col min="9488" max="9488" width="9.5703125" style="9" customWidth="1"/>
    <col min="9489" max="9489" width="0.42578125" style="9" customWidth="1"/>
    <col min="9490" max="9496" width="6.42578125" style="9" customWidth="1"/>
    <col min="9497" max="9725" width="11.42578125" style="9"/>
    <col min="9726" max="9726" width="1" style="9" customWidth="1"/>
    <col min="9727" max="9727" width="4.28515625" style="9" customWidth="1"/>
    <col min="9728" max="9728" width="34.7109375" style="9" customWidth="1"/>
    <col min="9729" max="9729" width="0" style="9" hidden="1" customWidth="1"/>
    <col min="9730" max="9730" width="20" style="9" customWidth="1"/>
    <col min="9731" max="9731" width="20.85546875" style="9" customWidth="1"/>
    <col min="9732" max="9732" width="25" style="9" customWidth="1"/>
    <col min="9733" max="9733" width="18.7109375" style="9" customWidth="1"/>
    <col min="9734" max="9734" width="29.7109375" style="9" customWidth="1"/>
    <col min="9735" max="9735" width="13.42578125" style="9" customWidth="1"/>
    <col min="9736" max="9736" width="13.85546875" style="9" customWidth="1"/>
    <col min="9737" max="9741" width="16.5703125" style="9" customWidth="1"/>
    <col min="9742" max="9742" width="20.5703125" style="9" customWidth="1"/>
    <col min="9743" max="9743" width="21.140625" style="9" customWidth="1"/>
    <col min="9744" max="9744" width="9.5703125" style="9" customWidth="1"/>
    <col min="9745" max="9745" width="0.42578125" style="9" customWidth="1"/>
    <col min="9746" max="9752" width="6.42578125" style="9" customWidth="1"/>
    <col min="9753" max="9981" width="11.42578125" style="9"/>
    <col min="9982" max="9982" width="1" style="9" customWidth="1"/>
    <col min="9983" max="9983" width="4.28515625" style="9" customWidth="1"/>
    <col min="9984" max="9984" width="34.7109375" style="9" customWidth="1"/>
    <col min="9985" max="9985" width="0" style="9" hidden="1" customWidth="1"/>
    <col min="9986" max="9986" width="20" style="9" customWidth="1"/>
    <col min="9987" max="9987" width="20.85546875" style="9" customWidth="1"/>
    <col min="9988" max="9988" width="25" style="9" customWidth="1"/>
    <col min="9989" max="9989" width="18.7109375" style="9" customWidth="1"/>
    <col min="9990" max="9990" width="29.7109375" style="9" customWidth="1"/>
    <col min="9991" max="9991" width="13.42578125" style="9" customWidth="1"/>
    <col min="9992" max="9992" width="13.85546875" style="9" customWidth="1"/>
    <col min="9993" max="9997" width="16.5703125" style="9" customWidth="1"/>
    <col min="9998" max="9998" width="20.5703125" style="9" customWidth="1"/>
    <col min="9999" max="9999" width="21.140625" style="9" customWidth="1"/>
    <col min="10000" max="10000" width="9.5703125" style="9" customWidth="1"/>
    <col min="10001" max="10001" width="0.42578125" style="9" customWidth="1"/>
    <col min="10002" max="10008" width="6.42578125" style="9" customWidth="1"/>
    <col min="10009" max="10237" width="11.42578125" style="9"/>
    <col min="10238" max="10238" width="1" style="9" customWidth="1"/>
    <col min="10239" max="10239" width="4.28515625" style="9" customWidth="1"/>
    <col min="10240" max="10240" width="34.7109375" style="9" customWidth="1"/>
    <col min="10241" max="10241" width="0" style="9" hidden="1" customWidth="1"/>
    <col min="10242" max="10242" width="20" style="9" customWidth="1"/>
    <col min="10243" max="10243" width="20.85546875" style="9" customWidth="1"/>
    <col min="10244" max="10244" width="25" style="9" customWidth="1"/>
    <col min="10245" max="10245" width="18.7109375" style="9" customWidth="1"/>
    <col min="10246" max="10246" width="29.7109375" style="9" customWidth="1"/>
    <col min="10247" max="10247" width="13.42578125" style="9" customWidth="1"/>
    <col min="10248" max="10248" width="13.85546875" style="9" customWidth="1"/>
    <col min="10249" max="10253" width="16.5703125" style="9" customWidth="1"/>
    <col min="10254" max="10254" width="20.5703125" style="9" customWidth="1"/>
    <col min="10255" max="10255" width="21.140625" style="9" customWidth="1"/>
    <col min="10256" max="10256" width="9.5703125" style="9" customWidth="1"/>
    <col min="10257" max="10257" width="0.42578125" style="9" customWidth="1"/>
    <col min="10258" max="10264" width="6.42578125" style="9" customWidth="1"/>
    <col min="10265" max="10493" width="11.42578125" style="9"/>
    <col min="10494" max="10494" width="1" style="9" customWidth="1"/>
    <col min="10495" max="10495" width="4.28515625" style="9" customWidth="1"/>
    <col min="10496" max="10496" width="34.7109375" style="9" customWidth="1"/>
    <col min="10497" max="10497" width="0" style="9" hidden="1" customWidth="1"/>
    <col min="10498" max="10498" width="20" style="9" customWidth="1"/>
    <col min="10499" max="10499" width="20.85546875" style="9" customWidth="1"/>
    <col min="10500" max="10500" width="25" style="9" customWidth="1"/>
    <col min="10501" max="10501" width="18.7109375" style="9" customWidth="1"/>
    <col min="10502" max="10502" width="29.7109375" style="9" customWidth="1"/>
    <col min="10503" max="10503" width="13.42578125" style="9" customWidth="1"/>
    <col min="10504" max="10504" width="13.85546875" style="9" customWidth="1"/>
    <col min="10505" max="10509" width="16.5703125" style="9" customWidth="1"/>
    <col min="10510" max="10510" width="20.5703125" style="9" customWidth="1"/>
    <col min="10511" max="10511" width="21.140625" style="9" customWidth="1"/>
    <col min="10512" max="10512" width="9.5703125" style="9" customWidth="1"/>
    <col min="10513" max="10513" width="0.42578125" style="9" customWidth="1"/>
    <col min="10514" max="10520" width="6.42578125" style="9" customWidth="1"/>
    <col min="10521" max="10749" width="11.42578125" style="9"/>
    <col min="10750" max="10750" width="1" style="9" customWidth="1"/>
    <col min="10751" max="10751" width="4.28515625" style="9" customWidth="1"/>
    <col min="10752" max="10752" width="34.7109375" style="9" customWidth="1"/>
    <col min="10753" max="10753" width="0" style="9" hidden="1" customWidth="1"/>
    <col min="10754" max="10754" width="20" style="9" customWidth="1"/>
    <col min="10755" max="10755" width="20.85546875" style="9" customWidth="1"/>
    <col min="10756" max="10756" width="25" style="9" customWidth="1"/>
    <col min="10757" max="10757" width="18.7109375" style="9" customWidth="1"/>
    <col min="10758" max="10758" width="29.7109375" style="9" customWidth="1"/>
    <col min="10759" max="10759" width="13.42578125" style="9" customWidth="1"/>
    <col min="10760" max="10760" width="13.85546875" style="9" customWidth="1"/>
    <col min="10761" max="10765" width="16.5703125" style="9" customWidth="1"/>
    <col min="10766" max="10766" width="20.5703125" style="9" customWidth="1"/>
    <col min="10767" max="10767" width="21.140625" style="9" customWidth="1"/>
    <col min="10768" max="10768" width="9.5703125" style="9" customWidth="1"/>
    <col min="10769" max="10769" width="0.42578125" style="9" customWidth="1"/>
    <col min="10770" max="10776" width="6.42578125" style="9" customWidth="1"/>
    <col min="10777" max="11005" width="11.42578125" style="9"/>
    <col min="11006" max="11006" width="1" style="9" customWidth="1"/>
    <col min="11007" max="11007" width="4.28515625" style="9" customWidth="1"/>
    <col min="11008" max="11008" width="34.7109375" style="9" customWidth="1"/>
    <col min="11009" max="11009" width="0" style="9" hidden="1" customWidth="1"/>
    <col min="11010" max="11010" width="20" style="9" customWidth="1"/>
    <col min="11011" max="11011" width="20.85546875" style="9" customWidth="1"/>
    <col min="11012" max="11012" width="25" style="9" customWidth="1"/>
    <col min="11013" max="11013" width="18.7109375" style="9" customWidth="1"/>
    <col min="11014" max="11014" width="29.7109375" style="9" customWidth="1"/>
    <col min="11015" max="11015" width="13.42578125" style="9" customWidth="1"/>
    <col min="11016" max="11016" width="13.85546875" style="9" customWidth="1"/>
    <col min="11017" max="11021" width="16.5703125" style="9" customWidth="1"/>
    <col min="11022" max="11022" width="20.5703125" style="9" customWidth="1"/>
    <col min="11023" max="11023" width="21.140625" style="9" customWidth="1"/>
    <col min="11024" max="11024" width="9.5703125" style="9" customWidth="1"/>
    <col min="11025" max="11025" width="0.42578125" style="9" customWidth="1"/>
    <col min="11026" max="11032" width="6.42578125" style="9" customWidth="1"/>
    <col min="11033" max="11261" width="11.42578125" style="9"/>
    <col min="11262" max="11262" width="1" style="9" customWidth="1"/>
    <col min="11263" max="11263" width="4.28515625" style="9" customWidth="1"/>
    <col min="11264" max="11264" width="34.7109375" style="9" customWidth="1"/>
    <col min="11265" max="11265" width="0" style="9" hidden="1" customWidth="1"/>
    <col min="11266" max="11266" width="20" style="9" customWidth="1"/>
    <col min="11267" max="11267" width="20.85546875" style="9" customWidth="1"/>
    <col min="11268" max="11268" width="25" style="9" customWidth="1"/>
    <col min="11269" max="11269" width="18.7109375" style="9" customWidth="1"/>
    <col min="11270" max="11270" width="29.7109375" style="9" customWidth="1"/>
    <col min="11271" max="11271" width="13.42578125" style="9" customWidth="1"/>
    <col min="11272" max="11272" width="13.85546875" style="9" customWidth="1"/>
    <col min="11273" max="11277" width="16.5703125" style="9" customWidth="1"/>
    <col min="11278" max="11278" width="20.5703125" style="9" customWidth="1"/>
    <col min="11279" max="11279" width="21.140625" style="9" customWidth="1"/>
    <col min="11280" max="11280" width="9.5703125" style="9" customWidth="1"/>
    <col min="11281" max="11281" width="0.42578125" style="9" customWidth="1"/>
    <col min="11282" max="11288" width="6.42578125" style="9" customWidth="1"/>
    <col min="11289" max="11517" width="11.42578125" style="9"/>
    <col min="11518" max="11518" width="1" style="9" customWidth="1"/>
    <col min="11519" max="11519" width="4.28515625" style="9" customWidth="1"/>
    <col min="11520" max="11520" width="34.7109375" style="9" customWidth="1"/>
    <col min="11521" max="11521" width="0" style="9" hidden="1" customWidth="1"/>
    <col min="11522" max="11522" width="20" style="9" customWidth="1"/>
    <col min="11523" max="11523" width="20.85546875" style="9" customWidth="1"/>
    <col min="11524" max="11524" width="25" style="9" customWidth="1"/>
    <col min="11525" max="11525" width="18.7109375" style="9" customWidth="1"/>
    <col min="11526" max="11526" width="29.7109375" style="9" customWidth="1"/>
    <col min="11527" max="11527" width="13.42578125" style="9" customWidth="1"/>
    <col min="11528" max="11528" width="13.85546875" style="9" customWidth="1"/>
    <col min="11529" max="11533" width="16.5703125" style="9" customWidth="1"/>
    <col min="11534" max="11534" width="20.5703125" style="9" customWidth="1"/>
    <col min="11535" max="11535" width="21.140625" style="9" customWidth="1"/>
    <col min="11536" max="11536" width="9.5703125" style="9" customWidth="1"/>
    <col min="11537" max="11537" width="0.42578125" style="9" customWidth="1"/>
    <col min="11538" max="11544" width="6.42578125" style="9" customWidth="1"/>
    <col min="11545" max="11773" width="11.42578125" style="9"/>
    <col min="11774" max="11774" width="1" style="9" customWidth="1"/>
    <col min="11775" max="11775" width="4.28515625" style="9" customWidth="1"/>
    <col min="11776" max="11776" width="34.7109375" style="9" customWidth="1"/>
    <col min="11777" max="11777" width="0" style="9" hidden="1" customWidth="1"/>
    <col min="11778" max="11778" width="20" style="9" customWidth="1"/>
    <col min="11779" max="11779" width="20.85546875" style="9" customWidth="1"/>
    <col min="11780" max="11780" width="25" style="9" customWidth="1"/>
    <col min="11781" max="11781" width="18.7109375" style="9" customWidth="1"/>
    <col min="11782" max="11782" width="29.7109375" style="9" customWidth="1"/>
    <col min="11783" max="11783" width="13.42578125" style="9" customWidth="1"/>
    <col min="11784" max="11784" width="13.85546875" style="9" customWidth="1"/>
    <col min="11785" max="11789" width="16.5703125" style="9" customWidth="1"/>
    <col min="11790" max="11790" width="20.5703125" style="9" customWidth="1"/>
    <col min="11791" max="11791" width="21.140625" style="9" customWidth="1"/>
    <col min="11792" max="11792" width="9.5703125" style="9" customWidth="1"/>
    <col min="11793" max="11793" width="0.42578125" style="9" customWidth="1"/>
    <col min="11794" max="11800" width="6.42578125" style="9" customWidth="1"/>
    <col min="11801" max="12029" width="11.42578125" style="9"/>
    <col min="12030" max="12030" width="1" style="9" customWidth="1"/>
    <col min="12031" max="12031" width="4.28515625" style="9" customWidth="1"/>
    <col min="12032" max="12032" width="34.7109375" style="9" customWidth="1"/>
    <col min="12033" max="12033" width="0" style="9" hidden="1" customWidth="1"/>
    <col min="12034" max="12034" width="20" style="9" customWidth="1"/>
    <col min="12035" max="12035" width="20.85546875" style="9" customWidth="1"/>
    <col min="12036" max="12036" width="25" style="9" customWidth="1"/>
    <col min="12037" max="12037" width="18.7109375" style="9" customWidth="1"/>
    <col min="12038" max="12038" width="29.7109375" style="9" customWidth="1"/>
    <col min="12039" max="12039" width="13.42578125" style="9" customWidth="1"/>
    <col min="12040" max="12040" width="13.85546875" style="9" customWidth="1"/>
    <col min="12041" max="12045" width="16.5703125" style="9" customWidth="1"/>
    <col min="12046" max="12046" width="20.5703125" style="9" customWidth="1"/>
    <col min="12047" max="12047" width="21.140625" style="9" customWidth="1"/>
    <col min="12048" max="12048" width="9.5703125" style="9" customWidth="1"/>
    <col min="12049" max="12049" width="0.42578125" style="9" customWidth="1"/>
    <col min="12050" max="12056" width="6.42578125" style="9" customWidth="1"/>
    <col min="12057" max="12285" width="11.42578125" style="9"/>
    <col min="12286" max="12286" width="1" style="9" customWidth="1"/>
    <col min="12287" max="12287" width="4.28515625" style="9" customWidth="1"/>
    <col min="12288" max="12288" width="34.7109375" style="9" customWidth="1"/>
    <col min="12289" max="12289" width="0" style="9" hidden="1" customWidth="1"/>
    <col min="12290" max="12290" width="20" style="9" customWidth="1"/>
    <col min="12291" max="12291" width="20.85546875" style="9" customWidth="1"/>
    <col min="12292" max="12292" width="25" style="9" customWidth="1"/>
    <col min="12293" max="12293" width="18.7109375" style="9" customWidth="1"/>
    <col min="12294" max="12294" width="29.7109375" style="9" customWidth="1"/>
    <col min="12295" max="12295" width="13.42578125" style="9" customWidth="1"/>
    <col min="12296" max="12296" width="13.85546875" style="9" customWidth="1"/>
    <col min="12297" max="12301" width="16.5703125" style="9" customWidth="1"/>
    <col min="12302" max="12302" width="20.5703125" style="9" customWidth="1"/>
    <col min="12303" max="12303" width="21.140625" style="9" customWidth="1"/>
    <col min="12304" max="12304" width="9.5703125" style="9" customWidth="1"/>
    <col min="12305" max="12305" width="0.42578125" style="9" customWidth="1"/>
    <col min="12306" max="12312" width="6.42578125" style="9" customWidth="1"/>
    <col min="12313" max="12541" width="11.42578125" style="9"/>
    <col min="12542" max="12542" width="1" style="9" customWidth="1"/>
    <col min="12543" max="12543" width="4.28515625" style="9" customWidth="1"/>
    <col min="12544" max="12544" width="34.7109375" style="9" customWidth="1"/>
    <col min="12545" max="12545" width="0" style="9" hidden="1" customWidth="1"/>
    <col min="12546" max="12546" width="20" style="9" customWidth="1"/>
    <col min="12547" max="12547" width="20.85546875" style="9" customWidth="1"/>
    <col min="12548" max="12548" width="25" style="9" customWidth="1"/>
    <col min="12549" max="12549" width="18.7109375" style="9" customWidth="1"/>
    <col min="12550" max="12550" width="29.7109375" style="9" customWidth="1"/>
    <col min="12551" max="12551" width="13.42578125" style="9" customWidth="1"/>
    <col min="12552" max="12552" width="13.85546875" style="9" customWidth="1"/>
    <col min="12553" max="12557" width="16.5703125" style="9" customWidth="1"/>
    <col min="12558" max="12558" width="20.5703125" style="9" customWidth="1"/>
    <col min="12559" max="12559" width="21.140625" style="9" customWidth="1"/>
    <col min="12560" max="12560" width="9.5703125" style="9" customWidth="1"/>
    <col min="12561" max="12561" width="0.42578125" style="9" customWidth="1"/>
    <col min="12562" max="12568" width="6.42578125" style="9" customWidth="1"/>
    <col min="12569" max="12797" width="11.42578125" style="9"/>
    <col min="12798" max="12798" width="1" style="9" customWidth="1"/>
    <col min="12799" max="12799" width="4.28515625" style="9" customWidth="1"/>
    <col min="12800" max="12800" width="34.7109375" style="9" customWidth="1"/>
    <col min="12801" max="12801" width="0" style="9" hidden="1" customWidth="1"/>
    <col min="12802" max="12802" width="20" style="9" customWidth="1"/>
    <col min="12803" max="12803" width="20.85546875" style="9" customWidth="1"/>
    <col min="12804" max="12804" width="25" style="9" customWidth="1"/>
    <col min="12805" max="12805" width="18.7109375" style="9" customWidth="1"/>
    <col min="12806" max="12806" width="29.7109375" style="9" customWidth="1"/>
    <col min="12807" max="12807" width="13.42578125" style="9" customWidth="1"/>
    <col min="12808" max="12808" width="13.85546875" style="9" customWidth="1"/>
    <col min="12809" max="12813" width="16.5703125" style="9" customWidth="1"/>
    <col min="12814" max="12814" width="20.5703125" style="9" customWidth="1"/>
    <col min="12815" max="12815" width="21.140625" style="9" customWidth="1"/>
    <col min="12816" max="12816" width="9.5703125" style="9" customWidth="1"/>
    <col min="12817" max="12817" width="0.42578125" style="9" customWidth="1"/>
    <col min="12818" max="12824" width="6.42578125" style="9" customWidth="1"/>
    <col min="12825" max="13053" width="11.42578125" style="9"/>
    <col min="13054" max="13054" width="1" style="9" customWidth="1"/>
    <col min="13055" max="13055" width="4.28515625" style="9" customWidth="1"/>
    <col min="13056" max="13056" width="34.7109375" style="9" customWidth="1"/>
    <col min="13057" max="13057" width="0" style="9" hidden="1" customWidth="1"/>
    <col min="13058" max="13058" width="20" style="9" customWidth="1"/>
    <col min="13059" max="13059" width="20.85546875" style="9" customWidth="1"/>
    <col min="13060" max="13060" width="25" style="9" customWidth="1"/>
    <col min="13061" max="13061" width="18.7109375" style="9" customWidth="1"/>
    <col min="13062" max="13062" width="29.7109375" style="9" customWidth="1"/>
    <col min="13063" max="13063" width="13.42578125" style="9" customWidth="1"/>
    <col min="13064" max="13064" width="13.85546875" style="9" customWidth="1"/>
    <col min="13065" max="13069" width="16.5703125" style="9" customWidth="1"/>
    <col min="13070" max="13070" width="20.5703125" style="9" customWidth="1"/>
    <col min="13071" max="13071" width="21.140625" style="9" customWidth="1"/>
    <col min="13072" max="13072" width="9.5703125" style="9" customWidth="1"/>
    <col min="13073" max="13073" width="0.42578125" style="9" customWidth="1"/>
    <col min="13074" max="13080" width="6.42578125" style="9" customWidth="1"/>
    <col min="13081" max="13309" width="11.42578125" style="9"/>
    <col min="13310" max="13310" width="1" style="9" customWidth="1"/>
    <col min="13311" max="13311" width="4.28515625" style="9" customWidth="1"/>
    <col min="13312" max="13312" width="34.7109375" style="9" customWidth="1"/>
    <col min="13313" max="13313" width="0" style="9" hidden="1" customWidth="1"/>
    <col min="13314" max="13314" width="20" style="9" customWidth="1"/>
    <col min="13315" max="13315" width="20.85546875" style="9" customWidth="1"/>
    <col min="13316" max="13316" width="25" style="9" customWidth="1"/>
    <col min="13317" max="13317" width="18.7109375" style="9" customWidth="1"/>
    <col min="13318" max="13318" width="29.7109375" style="9" customWidth="1"/>
    <col min="13319" max="13319" width="13.42578125" style="9" customWidth="1"/>
    <col min="13320" max="13320" width="13.85546875" style="9" customWidth="1"/>
    <col min="13321" max="13325" width="16.5703125" style="9" customWidth="1"/>
    <col min="13326" max="13326" width="20.5703125" style="9" customWidth="1"/>
    <col min="13327" max="13327" width="21.140625" style="9" customWidth="1"/>
    <col min="13328" max="13328" width="9.5703125" style="9" customWidth="1"/>
    <col min="13329" max="13329" width="0.42578125" style="9" customWidth="1"/>
    <col min="13330" max="13336" width="6.42578125" style="9" customWidth="1"/>
    <col min="13337" max="13565" width="11.42578125" style="9"/>
    <col min="13566" max="13566" width="1" style="9" customWidth="1"/>
    <col min="13567" max="13567" width="4.28515625" style="9" customWidth="1"/>
    <col min="13568" max="13568" width="34.7109375" style="9" customWidth="1"/>
    <col min="13569" max="13569" width="0" style="9" hidden="1" customWidth="1"/>
    <col min="13570" max="13570" width="20" style="9" customWidth="1"/>
    <col min="13571" max="13571" width="20.85546875" style="9" customWidth="1"/>
    <col min="13572" max="13572" width="25" style="9" customWidth="1"/>
    <col min="13573" max="13573" width="18.7109375" style="9" customWidth="1"/>
    <col min="13574" max="13574" width="29.7109375" style="9" customWidth="1"/>
    <col min="13575" max="13575" width="13.42578125" style="9" customWidth="1"/>
    <col min="13576" max="13576" width="13.85546875" style="9" customWidth="1"/>
    <col min="13577" max="13581" width="16.5703125" style="9" customWidth="1"/>
    <col min="13582" max="13582" width="20.5703125" style="9" customWidth="1"/>
    <col min="13583" max="13583" width="21.140625" style="9" customWidth="1"/>
    <col min="13584" max="13584" width="9.5703125" style="9" customWidth="1"/>
    <col min="13585" max="13585" width="0.42578125" style="9" customWidth="1"/>
    <col min="13586" max="13592" width="6.42578125" style="9" customWidth="1"/>
    <col min="13593" max="13821" width="11.42578125" style="9"/>
    <col min="13822" max="13822" width="1" style="9" customWidth="1"/>
    <col min="13823" max="13823" width="4.28515625" style="9" customWidth="1"/>
    <col min="13824" max="13824" width="34.7109375" style="9" customWidth="1"/>
    <col min="13825" max="13825" width="0" style="9" hidden="1" customWidth="1"/>
    <col min="13826" max="13826" width="20" style="9" customWidth="1"/>
    <col min="13827" max="13827" width="20.85546875" style="9" customWidth="1"/>
    <col min="13828" max="13828" width="25" style="9" customWidth="1"/>
    <col min="13829" max="13829" width="18.7109375" style="9" customWidth="1"/>
    <col min="13830" max="13830" width="29.7109375" style="9" customWidth="1"/>
    <col min="13831" max="13831" width="13.42578125" style="9" customWidth="1"/>
    <col min="13832" max="13832" width="13.85546875" style="9" customWidth="1"/>
    <col min="13833" max="13837" width="16.5703125" style="9" customWidth="1"/>
    <col min="13838" max="13838" width="20.5703125" style="9" customWidth="1"/>
    <col min="13839" max="13839" width="21.140625" style="9" customWidth="1"/>
    <col min="13840" max="13840" width="9.5703125" style="9" customWidth="1"/>
    <col min="13841" max="13841" width="0.42578125" style="9" customWidth="1"/>
    <col min="13842" max="13848" width="6.42578125" style="9" customWidth="1"/>
    <col min="13849" max="14077" width="11.42578125" style="9"/>
    <col min="14078" max="14078" width="1" style="9" customWidth="1"/>
    <col min="14079" max="14079" width="4.28515625" style="9" customWidth="1"/>
    <col min="14080" max="14080" width="34.7109375" style="9" customWidth="1"/>
    <col min="14081" max="14081" width="0" style="9" hidden="1" customWidth="1"/>
    <col min="14082" max="14082" width="20" style="9" customWidth="1"/>
    <col min="14083" max="14083" width="20.85546875" style="9" customWidth="1"/>
    <col min="14084" max="14084" width="25" style="9" customWidth="1"/>
    <col min="14085" max="14085" width="18.7109375" style="9" customWidth="1"/>
    <col min="14086" max="14086" width="29.7109375" style="9" customWidth="1"/>
    <col min="14087" max="14087" width="13.42578125" style="9" customWidth="1"/>
    <col min="14088" max="14088" width="13.85546875" style="9" customWidth="1"/>
    <col min="14089" max="14093" width="16.5703125" style="9" customWidth="1"/>
    <col min="14094" max="14094" width="20.5703125" style="9" customWidth="1"/>
    <col min="14095" max="14095" width="21.140625" style="9" customWidth="1"/>
    <col min="14096" max="14096" width="9.5703125" style="9" customWidth="1"/>
    <col min="14097" max="14097" width="0.42578125" style="9" customWidth="1"/>
    <col min="14098" max="14104" width="6.42578125" style="9" customWidth="1"/>
    <col min="14105" max="14333" width="11.42578125" style="9"/>
    <col min="14334" max="14334" width="1" style="9" customWidth="1"/>
    <col min="14335" max="14335" width="4.28515625" style="9" customWidth="1"/>
    <col min="14336" max="14336" width="34.7109375" style="9" customWidth="1"/>
    <col min="14337" max="14337" width="0" style="9" hidden="1" customWidth="1"/>
    <col min="14338" max="14338" width="20" style="9" customWidth="1"/>
    <col min="14339" max="14339" width="20.85546875" style="9" customWidth="1"/>
    <col min="14340" max="14340" width="25" style="9" customWidth="1"/>
    <col min="14341" max="14341" width="18.7109375" style="9" customWidth="1"/>
    <col min="14342" max="14342" width="29.7109375" style="9" customWidth="1"/>
    <col min="14343" max="14343" width="13.42578125" style="9" customWidth="1"/>
    <col min="14344" max="14344" width="13.85546875" style="9" customWidth="1"/>
    <col min="14345" max="14349" width="16.5703125" style="9" customWidth="1"/>
    <col min="14350" max="14350" width="20.5703125" style="9" customWidth="1"/>
    <col min="14351" max="14351" width="21.140625" style="9" customWidth="1"/>
    <col min="14352" max="14352" width="9.5703125" style="9" customWidth="1"/>
    <col min="14353" max="14353" width="0.42578125" style="9" customWidth="1"/>
    <col min="14354" max="14360" width="6.42578125" style="9" customWidth="1"/>
    <col min="14361" max="14589" width="11.42578125" style="9"/>
    <col min="14590" max="14590" width="1" style="9" customWidth="1"/>
    <col min="14591" max="14591" width="4.28515625" style="9" customWidth="1"/>
    <col min="14592" max="14592" width="34.7109375" style="9" customWidth="1"/>
    <col min="14593" max="14593" width="0" style="9" hidden="1" customWidth="1"/>
    <col min="14594" max="14594" width="20" style="9" customWidth="1"/>
    <col min="14595" max="14595" width="20.85546875" style="9" customWidth="1"/>
    <col min="14596" max="14596" width="25" style="9" customWidth="1"/>
    <col min="14597" max="14597" width="18.7109375" style="9" customWidth="1"/>
    <col min="14598" max="14598" width="29.7109375" style="9" customWidth="1"/>
    <col min="14599" max="14599" width="13.42578125" style="9" customWidth="1"/>
    <col min="14600" max="14600" width="13.85546875" style="9" customWidth="1"/>
    <col min="14601" max="14605" width="16.5703125" style="9" customWidth="1"/>
    <col min="14606" max="14606" width="20.5703125" style="9" customWidth="1"/>
    <col min="14607" max="14607" width="21.140625" style="9" customWidth="1"/>
    <col min="14608" max="14608" width="9.5703125" style="9" customWidth="1"/>
    <col min="14609" max="14609" width="0.42578125" style="9" customWidth="1"/>
    <col min="14610" max="14616" width="6.42578125" style="9" customWidth="1"/>
    <col min="14617" max="14845" width="11.42578125" style="9"/>
    <col min="14846" max="14846" width="1" style="9" customWidth="1"/>
    <col min="14847" max="14847" width="4.28515625" style="9" customWidth="1"/>
    <col min="14848" max="14848" width="34.7109375" style="9" customWidth="1"/>
    <col min="14849" max="14849" width="0" style="9" hidden="1" customWidth="1"/>
    <col min="14850" max="14850" width="20" style="9" customWidth="1"/>
    <col min="14851" max="14851" width="20.85546875" style="9" customWidth="1"/>
    <col min="14852" max="14852" width="25" style="9" customWidth="1"/>
    <col min="14853" max="14853" width="18.7109375" style="9" customWidth="1"/>
    <col min="14854" max="14854" width="29.7109375" style="9" customWidth="1"/>
    <col min="14855" max="14855" width="13.42578125" style="9" customWidth="1"/>
    <col min="14856" max="14856" width="13.85546875" style="9" customWidth="1"/>
    <col min="14857" max="14861" width="16.5703125" style="9" customWidth="1"/>
    <col min="14862" max="14862" width="20.5703125" style="9" customWidth="1"/>
    <col min="14863" max="14863" width="21.140625" style="9" customWidth="1"/>
    <col min="14864" max="14864" width="9.5703125" style="9" customWidth="1"/>
    <col min="14865" max="14865" width="0.42578125" style="9" customWidth="1"/>
    <col min="14866" max="14872" width="6.42578125" style="9" customWidth="1"/>
    <col min="14873" max="15101" width="11.42578125" style="9"/>
    <col min="15102" max="15102" width="1" style="9" customWidth="1"/>
    <col min="15103" max="15103" width="4.28515625" style="9" customWidth="1"/>
    <col min="15104" max="15104" width="34.7109375" style="9" customWidth="1"/>
    <col min="15105" max="15105" width="0" style="9" hidden="1" customWidth="1"/>
    <col min="15106" max="15106" width="20" style="9" customWidth="1"/>
    <col min="15107" max="15107" width="20.85546875" style="9" customWidth="1"/>
    <col min="15108" max="15108" width="25" style="9" customWidth="1"/>
    <col min="15109" max="15109" width="18.7109375" style="9" customWidth="1"/>
    <col min="15110" max="15110" width="29.7109375" style="9" customWidth="1"/>
    <col min="15111" max="15111" width="13.42578125" style="9" customWidth="1"/>
    <col min="15112" max="15112" width="13.85546875" style="9" customWidth="1"/>
    <col min="15113" max="15117" width="16.5703125" style="9" customWidth="1"/>
    <col min="15118" max="15118" width="20.5703125" style="9" customWidth="1"/>
    <col min="15119" max="15119" width="21.140625" style="9" customWidth="1"/>
    <col min="15120" max="15120" width="9.5703125" style="9" customWidth="1"/>
    <col min="15121" max="15121" width="0.42578125" style="9" customWidth="1"/>
    <col min="15122" max="15128" width="6.42578125" style="9" customWidth="1"/>
    <col min="15129" max="15357" width="11.42578125" style="9"/>
    <col min="15358" max="15358" width="1" style="9" customWidth="1"/>
    <col min="15359" max="15359" width="4.28515625" style="9" customWidth="1"/>
    <col min="15360" max="15360" width="34.7109375" style="9" customWidth="1"/>
    <col min="15361" max="15361" width="0" style="9" hidden="1" customWidth="1"/>
    <col min="15362" max="15362" width="20" style="9" customWidth="1"/>
    <col min="15363" max="15363" width="20.85546875" style="9" customWidth="1"/>
    <col min="15364" max="15364" width="25" style="9" customWidth="1"/>
    <col min="15365" max="15365" width="18.7109375" style="9" customWidth="1"/>
    <col min="15366" max="15366" width="29.7109375" style="9" customWidth="1"/>
    <col min="15367" max="15367" width="13.42578125" style="9" customWidth="1"/>
    <col min="15368" max="15368" width="13.85546875" style="9" customWidth="1"/>
    <col min="15369" max="15373" width="16.5703125" style="9" customWidth="1"/>
    <col min="15374" max="15374" width="20.5703125" style="9" customWidth="1"/>
    <col min="15375" max="15375" width="21.140625" style="9" customWidth="1"/>
    <col min="15376" max="15376" width="9.5703125" style="9" customWidth="1"/>
    <col min="15377" max="15377" width="0.42578125" style="9" customWidth="1"/>
    <col min="15378" max="15384" width="6.42578125" style="9" customWidth="1"/>
    <col min="15385" max="15613" width="11.42578125" style="9"/>
    <col min="15614" max="15614" width="1" style="9" customWidth="1"/>
    <col min="15615" max="15615" width="4.28515625" style="9" customWidth="1"/>
    <col min="15616" max="15616" width="34.7109375" style="9" customWidth="1"/>
    <col min="15617" max="15617" width="0" style="9" hidden="1" customWidth="1"/>
    <col min="15618" max="15618" width="20" style="9" customWidth="1"/>
    <col min="15619" max="15619" width="20.85546875" style="9" customWidth="1"/>
    <col min="15620" max="15620" width="25" style="9" customWidth="1"/>
    <col min="15621" max="15621" width="18.7109375" style="9" customWidth="1"/>
    <col min="15622" max="15622" width="29.7109375" style="9" customWidth="1"/>
    <col min="15623" max="15623" width="13.42578125" style="9" customWidth="1"/>
    <col min="15624" max="15624" width="13.85546875" style="9" customWidth="1"/>
    <col min="15625" max="15629" width="16.5703125" style="9" customWidth="1"/>
    <col min="15630" max="15630" width="20.5703125" style="9" customWidth="1"/>
    <col min="15631" max="15631" width="21.140625" style="9" customWidth="1"/>
    <col min="15632" max="15632" width="9.5703125" style="9" customWidth="1"/>
    <col min="15633" max="15633" width="0.42578125" style="9" customWidth="1"/>
    <col min="15634" max="15640" width="6.42578125" style="9" customWidth="1"/>
    <col min="15641" max="15869" width="11.42578125" style="9"/>
    <col min="15870" max="15870" width="1" style="9" customWidth="1"/>
    <col min="15871" max="15871" width="4.28515625" style="9" customWidth="1"/>
    <col min="15872" max="15872" width="34.7109375" style="9" customWidth="1"/>
    <col min="15873" max="15873" width="0" style="9" hidden="1" customWidth="1"/>
    <col min="15874" max="15874" width="20" style="9" customWidth="1"/>
    <col min="15875" max="15875" width="20.85546875" style="9" customWidth="1"/>
    <col min="15876" max="15876" width="25" style="9" customWidth="1"/>
    <col min="15877" max="15877" width="18.7109375" style="9" customWidth="1"/>
    <col min="15878" max="15878" width="29.7109375" style="9" customWidth="1"/>
    <col min="15879" max="15879" width="13.42578125" style="9" customWidth="1"/>
    <col min="15880" max="15880" width="13.85546875" style="9" customWidth="1"/>
    <col min="15881" max="15885" width="16.5703125" style="9" customWidth="1"/>
    <col min="15886" max="15886" width="20.5703125" style="9" customWidth="1"/>
    <col min="15887" max="15887" width="21.140625" style="9" customWidth="1"/>
    <col min="15888" max="15888" width="9.5703125" style="9" customWidth="1"/>
    <col min="15889" max="15889" width="0.42578125" style="9" customWidth="1"/>
    <col min="15890" max="15896" width="6.42578125" style="9" customWidth="1"/>
    <col min="15897" max="16125" width="11.42578125" style="9"/>
    <col min="16126" max="16126" width="1" style="9" customWidth="1"/>
    <col min="16127" max="16127" width="4.28515625" style="9" customWidth="1"/>
    <col min="16128" max="16128" width="34.7109375" style="9" customWidth="1"/>
    <col min="16129" max="16129" width="0" style="9" hidden="1" customWidth="1"/>
    <col min="16130" max="16130" width="20" style="9" customWidth="1"/>
    <col min="16131" max="16131" width="20.85546875" style="9" customWidth="1"/>
    <col min="16132" max="16132" width="25" style="9" customWidth="1"/>
    <col min="16133" max="16133" width="18.7109375" style="9" customWidth="1"/>
    <col min="16134" max="16134" width="29.7109375" style="9" customWidth="1"/>
    <col min="16135" max="16135" width="13.42578125" style="9" customWidth="1"/>
    <col min="16136" max="16136" width="13.85546875" style="9" customWidth="1"/>
    <col min="16137" max="16141" width="16.5703125" style="9" customWidth="1"/>
    <col min="16142" max="16142" width="20.5703125" style="9" customWidth="1"/>
    <col min="16143" max="16143" width="21.140625" style="9" customWidth="1"/>
    <col min="16144" max="16144" width="9.5703125" style="9" customWidth="1"/>
    <col min="16145" max="16145" width="0.42578125" style="9" customWidth="1"/>
    <col min="16146" max="16152" width="6.42578125" style="9" customWidth="1"/>
    <col min="16153" max="16373" width="11.42578125" style="9"/>
    <col min="16374" max="16384" width="11.42578125" style="9" customWidth="1"/>
  </cols>
  <sheetData>
    <row r="2" spans="2:18" ht="26.25">
      <c r="B2" s="273" t="s">
        <v>63</v>
      </c>
      <c r="C2" s="274"/>
      <c r="D2" s="274"/>
      <c r="E2" s="274"/>
      <c r="F2" s="274"/>
      <c r="G2" s="274"/>
      <c r="H2" s="274"/>
      <c r="I2" s="274"/>
      <c r="J2" s="274"/>
      <c r="K2" s="274"/>
      <c r="L2" s="274"/>
      <c r="M2" s="274"/>
      <c r="N2" s="274"/>
      <c r="O2" s="274"/>
      <c r="P2" s="274"/>
      <c r="Q2" s="274"/>
      <c r="R2" s="274"/>
    </row>
    <row r="4" spans="2:18" ht="26.25">
      <c r="B4" s="273" t="s">
        <v>48</v>
      </c>
      <c r="C4" s="274"/>
      <c r="D4" s="274"/>
      <c r="E4" s="274"/>
      <c r="F4" s="274"/>
      <c r="G4" s="274"/>
      <c r="H4" s="274"/>
      <c r="I4" s="274"/>
      <c r="J4" s="274"/>
      <c r="K4" s="274"/>
      <c r="L4" s="274"/>
      <c r="M4" s="274"/>
      <c r="N4" s="274"/>
      <c r="O4" s="274"/>
      <c r="P4" s="274"/>
      <c r="Q4" s="274"/>
      <c r="R4" s="274"/>
    </row>
    <row r="5" spans="2:18" ht="15.75" thickBot="1"/>
    <row r="6" spans="2:18" ht="21.75" thickBot="1">
      <c r="B6" s="11" t="s">
        <v>4</v>
      </c>
      <c r="C6" s="277" t="s">
        <v>191</v>
      </c>
      <c r="D6" s="277"/>
      <c r="E6" s="277"/>
      <c r="F6" s="277"/>
      <c r="G6" s="277"/>
      <c r="H6" s="277"/>
      <c r="I6" s="277"/>
      <c r="J6" s="277"/>
      <c r="K6" s="277"/>
      <c r="L6" s="277"/>
      <c r="M6" s="277"/>
      <c r="N6" s="277"/>
      <c r="O6" s="277"/>
      <c r="P6" s="278"/>
    </row>
    <row r="7" spans="2:18" ht="16.5" thickBot="1">
      <c r="B7" s="12" t="s">
        <v>5</v>
      </c>
      <c r="C7" s="277"/>
      <c r="D7" s="277"/>
      <c r="E7" s="277"/>
      <c r="F7" s="277"/>
      <c r="G7" s="277"/>
      <c r="H7" s="277"/>
      <c r="I7" s="277"/>
      <c r="J7" s="277"/>
      <c r="K7" s="277"/>
      <c r="L7" s="277"/>
      <c r="M7" s="277"/>
      <c r="N7" s="277"/>
      <c r="O7" s="277"/>
      <c r="P7" s="278"/>
    </row>
    <row r="8" spans="2:18" ht="16.5" thickBot="1">
      <c r="B8" s="12" t="s">
        <v>6</v>
      </c>
      <c r="C8" s="277"/>
      <c r="D8" s="277"/>
      <c r="E8" s="277"/>
      <c r="F8" s="277"/>
      <c r="G8" s="277"/>
      <c r="H8" s="277"/>
      <c r="I8" s="277"/>
      <c r="J8" s="277"/>
      <c r="K8" s="277"/>
      <c r="L8" s="277"/>
      <c r="M8" s="277"/>
      <c r="N8" s="277"/>
      <c r="O8" s="277"/>
      <c r="P8" s="278"/>
    </row>
    <row r="9" spans="2:18" ht="16.5" thickBot="1">
      <c r="B9" s="12" t="s">
        <v>7</v>
      </c>
      <c r="C9" s="277"/>
      <c r="D9" s="277"/>
      <c r="E9" s="277"/>
      <c r="F9" s="277"/>
      <c r="G9" s="277"/>
      <c r="H9" s="277"/>
      <c r="I9" s="277"/>
      <c r="J9" s="277"/>
      <c r="K9" s="277"/>
      <c r="L9" s="277"/>
      <c r="M9" s="277"/>
      <c r="N9" s="277"/>
      <c r="O9" s="277"/>
      <c r="P9" s="278"/>
    </row>
    <row r="10" spans="2:18" ht="16.5" thickBot="1">
      <c r="B10" s="12" t="s">
        <v>8</v>
      </c>
      <c r="C10" s="279">
        <v>13</v>
      </c>
      <c r="D10" s="279"/>
      <c r="E10" s="280"/>
      <c r="F10" s="34"/>
      <c r="G10" s="34"/>
      <c r="H10" s="34"/>
      <c r="I10" s="34"/>
      <c r="J10" s="34"/>
      <c r="K10" s="34"/>
      <c r="L10" s="34"/>
      <c r="M10" s="34"/>
      <c r="N10" s="34"/>
      <c r="O10" s="34"/>
      <c r="P10" s="35"/>
    </row>
    <row r="11" spans="2:18" ht="16.5" thickBot="1">
      <c r="B11" s="14" t="s">
        <v>9</v>
      </c>
      <c r="C11" s="15" t="s">
        <v>192</v>
      </c>
      <c r="D11" s="16"/>
      <c r="E11" s="16"/>
      <c r="F11" s="16"/>
      <c r="G11" s="16"/>
      <c r="H11" s="16"/>
      <c r="I11" s="16"/>
      <c r="J11" s="16"/>
      <c r="K11" s="16"/>
      <c r="L11" s="16"/>
      <c r="M11" s="16"/>
      <c r="N11" s="16"/>
      <c r="O11" s="16"/>
      <c r="P11" s="17"/>
    </row>
    <row r="12" spans="2:18" ht="15.75">
      <c r="B12" s="13"/>
      <c r="C12" s="18"/>
      <c r="D12" s="19"/>
      <c r="E12" s="19"/>
      <c r="F12" s="19"/>
      <c r="G12" s="19"/>
      <c r="H12" s="19"/>
      <c r="I12" s="107"/>
      <c r="J12" s="107"/>
      <c r="K12" s="107"/>
      <c r="L12" s="107"/>
      <c r="M12" s="107"/>
      <c r="N12" s="107"/>
      <c r="O12" s="107"/>
      <c r="P12" s="19"/>
    </row>
    <row r="13" spans="2:18">
      <c r="I13" s="107"/>
      <c r="J13" s="107"/>
      <c r="K13" s="107"/>
      <c r="L13" s="107"/>
      <c r="M13" s="107"/>
      <c r="N13" s="107"/>
      <c r="O13" s="107"/>
      <c r="P13" s="108"/>
    </row>
    <row r="14" spans="2:18">
      <c r="B14" s="283" t="s">
        <v>104</v>
      </c>
      <c r="C14" s="283"/>
      <c r="D14" s="184" t="s">
        <v>12</v>
      </c>
      <c r="E14" s="184" t="s">
        <v>13</v>
      </c>
      <c r="F14" s="184" t="s">
        <v>29</v>
      </c>
      <c r="G14" s="92"/>
      <c r="I14" s="38"/>
      <c r="J14" s="38"/>
      <c r="K14" s="38"/>
      <c r="L14" s="38"/>
      <c r="M14" s="38"/>
      <c r="N14" s="38"/>
      <c r="O14" s="38"/>
      <c r="P14" s="108"/>
    </row>
    <row r="15" spans="2:18">
      <c r="B15" s="283"/>
      <c r="C15" s="283"/>
      <c r="D15" s="184">
        <v>13</v>
      </c>
      <c r="E15" s="36">
        <v>835312400</v>
      </c>
      <c r="F15" s="176">
        <v>400</v>
      </c>
      <c r="G15" s="93"/>
      <c r="I15" s="39"/>
      <c r="J15" s="39"/>
      <c r="K15" s="39"/>
      <c r="L15" s="39"/>
      <c r="M15" s="39"/>
      <c r="N15" s="39"/>
      <c r="O15" s="39"/>
      <c r="P15" s="108"/>
    </row>
    <row r="16" spans="2:18">
      <c r="B16" s="283"/>
      <c r="C16" s="283"/>
      <c r="D16" s="184"/>
      <c r="E16" s="36"/>
      <c r="F16" s="176"/>
      <c r="G16" s="93"/>
      <c r="I16" s="39"/>
      <c r="J16" s="39"/>
      <c r="K16" s="39"/>
      <c r="L16" s="39"/>
      <c r="M16" s="39"/>
      <c r="N16" s="39"/>
      <c r="O16" s="39"/>
      <c r="P16" s="108"/>
    </row>
    <row r="17" spans="1:16">
      <c r="B17" s="283"/>
      <c r="C17" s="283"/>
      <c r="D17" s="184"/>
      <c r="E17" s="36"/>
      <c r="F17" s="36"/>
      <c r="G17" s="93"/>
      <c r="I17" s="39"/>
      <c r="J17" s="39"/>
      <c r="K17" s="39"/>
      <c r="L17" s="39"/>
      <c r="M17" s="39"/>
      <c r="N17" s="39"/>
      <c r="O17" s="39"/>
      <c r="P17" s="108"/>
    </row>
    <row r="18" spans="1:16">
      <c r="B18" s="283"/>
      <c r="C18" s="283"/>
      <c r="D18" s="184"/>
      <c r="E18" s="37"/>
      <c r="F18" s="36"/>
      <c r="G18" s="93"/>
      <c r="H18" s="22"/>
      <c r="I18" s="39"/>
      <c r="J18" s="39"/>
      <c r="K18" s="39"/>
      <c r="L18" s="39"/>
      <c r="M18" s="39"/>
      <c r="N18" s="39"/>
      <c r="O18" s="39"/>
      <c r="P18" s="20"/>
    </row>
    <row r="19" spans="1:16">
      <c r="B19" s="283"/>
      <c r="C19" s="283"/>
      <c r="D19" s="184"/>
      <c r="E19" s="37"/>
      <c r="F19" s="36"/>
      <c r="G19" s="93"/>
      <c r="H19" s="22"/>
      <c r="I19" s="41"/>
      <c r="J19" s="41"/>
      <c r="K19" s="41"/>
      <c r="L19" s="41"/>
      <c r="M19" s="41"/>
      <c r="N19" s="41"/>
      <c r="O19" s="41"/>
      <c r="P19" s="20"/>
    </row>
    <row r="20" spans="1:16">
      <c r="B20" s="283"/>
      <c r="C20" s="283"/>
      <c r="D20" s="184"/>
      <c r="E20" s="37"/>
      <c r="F20" s="36"/>
      <c r="G20" s="93"/>
      <c r="H20" s="22"/>
      <c r="I20" s="107"/>
      <c r="J20" s="107"/>
      <c r="K20" s="107"/>
      <c r="L20" s="107"/>
      <c r="M20" s="107"/>
      <c r="N20" s="107"/>
      <c r="O20" s="107"/>
      <c r="P20" s="20"/>
    </row>
    <row r="21" spans="1:16">
      <c r="B21" s="283"/>
      <c r="C21" s="283"/>
      <c r="D21" s="184"/>
      <c r="E21" s="37"/>
      <c r="F21" s="36"/>
      <c r="G21" s="93"/>
      <c r="H21" s="22"/>
      <c r="I21" s="107"/>
      <c r="J21" s="107"/>
      <c r="K21" s="107"/>
      <c r="L21" s="107"/>
      <c r="M21" s="107"/>
      <c r="N21" s="107"/>
      <c r="O21" s="107"/>
      <c r="P21" s="20"/>
    </row>
    <row r="22" spans="1:16" ht="15.75" thickBot="1">
      <c r="B22" s="275" t="s">
        <v>14</v>
      </c>
      <c r="C22" s="276"/>
      <c r="D22" s="184"/>
      <c r="E22" s="63"/>
      <c r="F22" s="36"/>
      <c r="G22" s="93"/>
      <c r="H22" s="22"/>
      <c r="I22" s="107"/>
      <c r="J22" s="107"/>
      <c r="K22" s="107"/>
      <c r="L22" s="107"/>
      <c r="M22" s="107"/>
      <c r="N22" s="107"/>
      <c r="O22" s="107"/>
      <c r="P22" s="20"/>
    </row>
    <row r="23" spans="1:16" ht="45.75" thickBot="1">
      <c r="A23" s="43"/>
      <c r="B23" s="52" t="s">
        <v>15</v>
      </c>
      <c r="C23" s="52" t="s">
        <v>105</v>
      </c>
      <c r="E23" s="38"/>
      <c r="F23" s="38"/>
      <c r="G23" s="38"/>
      <c r="H23" s="38"/>
      <c r="I23" s="10"/>
      <c r="J23" s="10"/>
      <c r="K23" s="10"/>
      <c r="L23" s="10"/>
      <c r="M23" s="10"/>
      <c r="N23" s="10"/>
      <c r="O23" s="10"/>
    </row>
    <row r="24" spans="1:16" ht="15.75" thickBot="1">
      <c r="A24" s="44">
        <v>1</v>
      </c>
      <c r="C24" s="203">
        <f>E24</f>
        <v>320</v>
      </c>
      <c r="D24" s="42"/>
      <c r="E24" s="204">
        <f>F15*80%</f>
        <v>320</v>
      </c>
      <c r="F24" s="40"/>
      <c r="G24" s="40"/>
      <c r="H24" s="40"/>
      <c r="I24" s="23"/>
      <c r="J24" s="23"/>
      <c r="K24" s="23"/>
      <c r="L24" s="23"/>
      <c r="M24" s="23"/>
      <c r="N24" s="23"/>
      <c r="O24" s="23"/>
    </row>
    <row r="25" spans="1:16">
      <c r="A25" s="99"/>
      <c r="C25" s="100"/>
      <c r="D25" s="39"/>
      <c r="E25" s="101"/>
      <c r="F25" s="40"/>
      <c r="G25" s="40"/>
      <c r="H25" s="40"/>
      <c r="I25" s="23"/>
      <c r="J25" s="23"/>
      <c r="K25" s="23"/>
      <c r="L25" s="23"/>
      <c r="M25" s="23"/>
      <c r="N25" s="23"/>
      <c r="O25" s="23"/>
    </row>
    <row r="26" spans="1:16">
      <c r="A26" s="99"/>
      <c r="C26" s="100"/>
      <c r="D26" s="39"/>
      <c r="E26" s="101"/>
      <c r="F26" s="40"/>
      <c r="G26" s="40"/>
      <c r="H26" s="40"/>
      <c r="I26" s="23"/>
      <c r="J26" s="23"/>
      <c r="K26" s="23"/>
      <c r="L26" s="23"/>
      <c r="M26" s="23"/>
      <c r="N26" s="23"/>
      <c r="O26" s="23"/>
    </row>
    <row r="27" spans="1:16">
      <c r="A27" s="99"/>
      <c r="B27" s="122" t="s">
        <v>136</v>
      </c>
      <c r="C27" s="104"/>
      <c r="D27" s="104"/>
      <c r="E27" s="104"/>
      <c r="F27" s="104"/>
      <c r="G27" s="104"/>
      <c r="H27" s="104"/>
      <c r="I27" s="107"/>
      <c r="J27" s="107"/>
      <c r="K27" s="107"/>
      <c r="L27" s="107"/>
      <c r="M27" s="107"/>
      <c r="N27" s="107"/>
      <c r="O27" s="107"/>
      <c r="P27" s="108"/>
    </row>
    <row r="28" spans="1:16">
      <c r="A28" s="99"/>
      <c r="B28" s="104"/>
      <c r="C28" s="104"/>
      <c r="D28" s="104"/>
      <c r="E28" s="104"/>
      <c r="F28" s="104"/>
      <c r="G28" s="104"/>
      <c r="H28" s="104"/>
      <c r="I28" s="107"/>
      <c r="J28" s="107"/>
      <c r="K28" s="107"/>
      <c r="L28" s="107"/>
      <c r="M28" s="107"/>
      <c r="N28" s="107"/>
      <c r="O28" s="107"/>
      <c r="P28" s="108"/>
    </row>
    <row r="29" spans="1:16">
      <c r="A29" s="99"/>
      <c r="B29" s="125" t="s">
        <v>33</v>
      </c>
      <c r="C29" s="125" t="s">
        <v>137</v>
      </c>
      <c r="D29" s="125" t="s">
        <v>138</v>
      </c>
      <c r="E29" s="125" t="s">
        <v>3</v>
      </c>
      <c r="F29" s="104"/>
      <c r="G29" s="104"/>
      <c r="H29" s="104"/>
      <c r="I29" s="107"/>
      <c r="J29" s="107"/>
      <c r="K29" s="107"/>
      <c r="L29" s="107"/>
      <c r="M29" s="107"/>
      <c r="N29" s="107"/>
      <c r="O29" s="107"/>
      <c r="P29" s="108"/>
    </row>
    <row r="30" spans="1:16" ht="75">
      <c r="A30" s="99"/>
      <c r="B30" s="121" t="s">
        <v>139</v>
      </c>
      <c r="C30" s="183"/>
      <c r="D30" s="212" t="s">
        <v>165</v>
      </c>
      <c r="E30" s="186" t="s">
        <v>318</v>
      </c>
      <c r="F30" s="104"/>
      <c r="G30" s="104"/>
      <c r="H30" s="104"/>
      <c r="I30" s="107"/>
      <c r="J30" s="107"/>
      <c r="K30" s="107"/>
      <c r="L30" s="107"/>
      <c r="M30" s="107"/>
      <c r="N30" s="107"/>
      <c r="O30" s="107"/>
      <c r="P30" s="108"/>
    </row>
    <row r="31" spans="1:16" ht="30">
      <c r="A31" s="99"/>
      <c r="B31" s="121" t="s">
        <v>140</v>
      </c>
      <c r="C31" s="183"/>
      <c r="D31" s="212" t="s">
        <v>165</v>
      </c>
      <c r="E31" s="186" t="s">
        <v>317</v>
      </c>
      <c r="F31" s="104"/>
      <c r="G31" s="104"/>
      <c r="H31" s="104"/>
      <c r="I31" s="107"/>
      <c r="J31" s="107"/>
      <c r="K31" s="107"/>
      <c r="L31" s="107"/>
      <c r="M31" s="107"/>
      <c r="N31" s="107"/>
      <c r="O31" s="107"/>
      <c r="P31" s="108"/>
    </row>
    <row r="32" spans="1:16">
      <c r="A32" s="99"/>
      <c r="B32" s="121" t="s">
        <v>141</v>
      </c>
      <c r="C32" s="183" t="s">
        <v>165</v>
      </c>
      <c r="D32" s="121"/>
      <c r="E32" s="1"/>
      <c r="F32" s="104"/>
      <c r="G32" s="104"/>
      <c r="H32" s="104"/>
      <c r="I32" s="107"/>
      <c r="J32" s="107"/>
      <c r="K32" s="107"/>
      <c r="L32" s="107"/>
      <c r="M32" s="107"/>
      <c r="N32" s="107"/>
      <c r="O32" s="107"/>
      <c r="P32" s="108"/>
    </row>
    <row r="33" spans="1:19">
      <c r="A33" s="99"/>
      <c r="B33" s="121" t="s">
        <v>142</v>
      </c>
      <c r="C33" s="183" t="s">
        <v>165</v>
      </c>
      <c r="D33" s="121"/>
      <c r="E33" s="1"/>
      <c r="F33" s="104"/>
      <c r="G33" s="104"/>
      <c r="H33" s="104"/>
      <c r="I33" s="107"/>
      <c r="J33" s="107"/>
      <c r="K33" s="107"/>
      <c r="L33" s="107"/>
      <c r="M33" s="107"/>
      <c r="N33" s="107"/>
      <c r="O33" s="107"/>
      <c r="P33" s="108"/>
    </row>
    <row r="34" spans="1:19">
      <c r="A34" s="99"/>
      <c r="B34" s="104"/>
      <c r="C34" s="104"/>
      <c r="D34" s="104"/>
      <c r="E34" s="104"/>
      <c r="F34" s="104"/>
      <c r="G34" s="104"/>
      <c r="H34" s="104"/>
      <c r="I34" s="107"/>
      <c r="J34" s="107"/>
      <c r="K34" s="107"/>
      <c r="L34" s="107"/>
      <c r="M34" s="107"/>
      <c r="N34" s="107"/>
      <c r="O34" s="107"/>
      <c r="P34" s="108"/>
    </row>
    <row r="35" spans="1:19">
      <c r="A35" s="99"/>
      <c r="B35" s="104"/>
      <c r="C35" s="104"/>
      <c r="D35" s="104"/>
      <c r="E35" s="104"/>
      <c r="F35" s="104"/>
      <c r="G35" s="104"/>
      <c r="H35" s="104"/>
      <c r="I35" s="107"/>
      <c r="J35" s="107"/>
      <c r="K35" s="107"/>
      <c r="L35" s="107"/>
      <c r="M35" s="107"/>
      <c r="N35" s="107"/>
      <c r="O35" s="107"/>
      <c r="P35" s="108"/>
    </row>
    <row r="36" spans="1:19">
      <c r="A36" s="99"/>
      <c r="B36" s="122" t="s">
        <v>143</v>
      </c>
      <c r="C36" s="104"/>
      <c r="D36" s="104"/>
      <c r="E36" s="104"/>
      <c r="F36" s="104"/>
      <c r="G36" s="104"/>
      <c r="H36" s="104"/>
      <c r="I36" s="107"/>
      <c r="J36" s="107"/>
      <c r="K36" s="107"/>
      <c r="L36" s="107"/>
      <c r="M36" s="107"/>
      <c r="N36" s="107"/>
      <c r="O36" s="107"/>
      <c r="P36" s="108"/>
    </row>
    <row r="37" spans="1:19">
      <c r="A37" s="99"/>
      <c r="B37" s="104"/>
      <c r="C37" s="104"/>
      <c r="D37" s="104"/>
      <c r="E37" s="104"/>
      <c r="F37" s="104"/>
      <c r="G37" s="104"/>
      <c r="H37" s="104"/>
      <c r="I37" s="107"/>
      <c r="J37" s="107"/>
      <c r="K37" s="107"/>
      <c r="L37" s="107"/>
      <c r="M37" s="107"/>
      <c r="N37" s="107"/>
      <c r="O37" s="107"/>
      <c r="P37" s="108"/>
    </row>
    <row r="38" spans="1:19">
      <c r="A38" s="99"/>
      <c r="B38" s="104"/>
      <c r="C38" s="104"/>
      <c r="D38" s="104"/>
      <c r="E38" s="104"/>
      <c r="F38" s="104"/>
      <c r="G38" s="104"/>
      <c r="H38" s="104"/>
      <c r="I38" s="107"/>
      <c r="J38" s="107"/>
      <c r="K38" s="107"/>
      <c r="L38" s="107"/>
      <c r="M38" s="107"/>
      <c r="N38" s="107"/>
      <c r="O38" s="107"/>
      <c r="P38" s="108"/>
    </row>
    <row r="39" spans="1:19">
      <c r="A39" s="99"/>
      <c r="B39" s="125" t="s">
        <v>33</v>
      </c>
      <c r="C39" s="125" t="s">
        <v>58</v>
      </c>
      <c r="D39" s="124" t="s">
        <v>51</v>
      </c>
      <c r="E39" s="124" t="s">
        <v>16</v>
      </c>
      <c r="F39" s="104"/>
      <c r="G39" s="104"/>
      <c r="H39" s="104"/>
      <c r="I39" s="107"/>
      <c r="J39" s="107"/>
      <c r="K39" s="107"/>
      <c r="L39" s="107"/>
      <c r="M39" s="107"/>
      <c r="N39" s="107"/>
      <c r="O39" s="107"/>
      <c r="P39" s="108"/>
    </row>
    <row r="40" spans="1:19" ht="28.5">
      <c r="A40" s="99"/>
      <c r="B40" s="105" t="s">
        <v>144</v>
      </c>
      <c r="C40" s="106">
        <v>40</v>
      </c>
      <c r="D40" s="183">
        <v>0</v>
      </c>
      <c r="E40" s="292"/>
      <c r="F40" s="104"/>
      <c r="G40" s="104"/>
      <c r="H40" s="104"/>
      <c r="I40" s="107"/>
      <c r="J40" s="107"/>
      <c r="K40" s="107"/>
      <c r="L40" s="107"/>
      <c r="M40" s="107"/>
      <c r="N40" s="107"/>
      <c r="O40" s="107"/>
      <c r="P40" s="108"/>
    </row>
    <row r="41" spans="1:19" ht="42.75">
      <c r="A41" s="99"/>
      <c r="B41" s="105" t="s">
        <v>145</v>
      </c>
      <c r="C41" s="106">
        <v>60</v>
      </c>
      <c r="D41" s="183">
        <v>60</v>
      </c>
      <c r="E41" s="293"/>
      <c r="F41" s="104"/>
      <c r="G41" s="104"/>
      <c r="H41" s="104"/>
      <c r="I41" s="107"/>
      <c r="J41" s="107">
        <f>29/30</f>
        <v>0.96666666666666667</v>
      </c>
      <c r="K41" s="107"/>
      <c r="L41" s="107"/>
      <c r="M41" s="107"/>
      <c r="N41" s="107"/>
      <c r="O41" s="107"/>
      <c r="P41" s="108"/>
    </row>
    <row r="42" spans="1:19">
      <c r="A42" s="99"/>
      <c r="C42" s="100"/>
      <c r="D42" s="39"/>
      <c r="E42" s="101"/>
      <c r="F42" s="40"/>
      <c r="G42" s="40"/>
      <c r="H42" s="40"/>
      <c r="I42" s="23"/>
      <c r="J42" s="23"/>
      <c r="K42" s="23"/>
      <c r="L42" s="23"/>
      <c r="M42" s="23"/>
      <c r="N42" s="23"/>
      <c r="O42" s="23"/>
    </row>
    <row r="43" spans="1:19">
      <c r="A43" s="99"/>
      <c r="C43" s="100"/>
      <c r="D43" s="39"/>
      <c r="E43" s="101"/>
      <c r="F43" s="40"/>
      <c r="G43" s="40"/>
      <c r="H43" s="40"/>
      <c r="I43" s="23"/>
      <c r="J43" s="23"/>
      <c r="K43" s="23"/>
      <c r="L43" s="23"/>
      <c r="M43" s="23"/>
      <c r="N43" s="23"/>
      <c r="O43" s="23"/>
    </row>
    <row r="44" spans="1:19">
      <c r="A44" s="99"/>
      <c r="C44" s="100"/>
      <c r="D44" s="39"/>
      <c r="E44" s="101"/>
      <c r="F44" s="40"/>
      <c r="G44" s="40"/>
      <c r="H44" s="40"/>
      <c r="I44" s="23"/>
      <c r="J44" s="23"/>
      <c r="K44" s="23"/>
      <c r="L44" s="23"/>
      <c r="M44" s="23"/>
      <c r="N44" s="23"/>
      <c r="O44" s="23"/>
    </row>
    <row r="45" spans="1:19" ht="15.75" thickBot="1">
      <c r="O45" s="285" t="s">
        <v>35</v>
      </c>
      <c r="P45" s="285"/>
    </row>
    <row r="46" spans="1:19">
      <c r="B46" s="122" t="s">
        <v>30</v>
      </c>
      <c r="O46" s="64"/>
      <c r="P46" s="64"/>
    </row>
    <row r="47" spans="1:19" ht="15.75" thickBot="1">
      <c r="O47" s="64"/>
      <c r="P47" s="64"/>
    </row>
    <row r="48" spans="1:19" s="107" customFormat="1" ht="60">
      <c r="B48" s="118" t="s">
        <v>146</v>
      </c>
      <c r="C48" s="118" t="s">
        <v>147</v>
      </c>
      <c r="D48" s="118" t="s">
        <v>148</v>
      </c>
      <c r="E48" s="118" t="s">
        <v>45</v>
      </c>
      <c r="F48" s="118" t="s">
        <v>22</v>
      </c>
      <c r="G48" s="118" t="s">
        <v>106</v>
      </c>
      <c r="H48" s="118" t="s">
        <v>17</v>
      </c>
      <c r="I48" s="118" t="s">
        <v>10</v>
      </c>
      <c r="J48" s="118" t="s">
        <v>31</v>
      </c>
      <c r="K48" s="118" t="s">
        <v>61</v>
      </c>
      <c r="L48" s="118" t="s">
        <v>186</v>
      </c>
      <c r="M48" s="118" t="s">
        <v>20</v>
      </c>
      <c r="N48" s="118" t="s">
        <v>185</v>
      </c>
      <c r="O48" s="103" t="s">
        <v>26</v>
      </c>
      <c r="P48" s="118" t="s">
        <v>149</v>
      </c>
      <c r="Q48" s="118" t="s">
        <v>36</v>
      </c>
      <c r="R48" s="119" t="s">
        <v>11</v>
      </c>
      <c r="S48" s="119" t="s">
        <v>19</v>
      </c>
    </row>
    <row r="49" spans="1:28" s="113" customFormat="1" ht="30">
      <c r="A49" s="45"/>
      <c r="B49" s="180" t="s">
        <v>193</v>
      </c>
      <c r="C49" s="180" t="s">
        <v>193</v>
      </c>
      <c r="D49" s="114" t="s">
        <v>198</v>
      </c>
      <c r="E49" s="109" t="s">
        <v>194</v>
      </c>
      <c r="F49" s="110" t="s">
        <v>137</v>
      </c>
      <c r="G49" s="157">
        <v>1</v>
      </c>
      <c r="H49" s="117">
        <v>40206</v>
      </c>
      <c r="I49" s="111">
        <v>40512</v>
      </c>
      <c r="J49" s="111" t="s">
        <v>138</v>
      </c>
      <c r="K49" s="177"/>
      <c r="L49" s="177"/>
      <c r="M49" s="177"/>
      <c r="N49" s="111"/>
      <c r="O49" s="102"/>
      <c r="P49" s="102"/>
      <c r="Q49" s="198">
        <v>1689927250</v>
      </c>
      <c r="R49" s="27">
        <v>471</v>
      </c>
      <c r="S49" s="324" t="s">
        <v>298</v>
      </c>
      <c r="T49" s="112"/>
      <c r="U49" s="112"/>
      <c r="V49" s="112"/>
      <c r="W49" s="112"/>
      <c r="X49" s="112"/>
      <c r="Y49" s="112"/>
      <c r="Z49" s="112"/>
      <c r="AA49" s="112"/>
      <c r="AB49" s="112"/>
    </row>
    <row r="50" spans="1:28" s="201" customFormat="1" ht="30">
      <c r="A50" s="192"/>
      <c r="B50" s="180" t="s">
        <v>193</v>
      </c>
      <c r="C50" s="180" t="s">
        <v>193</v>
      </c>
      <c r="D50" s="114" t="s">
        <v>198</v>
      </c>
      <c r="E50" s="193" t="s">
        <v>195</v>
      </c>
      <c r="F50" s="110" t="s">
        <v>137</v>
      </c>
      <c r="G50" s="193">
        <v>1</v>
      </c>
      <c r="H50" s="194">
        <v>40605</v>
      </c>
      <c r="I50" s="195">
        <v>40882</v>
      </c>
      <c r="J50" s="111" t="s">
        <v>138</v>
      </c>
      <c r="K50" s="196"/>
      <c r="L50" s="196"/>
      <c r="M50" s="196"/>
      <c r="N50" s="196"/>
      <c r="O50" s="197"/>
      <c r="P50" s="197"/>
      <c r="Q50" s="198">
        <v>1584997500</v>
      </c>
      <c r="R50" s="198">
        <v>472</v>
      </c>
      <c r="S50" s="325"/>
      <c r="T50" s="200"/>
      <c r="U50" s="200"/>
      <c r="V50" s="200"/>
      <c r="W50" s="200"/>
      <c r="X50" s="200"/>
      <c r="Y50" s="200"/>
      <c r="Z50" s="200"/>
      <c r="AA50" s="200"/>
      <c r="AB50" s="200"/>
    </row>
    <row r="51" spans="1:28" s="113" customFormat="1" ht="30">
      <c r="A51" s="45">
        <f t="shared" ref="A51:A56" si="0">+A50+1</f>
        <v>1</v>
      </c>
      <c r="B51" s="114" t="s">
        <v>197</v>
      </c>
      <c r="C51" s="114" t="s">
        <v>197</v>
      </c>
      <c r="D51" s="114" t="s">
        <v>198</v>
      </c>
      <c r="E51" s="109" t="s">
        <v>196</v>
      </c>
      <c r="F51" s="110" t="s">
        <v>137</v>
      </c>
      <c r="G51" s="193">
        <v>1</v>
      </c>
      <c r="H51" s="117">
        <v>41017</v>
      </c>
      <c r="I51" s="111">
        <v>41274</v>
      </c>
      <c r="J51" s="111" t="s">
        <v>138</v>
      </c>
      <c r="K51" s="196"/>
      <c r="L51" s="196"/>
      <c r="M51" s="196"/>
      <c r="N51" s="196"/>
      <c r="O51" s="102"/>
      <c r="P51" s="102">
        <f t="shared" ref="P51:P56" si="1">+O51*G51</f>
        <v>0</v>
      </c>
      <c r="Q51" s="27">
        <v>2970625873</v>
      </c>
      <c r="R51" s="27">
        <v>473</v>
      </c>
      <c r="S51" s="326"/>
      <c r="T51" s="112"/>
      <c r="U51" s="112"/>
      <c r="V51" s="112"/>
      <c r="W51" s="112"/>
      <c r="X51" s="112"/>
      <c r="Y51" s="112"/>
      <c r="Z51" s="112"/>
      <c r="AA51" s="112"/>
      <c r="AB51" s="112"/>
    </row>
    <row r="52" spans="1:28" s="113" customFormat="1">
      <c r="A52" s="45">
        <f t="shared" si="0"/>
        <v>2</v>
      </c>
      <c r="B52" s="180"/>
      <c r="C52" s="115"/>
      <c r="D52" s="114"/>
      <c r="E52" s="109"/>
      <c r="F52" s="110"/>
      <c r="G52" s="193"/>
      <c r="H52" s="117"/>
      <c r="I52" s="111"/>
      <c r="J52" s="111"/>
      <c r="K52" s="196"/>
      <c r="L52" s="196"/>
      <c r="M52" s="111"/>
      <c r="N52" s="111"/>
      <c r="O52" s="102"/>
      <c r="P52" s="102"/>
      <c r="Q52" s="27"/>
      <c r="R52" s="27"/>
      <c r="S52" s="158"/>
      <c r="T52" s="112"/>
      <c r="U52" s="112"/>
      <c r="V52" s="112"/>
      <c r="W52" s="112"/>
      <c r="X52" s="112"/>
      <c r="Y52" s="112"/>
      <c r="Z52" s="112"/>
      <c r="AA52" s="112"/>
      <c r="AB52" s="112"/>
    </row>
    <row r="53" spans="1:28" s="113" customFormat="1">
      <c r="A53" s="45">
        <f t="shared" si="0"/>
        <v>3</v>
      </c>
      <c r="B53" s="180"/>
      <c r="C53" s="115"/>
      <c r="D53" s="114"/>
      <c r="E53" s="109"/>
      <c r="F53" s="110"/>
      <c r="G53" s="193"/>
      <c r="H53" s="117"/>
      <c r="I53" s="111"/>
      <c r="J53" s="111"/>
      <c r="K53" s="196"/>
      <c r="L53" s="196"/>
      <c r="M53" s="111"/>
      <c r="N53" s="111"/>
      <c r="O53" s="102"/>
      <c r="P53" s="102"/>
      <c r="Q53" s="27"/>
      <c r="R53" s="27"/>
      <c r="S53" s="158"/>
      <c r="T53" s="112"/>
      <c r="U53" s="112"/>
      <c r="V53" s="112"/>
      <c r="W53" s="112"/>
      <c r="X53" s="112"/>
      <c r="Y53" s="112"/>
      <c r="Z53" s="112"/>
      <c r="AA53" s="112"/>
      <c r="AB53" s="112"/>
    </row>
    <row r="54" spans="1:28" s="113" customFormat="1">
      <c r="A54" s="45">
        <f t="shared" si="0"/>
        <v>4</v>
      </c>
      <c r="B54" s="114"/>
      <c r="C54" s="114"/>
      <c r="D54" s="114"/>
      <c r="E54" s="109"/>
      <c r="F54" s="110"/>
      <c r="G54" s="193"/>
      <c r="H54" s="117"/>
      <c r="I54" s="111"/>
      <c r="J54" s="111"/>
      <c r="K54" s="196"/>
      <c r="L54" s="111"/>
      <c r="M54" s="111"/>
      <c r="N54" s="111"/>
      <c r="O54" s="102"/>
      <c r="P54" s="102"/>
      <c r="Q54" s="27"/>
      <c r="R54" s="27"/>
      <c r="S54" s="158"/>
      <c r="T54" s="112"/>
      <c r="U54" s="112"/>
      <c r="V54" s="112"/>
      <c r="W54" s="112"/>
      <c r="X54" s="112"/>
      <c r="Y54" s="112"/>
      <c r="Z54" s="112"/>
      <c r="AA54" s="112"/>
      <c r="AB54" s="112"/>
    </row>
    <row r="55" spans="1:28" s="113" customFormat="1">
      <c r="A55" s="45">
        <f t="shared" si="0"/>
        <v>5</v>
      </c>
      <c r="B55" s="114"/>
      <c r="C55" s="115"/>
      <c r="D55" s="114"/>
      <c r="E55" s="109"/>
      <c r="F55" s="110"/>
      <c r="G55" s="110"/>
      <c r="H55" s="110"/>
      <c r="I55" s="111"/>
      <c r="J55" s="111"/>
      <c r="K55" s="111"/>
      <c r="L55" s="111"/>
      <c r="M55" s="111"/>
      <c r="N55" s="111"/>
      <c r="O55" s="102"/>
      <c r="P55" s="102">
        <f t="shared" si="1"/>
        <v>0</v>
      </c>
      <c r="Q55" s="27"/>
      <c r="R55" s="27"/>
      <c r="S55" s="158"/>
      <c r="T55" s="112"/>
      <c r="U55" s="112"/>
      <c r="V55" s="112"/>
      <c r="W55" s="112"/>
      <c r="X55" s="112"/>
      <c r="Y55" s="112"/>
      <c r="Z55" s="112"/>
      <c r="AA55" s="112"/>
      <c r="AB55" s="112"/>
    </row>
    <row r="56" spans="1:28" s="113" customFormat="1">
      <c r="A56" s="45">
        <f t="shared" si="0"/>
        <v>6</v>
      </c>
      <c r="B56" s="114"/>
      <c r="C56" s="115"/>
      <c r="D56" s="114"/>
      <c r="E56" s="109"/>
      <c r="F56" s="110"/>
      <c r="G56" s="110"/>
      <c r="H56" s="110"/>
      <c r="I56" s="111"/>
      <c r="J56" s="111"/>
      <c r="K56" s="111"/>
      <c r="L56" s="111"/>
      <c r="M56" s="111"/>
      <c r="N56" s="111"/>
      <c r="O56" s="102"/>
      <c r="P56" s="102">
        <f t="shared" si="1"/>
        <v>0</v>
      </c>
      <c r="Q56" s="27"/>
      <c r="R56" s="27"/>
      <c r="S56" s="158"/>
      <c r="T56" s="112"/>
      <c r="U56" s="112"/>
      <c r="V56" s="112"/>
      <c r="W56" s="112"/>
      <c r="X56" s="112"/>
      <c r="Y56" s="112"/>
      <c r="Z56" s="112"/>
      <c r="AA56" s="112"/>
      <c r="AB56" s="112"/>
    </row>
    <row r="57" spans="1:28" s="113" customFormat="1">
      <c r="A57" s="45"/>
      <c r="B57" s="48" t="s">
        <v>16</v>
      </c>
      <c r="C57" s="115"/>
      <c r="D57" s="114"/>
      <c r="E57" s="109"/>
      <c r="F57" s="110"/>
      <c r="G57" s="110"/>
      <c r="H57" s="110"/>
      <c r="I57" s="111"/>
      <c r="J57" s="111"/>
      <c r="K57" s="116">
        <f t="shared" ref="K57:P57" si="2">SUM(K49:K56)</f>
        <v>0</v>
      </c>
      <c r="L57" s="116">
        <f t="shared" si="2"/>
        <v>0</v>
      </c>
      <c r="M57" s="116">
        <f t="shared" si="2"/>
        <v>0</v>
      </c>
      <c r="N57" s="116">
        <f t="shared" si="2"/>
        <v>0</v>
      </c>
      <c r="O57" s="156">
        <f t="shared" si="2"/>
        <v>0</v>
      </c>
      <c r="P57" s="116">
        <f t="shared" si="2"/>
        <v>0</v>
      </c>
      <c r="Q57" s="27"/>
      <c r="R57" s="27"/>
      <c r="S57" s="159"/>
    </row>
    <row r="58" spans="1:28" s="30" customFormat="1">
      <c r="E58" s="31"/>
    </row>
    <row r="59" spans="1:28" s="30" customFormat="1">
      <c r="B59" s="286" t="s">
        <v>28</v>
      </c>
      <c r="C59" s="286" t="s">
        <v>27</v>
      </c>
      <c r="D59" s="284" t="s">
        <v>34</v>
      </c>
      <c r="E59" s="284"/>
    </row>
    <row r="60" spans="1:28" s="30" customFormat="1">
      <c r="B60" s="287"/>
      <c r="C60" s="287"/>
      <c r="D60" s="185" t="s">
        <v>23</v>
      </c>
      <c r="E60" s="61" t="s">
        <v>24</v>
      </c>
    </row>
    <row r="61" spans="1:28" s="30" customFormat="1" ht="18.75">
      <c r="B61" s="58" t="s">
        <v>21</v>
      </c>
      <c r="C61" s="202">
        <f>+K57</f>
        <v>0</v>
      </c>
      <c r="D61" s="56"/>
      <c r="E61" s="56" t="s">
        <v>165</v>
      </c>
      <c r="F61" s="32"/>
      <c r="G61" s="32"/>
      <c r="H61" s="32"/>
      <c r="I61" s="32"/>
      <c r="J61" s="32"/>
      <c r="K61" s="32"/>
      <c r="L61" s="32"/>
      <c r="M61" s="32"/>
      <c r="N61" s="32"/>
      <c r="O61" s="32"/>
    </row>
    <row r="62" spans="1:28" s="30" customFormat="1">
      <c r="B62" s="58" t="s">
        <v>25</v>
      </c>
      <c r="C62" s="59">
        <f>+O57</f>
        <v>0</v>
      </c>
      <c r="D62" s="56"/>
      <c r="E62" s="56" t="s">
        <v>165</v>
      </c>
    </row>
    <row r="63" spans="1:28" s="30" customFormat="1">
      <c r="B63" s="33"/>
      <c r="C63" s="282"/>
      <c r="D63" s="282"/>
      <c r="E63" s="282"/>
      <c r="F63" s="282"/>
      <c r="G63" s="282"/>
      <c r="H63" s="282"/>
      <c r="I63" s="282"/>
      <c r="J63" s="282"/>
      <c r="K63" s="282"/>
      <c r="L63" s="282"/>
      <c r="M63" s="282"/>
      <c r="N63" s="282"/>
      <c r="O63" s="282"/>
      <c r="P63" s="282"/>
    </row>
    <row r="64" spans="1:28" ht="15.75" thickBot="1"/>
    <row r="65" spans="2:19" ht="27" thickBot="1">
      <c r="B65" s="281" t="s">
        <v>107</v>
      </c>
      <c r="C65" s="281"/>
      <c r="D65" s="281"/>
      <c r="E65" s="281"/>
      <c r="F65" s="281"/>
      <c r="G65" s="281"/>
      <c r="H65" s="281"/>
      <c r="I65" s="281"/>
      <c r="J65" s="281"/>
      <c r="K65" s="281"/>
      <c r="L65" s="281"/>
      <c r="M65" s="281"/>
      <c r="N65" s="281"/>
      <c r="O65" s="281"/>
      <c r="P65" s="281"/>
    </row>
    <row r="68" spans="2:19" ht="90">
      <c r="B68" s="120" t="s">
        <v>150</v>
      </c>
      <c r="C68" s="67" t="s">
        <v>2</v>
      </c>
      <c r="D68" s="67" t="s">
        <v>109</v>
      </c>
      <c r="E68" s="67" t="s">
        <v>108</v>
      </c>
      <c r="F68" s="67" t="s">
        <v>110</v>
      </c>
      <c r="G68" s="67" t="s">
        <v>111</v>
      </c>
      <c r="H68" s="67" t="s">
        <v>188</v>
      </c>
      <c r="I68" s="67" t="s">
        <v>112</v>
      </c>
      <c r="J68" s="67" t="s">
        <v>113</v>
      </c>
      <c r="K68" s="67" t="s">
        <v>114</v>
      </c>
      <c r="L68" s="67" t="s">
        <v>173</v>
      </c>
      <c r="M68" s="67" t="s">
        <v>173</v>
      </c>
      <c r="N68" s="67" t="s">
        <v>115</v>
      </c>
      <c r="O68" s="96" t="s">
        <v>189</v>
      </c>
      <c r="P68" s="96" t="s">
        <v>116</v>
      </c>
      <c r="Q68" s="259" t="s">
        <v>3</v>
      </c>
      <c r="R68" s="261"/>
      <c r="S68" s="67" t="s">
        <v>18</v>
      </c>
    </row>
    <row r="69" spans="2:19" ht="30">
      <c r="B69" s="3" t="s">
        <v>187</v>
      </c>
      <c r="C69" s="3" t="s">
        <v>187</v>
      </c>
      <c r="D69" s="189" t="s">
        <v>294</v>
      </c>
      <c r="E69" s="4" t="s">
        <v>137</v>
      </c>
      <c r="F69" s="4" t="s">
        <v>173</v>
      </c>
      <c r="G69" s="4" t="s">
        <v>137</v>
      </c>
      <c r="H69" s="4" t="s">
        <v>173</v>
      </c>
      <c r="I69" s="4" t="s">
        <v>137</v>
      </c>
      <c r="J69" s="4" t="s">
        <v>137</v>
      </c>
      <c r="K69" s="4" t="s">
        <v>137</v>
      </c>
      <c r="L69" s="121"/>
      <c r="M69" s="121"/>
      <c r="N69" s="4" t="s">
        <v>137</v>
      </c>
      <c r="O69" s="4" t="s">
        <v>137</v>
      </c>
      <c r="P69" s="4" t="s">
        <v>137</v>
      </c>
      <c r="Q69" s="271"/>
      <c r="R69" s="272"/>
      <c r="S69" s="183" t="s">
        <v>137</v>
      </c>
    </row>
    <row r="70" spans="2:19">
      <c r="B70" s="3"/>
      <c r="C70" s="3"/>
      <c r="D70" s="5"/>
      <c r="E70" s="5"/>
      <c r="F70" s="4"/>
      <c r="G70" s="4"/>
      <c r="H70" s="4"/>
      <c r="I70" s="97"/>
      <c r="J70" s="97"/>
      <c r="K70" s="121"/>
      <c r="L70" s="121"/>
      <c r="M70" s="121"/>
      <c r="N70" s="121"/>
      <c r="O70" s="121"/>
      <c r="P70" s="121"/>
      <c r="Q70" s="271"/>
      <c r="R70" s="272"/>
      <c r="S70" s="121"/>
    </row>
    <row r="71" spans="2:19">
      <c r="B71" s="3"/>
      <c r="C71" s="3"/>
      <c r="D71" s="5"/>
      <c r="E71" s="5"/>
      <c r="F71" s="4"/>
      <c r="G71" s="4"/>
      <c r="H71" s="4"/>
      <c r="I71" s="97"/>
      <c r="J71" s="97"/>
      <c r="K71" s="121"/>
      <c r="L71" s="121"/>
      <c r="M71" s="121"/>
      <c r="N71" s="121"/>
      <c r="O71" s="121"/>
      <c r="P71" s="121"/>
      <c r="Q71" s="271"/>
      <c r="R71" s="272"/>
      <c r="S71" s="121"/>
    </row>
    <row r="72" spans="2:19">
      <c r="B72" s="3"/>
      <c r="C72" s="3"/>
      <c r="D72" s="5"/>
      <c r="E72" s="5"/>
      <c r="F72" s="4"/>
      <c r="G72" s="4"/>
      <c r="H72" s="4"/>
      <c r="I72" s="97"/>
      <c r="J72" s="97"/>
      <c r="K72" s="121"/>
      <c r="L72" s="121"/>
      <c r="M72" s="121"/>
      <c r="N72" s="121"/>
      <c r="O72" s="121"/>
      <c r="P72" s="121"/>
      <c r="Q72" s="271"/>
      <c r="R72" s="272"/>
      <c r="S72" s="121"/>
    </row>
    <row r="73" spans="2:19">
      <c r="B73" s="121"/>
      <c r="C73" s="121"/>
      <c r="D73" s="121"/>
      <c r="E73" s="121"/>
      <c r="F73" s="121"/>
      <c r="G73" s="121"/>
      <c r="H73" s="121"/>
      <c r="I73" s="121"/>
      <c r="J73" s="121"/>
      <c r="K73" s="121"/>
      <c r="L73" s="121"/>
      <c r="M73" s="121"/>
      <c r="N73" s="121"/>
      <c r="O73" s="121"/>
      <c r="P73" s="121"/>
      <c r="Q73" s="271"/>
      <c r="R73" s="272"/>
      <c r="S73" s="121"/>
    </row>
    <row r="74" spans="2:19">
      <c r="B74" s="9" t="s">
        <v>1</v>
      </c>
    </row>
    <row r="75" spans="2:19">
      <c r="B75" s="9" t="s">
        <v>37</v>
      </c>
    </row>
    <row r="76" spans="2:19">
      <c r="B76" s="9" t="s">
        <v>62</v>
      </c>
    </row>
    <row r="78" spans="2:19" ht="15.75" thickBot="1"/>
    <row r="79" spans="2:19" ht="27" thickBot="1">
      <c r="B79" s="294" t="s">
        <v>38</v>
      </c>
      <c r="C79" s="295"/>
      <c r="D79" s="295"/>
      <c r="E79" s="295"/>
      <c r="F79" s="295"/>
      <c r="G79" s="295"/>
      <c r="H79" s="295"/>
      <c r="I79" s="295"/>
      <c r="J79" s="295"/>
      <c r="K79" s="295"/>
      <c r="L79" s="295"/>
      <c r="M79" s="295"/>
      <c r="N79" s="295"/>
      <c r="O79" s="295"/>
      <c r="P79" s="296"/>
    </row>
    <row r="84" spans="2:19" ht="75">
      <c r="B84" s="120" t="s">
        <v>0</v>
      </c>
      <c r="C84" s="120" t="s">
        <v>39</v>
      </c>
      <c r="D84" s="120" t="s">
        <v>40</v>
      </c>
      <c r="E84" s="120" t="s">
        <v>117</v>
      </c>
      <c r="F84" s="120" t="s">
        <v>119</v>
      </c>
      <c r="G84" s="120" t="s">
        <v>120</v>
      </c>
      <c r="H84" s="120" t="s">
        <v>121</v>
      </c>
      <c r="I84" s="120" t="s">
        <v>118</v>
      </c>
      <c r="J84" s="259" t="s">
        <v>122</v>
      </c>
      <c r="K84" s="260"/>
      <c r="L84" s="260"/>
      <c r="M84" s="260"/>
      <c r="N84" s="261"/>
      <c r="O84" s="120" t="s">
        <v>123</v>
      </c>
      <c r="P84" s="120" t="s">
        <v>41</v>
      </c>
      <c r="Q84" s="120" t="s">
        <v>42</v>
      </c>
      <c r="R84" s="259" t="s">
        <v>3</v>
      </c>
      <c r="S84" s="261"/>
    </row>
    <row r="85" spans="2:19" ht="30">
      <c r="B85" s="182" t="s">
        <v>43</v>
      </c>
      <c r="C85" s="182" t="s">
        <v>295</v>
      </c>
      <c r="D85" s="182" t="s">
        <v>315</v>
      </c>
      <c r="E85" s="3">
        <v>30765188</v>
      </c>
      <c r="F85" s="186" t="s">
        <v>313</v>
      </c>
      <c r="G85" s="186" t="s">
        <v>314</v>
      </c>
      <c r="H85" s="186" t="s">
        <v>314</v>
      </c>
      <c r="I85" s="4" t="s">
        <v>173</v>
      </c>
      <c r="J85" s="186" t="s">
        <v>316</v>
      </c>
      <c r="K85" s="188"/>
      <c r="L85" s="188"/>
      <c r="M85" s="186"/>
      <c r="N85" s="186" t="s">
        <v>316</v>
      </c>
      <c r="O85" s="183" t="s">
        <v>137</v>
      </c>
      <c r="P85" s="183" t="s">
        <v>137</v>
      </c>
      <c r="Q85" s="183" t="s">
        <v>137</v>
      </c>
      <c r="R85" s="271"/>
      <c r="S85" s="272"/>
    </row>
    <row r="86" spans="2:19" ht="30">
      <c r="B86" s="182" t="s">
        <v>44</v>
      </c>
      <c r="C86" s="182" t="s">
        <v>299</v>
      </c>
      <c r="D86" s="186" t="s">
        <v>305</v>
      </c>
      <c r="E86" s="3">
        <v>45775182</v>
      </c>
      <c r="F86" s="186" t="s">
        <v>312</v>
      </c>
      <c r="G86" s="3" t="s">
        <v>306</v>
      </c>
      <c r="H86" s="3" t="s">
        <v>306</v>
      </c>
      <c r="I86" s="4" t="s">
        <v>173</v>
      </c>
      <c r="J86" s="186" t="s">
        <v>307</v>
      </c>
      <c r="K86" s="3"/>
      <c r="L86" s="98"/>
      <c r="M86" s="98"/>
      <c r="N86" s="186" t="s">
        <v>307</v>
      </c>
      <c r="O86" s="183" t="s">
        <v>137</v>
      </c>
      <c r="P86" s="183" t="s">
        <v>137</v>
      </c>
      <c r="Q86" s="183" t="s">
        <v>137</v>
      </c>
      <c r="R86" s="323"/>
      <c r="S86" s="323"/>
    </row>
    <row r="87" spans="2:19" ht="37.5" customHeight="1">
      <c r="B87" s="182" t="s">
        <v>44</v>
      </c>
      <c r="C87" s="182" t="s">
        <v>299</v>
      </c>
      <c r="D87" s="186" t="s">
        <v>308</v>
      </c>
      <c r="E87" s="3">
        <v>64570777</v>
      </c>
      <c r="F87" s="186" t="s">
        <v>309</v>
      </c>
      <c r="G87" s="3" t="s">
        <v>310</v>
      </c>
      <c r="H87" s="3" t="s">
        <v>310</v>
      </c>
      <c r="I87" s="4" t="s">
        <v>173</v>
      </c>
      <c r="J87" s="3" t="s">
        <v>311</v>
      </c>
      <c r="K87" s="3"/>
      <c r="L87" s="98"/>
      <c r="M87" s="98"/>
      <c r="N87" s="3" t="s">
        <v>311</v>
      </c>
      <c r="O87" s="212" t="s">
        <v>137</v>
      </c>
      <c r="P87" s="183" t="s">
        <v>137</v>
      </c>
      <c r="Q87" s="212" t="s">
        <v>137</v>
      </c>
      <c r="R87" s="323"/>
      <c r="S87" s="323"/>
    </row>
    <row r="89" spans="2:19" ht="15.75" thickBot="1"/>
    <row r="90" spans="2:19" ht="27" thickBot="1">
      <c r="B90" s="294" t="s">
        <v>46</v>
      </c>
      <c r="C90" s="295"/>
      <c r="D90" s="295"/>
      <c r="E90" s="295"/>
      <c r="F90" s="295"/>
      <c r="G90" s="295"/>
      <c r="H90" s="295"/>
      <c r="I90" s="295"/>
      <c r="J90" s="295"/>
      <c r="K90" s="295"/>
      <c r="L90" s="295"/>
      <c r="M90" s="295"/>
      <c r="N90" s="295"/>
      <c r="O90" s="295"/>
      <c r="P90" s="296"/>
    </row>
    <row r="93" spans="2:19" ht="30">
      <c r="B93" s="67" t="s">
        <v>33</v>
      </c>
      <c r="C93" s="67" t="s">
        <v>47</v>
      </c>
      <c r="D93" s="259" t="s">
        <v>3</v>
      </c>
      <c r="E93" s="261"/>
    </row>
    <row r="94" spans="2:19">
      <c r="B94" s="68" t="s">
        <v>124</v>
      </c>
      <c r="C94" s="212" t="s">
        <v>137</v>
      </c>
      <c r="D94" s="262"/>
      <c r="E94" s="262"/>
    </row>
    <row r="97" spans="1:28" ht="26.25">
      <c r="B97" s="273" t="s">
        <v>64</v>
      </c>
      <c r="C97" s="274"/>
      <c r="D97" s="274"/>
      <c r="E97" s="274"/>
      <c r="F97" s="274"/>
      <c r="G97" s="274"/>
      <c r="H97" s="274"/>
      <c r="I97" s="274"/>
      <c r="J97" s="274"/>
      <c r="K97" s="274"/>
      <c r="L97" s="274"/>
      <c r="M97" s="274"/>
      <c r="N97" s="274"/>
      <c r="O97" s="274"/>
      <c r="P97" s="274"/>
      <c r="Q97" s="274"/>
      <c r="R97" s="274"/>
    </row>
    <row r="99" spans="1:28" ht="15.75" thickBot="1"/>
    <row r="100" spans="1:28" ht="27" thickBot="1">
      <c r="B100" s="294" t="s">
        <v>54</v>
      </c>
      <c r="C100" s="295"/>
      <c r="D100" s="295"/>
      <c r="E100" s="295"/>
      <c r="F100" s="295"/>
      <c r="G100" s="295"/>
      <c r="H100" s="295"/>
      <c r="I100" s="295"/>
      <c r="J100" s="295"/>
      <c r="K100" s="295"/>
      <c r="L100" s="295"/>
      <c r="M100" s="295"/>
      <c r="N100" s="295"/>
      <c r="O100" s="295"/>
      <c r="P100" s="296"/>
    </row>
    <row r="102" spans="1:28" ht="15.75" thickBot="1">
      <c r="O102" s="64"/>
      <c r="P102" s="64"/>
    </row>
    <row r="103" spans="1:28" s="107" customFormat="1" ht="60">
      <c r="B103" s="118" t="s">
        <v>146</v>
      </c>
      <c r="C103" s="118" t="s">
        <v>147</v>
      </c>
      <c r="D103" s="118" t="s">
        <v>148</v>
      </c>
      <c r="E103" s="118" t="s">
        <v>45</v>
      </c>
      <c r="F103" s="118" t="s">
        <v>22</v>
      </c>
      <c r="G103" s="118" t="s">
        <v>106</v>
      </c>
      <c r="H103" s="118" t="s">
        <v>17</v>
      </c>
      <c r="I103" s="118" t="s">
        <v>10</v>
      </c>
      <c r="J103" s="118" t="s">
        <v>31</v>
      </c>
      <c r="K103" s="118" t="s">
        <v>61</v>
      </c>
      <c r="L103" s="118" t="s">
        <v>186</v>
      </c>
      <c r="M103" s="118" t="s">
        <v>203</v>
      </c>
      <c r="N103" s="118" t="s">
        <v>185</v>
      </c>
      <c r="O103" s="103" t="s">
        <v>26</v>
      </c>
      <c r="P103" s="118" t="s">
        <v>149</v>
      </c>
      <c r="Q103" s="118" t="s">
        <v>36</v>
      </c>
      <c r="R103" s="119" t="s">
        <v>11</v>
      </c>
      <c r="S103" s="119" t="s">
        <v>19</v>
      </c>
    </row>
    <row r="104" spans="1:28" s="113" customFormat="1">
      <c r="A104" s="45" t="e">
        <f>+#REF!+1</f>
        <v>#REF!</v>
      </c>
      <c r="B104" s="180"/>
      <c r="C104" s="115"/>
      <c r="D104" s="114"/>
      <c r="E104" s="109"/>
      <c r="F104" s="110"/>
      <c r="G104" s="193"/>
      <c r="H104" s="117"/>
      <c r="I104" s="111"/>
      <c r="J104" s="111"/>
      <c r="K104" s="196"/>
      <c r="L104" s="196"/>
      <c r="M104" s="111"/>
      <c r="N104" s="111"/>
      <c r="O104" s="102"/>
      <c r="P104" s="102"/>
      <c r="Q104" s="27"/>
      <c r="R104" s="27"/>
      <c r="S104" s="324" t="s">
        <v>300</v>
      </c>
      <c r="T104" s="112"/>
      <c r="U104" s="112"/>
      <c r="V104" s="112"/>
      <c r="W104" s="112"/>
      <c r="X104" s="112"/>
      <c r="Y104" s="112"/>
      <c r="Z104" s="112"/>
      <c r="AA104" s="112"/>
      <c r="AB104" s="112"/>
    </row>
    <row r="105" spans="1:28" s="113" customFormat="1">
      <c r="A105" s="45" t="e">
        <f t="shared" ref="A105:A109" si="3">+A104+1</f>
        <v>#REF!</v>
      </c>
      <c r="B105" s="180"/>
      <c r="C105" s="115"/>
      <c r="D105" s="114"/>
      <c r="E105" s="109"/>
      <c r="F105" s="110"/>
      <c r="G105" s="193"/>
      <c r="H105" s="117"/>
      <c r="I105" s="111"/>
      <c r="J105" s="111"/>
      <c r="K105" s="196"/>
      <c r="L105" s="196"/>
      <c r="M105" s="111"/>
      <c r="N105" s="111"/>
      <c r="O105" s="102"/>
      <c r="P105" s="102"/>
      <c r="Q105" s="27"/>
      <c r="R105" s="27"/>
      <c r="S105" s="325"/>
      <c r="T105" s="112"/>
      <c r="U105" s="112"/>
      <c r="V105" s="112"/>
      <c r="W105" s="112"/>
      <c r="X105" s="112"/>
      <c r="Y105" s="112"/>
      <c r="Z105" s="112"/>
      <c r="AA105" s="112"/>
      <c r="AB105" s="112"/>
    </row>
    <row r="106" spans="1:28" s="113" customFormat="1">
      <c r="A106" s="45" t="e">
        <f t="shared" si="3"/>
        <v>#REF!</v>
      </c>
      <c r="B106" s="114"/>
      <c r="C106" s="114"/>
      <c r="D106" s="114"/>
      <c r="E106" s="109"/>
      <c r="F106" s="110"/>
      <c r="G106" s="193"/>
      <c r="H106" s="117"/>
      <c r="I106" s="111"/>
      <c r="J106" s="111"/>
      <c r="K106" s="196"/>
      <c r="L106" s="111"/>
      <c r="M106" s="111"/>
      <c r="N106" s="111"/>
      <c r="O106" s="102"/>
      <c r="P106" s="102"/>
      <c r="Q106" s="27"/>
      <c r="R106" s="27"/>
      <c r="S106" s="326"/>
      <c r="T106" s="112"/>
      <c r="U106" s="112"/>
      <c r="V106" s="112"/>
      <c r="W106" s="112"/>
      <c r="X106" s="112"/>
      <c r="Y106" s="112"/>
      <c r="Z106" s="112"/>
      <c r="AA106" s="112"/>
      <c r="AB106" s="112"/>
    </row>
    <row r="107" spans="1:28" s="113" customFormat="1">
      <c r="A107" s="45" t="e">
        <f t="shared" si="3"/>
        <v>#REF!</v>
      </c>
      <c r="B107" s="114"/>
      <c r="C107" s="115"/>
      <c r="D107" s="114"/>
      <c r="E107" s="109"/>
      <c r="F107" s="110"/>
      <c r="G107" s="110"/>
      <c r="H107" s="110"/>
      <c r="I107" s="111"/>
      <c r="J107" s="111"/>
      <c r="K107" s="111"/>
      <c r="L107" s="111"/>
      <c r="M107" s="111"/>
      <c r="N107" s="111"/>
      <c r="O107" s="102"/>
      <c r="P107" s="102"/>
      <c r="Q107" s="27"/>
      <c r="R107" s="27"/>
      <c r="S107" s="158"/>
      <c r="T107" s="112"/>
      <c r="U107" s="112"/>
      <c r="V107" s="112"/>
      <c r="W107" s="112"/>
      <c r="X107" s="112"/>
      <c r="Y107" s="112"/>
      <c r="Z107" s="112"/>
      <c r="AA107" s="112"/>
      <c r="AB107" s="112"/>
    </row>
    <row r="108" spans="1:28" s="113" customFormat="1">
      <c r="A108" s="45" t="e">
        <f t="shared" si="3"/>
        <v>#REF!</v>
      </c>
      <c r="B108" s="114"/>
      <c r="C108" s="115"/>
      <c r="D108" s="114"/>
      <c r="E108" s="109"/>
      <c r="F108" s="110"/>
      <c r="G108" s="110"/>
      <c r="H108" s="110"/>
      <c r="I108" s="111"/>
      <c r="J108" s="111"/>
      <c r="K108" s="111"/>
      <c r="L108" s="111"/>
      <c r="M108" s="111"/>
      <c r="N108" s="111"/>
      <c r="O108" s="102"/>
      <c r="P108" s="102"/>
      <c r="Q108" s="27"/>
      <c r="R108" s="27"/>
      <c r="S108" s="158"/>
      <c r="T108" s="112"/>
      <c r="U108" s="112"/>
      <c r="V108" s="112"/>
      <c r="W108" s="112"/>
      <c r="X108" s="112"/>
      <c r="Y108" s="112"/>
      <c r="Z108" s="112"/>
      <c r="AA108" s="112"/>
      <c r="AB108" s="112"/>
    </row>
    <row r="109" spans="1:28" s="113" customFormat="1">
      <c r="A109" s="45" t="e">
        <f t="shared" si="3"/>
        <v>#REF!</v>
      </c>
      <c r="B109" s="114"/>
      <c r="C109" s="115"/>
      <c r="D109" s="114"/>
      <c r="E109" s="109"/>
      <c r="F109" s="110"/>
      <c r="G109" s="110"/>
      <c r="H109" s="110"/>
      <c r="I109" s="111"/>
      <c r="J109" s="111"/>
      <c r="K109" s="111"/>
      <c r="L109" s="111"/>
      <c r="M109" s="111"/>
      <c r="N109" s="111"/>
      <c r="O109" s="102"/>
      <c r="P109" s="102"/>
      <c r="Q109" s="27"/>
      <c r="R109" s="27"/>
      <c r="S109" s="158"/>
      <c r="T109" s="112"/>
      <c r="U109" s="112"/>
      <c r="V109" s="112"/>
      <c r="W109" s="112"/>
      <c r="X109" s="112"/>
      <c r="Y109" s="112"/>
      <c r="Z109" s="112"/>
      <c r="AA109" s="112"/>
      <c r="AB109" s="112"/>
    </row>
    <row r="110" spans="1:28" s="113" customFormat="1">
      <c r="A110" s="45"/>
      <c r="B110" s="48" t="s">
        <v>16</v>
      </c>
      <c r="C110" s="115"/>
      <c r="D110" s="114"/>
      <c r="E110" s="109"/>
      <c r="F110" s="110"/>
      <c r="G110" s="110"/>
      <c r="H110" s="110"/>
      <c r="I110" s="111"/>
      <c r="J110" s="111"/>
      <c r="K110" s="116">
        <f>SUM(K104:K109)</f>
        <v>0</v>
      </c>
      <c r="L110" s="116">
        <f>SUM(L104:L109)</f>
        <v>0</v>
      </c>
      <c r="M110" s="116"/>
      <c r="N110" s="116">
        <f>SUM(N104:N109)</f>
        <v>0</v>
      </c>
      <c r="O110" s="156">
        <f>SUM(O104:O109)</f>
        <v>0</v>
      </c>
      <c r="P110" s="116">
        <f>SUM(P104:P109)</f>
        <v>0</v>
      </c>
      <c r="Q110" s="27"/>
      <c r="R110" s="27"/>
      <c r="S110" s="159"/>
    </row>
    <row r="111" spans="1:28">
      <c r="B111" s="30"/>
      <c r="C111" s="30"/>
      <c r="D111" s="30"/>
      <c r="E111" s="31"/>
      <c r="F111" s="30"/>
      <c r="G111" s="30"/>
      <c r="H111" s="30"/>
      <c r="I111" s="30"/>
      <c r="J111" s="30"/>
      <c r="K111" s="30"/>
      <c r="L111" s="30"/>
      <c r="M111" s="30"/>
      <c r="N111" s="30"/>
      <c r="O111" s="30"/>
      <c r="P111" s="30"/>
      <c r="Q111" s="30"/>
      <c r="R111" s="30"/>
    </row>
    <row r="112" spans="1:28" ht="18.75">
      <c r="B112" s="58" t="s">
        <v>32</v>
      </c>
      <c r="C112" s="72">
        <f>+K110</f>
        <v>0</v>
      </c>
      <c r="H112" s="32"/>
      <c r="I112" s="32"/>
      <c r="J112" s="32"/>
      <c r="K112" s="32"/>
      <c r="L112" s="32"/>
      <c r="M112" s="32"/>
      <c r="N112" s="32"/>
      <c r="O112" s="32"/>
      <c r="P112" s="30"/>
      <c r="Q112" s="30"/>
      <c r="R112" s="30"/>
    </row>
    <row r="114" spans="2:19" ht="15.75" thickBot="1"/>
    <row r="115" spans="2:19" ht="30.75" thickBot="1">
      <c r="B115" s="75" t="s">
        <v>49</v>
      </c>
      <c r="C115" s="76" t="s">
        <v>50</v>
      </c>
      <c r="D115" s="75" t="s">
        <v>51</v>
      </c>
      <c r="E115" s="76" t="s">
        <v>55</v>
      </c>
    </row>
    <row r="116" spans="2:19">
      <c r="B116" s="66" t="s">
        <v>125</v>
      </c>
      <c r="C116" s="69">
        <v>20</v>
      </c>
      <c r="D116" s="69"/>
      <c r="E116" s="297">
        <f>+D116+D117+D118</f>
        <v>0</v>
      </c>
    </row>
    <row r="117" spans="2:19">
      <c r="B117" s="66" t="s">
        <v>126</v>
      </c>
      <c r="C117" s="56">
        <v>30</v>
      </c>
      <c r="D117" s="183">
        <v>0</v>
      </c>
      <c r="E117" s="298"/>
    </row>
    <row r="118" spans="2:19" ht="15.75" thickBot="1">
      <c r="B118" s="66" t="s">
        <v>127</v>
      </c>
      <c r="C118" s="71">
        <v>40</v>
      </c>
      <c r="D118" s="71"/>
      <c r="E118" s="299"/>
    </row>
    <row r="120" spans="2:19" ht="15.75" thickBot="1"/>
    <row r="121" spans="2:19" ht="27" thickBot="1">
      <c r="B121" s="294" t="s">
        <v>52</v>
      </c>
      <c r="C121" s="295"/>
      <c r="D121" s="295"/>
      <c r="E121" s="295"/>
      <c r="F121" s="295"/>
      <c r="G121" s="295"/>
      <c r="H121" s="295"/>
      <c r="I121" s="295"/>
      <c r="J121" s="295"/>
      <c r="K121" s="295"/>
      <c r="L121" s="295"/>
      <c r="M121" s="295"/>
      <c r="N121" s="295"/>
      <c r="O121" s="295"/>
      <c r="P121" s="296"/>
    </row>
    <row r="123" spans="2:19" ht="75">
      <c r="B123" s="120" t="s">
        <v>0</v>
      </c>
      <c r="C123" s="120" t="s">
        <v>39</v>
      </c>
      <c r="D123" s="120" t="s">
        <v>40</v>
      </c>
      <c r="E123" s="120" t="s">
        <v>117</v>
      </c>
      <c r="F123" s="120" t="s">
        <v>119</v>
      </c>
      <c r="G123" s="120" t="s">
        <v>120</v>
      </c>
      <c r="H123" s="120" t="s">
        <v>121</v>
      </c>
      <c r="I123" s="120" t="s">
        <v>118</v>
      </c>
      <c r="J123" s="259" t="s">
        <v>122</v>
      </c>
      <c r="K123" s="260"/>
      <c r="L123" s="260"/>
      <c r="M123" s="260"/>
      <c r="N123" s="261"/>
      <c r="O123" s="120" t="s">
        <v>123</v>
      </c>
      <c r="P123" s="120" t="s">
        <v>41</v>
      </c>
      <c r="Q123" s="120" t="s">
        <v>42</v>
      </c>
      <c r="R123" s="259" t="s">
        <v>3</v>
      </c>
      <c r="S123" s="261"/>
    </row>
    <row r="124" spans="2:19" ht="30">
      <c r="B124" s="182" t="s">
        <v>131</v>
      </c>
      <c r="C124" s="182" t="s">
        <v>278</v>
      </c>
      <c r="D124" s="186" t="s">
        <v>276</v>
      </c>
      <c r="E124" s="3">
        <v>30876778</v>
      </c>
      <c r="F124" s="186" t="s">
        <v>274</v>
      </c>
      <c r="G124" s="3" t="s">
        <v>275</v>
      </c>
      <c r="H124" s="3" t="s">
        <v>275</v>
      </c>
      <c r="I124" s="4" t="s">
        <v>190</v>
      </c>
      <c r="J124" s="3" t="s">
        <v>277</v>
      </c>
      <c r="K124" s="3" t="s">
        <v>277</v>
      </c>
      <c r="L124" s="98"/>
      <c r="M124" s="98"/>
      <c r="N124" s="3" t="s">
        <v>277</v>
      </c>
      <c r="O124" s="183" t="s">
        <v>137</v>
      </c>
      <c r="P124" s="183" t="s">
        <v>137</v>
      </c>
      <c r="Q124" s="183" t="s">
        <v>137</v>
      </c>
      <c r="R124" s="327" t="s">
        <v>301</v>
      </c>
      <c r="S124" s="328"/>
    </row>
    <row r="125" spans="2:19" ht="30">
      <c r="B125" s="182" t="s">
        <v>131</v>
      </c>
      <c r="C125" s="182" t="s">
        <v>278</v>
      </c>
      <c r="D125" s="186" t="s">
        <v>279</v>
      </c>
      <c r="E125" s="3">
        <v>50942172</v>
      </c>
      <c r="F125" s="186" t="s">
        <v>280</v>
      </c>
      <c r="G125" s="3" t="s">
        <v>281</v>
      </c>
      <c r="H125" s="3" t="s">
        <v>281</v>
      </c>
      <c r="I125" s="4" t="s">
        <v>190</v>
      </c>
      <c r="J125" s="3" t="s">
        <v>282</v>
      </c>
      <c r="K125" s="3"/>
      <c r="L125" s="98"/>
      <c r="M125" s="98"/>
      <c r="N125" s="3" t="s">
        <v>282</v>
      </c>
      <c r="O125" s="183" t="s">
        <v>137</v>
      </c>
      <c r="P125" s="183" t="s">
        <v>137</v>
      </c>
      <c r="Q125" s="183" t="s">
        <v>137</v>
      </c>
      <c r="R125" s="329"/>
      <c r="S125" s="330"/>
    </row>
    <row r="126" spans="2:19" ht="30">
      <c r="B126" s="182" t="s">
        <v>132</v>
      </c>
      <c r="C126" s="182" t="s">
        <v>278</v>
      </c>
      <c r="D126" s="186" t="s">
        <v>283</v>
      </c>
      <c r="E126" s="3">
        <v>45769776</v>
      </c>
      <c r="F126" s="186" t="s">
        <v>284</v>
      </c>
      <c r="G126" s="3" t="s">
        <v>285</v>
      </c>
      <c r="H126" s="3" t="s">
        <v>285</v>
      </c>
      <c r="I126" s="4" t="s">
        <v>173</v>
      </c>
      <c r="J126" s="3" t="s">
        <v>286</v>
      </c>
      <c r="K126" s="3"/>
      <c r="L126" s="98"/>
      <c r="M126" s="98"/>
      <c r="N126" s="3" t="s">
        <v>286</v>
      </c>
      <c r="O126" s="183" t="s">
        <v>137</v>
      </c>
      <c r="P126" s="183" t="s">
        <v>137</v>
      </c>
      <c r="Q126" s="183" t="s">
        <v>137</v>
      </c>
      <c r="R126" s="329"/>
      <c r="S126" s="330"/>
    </row>
    <row r="127" spans="2:19" ht="30">
      <c r="B127" s="182" t="s">
        <v>132</v>
      </c>
      <c r="C127" s="182" t="s">
        <v>278</v>
      </c>
      <c r="D127" s="186" t="s">
        <v>287</v>
      </c>
      <c r="E127" s="3">
        <v>73541720</v>
      </c>
      <c r="F127" s="3" t="s">
        <v>288</v>
      </c>
      <c r="G127" s="3" t="s">
        <v>288</v>
      </c>
      <c r="H127" s="3" t="s">
        <v>288</v>
      </c>
      <c r="I127" s="4" t="s">
        <v>173</v>
      </c>
      <c r="J127" s="3" t="s">
        <v>291</v>
      </c>
      <c r="K127" s="98"/>
      <c r="L127" s="98"/>
      <c r="M127" s="98"/>
      <c r="N127" s="3" t="s">
        <v>288</v>
      </c>
      <c r="O127" s="183" t="s">
        <v>137</v>
      </c>
      <c r="P127" s="183" t="s">
        <v>137</v>
      </c>
      <c r="Q127" s="183" t="s">
        <v>137</v>
      </c>
      <c r="R127" s="331"/>
      <c r="S127" s="332"/>
    </row>
    <row r="128" spans="2:19">
      <c r="B128" s="182" t="s">
        <v>133</v>
      </c>
      <c r="C128" s="182" t="s">
        <v>273</v>
      </c>
      <c r="D128" s="186" t="s">
        <v>289</v>
      </c>
      <c r="E128" s="3">
        <v>1128050184</v>
      </c>
      <c r="F128" s="3" t="s">
        <v>290</v>
      </c>
      <c r="G128" s="3" t="s">
        <v>291</v>
      </c>
      <c r="H128" s="3" t="s">
        <v>291</v>
      </c>
      <c r="I128" s="4" t="s">
        <v>173</v>
      </c>
      <c r="J128" s="3" t="s">
        <v>292</v>
      </c>
      <c r="K128" s="97"/>
      <c r="L128" s="97"/>
      <c r="M128" s="97"/>
      <c r="N128" s="3" t="s">
        <v>292</v>
      </c>
      <c r="O128" s="183" t="s">
        <v>137</v>
      </c>
      <c r="P128" s="183" t="s">
        <v>137</v>
      </c>
      <c r="Q128" s="183" t="s">
        <v>137</v>
      </c>
      <c r="R128" s="262"/>
      <c r="S128" s="262"/>
    </row>
    <row r="131" spans="2:7" ht="15.75" thickBot="1"/>
    <row r="132" spans="2:7" ht="30">
      <c r="B132" s="124" t="s">
        <v>33</v>
      </c>
      <c r="C132" s="124" t="s">
        <v>49</v>
      </c>
      <c r="D132" s="120" t="s">
        <v>50</v>
      </c>
      <c r="E132" s="124" t="s">
        <v>51</v>
      </c>
      <c r="F132" s="76" t="s">
        <v>56</v>
      </c>
      <c r="G132" s="94"/>
    </row>
    <row r="133" spans="2:7" ht="108">
      <c r="B133" s="288" t="s">
        <v>53</v>
      </c>
      <c r="C133" s="6" t="s">
        <v>128</v>
      </c>
      <c r="D133" s="183">
        <v>25</v>
      </c>
      <c r="E133" s="183">
        <v>25</v>
      </c>
      <c r="F133" s="289">
        <f>+E133+E134+E135</f>
        <v>60</v>
      </c>
      <c r="G133" s="95"/>
    </row>
    <row r="134" spans="2:7" ht="96">
      <c r="B134" s="288"/>
      <c r="C134" s="6" t="s">
        <v>129</v>
      </c>
      <c r="D134" s="181">
        <v>25</v>
      </c>
      <c r="E134" s="183">
        <v>25</v>
      </c>
      <c r="F134" s="290"/>
      <c r="G134" s="95"/>
    </row>
    <row r="135" spans="2:7" ht="60">
      <c r="B135" s="288"/>
      <c r="C135" s="6" t="s">
        <v>130</v>
      </c>
      <c r="D135" s="183">
        <v>10</v>
      </c>
      <c r="E135" s="183">
        <v>10</v>
      </c>
      <c r="F135" s="291"/>
      <c r="G135" s="95"/>
    </row>
    <row r="136" spans="2:7">
      <c r="C136" s="104"/>
    </row>
    <row r="139" spans="2:7">
      <c r="B139" s="122" t="s">
        <v>57</v>
      </c>
    </row>
    <row r="142" spans="2:7">
      <c r="B142" s="125" t="s">
        <v>33</v>
      </c>
      <c r="C142" s="125" t="s">
        <v>58</v>
      </c>
      <c r="D142" s="124" t="s">
        <v>51</v>
      </c>
      <c r="E142" s="124" t="s">
        <v>16</v>
      </c>
    </row>
    <row r="143" spans="2:7" ht="28.5">
      <c r="B143" s="105" t="s">
        <v>59</v>
      </c>
      <c r="C143" s="106">
        <v>40</v>
      </c>
      <c r="D143" s="183">
        <f>+E116</f>
        <v>0</v>
      </c>
      <c r="E143" s="292">
        <f>+D143+D144</f>
        <v>60</v>
      </c>
    </row>
    <row r="144" spans="2:7" ht="42.75">
      <c r="B144" s="105" t="s">
        <v>60</v>
      </c>
      <c r="C144" s="106">
        <v>60</v>
      </c>
      <c r="D144" s="183">
        <f>+F133</f>
        <v>60</v>
      </c>
      <c r="E144" s="293"/>
    </row>
  </sheetData>
  <mergeCells count="44">
    <mergeCell ref="S49:S51"/>
    <mergeCell ref="S104:S106"/>
    <mergeCell ref="R124:S127"/>
    <mergeCell ref="C9:P9"/>
    <mergeCell ref="B2:R2"/>
    <mergeCell ref="B4:R4"/>
    <mergeCell ref="C6:P6"/>
    <mergeCell ref="C7:P7"/>
    <mergeCell ref="C8:P8"/>
    <mergeCell ref="C63:P63"/>
    <mergeCell ref="B65:P65"/>
    <mergeCell ref="Q68:R68"/>
    <mergeCell ref="Q69:R69"/>
    <mergeCell ref="C10:E10"/>
    <mergeCell ref="B14:C21"/>
    <mergeCell ref="B22:C22"/>
    <mergeCell ref="E40:E41"/>
    <mergeCell ref="O45:P45"/>
    <mergeCell ref="B59:B60"/>
    <mergeCell ref="C59:C60"/>
    <mergeCell ref="D59:E59"/>
    <mergeCell ref="B97:R97"/>
    <mergeCell ref="Q70:R70"/>
    <mergeCell ref="Q71:R71"/>
    <mergeCell ref="Q72:R72"/>
    <mergeCell ref="Q73:R73"/>
    <mergeCell ref="B79:P79"/>
    <mergeCell ref="J84:N84"/>
    <mergeCell ref="R84:S84"/>
    <mergeCell ref="R85:S85"/>
    <mergeCell ref="B90:P90"/>
    <mergeCell ref="D93:E93"/>
    <mergeCell ref="D94:E94"/>
    <mergeCell ref="R86:S86"/>
    <mergeCell ref="R87:S87"/>
    <mergeCell ref="R128:S128"/>
    <mergeCell ref="B133:B135"/>
    <mergeCell ref="F133:F135"/>
    <mergeCell ref="E143:E144"/>
    <mergeCell ref="B100:P100"/>
    <mergeCell ref="E116:E118"/>
    <mergeCell ref="B121:P121"/>
    <mergeCell ref="J123:N123"/>
    <mergeCell ref="R123:S123"/>
  </mergeCells>
  <dataValidations count="2">
    <dataValidation type="list" allowBlank="1" showInputMessage="1" showErrorMessage="1" sqref="WVG983060 A65556 IU65556 SQ65556 ACM65556 AMI65556 AWE65556 BGA65556 BPW65556 BZS65556 CJO65556 CTK65556 DDG65556 DNC65556 DWY65556 EGU65556 EQQ65556 FAM65556 FKI65556 FUE65556 GEA65556 GNW65556 GXS65556 HHO65556 HRK65556 IBG65556 ILC65556 IUY65556 JEU65556 JOQ65556 JYM65556 KII65556 KSE65556 LCA65556 LLW65556 LVS65556 MFO65556 MPK65556 MZG65556 NJC65556 NSY65556 OCU65556 OMQ65556 OWM65556 PGI65556 PQE65556 QAA65556 QJW65556 QTS65556 RDO65556 RNK65556 RXG65556 SHC65556 SQY65556 TAU65556 TKQ65556 TUM65556 UEI65556 UOE65556 UYA65556 VHW65556 VRS65556 WBO65556 WLK65556 WVG65556 A131092 IU131092 SQ131092 ACM131092 AMI131092 AWE131092 BGA131092 BPW131092 BZS131092 CJO131092 CTK131092 DDG131092 DNC131092 DWY131092 EGU131092 EQQ131092 FAM131092 FKI131092 FUE131092 GEA131092 GNW131092 GXS131092 HHO131092 HRK131092 IBG131092 ILC131092 IUY131092 JEU131092 JOQ131092 JYM131092 KII131092 KSE131092 LCA131092 LLW131092 LVS131092 MFO131092 MPK131092 MZG131092 NJC131092 NSY131092 OCU131092 OMQ131092 OWM131092 PGI131092 PQE131092 QAA131092 QJW131092 QTS131092 RDO131092 RNK131092 RXG131092 SHC131092 SQY131092 TAU131092 TKQ131092 TUM131092 UEI131092 UOE131092 UYA131092 VHW131092 VRS131092 WBO131092 WLK131092 WVG131092 A196628 IU196628 SQ196628 ACM196628 AMI196628 AWE196628 BGA196628 BPW196628 BZS196628 CJO196628 CTK196628 DDG196628 DNC196628 DWY196628 EGU196628 EQQ196628 FAM196628 FKI196628 FUE196628 GEA196628 GNW196628 GXS196628 HHO196628 HRK196628 IBG196628 ILC196628 IUY196628 JEU196628 JOQ196628 JYM196628 KII196628 KSE196628 LCA196628 LLW196628 LVS196628 MFO196628 MPK196628 MZG196628 NJC196628 NSY196628 OCU196628 OMQ196628 OWM196628 PGI196628 PQE196628 QAA196628 QJW196628 QTS196628 RDO196628 RNK196628 RXG196628 SHC196628 SQY196628 TAU196628 TKQ196628 TUM196628 UEI196628 UOE196628 UYA196628 VHW196628 VRS196628 WBO196628 WLK196628 WVG196628 A262164 IU262164 SQ262164 ACM262164 AMI262164 AWE262164 BGA262164 BPW262164 BZS262164 CJO262164 CTK262164 DDG262164 DNC262164 DWY262164 EGU262164 EQQ262164 FAM262164 FKI262164 FUE262164 GEA262164 GNW262164 GXS262164 HHO262164 HRK262164 IBG262164 ILC262164 IUY262164 JEU262164 JOQ262164 JYM262164 KII262164 KSE262164 LCA262164 LLW262164 LVS262164 MFO262164 MPK262164 MZG262164 NJC262164 NSY262164 OCU262164 OMQ262164 OWM262164 PGI262164 PQE262164 QAA262164 QJW262164 QTS262164 RDO262164 RNK262164 RXG262164 SHC262164 SQY262164 TAU262164 TKQ262164 TUM262164 UEI262164 UOE262164 UYA262164 VHW262164 VRS262164 WBO262164 WLK262164 WVG262164 A327700 IU327700 SQ327700 ACM327700 AMI327700 AWE327700 BGA327700 BPW327700 BZS327700 CJO327700 CTK327700 DDG327700 DNC327700 DWY327700 EGU327700 EQQ327700 FAM327700 FKI327700 FUE327700 GEA327700 GNW327700 GXS327700 HHO327700 HRK327700 IBG327700 ILC327700 IUY327700 JEU327700 JOQ327700 JYM327700 KII327700 KSE327700 LCA327700 LLW327700 LVS327700 MFO327700 MPK327700 MZG327700 NJC327700 NSY327700 OCU327700 OMQ327700 OWM327700 PGI327700 PQE327700 QAA327700 QJW327700 QTS327700 RDO327700 RNK327700 RXG327700 SHC327700 SQY327700 TAU327700 TKQ327700 TUM327700 UEI327700 UOE327700 UYA327700 VHW327700 VRS327700 WBO327700 WLK327700 WVG327700 A393236 IU393236 SQ393236 ACM393236 AMI393236 AWE393236 BGA393236 BPW393236 BZS393236 CJO393236 CTK393236 DDG393236 DNC393236 DWY393236 EGU393236 EQQ393236 FAM393236 FKI393236 FUE393236 GEA393236 GNW393236 GXS393236 HHO393236 HRK393236 IBG393236 ILC393236 IUY393236 JEU393236 JOQ393236 JYM393236 KII393236 KSE393236 LCA393236 LLW393236 LVS393236 MFO393236 MPK393236 MZG393236 NJC393236 NSY393236 OCU393236 OMQ393236 OWM393236 PGI393236 PQE393236 QAA393236 QJW393236 QTS393236 RDO393236 RNK393236 RXG393236 SHC393236 SQY393236 TAU393236 TKQ393236 TUM393236 UEI393236 UOE393236 UYA393236 VHW393236 VRS393236 WBO393236 WLK393236 WVG393236 A458772 IU458772 SQ458772 ACM458772 AMI458772 AWE458772 BGA458772 BPW458772 BZS458772 CJO458772 CTK458772 DDG458772 DNC458772 DWY458772 EGU458772 EQQ458772 FAM458772 FKI458772 FUE458772 GEA458772 GNW458772 GXS458772 HHO458772 HRK458772 IBG458772 ILC458772 IUY458772 JEU458772 JOQ458772 JYM458772 KII458772 KSE458772 LCA458772 LLW458772 LVS458772 MFO458772 MPK458772 MZG458772 NJC458772 NSY458772 OCU458772 OMQ458772 OWM458772 PGI458772 PQE458772 QAA458772 QJW458772 QTS458772 RDO458772 RNK458772 RXG458772 SHC458772 SQY458772 TAU458772 TKQ458772 TUM458772 UEI458772 UOE458772 UYA458772 VHW458772 VRS458772 WBO458772 WLK458772 WVG458772 A524308 IU524308 SQ524308 ACM524308 AMI524308 AWE524308 BGA524308 BPW524308 BZS524308 CJO524308 CTK524308 DDG524308 DNC524308 DWY524308 EGU524308 EQQ524308 FAM524308 FKI524308 FUE524308 GEA524308 GNW524308 GXS524308 HHO524308 HRK524308 IBG524308 ILC524308 IUY524308 JEU524308 JOQ524308 JYM524308 KII524308 KSE524308 LCA524308 LLW524308 LVS524308 MFO524308 MPK524308 MZG524308 NJC524308 NSY524308 OCU524308 OMQ524308 OWM524308 PGI524308 PQE524308 QAA524308 QJW524308 QTS524308 RDO524308 RNK524308 RXG524308 SHC524308 SQY524308 TAU524308 TKQ524308 TUM524308 UEI524308 UOE524308 UYA524308 VHW524308 VRS524308 WBO524308 WLK524308 WVG524308 A589844 IU589844 SQ589844 ACM589844 AMI589844 AWE589844 BGA589844 BPW589844 BZS589844 CJO589844 CTK589844 DDG589844 DNC589844 DWY589844 EGU589844 EQQ589844 FAM589844 FKI589844 FUE589844 GEA589844 GNW589844 GXS589844 HHO589844 HRK589844 IBG589844 ILC589844 IUY589844 JEU589844 JOQ589844 JYM589844 KII589844 KSE589844 LCA589844 LLW589844 LVS589844 MFO589844 MPK589844 MZG589844 NJC589844 NSY589844 OCU589844 OMQ589844 OWM589844 PGI589844 PQE589844 QAA589844 QJW589844 QTS589844 RDO589844 RNK589844 RXG589844 SHC589844 SQY589844 TAU589844 TKQ589844 TUM589844 UEI589844 UOE589844 UYA589844 VHW589844 VRS589844 WBO589844 WLK589844 WVG589844 A655380 IU655380 SQ655380 ACM655380 AMI655380 AWE655380 BGA655380 BPW655380 BZS655380 CJO655380 CTK655380 DDG655380 DNC655380 DWY655380 EGU655380 EQQ655380 FAM655380 FKI655380 FUE655380 GEA655380 GNW655380 GXS655380 HHO655380 HRK655380 IBG655380 ILC655380 IUY655380 JEU655380 JOQ655380 JYM655380 KII655380 KSE655380 LCA655380 LLW655380 LVS655380 MFO655380 MPK655380 MZG655380 NJC655380 NSY655380 OCU655380 OMQ655380 OWM655380 PGI655380 PQE655380 QAA655380 QJW655380 QTS655380 RDO655380 RNK655380 RXG655380 SHC655380 SQY655380 TAU655380 TKQ655380 TUM655380 UEI655380 UOE655380 UYA655380 VHW655380 VRS655380 WBO655380 WLK655380 WVG655380 A720916 IU720916 SQ720916 ACM720916 AMI720916 AWE720916 BGA720916 BPW720916 BZS720916 CJO720916 CTK720916 DDG720916 DNC720916 DWY720916 EGU720916 EQQ720916 FAM720916 FKI720916 FUE720916 GEA720916 GNW720916 GXS720916 HHO720916 HRK720916 IBG720916 ILC720916 IUY720916 JEU720916 JOQ720916 JYM720916 KII720916 KSE720916 LCA720916 LLW720916 LVS720916 MFO720916 MPK720916 MZG720916 NJC720916 NSY720916 OCU720916 OMQ720916 OWM720916 PGI720916 PQE720916 QAA720916 QJW720916 QTS720916 RDO720916 RNK720916 RXG720916 SHC720916 SQY720916 TAU720916 TKQ720916 TUM720916 UEI720916 UOE720916 UYA720916 VHW720916 VRS720916 WBO720916 WLK720916 WVG720916 A786452 IU786452 SQ786452 ACM786452 AMI786452 AWE786452 BGA786452 BPW786452 BZS786452 CJO786452 CTK786452 DDG786452 DNC786452 DWY786452 EGU786452 EQQ786452 FAM786452 FKI786452 FUE786452 GEA786452 GNW786452 GXS786452 HHO786452 HRK786452 IBG786452 ILC786452 IUY786452 JEU786452 JOQ786452 JYM786452 KII786452 KSE786452 LCA786452 LLW786452 LVS786452 MFO786452 MPK786452 MZG786452 NJC786452 NSY786452 OCU786452 OMQ786452 OWM786452 PGI786452 PQE786452 QAA786452 QJW786452 QTS786452 RDO786452 RNK786452 RXG786452 SHC786452 SQY786452 TAU786452 TKQ786452 TUM786452 UEI786452 UOE786452 UYA786452 VHW786452 VRS786452 WBO786452 WLK786452 WVG786452 A851988 IU851988 SQ851988 ACM851988 AMI851988 AWE851988 BGA851988 BPW851988 BZS851988 CJO851988 CTK851988 DDG851988 DNC851988 DWY851988 EGU851988 EQQ851988 FAM851988 FKI851988 FUE851988 GEA851988 GNW851988 GXS851988 HHO851988 HRK851988 IBG851988 ILC851988 IUY851988 JEU851988 JOQ851988 JYM851988 KII851988 KSE851988 LCA851988 LLW851988 LVS851988 MFO851988 MPK851988 MZG851988 NJC851988 NSY851988 OCU851988 OMQ851988 OWM851988 PGI851988 PQE851988 QAA851988 QJW851988 QTS851988 RDO851988 RNK851988 RXG851988 SHC851988 SQY851988 TAU851988 TKQ851988 TUM851988 UEI851988 UOE851988 UYA851988 VHW851988 VRS851988 WBO851988 WLK851988 WVG851988 A917524 IU917524 SQ917524 ACM917524 AMI917524 AWE917524 BGA917524 BPW917524 BZS917524 CJO917524 CTK917524 DDG917524 DNC917524 DWY917524 EGU917524 EQQ917524 FAM917524 FKI917524 FUE917524 GEA917524 GNW917524 GXS917524 HHO917524 HRK917524 IBG917524 ILC917524 IUY917524 JEU917524 JOQ917524 JYM917524 KII917524 KSE917524 LCA917524 LLW917524 LVS917524 MFO917524 MPK917524 MZG917524 NJC917524 NSY917524 OCU917524 OMQ917524 OWM917524 PGI917524 PQE917524 QAA917524 QJW917524 QTS917524 RDO917524 RNK917524 RXG917524 SHC917524 SQY917524 TAU917524 TKQ917524 TUM917524 UEI917524 UOE917524 UYA917524 VHW917524 VRS917524 WBO917524 WLK917524 WVG917524 A983060 IU983060 SQ983060 ACM983060 AMI983060 AWE983060 BGA983060 BPW983060 BZS983060 CJO983060 CTK983060 DDG983060 DNC983060 DWY983060 EGU983060 EQQ983060 FAM983060 FKI983060 FUE983060 GEA983060 GNW983060 GXS983060 HHO983060 HRK983060 IBG983060 ILC983060 IUY983060 JEU983060 JOQ983060 JYM983060 KII983060 KSE983060 LCA983060 LLW983060 LVS983060 MFO983060 MPK983060 MZG983060 NJC983060 NSY983060 OCU983060 OMQ983060 OWM983060 PGI983060 PQE983060 QAA983060 QJW983060 QTS983060 RDO983060 RNK983060 RXG983060 SHC983060 SQY983060 TAU983060 TKQ983060 TUM983060 UEI983060 UOE983060 UYA983060 VHW983060 VRS983060 WBO983060 WLK983060 A24:A44 IU24:IU44 SQ24:SQ44 ACM24:ACM44 AMI24:AMI44 AWE24:AWE44 BGA24:BGA44 BPW24:BPW44 BZS24:BZS44 CJO24:CJO44 CTK24:CTK44 DDG24:DDG44 DNC24:DNC44 DWY24:DWY44 EGU24:EGU44 EQQ24:EQQ44 FAM24:FAM44 FKI24:FKI44 FUE24:FUE44 GEA24:GEA44 GNW24:GNW44 GXS24:GXS44 HHO24:HHO44 HRK24:HRK44 IBG24:IBG44 ILC24:ILC44 IUY24:IUY44 JEU24:JEU44 JOQ24:JOQ44 JYM24:JYM44 KII24:KII44 KSE24:KSE44 LCA24:LCA44 LLW24:LLW44 LVS24:LVS44 MFO24:MFO44 MPK24:MPK44 MZG24:MZG44 NJC24:NJC44 NSY24:NSY44 OCU24:OCU44 OMQ24:OMQ44 OWM24:OWM44 PGI24:PGI44 PQE24:PQE44 QAA24:QAA44 QJW24:QJW44 QTS24:QTS44 RDO24:RDO44 RNK24:RNK44 RXG24:RXG44 SHC24:SHC44 SQY24:SQY44 TAU24:TAU44 TKQ24:TKQ44 TUM24:TUM44 UEI24:UEI44 UOE24:UOE44 UYA24:UYA44 VHW24:VHW44 VRS24:VRS44 WBO24:WBO44 WLK24:WLK44 WVG24:WVG44">
      <formula1>"1,2,3,4,5"</formula1>
    </dataValidation>
    <dataValidation type="decimal" allowBlank="1" showInputMessage="1" showErrorMessage="1" sqref="WVJ983060 WLN983060 C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C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C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C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C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C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C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C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C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C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C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C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C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C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C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IX24:IX44 ST24:ST44 ACP24:ACP44 AML24:AML44 AWH24:AWH44 BGD24:BGD44 BPZ24:BPZ44 BZV24:BZV44 CJR24:CJR44 CTN24:CTN44 DDJ24:DDJ44 DNF24:DNF44 DXB24:DXB44 EGX24:EGX44 EQT24:EQT44 FAP24:FAP44 FKL24:FKL44 FUH24:FUH44 GED24:GED44 GNZ24:GNZ44 GXV24:GXV44 HHR24:HHR44 HRN24:HRN44 IBJ24:IBJ44 ILF24:ILF44 IVB24:IVB44 JEX24:JEX44 JOT24:JOT44 JYP24:JYP44 KIL24:KIL44 KSH24:KSH44 LCD24:LCD44 LLZ24:LLZ44 LVV24:LVV44 MFR24:MFR44 MPN24:MPN44 MZJ24:MZJ44 NJF24:NJF44 NTB24:NTB44 OCX24:OCX44 OMT24:OMT44 OWP24:OWP44 PGL24:PGL44 PQH24:PQH44 QAD24:QAD44 QJZ24:QJZ44 QTV24:QTV44 RDR24:RDR44 RNN24:RNN44 RXJ24:RXJ44 SHF24:SHF44 SRB24:SRB44 TAX24:TAX44 TKT24:TKT44 TUP24:TUP44 UEL24:UEL44 UOH24:UOH44 UYD24:UYD44 VHZ24:VHZ44 VRV24:VRV44 WBR24:WBR44 WLN24:WLN44 WVJ24:WVJ44">
      <formula1>0</formula1>
      <formula2>1</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JURIDICA-14</vt:lpstr>
      <vt:lpstr>TECNICA-14</vt:lpstr>
      <vt:lpstr>FINANCIERA-14</vt:lpstr>
      <vt:lpstr>TECNICA-13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Sonia Liliana Lopez Torres</dc:creator>
  <cp:lastModifiedBy>Cristian Olivo</cp:lastModifiedBy>
  <dcterms:created xsi:type="dcterms:W3CDTF">2014-10-22T15:49:24Z</dcterms:created>
  <dcterms:modified xsi:type="dcterms:W3CDTF">2014-12-08T18:39:08Z</dcterms:modified>
</cp:coreProperties>
</file>