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valuacion Primera Infancia\"/>
    </mc:Choice>
  </mc:AlternateContent>
  <bookViews>
    <workbookView xWindow="120" yWindow="135" windowWidth="15480" windowHeight="6660" tabRatio="598" firstSheet="3" activeTab="5"/>
  </bookViews>
  <sheets>
    <sheet name="FUNJIUTRABIUN" sheetId="10" r:id="rId1"/>
    <sheet name="SEMDES" sheetId="11" r:id="rId2"/>
    <sheet name="PARROQUIA ESPIRITU SANTOS" sheetId="12" r:id="rId3"/>
    <sheet name="CORPOFE" sheetId="13" r:id="rId4"/>
    <sheet name="DIOCESIS IST. TADO" sheetId="14" r:id="rId5"/>
    <sheet name="FUNOMISER" sheetId="18" r:id="rId6"/>
    <sheet name="Hoja1" sheetId="19" r:id="rId7"/>
  </sheets>
  <calcPr calcId="152511"/>
</workbook>
</file>

<file path=xl/calcChain.xml><?xml version="1.0" encoding="utf-8"?>
<calcChain xmlns="http://schemas.openxmlformats.org/spreadsheetml/2006/main">
  <c r="C22" i="18" l="1"/>
  <c r="C22" i="14"/>
  <c r="C25" i="13"/>
  <c r="C22" i="12"/>
  <c r="C22" i="11"/>
  <c r="C13" i="18"/>
  <c r="C12" i="18"/>
  <c r="C12" i="14"/>
  <c r="C13" i="14" s="1"/>
  <c r="C15" i="13"/>
  <c r="C16" i="13" s="1"/>
  <c r="C12" i="12"/>
  <c r="C13" i="12" s="1"/>
  <c r="C12" i="11"/>
  <c r="C13" i="11" s="1"/>
  <c r="C12" i="10" l="1"/>
  <c r="C13" i="10" s="1"/>
</calcChain>
</file>

<file path=xl/sharedStrings.xml><?xml version="1.0" encoding="utf-8"?>
<sst xmlns="http://schemas.openxmlformats.org/spreadsheetml/2006/main" count="218" uniqueCount="52">
  <si>
    <t xml:space="preserve">NO CUMPLE </t>
  </si>
  <si>
    <t>CECILIA DE LA FUENTE DE LLERAS</t>
  </si>
  <si>
    <t xml:space="preserve">PROPONENTE: </t>
  </si>
  <si>
    <t>NUMERO DE NIT</t>
  </si>
  <si>
    <t>ACTIVO CORRIENTE</t>
  </si>
  <si>
    <t xml:space="preserve">ACTIVO TOTAL </t>
  </si>
  <si>
    <t xml:space="preserve">PASIVO CORRIENTE </t>
  </si>
  <si>
    <t>PASIVO TOTAL</t>
  </si>
  <si>
    <t>INDICADORES FINANCIEROS DEL PROPONENTE</t>
  </si>
  <si>
    <t>Capacidad Financiera</t>
  </si>
  <si>
    <t>NIVEL DE ENDEUDAMIENTO</t>
  </si>
  <si>
    <t>CONSOLIDADO GENERAL:</t>
  </si>
  <si>
    <t xml:space="preserve">CON LA CAPACIDAD FINANCIERA </t>
  </si>
  <si>
    <t xml:space="preserve">                                                 INSTITUTO COLOMBIANO DE BIENESTAR FAMILIAR - ICBF</t>
  </si>
  <si>
    <t xml:space="preserve">EVALUACIÓN FINANCIERA PRIMERA INFANCIA </t>
  </si>
  <si>
    <t>No DEL GRUPO AL QUE SE PRESENTA</t>
  </si>
  <si>
    <t>VALOR DEL PRESUPUESTO OFICIAL</t>
  </si>
  <si>
    <t>N</t>
  </si>
  <si>
    <t>VALOR TOTAL DEL PRESUPUESTO OFICIAL DE LOS GRUPOS A LOS QUE SE PRESENTA:</t>
  </si>
  <si>
    <t>VALOR TOTAL DEL PRESUPUESTO DE LOS GRUPOS A LOS QUE SE PRESENTA EN SMMLV:</t>
  </si>
  <si>
    <t>INFORMACION A 31 DE DICIEMBRE DE 2013</t>
  </si>
  <si>
    <t>LIQUIDEZ*</t>
  </si>
  <si>
    <t>* VER NOTA 5 DEL NUMERAL 3.18</t>
  </si>
  <si>
    <t xml:space="preserve">FUNDACION JOVENES TRABAJANDO POR EL BIENESTAR DEL DARIEN </t>
  </si>
  <si>
    <t>900237534-7</t>
  </si>
  <si>
    <t xml:space="preserve">CUMPLE </t>
  </si>
  <si>
    <t>EL PROPONENTE CUMPLE ___X___ NO CUMPLE _______</t>
  </si>
  <si>
    <t>ASOCIACION SEMBRADORES DE  ESPERANZA SEMDES</t>
  </si>
  <si>
    <t>900237305-4</t>
  </si>
  <si>
    <t>PARROQUIA DEL ESPIRITU SANTO</t>
  </si>
  <si>
    <t>818002136-1</t>
  </si>
  <si>
    <t>EL PROPONENTE CUMPLE ______ NO CUMPLE __X_____</t>
  </si>
  <si>
    <t>818001968-6</t>
  </si>
  <si>
    <t xml:space="preserve"> CUMPLE </t>
  </si>
  <si>
    <t xml:space="preserve">CORPORACION PARA LA FORMACIÓN, DIVULGACION Y EDUCACION EN LA FE CORPOFE </t>
  </si>
  <si>
    <t>EL PROPONENTE CUMPLE __X____ NO CUMPLE _______</t>
  </si>
  <si>
    <t xml:space="preserve">DIOCESIS ISTMINA TADO </t>
  </si>
  <si>
    <t>891680186-0</t>
  </si>
  <si>
    <t xml:space="preserve">FUNDACION OBRAS DE MISERICORDIA </t>
  </si>
  <si>
    <t>900126291-3</t>
  </si>
  <si>
    <t>JEHWDIN MOSQUERA MORENO</t>
  </si>
  <si>
    <t>AYDA LUZ PALACIOS CHAVERRA</t>
  </si>
  <si>
    <t xml:space="preserve">ELIDA ALICIA CUESTA GARCIA </t>
  </si>
  <si>
    <t>Profesional Universitario</t>
  </si>
  <si>
    <t>9 %</t>
  </si>
  <si>
    <t>( Estados financieros)</t>
  </si>
  <si>
    <t>65 %</t>
  </si>
  <si>
    <t>26 %</t>
  </si>
  <si>
    <t>63 %</t>
  </si>
  <si>
    <t>34 %</t>
  </si>
  <si>
    <t>7 %</t>
  </si>
  <si>
    <t>( Registro Unico de Proponentes)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</si>
</sst>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0_ ;\-#,##0.00\ 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 Narrow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7030A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5" xfId="0" applyFont="1" applyBorder="1" applyAlignment="1">
      <alignment vertical="center"/>
    </xf>
    <xf numFmtId="0" fontId="4" fillId="2" borderId="11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7" fillId="2" borderId="9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165" fontId="4" fillId="3" borderId="2" xfId="1" applyFont="1" applyFill="1" applyBorder="1" applyAlignment="1">
      <alignment vertical="center"/>
    </xf>
    <xf numFmtId="165" fontId="4" fillId="3" borderId="0" xfId="1" applyFont="1" applyFill="1" applyAlignment="1">
      <alignment vertical="center"/>
    </xf>
    <xf numFmtId="165" fontId="4" fillId="3" borderId="11" xfId="1" applyFont="1" applyFill="1" applyBorder="1" applyAlignment="1">
      <alignment vertical="center"/>
    </xf>
    <xf numFmtId="10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0" fontId="9" fillId="0" borderId="0" xfId="0" applyFont="1"/>
    <xf numFmtId="167" fontId="4" fillId="3" borderId="0" xfId="0" applyNumberFormat="1" applyFont="1" applyFill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4" xfId="0" applyBorder="1"/>
    <xf numFmtId="0" fontId="3" fillId="2" borderId="1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4" fontId="8" fillId="2" borderId="8" xfId="3" applyFont="1" applyFill="1" applyBorder="1" applyAlignment="1">
      <alignment horizontal="center" vertical="center" wrapText="1"/>
    </xf>
    <xf numFmtId="164" fontId="8" fillId="2" borderId="7" xfId="3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6">
    <cellStyle name="Millares" xfId="1" builtinId="3"/>
    <cellStyle name="Millares 2" xfId="4"/>
    <cellStyle name="Moneda" xfId="3" builtinId="4"/>
    <cellStyle name="Moneda 2" xfId="5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5" workbookViewId="0">
      <selection activeCell="C15" sqref="C15"/>
    </sheetView>
  </sheetViews>
  <sheetFormatPr baseColWidth="10" defaultRowHeight="15.75" x14ac:dyDescent="0.25"/>
  <cols>
    <col min="1" max="1" width="9.42578125" style="25" customWidth="1"/>
    <col min="2" max="2" width="55.5703125" style="25" customWidth="1"/>
    <col min="3" max="3" width="41.28515625" style="25" customWidth="1"/>
    <col min="4" max="4" width="29.42578125" style="25" customWidth="1"/>
    <col min="5" max="5" width="10.140625" style="25" customWidth="1"/>
    <col min="6" max="16384" width="11.42578125" style="1"/>
  </cols>
  <sheetData>
    <row r="1" spans="1:5" x14ac:dyDescent="0.25">
      <c r="A1" s="52" t="s">
        <v>13</v>
      </c>
      <c r="B1" s="53"/>
      <c r="C1" s="53"/>
      <c r="D1" s="53"/>
      <c r="E1" s="3"/>
    </row>
    <row r="2" spans="1:5" ht="27.75" customHeight="1" x14ac:dyDescent="0.25">
      <c r="A2" s="4"/>
      <c r="B2" s="54" t="s">
        <v>1</v>
      </c>
      <c r="C2" s="54"/>
      <c r="D2" s="54"/>
      <c r="E2" s="5"/>
    </row>
    <row r="3" spans="1:5" ht="21" customHeight="1" x14ac:dyDescent="0.25">
      <c r="A3" s="6"/>
      <c r="B3" s="54" t="s">
        <v>14</v>
      </c>
      <c r="C3" s="54"/>
      <c r="D3" s="5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2</v>
      </c>
      <c r="C5" s="55" t="s">
        <v>23</v>
      </c>
      <c r="D5" s="56"/>
      <c r="E5" s="10"/>
    </row>
    <row r="6" spans="1:5" ht="27.75" customHeight="1" thickBot="1" x14ac:dyDescent="0.3">
      <c r="A6" s="8"/>
      <c r="B6" s="27" t="s">
        <v>3</v>
      </c>
      <c r="C6" s="57" t="s">
        <v>24</v>
      </c>
      <c r="D6" s="58"/>
      <c r="E6" s="10"/>
    </row>
    <row r="7" spans="1:5" ht="29.25" customHeight="1" thickBot="1" x14ac:dyDescent="0.3">
      <c r="A7" s="8"/>
      <c r="B7" s="27" t="s">
        <v>15</v>
      </c>
      <c r="C7" s="61" t="s">
        <v>16</v>
      </c>
      <c r="D7" s="62"/>
      <c r="E7" s="10"/>
    </row>
    <row r="8" spans="1:5" ht="16.5" thickBot="1" x14ac:dyDescent="0.3">
      <c r="A8" s="8"/>
      <c r="B8" s="28">
        <v>1</v>
      </c>
      <c r="C8" s="59">
        <v>4238237942</v>
      </c>
      <c r="D8" s="60"/>
      <c r="E8" s="10"/>
    </row>
    <row r="9" spans="1:5" ht="23.25" customHeight="1" thickBot="1" x14ac:dyDescent="0.3">
      <c r="A9" s="8"/>
      <c r="B9" s="28" t="s">
        <v>17</v>
      </c>
      <c r="C9" s="59"/>
      <c r="D9" s="60"/>
      <c r="E9" s="10"/>
    </row>
    <row r="10" spans="1:5" ht="26.25" customHeight="1" thickBot="1" x14ac:dyDescent="0.3">
      <c r="A10" s="8"/>
      <c r="B10" s="28" t="s">
        <v>17</v>
      </c>
      <c r="C10" s="59"/>
      <c r="D10" s="60"/>
      <c r="E10" s="10"/>
    </row>
    <row r="11" spans="1:5" ht="21.75" customHeight="1" thickBot="1" x14ac:dyDescent="0.3">
      <c r="A11" s="8"/>
      <c r="B11" s="28" t="s">
        <v>17</v>
      </c>
      <c r="C11" s="59"/>
      <c r="D11" s="60"/>
      <c r="E11" s="10"/>
    </row>
    <row r="12" spans="1:5" ht="32.25" thickBot="1" x14ac:dyDescent="0.3">
      <c r="A12" s="8"/>
      <c r="B12" s="29" t="s">
        <v>18</v>
      </c>
      <c r="C12" s="59">
        <f>SUM(C8:D11)</f>
        <v>4238237942</v>
      </c>
      <c r="D12" s="60"/>
      <c r="E12" s="10"/>
    </row>
    <row r="13" spans="1:5" ht="26.25" customHeight="1" thickBot="1" x14ac:dyDescent="0.3">
      <c r="A13" s="8"/>
      <c r="B13" s="29" t="s">
        <v>19</v>
      </c>
      <c r="C13" s="59">
        <f>+C12/616000</f>
        <v>6880.2563993506492</v>
      </c>
      <c r="D13" s="60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20</v>
      </c>
      <c r="C15" s="39" t="s">
        <v>45</v>
      </c>
      <c r="D15" s="14"/>
      <c r="E15" s="10"/>
    </row>
    <row r="16" spans="1:5" ht="27" customHeight="1" x14ac:dyDescent="0.25">
      <c r="A16" s="8"/>
      <c r="B16" s="15" t="s">
        <v>4</v>
      </c>
      <c r="C16" s="30">
        <v>323350035</v>
      </c>
      <c r="D16" s="16"/>
      <c r="E16" s="10"/>
    </row>
    <row r="17" spans="1:6" ht="28.5" customHeight="1" x14ac:dyDescent="0.25">
      <c r="A17" s="8"/>
      <c r="B17" s="8" t="s">
        <v>5</v>
      </c>
      <c r="C17" s="31">
        <v>690279272</v>
      </c>
      <c r="D17" s="10"/>
      <c r="E17" s="10"/>
    </row>
    <row r="18" spans="1:6" ht="15" x14ac:dyDescent="0.25">
      <c r="A18" s="8"/>
      <c r="B18" s="8" t="s">
        <v>6</v>
      </c>
      <c r="C18" s="31">
        <v>62164344</v>
      </c>
      <c r="D18" s="10"/>
      <c r="E18" s="10"/>
    </row>
    <row r="19" spans="1:6" ht="27" customHeight="1" thickBot="1" x14ac:dyDescent="0.3">
      <c r="A19" s="8"/>
      <c r="B19" s="17" t="s">
        <v>7</v>
      </c>
      <c r="C19" s="32">
        <v>62164344</v>
      </c>
      <c r="D19" s="18"/>
      <c r="E19" s="10"/>
    </row>
    <row r="20" spans="1:6" ht="27" customHeight="1" thickBot="1" x14ac:dyDescent="0.3">
      <c r="A20" s="8"/>
      <c r="B20" s="43" t="s">
        <v>8</v>
      </c>
      <c r="C20" s="44"/>
      <c r="D20" s="45"/>
      <c r="E20" s="10"/>
    </row>
    <row r="21" spans="1:6" ht="16.5" thickBot="1" x14ac:dyDescent="0.3">
      <c r="A21" s="8"/>
      <c r="B21" s="43" t="s">
        <v>9</v>
      </c>
      <c r="C21" s="44"/>
      <c r="D21" s="45"/>
      <c r="E21" s="10"/>
    </row>
    <row r="22" spans="1:6" x14ac:dyDescent="0.25">
      <c r="A22" s="8"/>
      <c r="B22" s="19" t="s">
        <v>21</v>
      </c>
      <c r="C22" s="37">
        <v>5.2</v>
      </c>
      <c r="D22" s="14" t="s">
        <v>25</v>
      </c>
      <c r="E22" s="10"/>
    </row>
    <row r="23" spans="1:6" ht="16.5" thickBot="1" x14ac:dyDescent="0.3">
      <c r="A23" s="8"/>
      <c r="B23" s="12" t="s">
        <v>10</v>
      </c>
      <c r="C23" s="38" t="s">
        <v>44</v>
      </c>
      <c r="D23" s="20" t="s">
        <v>25</v>
      </c>
      <c r="E23" s="10"/>
    </row>
    <row r="24" spans="1:6" ht="16.5" thickBot="1" x14ac:dyDescent="0.3">
      <c r="A24" s="8"/>
      <c r="B24" s="21"/>
      <c r="C24" s="22"/>
      <c r="D24" s="9"/>
      <c r="E24" s="23"/>
    </row>
    <row r="25" spans="1:6" x14ac:dyDescent="0.25">
      <c r="A25" s="46"/>
      <c r="B25" s="47" t="s">
        <v>11</v>
      </c>
      <c r="C25" s="49" t="s">
        <v>26</v>
      </c>
      <c r="D25" s="50"/>
      <c r="E25" s="51"/>
      <c r="F25" s="40"/>
    </row>
    <row r="26" spans="1:6" ht="16.5" thickBot="1" x14ac:dyDescent="0.3">
      <c r="A26" s="46"/>
      <c r="B26" s="48"/>
      <c r="C26" s="41" t="s">
        <v>12</v>
      </c>
      <c r="D26" s="42"/>
      <c r="E26" s="51"/>
      <c r="F26" s="40"/>
    </row>
    <row r="27" spans="1:6" thickBot="1" x14ac:dyDescent="0.3">
      <c r="A27" s="17"/>
      <c r="B27" s="24"/>
      <c r="C27" s="24"/>
      <c r="D27" s="24"/>
      <c r="E27" s="18"/>
      <c r="F27" s="2"/>
    </row>
    <row r="28" spans="1:6" x14ac:dyDescent="0.25">
      <c r="B28" s="26" t="s">
        <v>22</v>
      </c>
    </row>
    <row r="29" spans="1:6" x14ac:dyDescent="0.25">
      <c r="C29" s="34"/>
    </row>
    <row r="30" spans="1:6" x14ac:dyDescent="0.25">
      <c r="C30" s="34"/>
    </row>
    <row r="31" spans="1:6" x14ac:dyDescent="0.25">
      <c r="C31" s="35"/>
    </row>
    <row r="32" spans="1:6" x14ac:dyDescent="0.25">
      <c r="C32" s="33"/>
    </row>
    <row r="36" spans="2:4" x14ac:dyDescent="0.25">
      <c r="B36" s="36" t="s">
        <v>40</v>
      </c>
      <c r="C36" s="36" t="s">
        <v>41</v>
      </c>
      <c r="D36" s="36" t="s">
        <v>42</v>
      </c>
    </row>
    <row r="37" spans="2:4" x14ac:dyDescent="0.25">
      <c r="B37" s="25" t="s">
        <v>43</v>
      </c>
      <c r="C37" s="25" t="s">
        <v>43</v>
      </c>
      <c r="D37" s="25" t="s">
        <v>43</v>
      </c>
    </row>
  </sheetData>
  <mergeCells count="20">
    <mergeCell ref="C13:D13"/>
    <mergeCell ref="B20:D20"/>
    <mergeCell ref="C8:D8"/>
    <mergeCell ref="C7:D7"/>
    <mergeCell ref="C9:D9"/>
    <mergeCell ref="C10:D10"/>
    <mergeCell ref="C11:D11"/>
    <mergeCell ref="C12:D12"/>
    <mergeCell ref="A1:D1"/>
    <mergeCell ref="B2:D2"/>
    <mergeCell ref="B3:D3"/>
    <mergeCell ref="C5:D5"/>
    <mergeCell ref="C6:D6"/>
    <mergeCell ref="F25:F26"/>
    <mergeCell ref="C26:D26"/>
    <mergeCell ref="B21:D21"/>
    <mergeCell ref="A25:A26"/>
    <mergeCell ref="B25:B26"/>
    <mergeCell ref="C25:D25"/>
    <mergeCell ref="E25:E26"/>
  </mergeCells>
  <pageMargins left="0.70866141732283472" right="0.70866141732283472" top="0.74803149606299213" bottom="0.74803149606299213" header="0.31496062992125984" footer="0.31496062992125984"/>
  <pageSetup scale="5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workbookViewId="0">
      <selection activeCell="C15" sqref="C15"/>
    </sheetView>
  </sheetViews>
  <sheetFormatPr baseColWidth="10" defaultRowHeight="15.75" x14ac:dyDescent="0.25"/>
  <cols>
    <col min="1" max="1" width="12.28515625" style="25" customWidth="1"/>
    <col min="2" max="2" width="55.5703125" style="25" customWidth="1"/>
    <col min="3" max="3" width="41.28515625" style="25" customWidth="1"/>
    <col min="4" max="4" width="29.42578125" style="25" customWidth="1"/>
    <col min="5" max="5" width="13.42578125" style="25" customWidth="1"/>
    <col min="6" max="16384" width="11.42578125" style="1"/>
  </cols>
  <sheetData>
    <row r="1" spans="1:5" x14ac:dyDescent="0.25">
      <c r="A1" s="52" t="s">
        <v>13</v>
      </c>
      <c r="B1" s="53"/>
      <c r="C1" s="53"/>
      <c r="D1" s="53"/>
      <c r="E1" s="3"/>
    </row>
    <row r="2" spans="1:5" ht="27.75" customHeight="1" x14ac:dyDescent="0.25">
      <c r="A2" s="4"/>
      <c r="B2" s="54" t="s">
        <v>1</v>
      </c>
      <c r="C2" s="54"/>
      <c r="D2" s="54"/>
      <c r="E2" s="5"/>
    </row>
    <row r="3" spans="1:5" ht="21" customHeight="1" x14ac:dyDescent="0.25">
      <c r="A3" s="6"/>
      <c r="B3" s="54" t="s">
        <v>14</v>
      </c>
      <c r="C3" s="54"/>
      <c r="D3" s="5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2</v>
      </c>
      <c r="C5" s="55" t="s">
        <v>27</v>
      </c>
      <c r="D5" s="56"/>
      <c r="E5" s="10"/>
    </row>
    <row r="6" spans="1:5" ht="27.75" customHeight="1" thickBot="1" x14ac:dyDescent="0.3">
      <c r="A6" s="8"/>
      <c r="B6" s="27" t="s">
        <v>3</v>
      </c>
      <c r="C6" s="57" t="s">
        <v>28</v>
      </c>
      <c r="D6" s="58"/>
      <c r="E6" s="10"/>
    </row>
    <row r="7" spans="1:5" ht="29.25" customHeight="1" thickBot="1" x14ac:dyDescent="0.3">
      <c r="A7" s="8"/>
      <c r="B7" s="27" t="s">
        <v>15</v>
      </c>
      <c r="C7" s="61" t="s">
        <v>16</v>
      </c>
      <c r="D7" s="62"/>
      <c r="E7" s="10"/>
    </row>
    <row r="8" spans="1:5" ht="16.5" thickBot="1" x14ac:dyDescent="0.3">
      <c r="A8" s="8"/>
      <c r="B8" s="28">
        <v>14</v>
      </c>
      <c r="C8" s="59">
        <v>2990091062</v>
      </c>
      <c r="D8" s="60"/>
      <c r="E8" s="10"/>
    </row>
    <row r="9" spans="1:5" ht="23.25" customHeight="1" thickBot="1" x14ac:dyDescent="0.3">
      <c r="A9" s="8"/>
      <c r="B9" s="28">
        <v>13</v>
      </c>
      <c r="C9" s="59">
        <v>4170297167</v>
      </c>
      <c r="D9" s="60"/>
      <c r="E9" s="10"/>
    </row>
    <row r="10" spans="1:5" ht="26.25" customHeight="1" thickBot="1" x14ac:dyDescent="0.3">
      <c r="A10" s="8"/>
      <c r="B10" s="28" t="s">
        <v>17</v>
      </c>
      <c r="C10" s="59"/>
      <c r="D10" s="60"/>
      <c r="E10" s="10"/>
    </row>
    <row r="11" spans="1:5" ht="21.75" customHeight="1" thickBot="1" x14ac:dyDescent="0.3">
      <c r="A11" s="8"/>
      <c r="B11" s="28" t="s">
        <v>17</v>
      </c>
      <c r="C11" s="59"/>
      <c r="D11" s="60"/>
      <c r="E11" s="10"/>
    </row>
    <row r="12" spans="1:5" ht="32.25" thickBot="1" x14ac:dyDescent="0.3">
      <c r="A12" s="8"/>
      <c r="B12" s="29" t="s">
        <v>18</v>
      </c>
      <c r="C12" s="59">
        <f>SUM(C8:D11)</f>
        <v>7160388229</v>
      </c>
      <c r="D12" s="60"/>
      <c r="E12" s="10"/>
    </row>
    <row r="13" spans="1:5" ht="26.25" customHeight="1" thickBot="1" x14ac:dyDescent="0.3">
      <c r="A13" s="8"/>
      <c r="B13" s="29" t="s">
        <v>19</v>
      </c>
      <c r="C13" s="59">
        <f>+C12/616000</f>
        <v>11624.00686525974</v>
      </c>
      <c r="D13" s="60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20</v>
      </c>
      <c r="C15" s="39" t="s">
        <v>45</v>
      </c>
      <c r="D15" s="14"/>
      <c r="E15" s="10"/>
    </row>
    <row r="16" spans="1:5" ht="27" customHeight="1" x14ac:dyDescent="0.25">
      <c r="A16" s="8"/>
      <c r="B16" s="15" t="s">
        <v>4</v>
      </c>
      <c r="C16" s="30">
        <v>355317313</v>
      </c>
      <c r="D16" s="16"/>
      <c r="E16" s="10"/>
    </row>
    <row r="17" spans="1:6" ht="28.5" customHeight="1" x14ac:dyDescent="0.25">
      <c r="A17" s="8"/>
      <c r="B17" s="8" t="s">
        <v>5</v>
      </c>
      <c r="C17" s="31">
        <v>371017313</v>
      </c>
      <c r="D17" s="10"/>
      <c r="E17" s="10"/>
    </row>
    <row r="18" spans="1:6" ht="15" x14ac:dyDescent="0.25">
      <c r="A18" s="8"/>
      <c r="B18" s="8" t="s">
        <v>6</v>
      </c>
      <c r="C18" s="31">
        <v>78417826</v>
      </c>
      <c r="D18" s="10"/>
      <c r="E18" s="10"/>
    </row>
    <row r="19" spans="1:6" ht="27" customHeight="1" thickBot="1" x14ac:dyDescent="0.3">
      <c r="A19" s="8"/>
      <c r="B19" s="17" t="s">
        <v>7</v>
      </c>
      <c r="C19" s="32">
        <v>242200445</v>
      </c>
      <c r="D19" s="18"/>
      <c r="E19" s="10"/>
    </row>
    <row r="20" spans="1:6" ht="27" customHeight="1" thickBot="1" x14ac:dyDescent="0.3">
      <c r="A20" s="8"/>
      <c r="B20" s="43" t="s">
        <v>8</v>
      </c>
      <c r="C20" s="44"/>
      <c r="D20" s="45"/>
      <c r="E20" s="10"/>
    </row>
    <row r="21" spans="1:6" ht="16.5" thickBot="1" x14ac:dyDescent="0.3">
      <c r="A21" s="8"/>
      <c r="B21" s="43" t="s">
        <v>9</v>
      </c>
      <c r="C21" s="44"/>
      <c r="D21" s="45"/>
      <c r="E21" s="10"/>
    </row>
    <row r="22" spans="1:6" x14ac:dyDescent="0.25">
      <c r="A22" s="8"/>
      <c r="B22" s="19" t="s">
        <v>21</v>
      </c>
      <c r="C22" s="37">
        <f>+C16/C18</f>
        <v>4.5310783418045792</v>
      </c>
      <c r="D22" s="14" t="s">
        <v>25</v>
      </c>
      <c r="E22" s="10"/>
    </row>
    <row r="23" spans="1:6" ht="16.5" thickBot="1" x14ac:dyDescent="0.3">
      <c r="A23" s="8"/>
      <c r="B23" s="12" t="s">
        <v>10</v>
      </c>
      <c r="C23" s="38" t="s">
        <v>46</v>
      </c>
      <c r="D23" s="20" t="s">
        <v>25</v>
      </c>
      <c r="E23" s="10"/>
    </row>
    <row r="24" spans="1:6" ht="16.5" thickBot="1" x14ac:dyDescent="0.3">
      <c r="A24" s="8"/>
      <c r="B24" s="21"/>
      <c r="C24" s="22"/>
      <c r="D24" s="9"/>
      <c r="E24" s="23"/>
    </row>
    <row r="25" spans="1:6" x14ac:dyDescent="0.25">
      <c r="A25" s="46"/>
      <c r="B25" s="47" t="s">
        <v>11</v>
      </c>
      <c r="C25" s="49" t="s">
        <v>26</v>
      </c>
      <c r="D25" s="50"/>
      <c r="E25" s="51"/>
      <c r="F25" s="40"/>
    </row>
    <row r="26" spans="1:6" ht="16.5" thickBot="1" x14ac:dyDescent="0.3">
      <c r="A26" s="46"/>
      <c r="B26" s="48"/>
      <c r="C26" s="41" t="s">
        <v>12</v>
      </c>
      <c r="D26" s="42"/>
      <c r="E26" s="51"/>
      <c r="F26" s="40"/>
    </row>
    <row r="27" spans="1:6" thickBot="1" x14ac:dyDescent="0.3">
      <c r="A27" s="17"/>
      <c r="B27" s="24"/>
      <c r="C27" s="24"/>
      <c r="D27" s="24"/>
      <c r="E27" s="18"/>
      <c r="F27" s="2"/>
    </row>
    <row r="28" spans="1:6" x14ac:dyDescent="0.25">
      <c r="B28" s="26" t="s">
        <v>22</v>
      </c>
    </row>
    <row r="29" spans="1:6" x14ac:dyDescent="0.25">
      <c r="D29" s="33"/>
    </row>
    <row r="30" spans="1:6" x14ac:dyDescent="0.25">
      <c r="C30" s="34"/>
    </row>
    <row r="36" spans="2:4" x14ac:dyDescent="0.25">
      <c r="B36" s="36" t="s">
        <v>40</v>
      </c>
      <c r="C36" s="36" t="s">
        <v>41</v>
      </c>
      <c r="D36" s="36" t="s">
        <v>42</v>
      </c>
    </row>
    <row r="37" spans="2:4" x14ac:dyDescent="0.25">
      <c r="B37" s="25" t="s">
        <v>43</v>
      </c>
      <c r="C37" s="25" t="s">
        <v>43</v>
      </c>
      <c r="D37" s="25" t="s">
        <v>43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1" workbookViewId="0">
      <selection activeCell="C15" sqref="C15"/>
    </sheetView>
  </sheetViews>
  <sheetFormatPr baseColWidth="10" defaultRowHeight="15.75" x14ac:dyDescent="0.25"/>
  <cols>
    <col min="1" max="1" width="13.85546875" style="25" customWidth="1"/>
    <col min="2" max="2" width="55.5703125" style="25" customWidth="1"/>
    <col min="3" max="3" width="41.28515625" style="25" customWidth="1"/>
    <col min="4" max="4" width="29.42578125" style="25" customWidth="1"/>
    <col min="5" max="5" width="14.85546875" style="25" customWidth="1"/>
    <col min="6" max="16384" width="11.42578125" style="1"/>
  </cols>
  <sheetData>
    <row r="1" spans="1:5" x14ac:dyDescent="0.25">
      <c r="A1" s="52" t="s">
        <v>13</v>
      </c>
      <c r="B1" s="53"/>
      <c r="C1" s="53"/>
      <c r="D1" s="53"/>
      <c r="E1" s="3"/>
    </row>
    <row r="2" spans="1:5" ht="27.75" customHeight="1" x14ac:dyDescent="0.25">
      <c r="A2" s="4"/>
      <c r="B2" s="54" t="s">
        <v>1</v>
      </c>
      <c r="C2" s="54"/>
      <c r="D2" s="54"/>
      <c r="E2" s="5"/>
    </row>
    <row r="3" spans="1:5" ht="21" customHeight="1" x14ac:dyDescent="0.25">
      <c r="A3" s="6"/>
      <c r="B3" s="54" t="s">
        <v>14</v>
      </c>
      <c r="C3" s="54"/>
      <c r="D3" s="5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2</v>
      </c>
      <c r="C5" s="55" t="s">
        <v>29</v>
      </c>
      <c r="D5" s="56"/>
      <c r="E5" s="10"/>
    </row>
    <row r="6" spans="1:5" ht="27.75" customHeight="1" thickBot="1" x14ac:dyDescent="0.3">
      <c r="A6" s="8"/>
      <c r="B6" s="27" t="s">
        <v>3</v>
      </c>
      <c r="C6" s="57" t="s">
        <v>32</v>
      </c>
      <c r="D6" s="58"/>
      <c r="E6" s="10"/>
    </row>
    <row r="7" spans="1:5" ht="29.25" customHeight="1" thickBot="1" x14ac:dyDescent="0.3">
      <c r="A7" s="8"/>
      <c r="B7" s="27" t="s">
        <v>15</v>
      </c>
      <c r="C7" s="61" t="s">
        <v>16</v>
      </c>
      <c r="D7" s="62"/>
      <c r="E7" s="10"/>
    </row>
    <row r="8" spans="1:5" ht="16.5" thickBot="1" x14ac:dyDescent="0.3">
      <c r="A8" s="8"/>
      <c r="B8" s="28">
        <v>9</v>
      </c>
      <c r="C8" s="59">
        <v>3161657434</v>
      </c>
      <c r="D8" s="60"/>
      <c r="E8" s="10"/>
    </row>
    <row r="9" spans="1:5" ht="23.25" customHeight="1" thickBot="1" x14ac:dyDescent="0.3">
      <c r="A9" s="8"/>
      <c r="B9" s="28" t="s">
        <v>17</v>
      </c>
      <c r="C9" s="59"/>
      <c r="D9" s="60"/>
      <c r="E9" s="10"/>
    </row>
    <row r="10" spans="1:5" ht="26.25" customHeight="1" thickBot="1" x14ac:dyDescent="0.3">
      <c r="A10" s="8"/>
      <c r="B10" s="28" t="s">
        <v>17</v>
      </c>
      <c r="C10" s="59"/>
      <c r="D10" s="60"/>
      <c r="E10" s="10"/>
    </row>
    <row r="11" spans="1:5" ht="21.75" customHeight="1" thickBot="1" x14ac:dyDescent="0.3">
      <c r="A11" s="8"/>
      <c r="B11" s="28" t="s">
        <v>17</v>
      </c>
      <c r="C11" s="59"/>
      <c r="D11" s="60"/>
      <c r="E11" s="10"/>
    </row>
    <row r="12" spans="1:5" ht="32.25" thickBot="1" x14ac:dyDescent="0.3">
      <c r="A12" s="8"/>
      <c r="B12" s="29" t="s">
        <v>18</v>
      </c>
      <c r="C12" s="59">
        <f>SUM(C8:D11)</f>
        <v>3161657434</v>
      </c>
      <c r="D12" s="60"/>
      <c r="E12" s="10"/>
    </row>
    <row r="13" spans="1:5" ht="26.25" customHeight="1" thickBot="1" x14ac:dyDescent="0.3">
      <c r="A13" s="8"/>
      <c r="B13" s="29" t="s">
        <v>19</v>
      </c>
      <c r="C13" s="59">
        <f>+C12/616000</f>
        <v>5132.5607694805194</v>
      </c>
      <c r="D13" s="60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20</v>
      </c>
      <c r="C15" s="39" t="s">
        <v>45</v>
      </c>
      <c r="D15" s="14"/>
      <c r="E15" s="10"/>
    </row>
    <row r="16" spans="1:5" ht="27" customHeight="1" x14ac:dyDescent="0.25">
      <c r="A16" s="8"/>
      <c r="B16" s="15" t="s">
        <v>4</v>
      </c>
      <c r="C16" s="30">
        <v>76213382</v>
      </c>
      <c r="D16" s="16"/>
      <c r="E16" s="10"/>
    </row>
    <row r="17" spans="1:6" ht="28.5" customHeight="1" x14ac:dyDescent="0.25">
      <c r="A17" s="8"/>
      <c r="B17" s="8" t="s">
        <v>5</v>
      </c>
      <c r="C17" s="31">
        <v>332278932</v>
      </c>
      <c r="D17" s="10"/>
      <c r="E17" s="10"/>
    </row>
    <row r="18" spans="1:6" ht="15" x14ac:dyDescent="0.25">
      <c r="A18" s="8"/>
      <c r="B18" s="8" t="s">
        <v>6</v>
      </c>
      <c r="C18" s="31">
        <v>87884222</v>
      </c>
      <c r="D18" s="10"/>
      <c r="E18" s="10"/>
    </row>
    <row r="19" spans="1:6" ht="27" customHeight="1" thickBot="1" x14ac:dyDescent="0.3">
      <c r="A19" s="8"/>
      <c r="B19" s="17" t="s">
        <v>7</v>
      </c>
      <c r="C19" s="32">
        <v>87884222</v>
      </c>
      <c r="D19" s="18"/>
      <c r="E19" s="10"/>
    </row>
    <row r="20" spans="1:6" ht="27" customHeight="1" thickBot="1" x14ac:dyDescent="0.3">
      <c r="A20" s="8"/>
      <c r="B20" s="43" t="s">
        <v>8</v>
      </c>
      <c r="C20" s="44"/>
      <c r="D20" s="45"/>
      <c r="E20" s="10"/>
    </row>
    <row r="21" spans="1:6" ht="16.5" thickBot="1" x14ac:dyDescent="0.3">
      <c r="A21" s="8"/>
      <c r="B21" s="43" t="s">
        <v>9</v>
      </c>
      <c r="C21" s="44"/>
      <c r="D21" s="45"/>
      <c r="E21" s="10"/>
    </row>
    <row r="22" spans="1:6" x14ac:dyDescent="0.25">
      <c r="A22" s="8"/>
      <c r="B22" s="19" t="s">
        <v>21</v>
      </c>
      <c r="C22" s="37">
        <f>+C16/C18</f>
        <v>0.86720210141929688</v>
      </c>
      <c r="D22" s="14" t="s">
        <v>0</v>
      </c>
      <c r="E22" s="10"/>
    </row>
    <row r="23" spans="1:6" ht="16.5" thickBot="1" x14ac:dyDescent="0.3">
      <c r="A23" s="8"/>
      <c r="B23" s="12" t="s">
        <v>10</v>
      </c>
      <c r="C23" s="38" t="s">
        <v>47</v>
      </c>
      <c r="D23" s="20" t="s">
        <v>33</v>
      </c>
      <c r="E23" s="10"/>
    </row>
    <row r="24" spans="1:6" ht="16.5" thickBot="1" x14ac:dyDescent="0.3">
      <c r="A24" s="8"/>
      <c r="B24" s="21"/>
      <c r="C24" s="22"/>
      <c r="D24" s="9"/>
      <c r="E24" s="23"/>
    </row>
    <row r="25" spans="1:6" x14ac:dyDescent="0.25">
      <c r="A25" s="46"/>
      <c r="B25" s="47" t="s">
        <v>11</v>
      </c>
      <c r="C25" s="49" t="s">
        <v>31</v>
      </c>
      <c r="D25" s="50"/>
      <c r="E25" s="51"/>
      <c r="F25" s="40"/>
    </row>
    <row r="26" spans="1:6" ht="16.5" thickBot="1" x14ac:dyDescent="0.3">
      <c r="A26" s="46"/>
      <c r="B26" s="48"/>
      <c r="C26" s="41" t="s">
        <v>12</v>
      </c>
      <c r="D26" s="42"/>
      <c r="E26" s="51"/>
      <c r="F26" s="40"/>
    </row>
    <row r="27" spans="1:6" thickBot="1" x14ac:dyDescent="0.3">
      <c r="A27" s="17"/>
      <c r="B27" s="24"/>
      <c r="C27" s="24"/>
      <c r="D27" s="24"/>
      <c r="E27" s="18"/>
      <c r="F27" s="2"/>
    </row>
    <row r="28" spans="1:6" x14ac:dyDescent="0.25">
      <c r="B28" s="26" t="s">
        <v>22</v>
      </c>
    </row>
    <row r="29" spans="1:6" x14ac:dyDescent="0.25">
      <c r="D29" s="33"/>
    </row>
    <row r="30" spans="1:6" x14ac:dyDescent="0.25">
      <c r="C30" s="34"/>
    </row>
    <row r="36" spans="2:4" x14ac:dyDescent="0.25">
      <c r="B36" s="36" t="s">
        <v>40</v>
      </c>
      <c r="C36" s="36" t="s">
        <v>41</v>
      </c>
      <c r="D36" s="36" t="s">
        <v>42</v>
      </c>
    </row>
    <row r="37" spans="2:4" x14ac:dyDescent="0.25">
      <c r="B37" s="25" t="s">
        <v>43</v>
      </c>
      <c r="C37" s="25" t="s">
        <v>43</v>
      </c>
      <c r="D37" s="25" t="s">
        <v>43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5" workbookViewId="0">
      <selection activeCell="C18" sqref="C18"/>
    </sheetView>
  </sheetViews>
  <sheetFormatPr baseColWidth="10" defaultRowHeight="15.75" x14ac:dyDescent="0.25"/>
  <cols>
    <col min="1" max="1" width="11.85546875" style="25" customWidth="1"/>
    <col min="2" max="2" width="55.5703125" style="25" customWidth="1"/>
    <col min="3" max="3" width="41.28515625" style="25" customWidth="1"/>
    <col min="4" max="4" width="29.42578125" style="25" customWidth="1"/>
    <col min="5" max="5" width="11.85546875" style="25" customWidth="1"/>
    <col min="6" max="16384" width="11.42578125" style="1"/>
  </cols>
  <sheetData>
    <row r="1" spans="1:5" x14ac:dyDescent="0.25">
      <c r="A1" s="52" t="s">
        <v>13</v>
      </c>
      <c r="B1" s="53"/>
      <c r="C1" s="53"/>
      <c r="D1" s="53"/>
      <c r="E1" s="3"/>
    </row>
    <row r="2" spans="1:5" ht="27.75" customHeight="1" x14ac:dyDescent="0.25">
      <c r="A2" s="4"/>
      <c r="B2" s="54" t="s">
        <v>1</v>
      </c>
      <c r="C2" s="54"/>
      <c r="D2" s="54"/>
      <c r="E2" s="5"/>
    </row>
    <row r="3" spans="1:5" ht="21" customHeight="1" x14ac:dyDescent="0.25">
      <c r="A3" s="6"/>
      <c r="B3" s="54" t="s">
        <v>14</v>
      </c>
      <c r="C3" s="54"/>
      <c r="D3" s="5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2</v>
      </c>
      <c r="C5" s="55" t="s">
        <v>34</v>
      </c>
      <c r="D5" s="56"/>
      <c r="E5" s="10"/>
    </row>
    <row r="6" spans="1:5" ht="27.75" customHeight="1" thickBot="1" x14ac:dyDescent="0.3">
      <c r="A6" s="8"/>
      <c r="B6" s="27" t="s">
        <v>3</v>
      </c>
      <c r="C6" s="57" t="s">
        <v>30</v>
      </c>
      <c r="D6" s="58"/>
      <c r="E6" s="10"/>
    </row>
    <row r="7" spans="1:5" ht="29.25" customHeight="1" thickBot="1" x14ac:dyDescent="0.3">
      <c r="A7" s="8"/>
      <c r="B7" s="27" t="s">
        <v>15</v>
      </c>
      <c r="C7" s="61" t="s">
        <v>16</v>
      </c>
      <c r="D7" s="62"/>
      <c r="E7" s="10"/>
    </row>
    <row r="8" spans="1:5" ht="16.5" thickBot="1" x14ac:dyDescent="0.3">
      <c r="A8" s="8"/>
      <c r="B8" s="28">
        <v>8</v>
      </c>
      <c r="C8" s="59">
        <v>4990991590</v>
      </c>
      <c r="D8" s="60"/>
      <c r="E8" s="10"/>
    </row>
    <row r="9" spans="1:5" ht="23.25" customHeight="1" thickBot="1" x14ac:dyDescent="0.3">
      <c r="A9" s="8"/>
      <c r="B9" s="28">
        <v>9</v>
      </c>
      <c r="C9" s="59">
        <v>3161657434</v>
      </c>
      <c r="D9" s="60"/>
      <c r="E9" s="10"/>
    </row>
    <row r="10" spans="1:5" ht="23.25" customHeight="1" thickBot="1" x14ac:dyDescent="0.3">
      <c r="A10" s="8"/>
      <c r="B10" s="28">
        <v>10</v>
      </c>
      <c r="C10" s="59">
        <v>5159141967</v>
      </c>
      <c r="D10" s="60"/>
      <c r="E10" s="10"/>
    </row>
    <row r="11" spans="1:5" ht="23.25" customHeight="1" thickBot="1" x14ac:dyDescent="0.3">
      <c r="A11" s="8"/>
      <c r="B11" s="28">
        <v>12</v>
      </c>
      <c r="C11" s="59">
        <v>3002948078</v>
      </c>
      <c r="D11" s="60"/>
      <c r="E11" s="10"/>
    </row>
    <row r="12" spans="1:5" ht="23.25" customHeight="1" thickBot="1" x14ac:dyDescent="0.3">
      <c r="A12" s="8"/>
      <c r="B12" s="28">
        <v>14</v>
      </c>
      <c r="C12" s="59">
        <v>2990091062</v>
      </c>
      <c r="D12" s="60"/>
      <c r="E12" s="10"/>
    </row>
    <row r="13" spans="1:5" ht="26.25" customHeight="1" thickBot="1" x14ac:dyDescent="0.3">
      <c r="A13" s="8"/>
      <c r="B13" s="28">
        <v>15</v>
      </c>
      <c r="C13" s="59">
        <v>3172098839</v>
      </c>
      <c r="D13" s="60"/>
      <c r="E13" s="10"/>
    </row>
    <row r="14" spans="1:5" ht="21.75" customHeight="1" thickBot="1" x14ac:dyDescent="0.3">
      <c r="A14" s="8"/>
      <c r="B14" s="28" t="s">
        <v>17</v>
      </c>
      <c r="C14" s="59"/>
      <c r="D14" s="60"/>
      <c r="E14" s="10"/>
    </row>
    <row r="15" spans="1:5" ht="32.25" thickBot="1" x14ac:dyDescent="0.3">
      <c r="A15" s="8"/>
      <c r="B15" s="29" t="s">
        <v>18</v>
      </c>
      <c r="C15" s="59">
        <f>SUM(C8:D14)</f>
        <v>22476928970</v>
      </c>
      <c r="D15" s="60"/>
      <c r="E15" s="10"/>
    </row>
    <row r="16" spans="1:5" ht="26.25" customHeight="1" thickBot="1" x14ac:dyDescent="0.3">
      <c r="A16" s="8"/>
      <c r="B16" s="29" t="s">
        <v>19</v>
      </c>
      <c r="C16" s="59">
        <f>+C15/616000</f>
        <v>36488.521055194804</v>
      </c>
      <c r="D16" s="60"/>
      <c r="E16" s="10"/>
    </row>
    <row r="17" spans="1:6" ht="24.75" customHeight="1" x14ac:dyDescent="0.25">
      <c r="A17" s="8"/>
      <c r="B17" s="9"/>
      <c r="C17" s="13"/>
      <c r="D17" s="14"/>
      <c r="E17" s="10"/>
    </row>
    <row r="18" spans="1:6" ht="28.5" customHeight="1" thickBot="1" x14ac:dyDescent="0.3">
      <c r="A18" s="8"/>
      <c r="B18" s="9" t="s">
        <v>20</v>
      </c>
      <c r="C18" s="39" t="s">
        <v>45</v>
      </c>
      <c r="D18" s="14"/>
      <c r="E18" s="10"/>
    </row>
    <row r="19" spans="1:6" ht="27" customHeight="1" x14ac:dyDescent="0.25">
      <c r="A19" s="8"/>
      <c r="B19" s="15" t="s">
        <v>4</v>
      </c>
      <c r="C19" s="30">
        <v>3834452011</v>
      </c>
      <c r="D19" s="16"/>
      <c r="E19" s="10"/>
    </row>
    <row r="20" spans="1:6" ht="28.5" customHeight="1" x14ac:dyDescent="0.25">
      <c r="A20" s="8"/>
      <c r="B20" s="8" t="s">
        <v>5</v>
      </c>
      <c r="C20" s="31">
        <v>4154616867</v>
      </c>
      <c r="D20" s="10"/>
      <c r="E20" s="10"/>
    </row>
    <row r="21" spans="1:6" ht="15" x14ac:dyDescent="0.25">
      <c r="A21" s="8"/>
      <c r="B21" s="8" t="s">
        <v>6</v>
      </c>
      <c r="C21" s="31">
        <v>1000190433</v>
      </c>
      <c r="D21" s="10"/>
      <c r="E21" s="10"/>
    </row>
    <row r="22" spans="1:6" ht="27" customHeight="1" thickBot="1" x14ac:dyDescent="0.3">
      <c r="A22" s="8"/>
      <c r="B22" s="17" t="s">
        <v>7</v>
      </c>
      <c r="C22" s="32">
        <v>2599122138</v>
      </c>
      <c r="D22" s="18"/>
      <c r="E22" s="10"/>
    </row>
    <row r="23" spans="1:6" ht="27" customHeight="1" thickBot="1" x14ac:dyDescent="0.3">
      <c r="A23" s="8"/>
      <c r="B23" s="43" t="s">
        <v>8</v>
      </c>
      <c r="C23" s="44"/>
      <c r="D23" s="45"/>
      <c r="E23" s="10"/>
    </row>
    <row r="24" spans="1:6" ht="16.5" thickBot="1" x14ac:dyDescent="0.3">
      <c r="A24" s="8"/>
      <c r="B24" s="43" t="s">
        <v>9</v>
      </c>
      <c r="C24" s="44"/>
      <c r="D24" s="45"/>
      <c r="E24" s="10"/>
    </row>
    <row r="25" spans="1:6" x14ac:dyDescent="0.25">
      <c r="A25" s="8"/>
      <c r="B25" s="19" t="s">
        <v>21</v>
      </c>
      <c r="C25" s="37">
        <f>+C19/C21</f>
        <v>3.8337219438290706</v>
      </c>
      <c r="D25" s="14" t="s">
        <v>25</v>
      </c>
      <c r="E25" s="10"/>
    </row>
    <row r="26" spans="1:6" ht="16.5" thickBot="1" x14ac:dyDescent="0.3">
      <c r="A26" s="8"/>
      <c r="B26" s="12" t="s">
        <v>10</v>
      </c>
      <c r="C26" s="38" t="s">
        <v>48</v>
      </c>
      <c r="D26" s="20" t="s">
        <v>33</v>
      </c>
      <c r="E26" s="10"/>
    </row>
    <row r="27" spans="1:6" ht="16.5" thickBot="1" x14ac:dyDescent="0.3">
      <c r="A27" s="8"/>
      <c r="B27" s="21"/>
      <c r="C27" s="22"/>
      <c r="D27" s="9"/>
      <c r="E27" s="23"/>
    </row>
    <row r="28" spans="1:6" x14ac:dyDescent="0.25">
      <c r="A28" s="46"/>
      <c r="B28" s="47" t="s">
        <v>11</v>
      </c>
      <c r="C28" s="49" t="s">
        <v>35</v>
      </c>
      <c r="D28" s="50"/>
      <c r="E28" s="51"/>
      <c r="F28" s="40"/>
    </row>
    <row r="29" spans="1:6" ht="16.5" thickBot="1" x14ac:dyDescent="0.3">
      <c r="A29" s="46"/>
      <c r="B29" s="48"/>
      <c r="C29" s="41" t="s">
        <v>12</v>
      </c>
      <c r="D29" s="42"/>
      <c r="E29" s="51"/>
      <c r="F29" s="40"/>
    </row>
    <row r="30" spans="1:6" thickBot="1" x14ac:dyDescent="0.3">
      <c r="A30" s="17"/>
      <c r="B30" s="24"/>
      <c r="C30" s="24"/>
      <c r="D30" s="24"/>
      <c r="E30" s="18"/>
      <c r="F30" s="2"/>
    </row>
    <row r="31" spans="1:6" x14ac:dyDescent="0.25">
      <c r="B31" s="26" t="s">
        <v>22</v>
      </c>
    </row>
    <row r="32" spans="1:6" x14ac:dyDescent="0.25">
      <c r="D32" s="33"/>
    </row>
    <row r="33" spans="2:4" x14ac:dyDescent="0.25">
      <c r="C33" s="34"/>
    </row>
    <row r="36" spans="2:4" x14ac:dyDescent="0.25">
      <c r="B36" s="36" t="s">
        <v>40</v>
      </c>
      <c r="C36" s="36" t="s">
        <v>41</v>
      </c>
      <c r="D36" s="36" t="s">
        <v>42</v>
      </c>
    </row>
    <row r="37" spans="2:4" x14ac:dyDescent="0.25">
      <c r="B37" s="25" t="s">
        <v>43</v>
      </c>
      <c r="C37" s="25" t="s">
        <v>43</v>
      </c>
      <c r="D37" s="25" t="s">
        <v>43</v>
      </c>
    </row>
  </sheetData>
  <mergeCells count="23">
    <mergeCell ref="F28:F29"/>
    <mergeCell ref="C29:D29"/>
    <mergeCell ref="C10:D10"/>
    <mergeCell ref="C11:D11"/>
    <mergeCell ref="C12:D12"/>
    <mergeCell ref="B23:D23"/>
    <mergeCell ref="B24:D24"/>
    <mergeCell ref="A28:A29"/>
    <mergeCell ref="B28:B29"/>
    <mergeCell ref="C28:D28"/>
    <mergeCell ref="E28:E29"/>
    <mergeCell ref="C8:D8"/>
    <mergeCell ref="C9:D9"/>
    <mergeCell ref="C13:D13"/>
    <mergeCell ref="C14:D14"/>
    <mergeCell ref="C15:D15"/>
    <mergeCell ref="C16:D16"/>
    <mergeCell ref="C7:D7"/>
    <mergeCell ref="A1:D1"/>
    <mergeCell ref="B2:D2"/>
    <mergeCell ref="B3:D3"/>
    <mergeCell ref="C5:D5"/>
    <mergeCell ref="C6:D6"/>
  </mergeCells>
  <pageMargins left="0.70866141732283472" right="0.70866141732283472" top="0.74803149606299213" bottom="0.74803149606299213" header="0.31496062992125984" footer="0.31496062992125984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7" workbookViewId="0">
      <selection activeCell="C15" sqref="C15"/>
    </sheetView>
  </sheetViews>
  <sheetFormatPr baseColWidth="10" defaultRowHeight="15.75" x14ac:dyDescent="0.25"/>
  <cols>
    <col min="1" max="1" width="12.140625" style="25" customWidth="1"/>
    <col min="2" max="2" width="55.5703125" style="25" customWidth="1"/>
    <col min="3" max="3" width="41.28515625" style="25" customWidth="1"/>
    <col min="4" max="4" width="29.42578125" style="25" customWidth="1"/>
    <col min="5" max="5" width="14.7109375" style="25" customWidth="1"/>
    <col min="6" max="16384" width="11.42578125" style="1"/>
  </cols>
  <sheetData>
    <row r="1" spans="1:5" x14ac:dyDescent="0.25">
      <c r="A1" s="52" t="s">
        <v>13</v>
      </c>
      <c r="B1" s="53"/>
      <c r="C1" s="53"/>
      <c r="D1" s="53"/>
      <c r="E1" s="3"/>
    </row>
    <row r="2" spans="1:5" ht="27.75" customHeight="1" x14ac:dyDescent="0.25">
      <c r="A2" s="4"/>
      <c r="B2" s="54" t="s">
        <v>1</v>
      </c>
      <c r="C2" s="54"/>
      <c r="D2" s="54"/>
      <c r="E2" s="5"/>
    </row>
    <row r="3" spans="1:5" ht="21" customHeight="1" x14ac:dyDescent="0.25">
      <c r="A3" s="6"/>
      <c r="B3" s="54" t="s">
        <v>14</v>
      </c>
      <c r="C3" s="54"/>
      <c r="D3" s="5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2</v>
      </c>
      <c r="C5" s="55" t="s">
        <v>36</v>
      </c>
      <c r="D5" s="56"/>
      <c r="E5" s="10"/>
    </row>
    <row r="6" spans="1:5" ht="27.75" customHeight="1" thickBot="1" x14ac:dyDescent="0.3">
      <c r="A6" s="8"/>
      <c r="B6" s="27" t="s">
        <v>3</v>
      </c>
      <c r="C6" s="57" t="s">
        <v>37</v>
      </c>
      <c r="D6" s="58"/>
      <c r="E6" s="10"/>
    </row>
    <row r="7" spans="1:5" ht="29.25" customHeight="1" thickBot="1" x14ac:dyDescent="0.3">
      <c r="A7" s="8"/>
      <c r="B7" s="27" t="s">
        <v>15</v>
      </c>
      <c r="C7" s="61" t="s">
        <v>16</v>
      </c>
      <c r="D7" s="62"/>
      <c r="E7" s="10"/>
    </row>
    <row r="8" spans="1:5" ht="16.5" thickBot="1" x14ac:dyDescent="0.3">
      <c r="A8" s="8"/>
      <c r="B8" s="28">
        <v>8</v>
      </c>
      <c r="C8" s="59">
        <v>4990991590</v>
      </c>
      <c r="D8" s="60"/>
      <c r="E8" s="10"/>
    </row>
    <row r="9" spans="1:5" ht="23.25" customHeight="1" thickBot="1" x14ac:dyDescent="0.3">
      <c r="A9" s="8"/>
      <c r="B9" s="28">
        <v>15</v>
      </c>
      <c r="C9" s="59">
        <v>3172098839</v>
      </c>
      <c r="D9" s="60"/>
      <c r="E9" s="10"/>
    </row>
    <row r="10" spans="1:5" ht="26.25" customHeight="1" thickBot="1" x14ac:dyDescent="0.3">
      <c r="A10" s="8"/>
      <c r="B10" s="28" t="s">
        <v>17</v>
      </c>
      <c r="C10" s="59"/>
      <c r="D10" s="60"/>
      <c r="E10" s="10"/>
    </row>
    <row r="11" spans="1:5" ht="21.75" customHeight="1" thickBot="1" x14ac:dyDescent="0.3">
      <c r="A11" s="8"/>
      <c r="B11" s="28" t="s">
        <v>17</v>
      </c>
      <c r="C11" s="59"/>
      <c r="D11" s="60"/>
      <c r="E11" s="10"/>
    </row>
    <row r="12" spans="1:5" ht="32.25" thickBot="1" x14ac:dyDescent="0.3">
      <c r="A12" s="8"/>
      <c r="B12" s="29" t="s">
        <v>18</v>
      </c>
      <c r="C12" s="59">
        <f>SUM(C8:D11)</f>
        <v>8163090429</v>
      </c>
      <c r="D12" s="60"/>
      <c r="E12" s="10"/>
    </row>
    <row r="13" spans="1:5" ht="26.25" customHeight="1" thickBot="1" x14ac:dyDescent="0.3">
      <c r="A13" s="8"/>
      <c r="B13" s="29" t="s">
        <v>19</v>
      </c>
      <c r="C13" s="59">
        <f>+C12/616000</f>
        <v>13251.770176948052</v>
      </c>
      <c r="D13" s="60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20</v>
      </c>
      <c r="C15" s="39" t="s">
        <v>51</v>
      </c>
      <c r="D15" s="14"/>
      <c r="E15" s="10"/>
    </row>
    <row r="16" spans="1:5" ht="27" customHeight="1" x14ac:dyDescent="0.25">
      <c r="A16" s="8"/>
      <c r="B16" s="15" t="s">
        <v>4</v>
      </c>
      <c r="C16" s="30">
        <v>6356397502</v>
      </c>
      <c r="D16" s="16"/>
      <c r="E16" s="10"/>
    </row>
    <row r="17" spans="1:6" ht="28.5" customHeight="1" x14ac:dyDescent="0.25">
      <c r="A17" s="8"/>
      <c r="B17" s="8" t="s">
        <v>5</v>
      </c>
      <c r="C17" s="31">
        <v>9259052852</v>
      </c>
      <c r="D17" s="10"/>
      <c r="E17" s="10"/>
    </row>
    <row r="18" spans="1:6" ht="15" x14ac:dyDescent="0.25">
      <c r="A18" s="8"/>
      <c r="B18" s="8" t="s">
        <v>6</v>
      </c>
      <c r="C18" s="31">
        <v>3183281312</v>
      </c>
      <c r="D18" s="10"/>
      <c r="E18" s="10"/>
    </row>
    <row r="19" spans="1:6" ht="27" customHeight="1" thickBot="1" x14ac:dyDescent="0.3">
      <c r="A19" s="8"/>
      <c r="B19" s="17" t="s">
        <v>7</v>
      </c>
      <c r="C19" s="32">
        <v>3182281312</v>
      </c>
      <c r="D19" s="18"/>
      <c r="E19" s="10"/>
    </row>
    <row r="20" spans="1:6" ht="27" customHeight="1" thickBot="1" x14ac:dyDescent="0.3">
      <c r="A20" s="8"/>
      <c r="B20" s="43" t="s">
        <v>8</v>
      </c>
      <c r="C20" s="44"/>
      <c r="D20" s="45"/>
      <c r="E20" s="10"/>
    </row>
    <row r="21" spans="1:6" ht="16.5" thickBot="1" x14ac:dyDescent="0.3">
      <c r="A21" s="8"/>
      <c r="B21" s="43" t="s">
        <v>9</v>
      </c>
      <c r="C21" s="44"/>
      <c r="D21" s="45"/>
      <c r="E21" s="10"/>
    </row>
    <row r="22" spans="1:6" x14ac:dyDescent="0.25">
      <c r="A22" s="8"/>
      <c r="B22" s="19" t="s">
        <v>21</v>
      </c>
      <c r="C22" s="37">
        <f>+C16/C18</f>
        <v>1.9968067157741665</v>
      </c>
      <c r="D22" s="14" t="s">
        <v>25</v>
      </c>
      <c r="E22" s="10"/>
    </row>
    <row r="23" spans="1:6" ht="16.5" thickBot="1" x14ac:dyDescent="0.3">
      <c r="A23" s="8"/>
      <c r="B23" s="12" t="s">
        <v>10</v>
      </c>
      <c r="C23" s="38" t="s">
        <v>49</v>
      </c>
      <c r="D23" s="20" t="s">
        <v>25</v>
      </c>
      <c r="E23" s="10"/>
    </row>
    <row r="24" spans="1:6" ht="16.5" thickBot="1" x14ac:dyDescent="0.3">
      <c r="A24" s="8"/>
      <c r="B24" s="21"/>
      <c r="C24" s="22"/>
      <c r="D24" s="9"/>
      <c r="E24" s="23"/>
    </row>
    <row r="25" spans="1:6" x14ac:dyDescent="0.25">
      <c r="A25" s="46"/>
      <c r="B25" s="47" t="s">
        <v>11</v>
      </c>
      <c r="C25" s="49" t="s">
        <v>26</v>
      </c>
      <c r="D25" s="50"/>
      <c r="E25" s="51"/>
      <c r="F25" s="40"/>
    </row>
    <row r="26" spans="1:6" ht="16.5" thickBot="1" x14ac:dyDescent="0.3">
      <c r="A26" s="46"/>
      <c r="B26" s="48"/>
      <c r="C26" s="41" t="s">
        <v>12</v>
      </c>
      <c r="D26" s="42"/>
      <c r="E26" s="51"/>
      <c r="F26" s="40"/>
    </row>
    <row r="27" spans="1:6" thickBot="1" x14ac:dyDescent="0.3">
      <c r="A27" s="17"/>
      <c r="B27" s="24"/>
      <c r="C27" s="24"/>
      <c r="D27" s="24"/>
      <c r="E27" s="18"/>
      <c r="F27" s="2"/>
    </row>
    <row r="28" spans="1:6" x14ac:dyDescent="0.25">
      <c r="B28" s="26" t="s">
        <v>22</v>
      </c>
    </row>
    <row r="29" spans="1:6" x14ac:dyDescent="0.25">
      <c r="D29" s="33"/>
    </row>
    <row r="30" spans="1:6" x14ac:dyDescent="0.25">
      <c r="C30" s="34"/>
    </row>
    <row r="36" spans="2:4" x14ac:dyDescent="0.25">
      <c r="B36" s="36" t="s">
        <v>40</v>
      </c>
      <c r="C36" s="36" t="s">
        <v>41</v>
      </c>
      <c r="D36" s="36" t="s">
        <v>42</v>
      </c>
    </row>
    <row r="37" spans="2:4" x14ac:dyDescent="0.25">
      <c r="B37" s="25" t="s">
        <v>43</v>
      </c>
      <c r="C37" s="25" t="s">
        <v>43</v>
      </c>
      <c r="D37" s="25" t="s">
        <v>43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topLeftCell="A12" workbookViewId="0">
      <selection activeCell="D18" sqref="D18"/>
    </sheetView>
  </sheetViews>
  <sheetFormatPr baseColWidth="10" defaultRowHeight="15.75" x14ac:dyDescent="0.25"/>
  <cols>
    <col min="1" max="1" width="9.42578125" style="25" customWidth="1"/>
    <col min="2" max="2" width="55.5703125" style="25" customWidth="1"/>
    <col min="3" max="3" width="41.28515625" style="25" customWidth="1"/>
    <col min="4" max="4" width="29.42578125" style="25" customWidth="1"/>
    <col min="5" max="5" width="10.5703125" style="25" customWidth="1"/>
    <col min="6" max="16384" width="11.42578125" style="1"/>
  </cols>
  <sheetData>
    <row r="1" spans="1:5" x14ac:dyDescent="0.25">
      <c r="A1" s="52" t="s">
        <v>13</v>
      </c>
      <c r="B1" s="53"/>
      <c r="C1" s="53"/>
      <c r="D1" s="53"/>
      <c r="E1" s="3"/>
    </row>
    <row r="2" spans="1:5" ht="27.75" customHeight="1" x14ac:dyDescent="0.25">
      <c r="A2" s="4"/>
      <c r="B2" s="54" t="s">
        <v>1</v>
      </c>
      <c r="C2" s="54"/>
      <c r="D2" s="54"/>
      <c r="E2" s="5"/>
    </row>
    <row r="3" spans="1:5" ht="21" customHeight="1" x14ac:dyDescent="0.25">
      <c r="A3" s="6"/>
      <c r="B3" s="54" t="s">
        <v>14</v>
      </c>
      <c r="C3" s="54"/>
      <c r="D3" s="54"/>
      <c r="E3" s="7"/>
    </row>
    <row r="4" spans="1:5" thickBot="1" x14ac:dyDescent="0.3">
      <c r="A4" s="8"/>
      <c r="B4" s="9"/>
      <c r="C4" s="9"/>
      <c r="D4" s="9"/>
      <c r="E4" s="10"/>
    </row>
    <row r="5" spans="1:5" ht="26.25" customHeight="1" thickBot="1" x14ac:dyDescent="0.3">
      <c r="A5" s="8"/>
      <c r="B5" s="11" t="s">
        <v>2</v>
      </c>
      <c r="C5" s="55" t="s">
        <v>38</v>
      </c>
      <c r="D5" s="56"/>
      <c r="E5" s="10"/>
    </row>
    <row r="6" spans="1:5" ht="27.75" customHeight="1" thickBot="1" x14ac:dyDescent="0.3">
      <c r="A6" s="8"/>
      <c r="B6" s="27" t="s">
        <v>3</v>
      </c>
      <c r="C6" s="57" t="s">
        <v>39</v>
      </c>
      <c r="D6" s="58"/>
      <c r="E6" s="10"/>
    </row>
    <row r="7" spans="1:5" ht="29.25" customHeight="1" thickBot="1" x14ac:dyDescent="0.3">
      <c r="A7" s="8"/>
      <c r="B7" s="27" t="s">
        <v>15</v>
      </c>
      <c r="C7" s="61" t="s">
        <v>16</v>
      </c>
      <c r="D7" s="62"/>
      <c r="E7" s="10"/>
    </row>
    <row r="8" spans="1:5" ht="16.5" thickBot="1" x14ac:dyDescent="0.3">
      <c r="A8" s="8"/>
      <c r="B8" s="28">
        <v>13</v>
      </c>
      <c r="C8" s="59">
        <v>4170297157</v>
      </c>
      <c r="D8" s="60"/>
      <c r="E8" s="10"/>
    </row>
    <row r="9" spans="1:5" ht="23.25" customHeight="1" thickBot="1" x14ac:dyDescent="0.3">
      <c r="A9" s="8"/>
      <c r="B9" s="28" t="s">
        <v>17</v>
      </c>
      <c r="C9" s="59"/>
      <c r="D9" s="60"/>
      <c r="E9" s="10"/>
    </row>
    <row r="10" spans="1:5" ht="26.25" customHeight="1" thickBot="1" x14ac:dyDescent="0.3">
      <c r="A10" s="8"/>
      <c r="B10" s="28" t="s">
        <v>17</v>
      </c>
      <c r="C10" s="59"/>
      <c r="D10" s="60"/>
      <c r="E10" s="10"/>
    </row>
    <row r="11" spans="1:5" ht="21.75" customHeight="1" thickBot="1" x14ac:dyDescent="0.3">
      <c r="A11" s="8"/>
      <c r="B11" s="28" t="s">
        <v>17</v>
      </c>
      <c r="C11" s="59"/>
      <c r="D11" s="60"/>
      <c r="E11" s="10"/>
    </row>
    <row r="12" spans="1:5" ht="32.25" thickBot="1" x14ac:dyDescent="0.3">
      <c r="A12" s="8"/>
      <c r="B12" s="29" t="s">
        <v>18</v>
      </c>
      <c r="C12" s="59">
        <f>SUM(C8:D11)</f>
        <v>4170297157</v>
      </c>
      <c r="D12" s="60"/>
      <c r="E12" s="10"/>
    </row>
    <row r="13" spans="1:5" ht="26.25" customHeight="1" thickBot="1" x14ac:dyDescent="0.3">
      <c r="A13" s="8"/>
      <c r="B13" s="29" t="s">
        <v>19</v>
      </c>
      <c r="C13" s="59">
        <f>+C12/616000</f>
        <v>6769.9629172077921</v>
      </c>
      <c r="D13" s="60"/>
      <c r="E13" s="10"/>
    </row>
    <row r="14" spans="1:5" ht="24.75" customHeight="1" x14ac:dyDescent="0.25">
      <c r="A14" s="8"/>
      <c r="B14" s="9"/>
      <c r="C14" s="13"/>
      <c r="D14" s="14"/>
      <c r="E14" s="10"/>
    </row>
    <row r="15" spans="1:5" ht="28.5" customHeight="1" thickBot="1" x14ac:dyDescent="0.3">
      <c r="A15" s="8"/>
      <c r="B15" s="9" t="s">
        <v>20</v>
      </c>
      <c r="C15" s="39" t="s">
        <v>51</v>
      </c>
      <c r="D15" s="14"/>
      <c r="E15" s="10"/>
    </row>
    <row r="16" spans="1:5" ht="27" customHeight="1" x14ac:dyDescent="0.25">
      <c r="A16" s="8"/>
      <c r="B16" s="15" t="s">
        <v>4</v>
      </c>
      <c r="C16" s="30">
        <v>7187792150</v>
      </c>
      <c r="D16" s="16"/>
      <c r="E16" s="10"/>
    </row>
    <row r="17" spans="1:6" ht="28.5" customHeight="1" x14ac:dyDescent="0.25">
      <c r="A17" s="8"/>
      <c r="B17" s="8" t="s">
        <v>5</v>
      </c>
      <c r="C17" s="31">
        <v>7501260000</v>
      </c>
      <c r="D17" s="10"/>
      <c r="E17" s="10"/>
    </row>
    <row r="18" spans="1:6" ht="15" x14ac:dyDescent="0.25">
      <c r="A18" s="8"/>
      <c r="B18" s="8" t="s">
        <v>6</v>
      </c>
      <c r="C18" s="31">
        <v>501260000</v>
      </c>
      <c r="D18" s="10"/>
      <c r="E18" s="10"/>
    </row>
    <row r="19" spans="1:6" ht="27" customHeight="1" thickBot="1" x14ac:dyDescent="0.3">
      <c r="A19" s="8"/>
      <c r="B19" s="17" t="s">
        <v>7</v>
      </c>
      <c r="C19" s="32">
        <v>501260000</v>
      </c>
      <c r="D19" s="18"/>
      <c r="E19" s="10"/>
    </row>
    <row r="20" spans="1:6" ht="27" customHeight="1" thickBot="1" x14ac:dyDescent="0.3">
      <c r="A20" s="8"/>
      <c r="B20" s="43" t="s">
        <v>8</v>
      </c>
      <c r="C20" s="44"/>
      <c r="D20" s="45"/>
      <c r="E20" s="10"/>
    </row>
    <row r="21" spans="1:6" ht="16.5" thickBot="1" x14ac:dyDescent="0.3">
      <c r="A21" s="8"/>
      <c r="B21" s="43" t="s">
        <v>9</v>
      </c>
      <c r="C21" s="44"/>
      <c r="D21" s="45"/>
      <c r="E21" s="10"/>
    </row>
    <row r="22" spans="1:6" x14ac:dyDescent="0.25">
      <c r="A22" s="8"/>
      <c r="B22" s="19" t="s">
        <v>21</v>
      </c>
      <c r="C22" s="37">
        <f>+C16/C18</f>
        <v>14.339448888800224</v>
      </c>
      <c r="D22" s="14" t="s">
        <v>25</v>
      </c>
      <c r="E22" s="10"/>
    </row>
    <row r="23" spans="1:6" ht="16.5" thickBot="1" x14ac:dyDescent="0.3">
      <c r="A23" s="8"/>
      <c r="B23" s="12" t="s">
        <v>10</v>
      </c>
      <c r="C23" s="38" t="s">
        <v>50</v>
      </c>
      <c r="D23" s="20" t="s">
        <v>25</v>
      </c>
      <c r="E23" s="10"/>
    </row>
    <row r="24" spans="1:6" ht="16.5" thickBot="1" x14ac:dyDescent="0.3">
      <c r="A24" s="8"/>
      <c r="B24" s="21"/>
      <c r="C24" s="22"/>
      <c r="D24" s="9"/>
      <c r="E24" s="23"/>
    </row>
    <row r="25" spans="1:6" x14ac:dyDescent="0.25">
      <c r="A25" s="46"/>
      <c r="B25" s="47" t="s">
        <v>11</v>
      </c>
      <c r="C25" s="49" t="s">
        <v>26</v>
      </c>
      <c r="D25" s="50"/>
      <c r="E25" s="51"/>
      <c r="F25" s="40"/>
    </row>
    <row r="26" spans="1:6" ht="16.5" thickBot="1" x14ac:dyDescent="0.3">
      <c r="A26" s="46"/>
      <c r="B26" s="48"/>
      <c r="C26" s="41" t="s">
        <v>12</v>
      </c>
      <c r="D26" s="42"/>
      <c r="E26" s="51"/>
      <c r="F26" s="40"/>
    </row>
    <row r="27" spans="1:6" thickBot="1" x14ac:dyDescent="0.3">
      <c r="A27" s="17"/>
      <c r="B27" s="24"/>
      <c r="C27" s="24"/>
      <c r="D27" s="24"/>
      <c r="E27" s="18"/>
      <c r="F27" s="2"/>
    </row>
    <row r="28" spans="1:6" x14ac:dyDescent="0.25">
      <c r="B28" s="26" t="s">
        <v>22</v>
      </c>
    </row>
    <row r="29" spans="1:6" x14ac:dyDescent="0.25">
      <c r="D29" s="33"/>
    </row>
    <row r="30" spans="1:6" x14ac:dyDescent="0.25">
      <c r="C30" s="34"/>
    </row>
    <row r="36" spans="2:4" x14ac:dyDescent="0.25">
      <c r="B36" s="36" t="s">
        <v>40</v>
      </c>
      <c r="C36" s="36" t="s">
        <v>41</v>
      </c>
      <c r="D36" s="36" t="s">
        <v>42</v>
      </c>
    </row>
    <row r="37" spans="2:4" x14ac:dyDescent="0.25">
      <c r="B37" s="25" t="s">
        <v>43</v>
      </c>
      <c r="C37" s="25" t="s">
        <v>43</v>
      </c>
      <c r="D37" s="25" t="s">
        <v>43</v>
      </c>
    </row>
  </sheetData>
  <mergeCells count="20">
    <mergeCell ref="F25:F26"/>
    <mergeCell ref="C26:D26"/>
    <mergeCell ref="B20:D20"/>
    <mergeCell ref="B21:D21"/>
    <mergeCell ref="A25:A26"/>
    <mergeCell ref="B25:B26"/>
    <mergeCell ref="C25:D25"/>
    <mergeCell ref="E25:E26"/>
    <mergeCell ref="C13:D13"/>
    <mergeCell ref="A1:D1"/>
    <mergeCell ref="B2:D2"/>
    <mergeCell ref="B3:D3"/>
    <mergeCell ref="C5:D5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scale="5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FUNJIUTRABIUN</vt:lpstr>
      <vt:lpstr>SEMDES</vt:lpstr>
      <vt:lpstr>PARROQUIA ESPIRITU SANTOS</vt:lpstr>
      <vt:lpstr>CORPOFE</vt:lpstr>
      <vt:lpstr>DIOCESIS IST. TADO</vt:lpstr>
      <vt:lpstr>FUNOMISER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Liliana Lopez Torres</dc:creator>
  <cp:lastModifiedBy>elida.cuesta</cp:lastModifiedBy>
  <cp:lastPrinted>2014-12-01T16:39:42Z</cp:lastPrinted>
  <dcterms:created xsi:type="dcterms:W3CDTF">2014-10-22T15:49:24Z</dcterms:created>
  <dcterms:modified xsi:type="dcterms:W3CDTF">2014-12-01T16:39:44Z</dcterms:modified>
</cp:coreProperties>
</file>