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Evaluacion Primera Infancia\"/>
    </mc:Choice>
  </mc:AlternateContent>
  <bookViews>
    <workbookView xWindow="120" yWindow="135" windowWidth="15480" windowHeight="6660" tabRatio="598" firstSheet="9" activeTab="10"/>
  </bookViews>
  <sheets>
    <sheet name="FINANCIERA (ASOMEGASALUD)" sheetId="20" r:id="rId1"/>
    <sheet name="FINANCIERA (FUNDACION OXIGENO)" sheetId="19" r:id="rId2"/>
    <sheet name="FINANCIERA (CORPO ABRAHAN LINC)" sheetId="18" r:id="rId3"/>
    <sheet name="FINANCIERA (VERSALLES)" sheetId="17" r:id="rId4"/>
    <sheet name="FINANCIERA (COOMACOVALLE)" sheetId="16" r:id="rId5"/>
    <sheet name="FINANCIERA (ASOCIACION PROMESA)" sheetId="15" r:id="rId6"/>
    <sheet name="FINANCIERA (COR. CONSTR FUTURO)" sheetId="14" r:id="rId7"/>
    <sheet name="FINANCIERA (TRASOPAZ)" sheetId="13" r:id="rId8"/>
    <sheet name="FINANCIERA (PARR SAN FRAN SOLA)" sheetId="12" r:id="rId9"/>
    <sheet name="FINANCIERA (ASINPROF)" sheetId="10" r:id="rId10"/>
    <sheet name="PARROQUIA SAN ANTONIO DE PADUA " sheetId="21" r:id="rId11"/>
    <sheet name="Hoja1" sheetId="11" r:id="rId12"/>
  </sheets>
  <calcPr calcId="152511"/>
</workbook>
</file>

<file path=xl/calcChain.xml><?xml version="1.0" encoding="utf-8"?>
<calcChain xmlns="http://schemas.openxmlformats.org/spreadsheetml/2006/main">
  <c r="C22" i="21" l="1"/>
  <c r="C13" i="21"/>
  <c r="C12" i="21"/>
  <c r="C22" i="13"/>
  <c r="C22" i="10" l="1"/>
  <c r="C22" i="12"/>
  <c r="C22" i="16"/>
  <c r="C22" i="17"/>
  <c r="C22" i="20"/>
  <c r="C22" i="19"/>
  <c r="C8" i="20" l="1"/>
  <c r="C12" i="20"/>
  <c r="C13" i="20" s="1"/>
  <c r="C12" i="19"/>
  <c r="C13" i="19" s="1"/>
  <c r="C12" i="18"/>
  <c r="C13" i="18" s="1"/>
  <c r="C12" i="17"/>
  <c r="C13" i="17" s="1"/>
  <c r="C12" i="16"/>
  <c r="C13" i="16" s="1"/>
  <c r="C12" i="15"/>
  <c r="C13" i="15" s="1"/>
  <c r="C12" i="14"/>
  <c r="C13" i="14" s="1"/>
  <c r="C12" i="13"/>
  <c r="C13" i="13" s="1"/>
  <c r="C12" i="12"/>
  <c r="C13" i="12" s="1"/>
  <c r="C13" i="10" l="1"/>
  <c r="C12" i="10"/>
</calcChain>
</file>

<file path=xl/sharedStrings.xml><?xml version="1.0" encoding="utf-8"?>
<sst xmlns="http://schemas.openxmlformats.org/spreadsheetml/2006/main" count="403" uniqueCount="79">
  <si>
    <t>CUMPLE</t>
  </si>
  <si>
    <t xml:space="preserve">NO CUMPLE </t>
  </si>
  <si>
    <t>CECILIA DE LA FUENTE DE LLERAS</t>
  </si>
  <si>
    <t xml:space="preserve">PROPONENTE: </t>
  </si>
  <si>
    <t>NUMERO DE NIT</t>
  </si>
  <si>
    <t>ACTIVO CORRIENTE</t>
  </si>
  <si>
    <t xml:space="preserve">ACTIVO TOTAL </t>
  </si>
  <si>
    <t xml:space="preserve">PASIVO CORRIENTE </t>
  </si>
  <si>
    <t>PASIVO TOTAL</t>
  </si>
  <si>
    <t>INDICADORES FINANCIEROS DEL PROPONENTE</t>
  </si>
  <si>
    <t>Capacidad Financiera</t>
  </si>
  <si>
    <t>NIVEL DE ENDEUDAMIENTO</t>
  </si>
  <si>
    <t>CONSOLIDADO GENERAL:</t>
  </si>
  <si>
    <t xml:space="preserve">CON LA CAPACIDAD FINANCIERA </t>
  </si>
  <si>
    <t>PROPONENTE</t>
  </si>
  <si>
    <t xml:space="preserve">                                                 INSTITUTO COLOMBIANO DE BIENESTAR FAMILIAR - ICBF</t>
  </si>
  <si>
    <t xml:space="preserve">EVALUACIÓN FINANCIERA PRIMERA INFANCIA </t>
  </si>
  <si>
    <t>No DEL GRUPO AL QUE SE PRESENTA</t>
  </si>
  <si>
    <t>VALOR DEL PRESUPUESTO OFICIAL</t>
  </si>
  <si>
    <t>N</t>
  </si>
  <si>
    <t>VALOR TOTAL DEL PRESUPUESTO OFICIAL DE LOS GRUPOS A LOS QUE SE PRESENTA:</t>
  </si>
  <si>
    <t>VALOR TOTAL DEL PRESUPUESTO DE LOS GRUPOS A LOS QUE SE PRESENTA EN SMMLV:</t>
  </si>
  <si>
    <t>INFORMACION A 31 DE DICIEMBRE DE 2013</t>
  </si>
  <si>
    <t>LIQUIDEZ*</t>
  </si>
  <si>
    <t>* VER NOTA 5 DEL NUMERAL 3.18</t>
  </si>
  <si>
    <t>ASOCIACION MEGASALUD</t>
  </si>
  <si>
    <t>900088061-2</t>
  </si>
  <si>
    <t>EL PROPONENTE CUMPLE ______ NO CUMPLE ____X___</t>
  </si>
  <si>
    <t>EL PROPONENTE CUMPLE ___X___ NO CUMPLE _______</t>
  </si>
  <si>
    <t>CORPORACION ABRAHAN LINCOLN</t>
  </si>
  <si>
    <t>900153698-1</t>
  </si>
  <si>
    <t>FUNDACION OXIGENO</t>
  </si>
  <si>
    <t>900389073-2</t>
  </si>
  <si>
    <t>CENTRO DE DESARROLLO COMUNITARIO VERSALLES</t>
  </si>
  <si>
    <t>800180234-1</t>
  </si>
  <si>
    <t>900058270-7</t>
  </si>
  <si>
    <t>COOPERATIVA MULTIACTIVA DE MADRES COMUNITARIAS DEL VALLE - COOMACOVALLE</t>
  </si>
  <si>
    <t>ASOCIACION PROMESA DE LLORO</t>
  </si>
  <si>
    <t>818000214-7</t>
  </si>
  <si>
    <t>EL PROPONENTE CUMPLE ______ NO CUMPLE __X_____</t>
  </si>
  <si>
    <t>CORPORACION JUNTOS CONSTRUYENDO FUTURO</t>
  </si>
  <si>
    <t>830144521-4</t>
  </si>
  <si>
    <t>ORGANIZACIÓN DE TRABAJADORAS SOCIALES POR UN PACIFICO EN PAZ</t>
  </si>
  <si>
    <t>818001995-5</t>
  </si>
  <si>
    <t>PARROQUIA SAN FRANCISCO DE SOLANO</t>
  </si>
  <si>
    <t>818002346-1</t>
  </si>
  <si>
    <t>ASOCIACIÓN INTERDISCIPLINARIA DE PROFESIONALES "ASINPROF"</t>
  </si>
  <si>
    <t>818002216-0</t>
  </si>
  <si>
    <t>JEHWDIN MOSQUERA MORENO</t>
  </si>
  <si>
    <t>Profesional Universitario</t>
  </si>
  <si>
    <t>AYDA LUZ PALACIOS CHAVERRA</t>
  </si>
  <si>
    <t>ELIDA ALICIA CUESTA GARCIA</t>
  </si>
  <si>
    <t>EL PROPONENTE CUMPLE __X___ NO CUMPLE _______</t>
  </si>
  <si>
    <t xml:space="preserve">CUMPLE </t>
  </si>
  <si>
    <t xml:space="preserve"> NO CUMPLE</t>
  </si>
  <si>
    <t xml:space="preserve">(Estados Financieros) </t>
  </si>
  <si>
    <t>0 %</t>
  </si>
  <si>
    <t xml:space="preserve">NO  CUMPLE </t>
  </si>
  <si>
    <t xml:space="preserve">NO   CUMPLE </t>
  </si>
  <si>
    <t>EL PROPONENTE CUMPLE ______ NO CUMPLE ___X____</t>
  </si>
  <si>
    <t xml:space="preserve">No  se registra información por el no cumplimiento del   Capitulo 2   punto 3.17  del pliego de condiciones </t>
  </si>
  <si>
    <t>( Estados financieros)</t>
  </si>
  <si>
    <t xml:space="preserve">12 % </t>
  </si>
  <si>
    <t>64 %</t>
  </si>
  <si>
    <t xml:space="preserve">No  se registra información por el no cumplimiento del   Capitulo 2   punto 3.16  del pliego de condiciones </t>
  </si>
  <si>
    <t>1.3</t>
  </si>
  <si>
    <t>69 %</t>
  </si>
  <si>
    <t>( Estados Financieros)</t>
  </si>
  <si>
    <t>( Registro Unico de Proponentes)</t>
  </si>
  <si>
    <t>10 %</t>
  </si>
  <si>
    <t xml:space="preserve">( Estados Financieros ) </t>
  </si>
  <si>
    <t>53 %</t>
  </si>
  <si>
    <t>49 %</t>
  </si>
  <si>
    <t xml:space="preserve"> NO CUMPLE </t>
  </si>
  <si>
    <t>PARROQUIA SAN ANTONIO DE PADUA  DE PUERTO MELUK</t>
  </si>
  <si>
    <t>900266638-5</t>
  </si>
  <si>
    <t>8 %</t>
  </si>
  <si>
    <t xml:space="preserve"> CUMPLE </t>
  </si>
  <si>
    <t>EL PROPONENTE CUMPLE __X____ NO CUMPLE 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</si>
</sst>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(* #,##0.00_);_(* \(#,##0.00\);_(* &quot;-&quot;??_);_(@_)"/>
    <numFmt numFmtId="164" formatCode="_-&quot;$&quot;* #,##0.00_-;\-&quot;$&quot;* #,##0.00_-;_-&quot;$&quot;* &quot;-&quot;??_-;_-@_-"/>
    <numFmt numFmtId="165" formatCode="_-* #,##0.00_-;\-* #,##0.00_-;_-* &quot;-&quot;??_-;_-@_-"/>
    <numFmt numFmtId="166" formatCode="_-* #,##0_-;\-* #,##0_-;_-* &quot;-&quot;??_-;_-@_-"/>
    <numFmt numFmtId="167" formatCode="#,##0.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rgb="FF000000"/>
      <name val="Arial Narrow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sz val="12"/>
      <color theme="1"/>
      <name val="Arial"/>
      <family val="2"/>
    </font>
    <font>
      <sz val="12"/>
      <color rgb="FF7030A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FBFBF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indexed="64"/>
      </right>
      <top/>
      <bottom/>
      <diagonal/>
    </border>
  </borders>
  <cellStyleXfs count="6">
    <xf numFmtId="0" fontId="0" fillId="0" borderId="0"/>
    <xf numFmtId="165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83">
    <xf numFmtId="0" fontId="0" fillId="0" borderId="0" xfId="0"/>
    <xf numFmtId="0" fontId="0" fillId="0" borderId="0" xfId="0"/>
    <xf numFmtId="0" fontId="2" fillId="2" borderId="0" xfId="0" applyFont="1" applyFill="1" applyAlignment="1">
      <alignment vertical="center"/>
    </xf>
    <xf numFmtId="0" fontId="3" fillId="2" borderId="3" xfId="0" applyFont="1" applyFill="1" applyBorder="1" applyAlignment="1">
      <alignment vertical="center"/>
    </xf>
    <xf numFmtId="0" fontId="3" fillId="2" borderId="4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4" fillId="0" borderId="4" xfId="0" applyFont="1" applyBorder="1" applyAlignment="1">
      <alignment vertical="center"/>
    </xf>
    <xf numFmtId="0" fontId="3" fillId="2" borderId="5" xfId="0" applyFont="1" applyFill="1" applyBorder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0" xfId="0" applyFont="1" applyFill="1" applyAlignment="1">
      <alignment vertical="center"/>
    </xf>
    <xf numFmtId="0" fontId="4" fillId="2" borderId="5" xfId="0" applyFont="1" applyFill="1" applyBorder="1" applyAlignment="1">
      <alignment vertical="center"/>
    </xf>
    <xf numFmtId="0" fontId="3" fillId="2" borderId="6" xfId="0" applyFont="1" applyFill="1" applyBorder="1" applyAlignment="1">
      <alignment vertical="center"/>
    </xf>
    <xf numFmtId="0" fontId="3" fillId="2" borderId="9" xfId="0" applyFont="1" applyFill="1" applyBorder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0" fontId="4" fillId="3" borderId="2" xfId="0" applyFont="1" applyFill="1" applyBorder="1" applyAlignment="1">
      <alignment vertical="center"/>
    </xf>
    <xf numFmtId="0" fontId="4" fillId="2" borderId="3" xfId="0" applyFont="1" applyFill="1" applyBorder="1" applyAlignment="1">
      <alignment vertical="center"/>
    </xf>
    <xf numFmtId="0" fontId="4" fillId="3" borderId="0" xfId="0" applyFont="1" applyFill="1" applyAlignment="1">
      <alignment vertical="center"/>
    </xf>
    <xf numFmtId="0" fontId="4" fillId="2" borderId="9" xfId="0" applyFont="1" applyFill="1" applyBorder="1" applyAlignment="1">
      <alignment vertical="center"/>
    </xf>
    <xf numFmtId="0" fontId="4" fillId="3" borderId="11" xfId="0" applyFont="1" applyFill="1" applyBorder="1" applyAlignment="1">
      <alignment vertical="center"/>
    </xf>
    <xf numFmtId="0" fontId="4" fillId="2" borderId="12" xfId="0" applyFont="1" applyFill="1" applyBorder="1" applyAlignment="1">
      <alignment vertical="center"/>
    </xf>
    <xf numFmtId="0" fontId="3" fillId="2" borderId="4" xfId="0" applyFont="1" applyFill="1" applyBorder="1" applyAlignment="1">
      <alignment vertical="center"/>
    </xf>
    <xf numFmtId="0" fontId="4" fillId="3" borderId="0" xfId="0" applyFont="1" applyFill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right" vertical="center"/>
    </xf>
    <xf numFmtId="0" fontId="3" fillId="2" borderId="0" xfId="0" applyFont="1" applyFill="1" applyAlignment="1">
      <alignment vertical="center"/>
    </xf>
    <xf numFmtId="0" fontId="4" fillId="0" borderId="5" xfId="0" applyFont="1" applyBorder="1" applyAlignment="1">
      <alignment vertical="center"/>
    </xf>
    <xf numFmtId="0" fontId="4" fillId="2" borderId="11" xfId="0" applyFont="1" applyFill="1" applyBorder="1" applyAlignment="1">
      <alignment vertical="center" wrapText="1"/>
    </xf>
    <xf numFmtId="0" fontId="5" fillId="0" borderId="0" xfId="0" applyFont="1"/>
    <xf numFmtId="0" fontId="6" fillId="0" borderId="0" xfId="0" applyFont="1"/>
    <xf numFmtId="0" fontId="7" fillId="2" borderId="9" xfId="0" applyFont="1" applyFill="1" applyBorder="1" applyAlignment="1">
      <alignment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vertical="center" wrapText="1"/>
    </xf>
    <xf numFmtId="165" fontId="4" fillId="2" borderId="3" xfId="1" applyFont="1" applyFill="1" applyBorder="1" applyAlignment="1">
      <alignment vertical="center"/>
    </xf>
    <xf numFmtId="165" fontId="4" fillId="2" borderId="5" xfId="1" applyFont="1" applyFill="1" applyBorder="1" applyAlignment="1">
      <alignment vertical="center"/>
    </xf>
    <xf numFmtId="165" fontId="4" fillId="2" borderId="12" xfId="1" applyFont="1" applyFill="1" applyBorder="1" applyAlignment="1">
      <alignment vertical="center"/>
    </xf>
    <xf numFmtId="165" fontId="5" fillId="0" borderId="0" xfId="0" applyNumberFormat="1" applyFont="1"/>
    <xf numFmtId="166" fontId="4" fillId="2" borderId="3" xfId="1" applyNumberFormat="1" applyFont="1" applyFill="1" applyBorder="1" applyAlignment="1">
      <alignment vertical="center"/>
    </xf>
    <xf numFmtId="166" fontId="4" fillId="2" borderId="5" xfId="1" applyNumberFormat="1" applyFont="1" applyFill="1" applyBorder="1" applyAlignment="1">
      <alignment vertical="center"/>
    </xf>
    <xf numFmtId="166" fontId="4" fillId="2" borderId="12" xfId="1" applyNumberFormat="1" applyFont="1" applyFill="1" applyBorder="1" applyAlignment="1">
      <alignment vertical="center"/>
    </xf>
    <xf numFmtId="2" fontId="4" fillId="3" borderId="0" xfId="0" applyNumberFormat="1" applyFont="1" applyFill="1" applyAlignment="1">
      <alignment horizontal="center" vertical="center"/>
    </xf>
    <xf numFmtId="2" fontId="4" fillId="3" borderId="11" xfId="0" applyNumberFormat="1" applyFont="1" applyFill="1" applyBorder="1" applyAlignment="1">
      <alignment horizontal="center" vertical="center"/>
    </xf>
    <xf numFmtId="165" fontId="4" fillId="2" borderId="2" xfId="1" applyFont="1" applyFill="1" applyBorder="1" applyAlignment="1">
      <alignment vertical="center"/>
    </xf>
    <xf numFmtId="165" fontId="4" fillId="2" borderId="0" xfId="1" applyFont="1" applyFill="1" applyBorder="1" applyAlignment="1">
      <alignment vertical="center"/>
    </xf>
    <xf numFmtId="165" fontId="4" fillId="2" borderId="11" xfId="1" applyFont="1" applyFill="1" applyBorder="1" applyAlignment="1">
      <alignment vertical="center"/>
    </xf>
    <xf numFmtId="166" fontId="4" fillId="2" borderId="2" xfId="1" applyNumberFormat="1" applyFont="1" applyFill="1" applyBorder="1" applyAlignment="1">
      <alignment vertical="center"/>
    </xf>
    <xf numFmtId="166" fontId="4" fillId="2" borderId="0" xfId="1" applyNumberFormat="1" applyFont="1" applyFill="1" applyBorder="1" applyAlignment="1">
      <alignment vertical="center"/>
    </xf>
    <xf numFmtId="166" fontId="4" fillId="2" borderId="11" xfId="1" applyNumberFormat="1" applyFont="1" applyFill="1" applyBorder="1" applyAlignment="1">
      <alignment vertical="center"/>
    </xf>
    <xf numFmtId="0" fontId="3" fillId="2" borderId="9" xfId="0" applyFont="1" applyFill="1" applyBorder="1" applyAlignment="1">
      <alignment vertical="center"/>
    </xf>
    <xf numFmtId="0" fontId="9" fillId="0" borderId="0" xfId="0" applyFont="1"/>
    <xf numFmtId="0" fontId="4" fillId="2" borderId="0" xfId="0" applyFont="1" applyFill="1" applyAlignment="1">
      <alignment horizontal="center" vertical="center"/>
    </xf>
    <xf numFmtId="49" fontId="4" fillId="3" borderId="11" xfId="0" applyNumberFormat="1" applyFont="1" applyFill="1" applyBorder="1" applyAlignment="1">
      <alignment horizontal="center" vertical="center"/>
    </xf>
    <xf numFmtId="167" fontId="4" fillId="3" borderId="0" xfId="0" applyNumberFormat="1" applyFont="1" applyFill="1" applyAlignment="1">
      <alignment horizontal="center" vertical="center"/>
    </xf>
    <xf numFmtId="1" fontId="4" fillId="3" borderId="0" xfId="0" applyNumberFormat="1" applyFont="1" applyFill="1" applyAlignment="1">
      <alignment horizontal="center" vertical="center"/>
    </xf>
    <xf numFmtId="3" fontId="4" fillId="3" borderId="0" xfId="0" applyNumberFormat="1" applyFont="1" applyFill="1" applyAlignment="1">
      <alignment horizontal="center" vertical="center"/>
    </xf>
    <xf numFmtId="49" fontId="4" fillId="3" borderId="0" xfId="0" applyNumberFormat="1" applyFont="1" applyFill="1" applyAlignment="1">
      <alignment horizontal="center" vertical="center"/>
    </xf>
    <xf numFmtId="43" fontId="5" fillId="0" borderId="0" xfId="0" applyNumberFormat="1" applyFont="1"/>
    <xf numFmtId="39" fontId="5" fillId="0" borderId="0" xfId="0" applyNumberFormat="1" applyFont="1"/>
    <xf numFmtId="164" fontId="8" fillId="2" borderId="8" xfId="3" applyFont="1" applyFill="1" applyBorder="1" applyAlignment="1">
      <alignment horizontal="center" vertical="center" wrapText="1"/>
    </xf>
    <xf numFmtId="164" fontId="8" fillId="2" borderId="7" xfId="3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0" fillId="0" borderId="4" xfId="0" applyBorder="1"/>
    <xf numFmtId="0" fontId="3" fillId="2" borderId="11" xfId="0" applyFont="1" applyFill="1" applyBorder="1" applyAlignment="1">
      <alignment vertical="center" wrapText="1"/>
    </xf>
    <xf numFmtId="0" fontId="3" fillId="2" borderId="10" xfId="0" applyFont="1" applyFill="1" applyBorder="1" applyAlignment="1">
      <alignment vertical="center" wrapText="1"/>
    </xf>
    <xf numFmtId="0" fontId="3" fillId="4" borderId="6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3" fillId="2" borderId="9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 wrapText="1"/>
    </xf>
    <xf numFmtId="0" fontId="3" fillId="2" borderId="13" xfId="0" applyFont="1" applyFill="1" applyBorder="1" applyAlignment="1">
      <alignment vertical="center" wrapText="1"/>
    </xf>
    <xf numFmtId="0" fontId="4" fillId="2" borderId="15" xfId="0" applyFont="1" applyFill="1" applyBorder="1" applyAlignment="1">
      <alignment vertical="center"/>
    </xf>
  </cellXfs>
  <cellStyles count="6">
    <cellStyle name="Millares" xfId="1" builtinId="3"/>
    <cellStyle name="Millares 2" xfId="4"/>
    <cellStyle name="Moneda" xfId="3" builtinId="4"/>
    <cellStyle name="Moneda 2" xfId="5"/>
    <cellStyle name="Normal" xfId="0" builtinId="0"/>
    <cellStyle name="Normal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7"/>
  <sheetViews>
    <sheetView topLeftCell="A17" workbookViewId="0">
      <selection activeCell="B32" sqref="B32"/>
    </sheetView>
  </sheetViews>
  <sheetFormatPr baseColWidth="10" defaultRowHeight="15.75" x14ac:dyDescent="0.25"/>
  <cols>
    <col min="1" max="1" width="10.42578125" style="30" customWidth="1"/>
    <col min="2" max="2" width="55.5703125" style="30" customWidth="1"/>
    <col min="3" max="3" width="41.28515625" style="30" customWidth="1"/>
    <col min="4" max="4" width="29.42578125" style="30" customWidth="1"/>
    <col min="5" max="5" width="13.5703125" style="30" customWidth="1"/>
    <col min="6" max="16384" width="11.42578125" style="1"/>
  </cols>
  <sheetData>
    <row r="1" spans="1:5" x14ac:dyDescent="0.25">
      <c r="A1" s="62" t="s">
        <v>15</v>
      </c>
      <c r="B1" s="63"/>
      <c r="C1" s="63"/>
      <c r="D1" s="63"/>
      <c r="E1" s="3"/>
    </row>
    <row r="2" spans="1:5" ht="27.75" customHeight="1" x14ac:dyDescent="0.25">
      <c r="A2" s="4"/>
      <c r="B2" s="64" t="s">
        <v>2</v>
      </c>
      <c r="C2" s="64"/>
      <c r="D2" s="64"/>
      <c r="E2" s="5"/>
    </row>
    <row r="3" spans="1:5" ht="21" customHeight="1" x14ac:dyDescent="0.25">
      <c r="A3" s="6"/>
      <c r="B3" s="64" t="s">
        <v>16</v>
      </c>
      <c r="C3" s="64"/>
      <c r="D3" s="64"/>
      <c r="E3" s="7"/>
    </row>
    <row r="4" spans="1:5" thickBot="1" x14ac:dyDescent="0.3">
      <c r="A4" s="8"/>
      <c r="B4" s="9"/>
      <c r="C4" s="9"/>
      <c r="D4" s="9"/>
      <c r="E4" s="10"/>
    </row>
    <row r="5" spans="1:5" ht="26.25" customHeight="1" thickBot="1" x14ac:dyDescent="0.3">
      <c r="A5" s="8"/>
      <c r="B5" s="11" t="s">
        <v>3</v>
      </c>
      <c r="C5" s="65" t="s">
        <v>25</v>
      </c>
      <c r="D5" s="66"/>
      <c r="E5" s="10"/>
    </row>
    <row r="6" spans="1:5" ht="27.75" customHeight="1" thickBot="1" x14ac:dyDescent="0.3">
      <c r="A6" s="8"/>
      <c r="B6" s="32" t="s">
        <v>4</v>
      </c>
      <c r="C6" s="67" t="s">
        <v>26</v>
      </c>
      <c r="D6" s="68"/>
      <c r="E6" s="10"/>
    </row>
    <row r="7" spans="1:5" ht="29.25" customHeight="1" thickBot="1" x14ac:dyDescent="0.3">
      <c r="A7" s="8"/>
      <c r="B7" s="32" t="s">
        <v>17</v>
      </c>
      <c r="C7" s="69" t="s">
        <v>18</v>
      </c>
      <c r="D7" s="70"/>
      <c r="E7" s="10"/>
    </row>
    <row r="8" spans="1:5" ht="16.5" thickBot="1" x14ac:dyDescent="0.3">
      <c r="A8" s="8"/>
      <c r="B8" s="33">
        <v>14</v>
      </c>
      <c r="C8" s="60">
        <f>2728980214+261190848</f>
        <v>2990171062</v>
      </c>
      <c r="D8" s="61"/>
      <c r="E8" s="10"/>
    </row>
    <row r="9" spans="1:5" ht="23.25" customHeight="1" thickBot="1" x14ac:dyDescent="0.3">
      <c r="A9" s="8"/>
      <c r="B9" s="33">
        <v>6</v>
      </c>
      <c r="C9" s="60">
        <v>2266191874</v>
      </c>
      <c r="D9" s="61"/>
      <c r="E9" s="10"/>
    </row>
    <row r="10" spans="1:5" ht="26.25" customHeight="1" thickBot="1" x14ac:dyDescent="0.3">
      <c r="A10" s="8"/>
      <c r="B10" s="33">
        <v>5</v>
      </c>
      <c r="C10" s="60">
        <v>3299483980</v>
      </c>
      <c r="D10" s="61"/>
      <c r="E10" s="10"/>
    </row>
    <row r="11" spans="1:5" ht="21.75" customHeight="1" thickBot="1" x14ac:dyDescent="0.3">
      <c r="A11" s="8"/>
      <c r="B11" s="33">
        <v>7</v>
      </c>
      <c r="C11" s="60">
        <v>2282397301</v>
      </c>
      <c r="D11" s="61"/>
      <c r="E11" s="10"/>
    </row>
    <row r="12" spans="1:5" ht="32.25" thickBot="1" x14ac:dyDescent="0.3">
      <c r="A12" s="8"/>
      <c r="B12" s="34" t="s">
        <v>20</v>
      </c>
      <c r="C12" s="60">
        <f>SUM(C8:D11)</f>
        <v>10838244217</v>
      </c>
      <c r="D12" s="61"/>
      <c r="E12" s="10"/>
    </row>
    <row r="13" spans="1:5" ht="26.25" customHeight="1" thickBot="1" x14ac:dyDescent="0.3">
      <c r="A13" s="8"/>
      <c r="B13" s="34" t="s">
        <v>21</v>
      </c>
      <c r="C13" s="60">
        <f>+C12/616000</f>
        <v>17594.552300324674</v>
      </c>
      <c r="D13" s="61"/>
      <c r="E13" s="10"/>
    </row>
    <row r="14" spans="1:5" ht="24.75" customHeight="1" x14ac:dyDescent="0.25">
      <c r="A14" s="8"/>
      <c r="B14" s="9"/>
      <c r="C14" s="13"/>
      <c r="D14" s="14"/>
      <c r="E14" s="10"/>
    </row>
    <row r="15" spans="1:5" ht="28.5" customHeight="1" thickBot="1" x14ac:dyDescent="0.3">
      <c r="A15" s="8"/>
      <c r="B15" s="9" t="s">
        <v>22</v>
      </c>
      <c r="C15" s="52" t="s">
        <v>55</v>
      </c>
      <c r="D15" s="14"/>
      <c r="E15" s="10"/>
    </row>
    <row r="16" spans="1:5" ht="27" customHeight="1" x14ac:dyDescent="0.25">
      <c r="A16" s="8"/>
      <c r="B16" s="15" t="s">
        <v>5</v>
      </c>
      <c r="C16" s="35">
        <v>226200589</v>
      </c>
      <c r="D16" s="35"/>
      <c r="E16" s="10"/>
    </row>
    <row r="17" spans="1:6" ht="28.5" customHeight="1" x14ac:dyDescent="0.25">
      <c r="A17" s="8"/>
      <c r="B17" s="8" t="s">
        <v>6</v>
      </c>
      <c r="C17" s="36">
        <v>351000000</v>
      </c>
      <c r="D17" s="36"/>
      <c r="E17" s="10"/>
    </row>
    <row r="18" spans="1:6" ht="15" x14ac:dyDescent="0.25">
      <c r="A18" s="8"/>
      <c r="B18" s="8" t="s">
        <v>7</v>
      </c>
      <c r="C18" s="36">
        <v>1000000</v>
      </c>
      <c r="D18" s="36"/>
      <c r="E18" s="10"/>
    </row>
    <row r="19" spans="1:6" ht="27" customHeight="1" thickBot="1" x14ac:dyDescent="0.3">
      <c r="A19" s="8"/>
      <c r="B19" s="19" t="s">
        <v>8</v>
      </c>
      <c r="C19" s="37">
        <v>1000000</v>
      </c>
      <c r="D19" s="37"/>
      <c r="E19" s="10"/>
    </row>
    <row r="20" spans="1:6" ht="27" customHeight="1" thickBot="1" x14ac:dyDescent="0.3">
      <c r="A20" s="8"/>
      <c r="B20" s="74" t="s">
        <v>9</v>
      </c>
      <c r="C20" s="75"/>
      <c r="D20" s="76"/>
      <c r="E20" s="10"/>
    </row>
    <row r="21" spans="1:6" ht="16.5" thickBot="1" x14ac:dyDescent="0.3">
      <c r="A21" s="8"/>
      <c r="B21" s="74" t="s">
        <v>10</v>
      </c>
      <c r="C21" s="75"/>
      <c r="D21" s="76"/>
      <c r="E21" s="10"/>
    </row>
    <row r="22" spans="1:6" x14ac:dyDescent="0.25">
      <c r="A22" s="8"/>
      <c r="B22" s="22" t="s">
        <v>23</v>
      </c>
      <c r="C22" s="56">
        <f>+C16/C18</f>
        <v>226.20058900000001</v>
      </c>
      <c r="D22" s="14" t="s">
        <v>53</v>
      </c>
      <c r="E22" s="10"/>
    </row>
    <row r="23" spans="1:6" ht="16.5" thickBot="1" x14ac:dyDescent="0.3">
      <c r="A23" s="8"/>
      <c r="B23" s="12" t="s">
        <v>11</v>
      </c>
      <c r="C23" s="53" t="s">
        <v>56</v>
      </c>
      <c r="D23" s="25" t="s">
        <v>53</v>
      </c>
      <c r="E23" s="10"/>
    </row>
    <row r="24" spans="1:6" ht="16.5" thickBot="1" x14ac:dyDescent="0.3">
      <c r="A24" s="8"/>
      <c r="B24" s="26"/>
      <c r="C24" s="27"/>
      <c r="D24" s="9"/>
      <c r="E24" s="28"/>
    </row>
    <row r="25" spans="1:6" x14ac:dyDescent="0.25">
      <c r="A25" s="77"/>
      <c r="B25" s="78" t="s">
        <v>12</v>
      </c>
      <c r="C25" s="80" t="s">
        <v>28</v>
      </c>
      <c r="D25" s="81"/>
      <c r="E25" s="82"/>
      <c r="F25" s="71"/>
    </row>
    <row r="26" spans="1:6" ht="16.5" thickBot="1" x14ac:dyDescent="0.3">
      <c r="A26" s="77"/>
      <c r="B26" s="79"/>
      <c r="C26" s="72" t="s">
        <v>13</v>
      </c>
      <c r="D26" s="73"/>
      <c r="E26" s="82"/>
      <c r="F26" s="71"/>
    </row>
    <row r="27" spans="1:6" thickBot="1" x14ac:dyDescent="0.3">
      <c r="A27" s="19"/>
      <c r="B27" s="29"/>
      <c r="C27" s="29"/>
      <c r="D27" s="29"/>
      <c r="E27" s="21"/>
      <c r="F27" s="2"/>
    </row>
    <row r="28" spans="1:6" x14ac:dyDescent="0.25">
      <c r="B28" s="31" t="s">
        <v>24</v>
      </c>
    </row>
    <row r="29" spans="1:6" x14ac:dyDescent="0.25">
      <c r="C29" s="38"/>
    </row>
    <row r="30" spans="1:6" x14ac:dyDescent="0.25">
      <c r="C30" s="38"/>
    </row>
    <row r="36" spans="2:4" x14ac:dyDescent="0.25">
      <c r="B36" s="51" t="s">
        <v>48</v>
      </c>
      <c r="C36" s="51" t="s">
        <v>50</v>
      </c>
      <c r="D36" s="51" t="s">
        <v>51</v>
      </c>
    </row>
    <row r="37" spans="2:4" x14ac:dyDescent="0.25">
      <c r="B37" s="30" t="s">
        <v>49</v>
      </c>
      <c r="C37" s="30" t="s">
        <v>49</v>
      </c>
      <c r="D37" s="30" t="s">
        <v>49</v>
      </c>
    </row>
  </sheetData>
  <mergeCells count="20">
    <mergeCell ref="F25:F26"/>
    <mergeCell ref="C26:D26"/>
    <mergeCell ref="B20:D20"/>
    <mergeCell ref="B21:D21"/>
    <mergeCell ref="A25:A26"/>
    <mergeCell ref="B25:B26"/>
    <mergeCell ref="C25:D25"/>
    <mergeCell ref="E25:E26"/>
    <mergeCell ref="C13:D13"/>
    <mergeCell ref="A1:D1"/>
    <mergeCell ref="B2:D2"/>
    <mergeCell ref="B3:D3"/>
    <mergeCell ref="C5:D5"/>
    <mergeCell ref="C6:D6"/>
    <mergeCell ref="C7:D7"/>
    <mergeCell ref="C8:D8"/>
    <mergeCell ref="C9:D9"/>
    <mergeCell ref="C10:D10"/>
    <mergeCell ref="C11:D11"/>
    <mergeCell ref="C12:D12"/>
  </mergeCells>
  <pageMargins left="0.70866141732283472" right="0.70866141732283472" top="0.74803149606299213" bottom="0.74803149606299213" header="0.31496062992125984" footer="0.31496062992125984"/>
  <pageSetup scale="55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7"/>
  <sheetViews>
    <sheetView topLeftCell="A15" workbookViewId="0">
      <selection activeCell="C31" sqref="C31"/>
    </sheetView>
  </sheetViews>
  <sheetFormatPr baseColWidth="10" defaultRowHeight="15.75" x14ac:dyDescent="0.25"/>
  <cols>
    <col min="1" max="1" width="10.140625" style="30" customWidth="1"/>
    <col min="2" max="2" width="55.5703125" style="30" customWidth="1"/>
    <col min="3" max="3" width="41.28515625" style="30" customWidth="1"/>
    <col min="4" max="4" width="33.140625" style="30" customWidth="1"/>
    <col min="5" max="5" width="10.28515625" style="30" customWidth="1"/>
    <col min="6" max="16384" width="11.42578125" style="1"/>
  </cols>
  <sheetData>
    <row r="1" spans="1:5" x14ac:dyDescent="0.25">
      <c r="A1" s="62" t="s">
        <v>15</v>
      </c>
      <c r="B1" s="63"/>
      <c r="C1" s="63"/>
      <c r="D1" s="63"/>
      <c r="E1" s="3"/>
    </row>
    <row r="2" spans="1:5" ht="27.75" customHeight="1" x14ac:dyDescent="0.25">
      <c r="A2" s="4"/>
      <c r="B2" s="64" t="s">
        <v>2</v>
      </c>
      <c r="C2" s="64"/>
      <c r="D2" s="64"/>
      <c r="E2" s="5"/>
    </row>
    <row r="3" spans="1:5" ht="21" customHeight="1" x14ac:dyDescent="0.25">
      <c r="A3" s="6"/>
      <c r="B3" s="64" t="s">
        <v>16</v>
      </c>
      <c r="C3" s="64"/>
      <c r="D3" s="64"/>
      <c r="E3" s="7"/>
    </row>
    <row r="4" spans="1:5" thickBot="1" x14ac:dyDescent="0.3">
      <c r="A4" s="8"/>
      <c r="B4" s="9"/>
      <c r="C4" s="9"/>
      <c r="D4" s="9"/>
      <c r="E4" s="10"/>
    </row>
    <row r="5" spans="1:5" ht="26.25" customHeight="1" thickBot="1" x14ac:dyDescent="0.3">
      <c r="A5" s="8"/>
      <c r="B5" s="11" t="s">
        <v>3</v>
      </c>
      <c r="C5" s="65" t="s">
        <v>46</v>
      </c>
      <c r="D5" s="66"/>
      <c r="E5" s="10"/>
    </row>
    <row r="6" spans="1:5" ht="27.75" customHeight="1" thickBot="1" x14ac:dyDescent="0.3">
      <c r="A6" s="8"/>
      <c r="B6" s="32" t="s">
        <v>4</v>
      </c>
      <c r="C6" s="67" t="s">
        <v>47</v>
      </c>
      <c r="D6" s="68"/>
      <c r="E6" s="10"/>
    </row>
    <row r="7" spans="1:5" ht="29.25" customHeight="1" thickBot="1" x14ac:dyDescent="0.3">
      <c r="A7" s="8"/>
      <c r="B7" s="32" t="s">
        <v>17</v>
      </c>
      <c r="C7" s="69" t="s">
        <v>18</v>
      </c>
      <c r="D7" s="70"/>
      <c r="E7" s="10"/>
    </row>
    <row r="8" spans="1:5" ht="16.5" thickBot="1" x14ac:dyDescent="0.3">
      <c r="A8" s="8"/>
      <c r="B8" s="33">
        <v>9</v>
      </c>
      <c r="C8" s="60">
        <v>3161657434</v>
      </c>
      <c r="D8" s="61"/>
      <c r="E8" s="10"/>
    </row>
    <row r="9" spans="1:5" ht="23.25" customHeight="1" thickBot="1" x14ac:dyDescent="0.3">
      <c r="A9" s="8"/>
      <c r="B9" s="33" t="s">
        <v>19</v>
      </c>
      <c r="C9" s="60"/>
      <c r="D9" s="61"/>
      <c r="E9" s="10"/>
    </row>
    <row r="10" spans="1:5" ht="26.25" customHeight="1" thickBot="1" x14ac:dyDescent="0.3">
      <c r="A10" s="8"/>
      <c r="B10" s="33" t="s">
        <v>19</v>
      </c>
      <c r="C10" s="60"/>
      <c r="D10" s="61"/>
      <c r="E10" s="10"/>
    </row>
    <row r="11" spans="1:5" ht="21.75" customHeight="1" thickBot="1" x14ac:dyDescent="0.3">
      <c r="A11" s="8"/>
      <c r="B11" s="33" t="s">
        <v>19</v>
      </c>
      <c r="C11" s="60"/>
      <c r="D11" s="61"/>
      <c r="E11" s="10"/>
    </row>
    <row r="12" spans="1:5" ht="32.25" thickBot="1" x14ac:dyDescent="0.3">
      <c r="A12" s="8"/>
      <c r="B12" s="34" t="s">
        <v>20</v>
      </c>
      <c r="C12" s="60">
        <f>SUM(C8:D11)</f>
        <v>3161657434</v>
      </c>
      <c r="D12" s="61"/>
      <c r="E12" s="10"/>
    </row>
    <row r="13" spans="1:5" ht="26.25" customHeight="1" thickBot="1" x14ac:dyDescent="0.3">
      <c r="A13" s="8"/>
      <c r="B13" s="34" t="s">
        <v>21</v>
      </c>
      <c r="C13" s="60">
        <f>+C12/616000</f>
        <v>5132.5607694805194</v>
      </c>
      <c r="D13" s="61"/>
      <c r="E13" s="10"/>
    </row>
    <row r="14" spans="1:5" ht="24.75" customHeight="1" x14ac:dyDescent="0.25">
      <c r="A14" s="8"/>
      <c r="B14" s="9"/>
      <c r="C14" s="13"/>
      <c r="D14" s="14"/>
      <c r="E14" s="10"/>
    </row>
    <row r="15" spans="1:5" ht="28.5" customHeight="1" thickBot="1" x14ac:dyDescent="0.3">
      <c r="A15" s="8"/>
      <c r="B15" s="9" t="s">
        <v>22</v>
      </c>
      <c r="C15" s="52" t="s">
        <v>70</v>
      </c>
      <c r="D15" s="14"/>
      <c r="E15" s="10"/>
    </row>
    <row r="16" spans="1:5" ht="27" customHeight="1" x14ac:dyDescent="0.25">
      <c r="A16" s="8"/>
      <c r="B16" s="15" t="s">
        <v>5</v>
      </c>
      <c r="C16" s="44">
        <v>2300000</v>
      </c>
      <c r="D16" s="35"/>
      <c r="E16" s="10"/>
    </row>
    <row r="17" spans="1:6" ht="28.5" customHeight="1" x14ac:dyDescent="0.25">
      <c r="A17" s="8"/>
      <c r="B17" s="8" t="s">
        <v>6</v>
      </c>
      <c r="C17" s="45">
        <v>6933094</v>
      </c>
      <c r="D17" s="36"/>
      <c r="E17" s="10"/>
    </row>
    <row r="18" spans="1:6" ht="15" x14ac:dyDescent="0.25">
      <c r="A18" s="8"/>
      <c r="B18" s="8" t="s">
        <v>7</v>
      </c>
      <c r="C18" s="45">
        <v>3400000</v>
      </c>
      <c r="D18" s="36"/>
      <c r="E18" s="10"/>
    </row>
    <row r="19" spans="1:6" ht="27" customHeight="1" thickBot="1" x14ac:dyDescent="0.3">
      <c r="A19" s="8"/>
      <c r="B19" s="19" t="s">
        <v>8</v>
      </c>
      <c r="C19" s="46">
        <v>3400000</v>
      </c>
      <c r="D19" s="37"/>
      <c r="E19" s="10"/>
    </row>
    <row r="20" spans="1:6" ht="27" customHeight="1" thickBot="1" x14ac:dyDescent="0.3">
      <c r="A20" s="8"/>
      <c r="B20" s="74" t="s">
        <v>9</v>
      </c>
      <c r="C20" s="75"/>
      <c r="D20" s="76"/>
      <c r="E20" s="10"/>
    </row>
    <row r="21" spans="1:6" ht="16.5" thickBot="1" x14ac:dyDescent="0.3">
      <c r="A21" s="8"/>
      <c r="B21" s="74" t="s">
        <v>10</v>
      </c>
      <c r="C21" s="75"/>
      <c r="D21" s="76"/>
      <c r="E21" s="10"/>
    </row>
    <row r="22" spans="1:6" x14ac:dyDescent="0.25">
      <c r="A22" s="8"/>
      <c r="B22" s="22" t="s">
        <v>23</v>
      </c>
      <c r="C22" s="54">
        <f>+C16/C18</f>
        <v>0.67647058823529416</v>
      </c>
      <c r="D22" s="14" t="s">
        <v>73</v>
      </c>
      <c r="E22" s="10"/>
    </row>
    <row r="23" spans="1:6" ht="16.5" thickBot="1" x14ac:dyDescent="0.3">
      <c r="A23" s="8"/>
      <c r="B23" s="12" t="s">
        <v>11</v>
      </c>
      <c r="C23" s="53" t="s">
        <v>72</v>
      </c>
      <c r="D23" s="25" t="s">
        <v>53</v>
      </c>
      <c r="E23" s="10"/>
    </row>
    <row r="24" spans="1:6" ht="16.5" thickBot="1" x14ac:dyDescent="0.3">
      <c r="A24" s="8"/>
      <c r="B24" s="26"/>
      <c r="C24" s="27"/>
      <c r="D24" s="9"/>
      <c r="E24" s="28"/>
    </row>
    <row r="25" spans="1:6" x14ac:dyDescent="0.25">
      <c r="A25" s="77"/>
      <c r="B25" s="78" t="s">
        <v>12</v>
      </c>
      <c r="C25" s="80" t="s">
        <v>27</v>
      </c>
      <c r="D25" s="81"/>
      <c r="E25" s="82"/>
      <c r="F25" s="71"/>
    </row>
    <row r="26" spans="1:6" ht="16.5" thickBot="1" x14ac:dyDescent="0.3">
      <c r="A26" s="77"/>
      <c r="B26" s="79"/>
      <c r="C26" s="72" t="s">
        <v>13</v>
      </c>
      <c r="D26" s="73"/>
      <c r="E26" s="82"/>
      <c r="F26" s="71"/>
    </row>
    <row r="27" spans="1:6" thickBot="1" x14ac:dyDescent="0.3">
      <c r="A27" s="19"/>
      <c r="B27" s="29"/>
      <c r="C27" s="29"/>
      <c r="D27" s="29"/>
      <c r="E27" s="21"/>
      <c r="F27" s="2"/>
    </row>
    <row r="28" spans="1:6" x14ac:dyDescent="0.25">
      <c r="B28" s="31" t="s">
        <v>24</v>
      </c>
    </row>
    <row r="36" spans="2:4" x14ac:dyDescent="0.25">
      <c r="B36" s="51" t="s">
        <v>48</v>
      </c>
      <c r="C36" s="51" t="s">
        <v>50</v>
      </c>
      <c r="D36" s="51" t="s">
        <v>51</v>
      </c>
    </row>
    <row r="37" spans="2:4" x14ac:dyDescent="0.25">
      <c r="B37" s="30" t="s">
        <v>49</v>
      </c>
      <c r="C37" s="30" t="s">
        <v>49</v>
      </c>
      <c r="D37" s="30" t="s">
        <v>49</v>
      </c>
    </row>
  </sheetData>
  <mergeCells count="20">
    <mergeCell ref="C13:D13"/>
    <mergeCell ref="B20:D20"/>
    <mergeCell ref="C8:D8"/>
    <mergeCell ref="C7:D7"/>
    <mergeCell ref="C9:D9"/>
    <mergeCell ref="C10:D10"/>
    <mergeCell ref="C11:D11"/>
    <mergeCell ref="C12:D12"/>
    <mergeCell ref="A1:D1"/>
    <mergeCell ref="B2:D2"/>
    <mergeCell ref="B3:D3"/>
    <mergeCell ref="C5:D5"/>
    <mergeCell ref="C6:D6"/>
    <mergeCell ref="F25:F26"/>
    <mergeCell ref="C26:D26"/>
    <mergeCell ref="B21:D21"/>
    <mergeCell ref="A25:A26"/>
    <mergeCell ref="B25:B26"/>
    <mergeCell ref="C25:D25"/>
    <mergeCell ref="E25:E26"/>
  </mergeCells>
  <pageMargins left="0.70866141732283472" right="0.70866141732283472" top="0.74803149606299213" bottom="0.74803149606299213" header="0.31496062992125984" footer="0.31496062992125984"/>
  <pageSetup scale="55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7"/>
  <sheetViews>
    <sheetView tabSelected="1" topLeftCell="A17" workbookViewId="0">
      <selection activeCell="C9" sqref="C9:D9"/>
    </sheetView>
  </sheetViews>
  <sheetFormatPr baseColWidth="10" defaultRowHeight="15.75" x14ac:dyDescent="0.25"/>
  <cols>
    <col min="1" max="1" width="10.140625" style="30" customWidth="1"/>
    <col min="2" max="2" width="55.5703125" style="30" customWidth="1"/>
    <col min="3" max="3" width="41.28515625" style="30" customWidth="1"/>
    <col min="4" max="4" width="33.140625" style="30" customWidth="1"/>
    <col min="5" max="5" width="10.28515625" style="30" customWidth="1"/>
    <col min="6" max="16384" width="11.42578125" style="1"/>
  </cols>
  <sheetData>
    <row r="1" spans="1:5" x14ac:dyDescent="0.25">
      <c r="A1" s="62" t="s">
        <v>15</v>
      </c>
      <c r="B1" s="63"/>
      <c r="C1" s="63"/>
      <c r="D1" s="63"/>
      <c r="E1" s="3"/>
    </row>
    <row r="2" spans="1:5" ht="27.75" customHeight="1" x14ac:dyDescent="0.25">
      <c r="A2" s="4"/>
      <c r="B2" s="64" t="s">
        <v>2</v>
      </c>
      <c r="C2" s="64"/>
      <c r="D2" s="64"/>
      <c r="E2" s="5"/>
    </row>
    <row r="3" spans="1:5" ht="21" customHeight="1" x14ac:dyDescent="0.25">
      <c r="A3" s="6"/>
      <c r="B3" s="64" t="s">
        <v>16</v>
      </c>
      <c r="C3" s="64"/>
      <c r="D3" s="64"/>
      <c r="E3" s="7"/>
    </row>
    <row r="4" spans="1:5" thickBot="1" x14ac:dyDescent="0.3">
      <c r="A4" s="8"/>
      <c r="B4" s="9"/>
      <c r="C4" s="9"/>
      <c r="D4" s="9"/>
      <c r="E4" s="10"/>
    </row>
    <row r="5" spans="1:5" ht="26.25" customHeight="1" thickBot="1" x14ac:dyDescent="0.3">
      <c r="A5" s="8"/>
      <c r="B5" s="11" t="s">
        <v>3</v>
      </c>
      <c r="C5" s="65" t="s">
        <v>74</v>
      </c>
      <c r="D5" s="66"/>
      <c r="E5" s="10"/>
    </row>
    <row r="6" spans="1:5" ht="27.75" customHeight="1" thickBot="1" x14ac:dyDescent="0.3">
      <c r="A6" s="8"/>
      <c r="B6" s="32" t="s">
        <v>4</v>
      </c>
      <c r="C6" s="67" t="s">
        <v>75</v>
      </c>
      <c r="D6" s="68"/>
      <c r="E6" s="10"/>
    </row>
    <row r="7" spans="1:5" ht="29.25" customHeight="1" thickBot="1" x14ac:dyDescent="0.3">
      <c r="A7" s="8"/>
      <c r="B7" s="32" t="s">
        <v>17</v>
      </c>
      <c r="C7" s="69" t="s">
        <v>18</v>
      </c>
      <c r="D7" s="70"/>
      <c r="E7" s="10"/>
    </row>
    <row r="8" spans="1:5" ht="16.5" thickBot="1" x14ac:dyDescent="0.3">
      <c r="A8" s="8"/>
      <c r="B8" s="33">
        <v>11</v>
      </c>
      <c r="C8" s="60">
        <v>3477108401</v>
      </c>
      <c r="D8" s="61"/>
      <c r="E8" s="10"/>
    </row>
    <row r="9" spans="1:5" ht="23.25" customHeight="1" thickBot="1" x14ac:dyDescent="0.3">
      <c r="A9" s="8"/>
      <c r="B9" s="33" t="s">
        <v>19</v>
      </c>
      <c r="C9" s="60"/>
      <c r="D9" s="61"/>
      <c r="E9" s="10"/>
    </row>
    <row r="10" spans="1:5" ht="26.25" customHeight="1" thickBot="1" x14ac:dyDescent="0.3">
      <c r="A10" s="8"/>
      <c r="B10" s="33" t="s">
        <v>19</v>
      </c>
      <c r="C10" s="60"/>
      <c r="D10" s="61"/>
      <c r="E10" s="10"/>
    </row>
    <row r="11" spans="1:5" ht="21.75" customHeight="1" thickBot="1" x14ac:dyDescent="0.3">
      <c r="A11" s="8"/>
      <c r="B11" s="33" t="s">
        <v>19</v>
      </c>
      <c r="C11" s="60"/>
      <c r="D11" s="61"/>
      <c r="E11" s="10"/>
    </row>
    <row r="12" spans="1:5" ht="32.25" thickBot="1" x14ac:dyDescent="0.3">
      <c r="A12" s="8"/>
      <c r="B12" s="34" t="s">
        <v>20</v>
      </c>
      <c r="C12" s="60">
        <f>SUM(C8:D11)</f>
        <v>3477108401</v>
      </c>
      <c r="D12" s="61"/>
      <c r="E12" s="10"/>
    </row>
    <row r="13" spans="1:5" ht="26.25" customHeight="1" thickBot="1" x14ac:dyDescent="0.3">
      <c r="A13" s="8"/>
      <c r="B13" s="34" t="s">
        <v>21</v>
      </c>
      <c r="C13" s="60">
        <f>+C12/616000</f>
        <v>5644.6564951298706</v>
      </c>
      <c r="D13" s="61"/>
      <c r="E13" s="10"/>
    </row>
    <row r="14" spans="1:5" ht="24.75" customHeight="1" x14ac:dyDescent="0.25">
      <c r="A14" s="8"/>
      <c r="B14" s="9"/>
      <c r="C14" s="13"/>
      <c r="D14" s="14"/>
      <c r="E14" s="10"/>
    </row>
    <row r="15" spans="1:5" ht="28.5" customHeight="1" thickBot="1" x14ac:dyDescent="0.3">
      <c r="A15" s="8"/>
      <c r="B15" s="9" t="s">
        <v>22</v>
      </c>
      <c r="C15" s="52" t="s">
        <v>70</v>
      </c>
      <c r="D15" s="14"/>
      <c r="E15" s="10"/>
    </row>
    <row r="16" spans="1:5" ht="27" customHeight="1" x14ac:dyDescent="0.25">
      <c r="A16" s="8"/>
      <c r="B16" s="15" t="s">
        <v>5</v>
      </c>
      <c r="C16" s="44">
        <v>256011351</v>
      </c>
      <c r="D16" s="35"/>
      <c r="E16" s="10"/>
    </row>
    <row r="17" spans="1:6" ht="28.5" customHeight="1" x14ac:dyDescent="0.25">
      <c r="A17" s="8"/>
      <c r="B17" s="8" t="s">
        <v>6</v>
      </c>
      <c r="C17" s="45">
        <v>386011351</v>
      </c>
      <c r="D17" s="36"/>
      <c r="E17" s="10"/>
    </row>
    <row r="18" spans="1:6" ht="15" x14ac:dyDescent="0.25">
      <c r="A18" s="8"/>
      <c r="B18" s="8" t="s">
        <v>7</v>
      </c>
      <c r="C18" s="45">
        <v>31700000</v>
      </c>
      <c r="D18" s="36"/>
      <c r="E18" s="10"/>
    </row>
    <row r="19" spans="1:6" ht="27" customHeight="1" thickBot="1" x14ac:dyDescent="0.3">
      <c r="A19" s="8"/>
      <c r="B19" s="19" t="s">
        <v>8</v>
      </c>
      <c r="C19" s="46">
        <v>31700000</v>
      </c>
      <c r="D19" s="37"/>
      <c r="E19" s="10"/>
    </row>
    <row r="20" spans="1:6" ht="27" customHeight="1" thickBot="1" x14ac:dyDescent="0.3">
      <c r="A20" s="8"/>
      <c r="B20" s="74" t="s">
        <v>9</v>
      </c>
      <c r="C20" s="75"/>
      <c r="D20" s="76"/>
      <c r="E20" s="10"/>
    </row>
    <row r="21" spans="1:6" ht="16.5" thickBot="1" x14ac:dyDescent="0.3">
      <c r="A21" s="8"/>
      <c r="B21" s="74" t="s">
        <v>10</v>
      </c>
      <c r="C21" s="75"/>
      <c r="D21" s="76"/>
      <c r="E21" s="10"/>
    </row>
    <row r="22" spans="1:6" x14ac:dyDescent="0.25">
      <c r="A22" s="8"/>
      <c r="B22" s="22" t="s">
        <v>23</v>
      </c>
      <c r="C22" s="54">
        <f>+C16/C18</f>
        <v>8.0760678548895903</v>
      </c>
      <c r="D22" s="14" t="s">
        <v>77</v>
      </c>
      <c r="E22" s="10"/>
    </row>
    <row r="23" spans="1:6" ht="16.5" thickBot="1" x14ac:dyDescent="0.3">
      <c r="A23" s="8"/>
      <c r="B23" s="50" t="s">
        <v>11</v>
      </c>
      <c r="C23" s="53" t="s">
        <v>76</v>
      </c>
      <c r="D23" s="25" t="s">
        <v>53</v>
      </c>
      <c r="E23" s="10"/>
    </row>
    <row r="24" spans="1:6" ht="16.5" thickBot="1" x14ac:dyDescent="0.3">
      <c r="A24" s="8"/>
      <c r="B24" s="26"/>
      <c r="C24" s="27"/>
      <c r="D24" s="9"/>
      <c r="E24" s="28"/>
    </row>
    <row r="25" spans="1:6" x14ac:dyDescent="0.25">
      <c r="A25" s="77"/>
      <c r="B25" s="78" t="s">
        <v>12</v>
      </c>
      <c r="C25" s="80" t="s">
        <v>28</v>
      </c>
      <c r="D25" s="81"/>
      <c r="E25" s="82"/>
      <c r="F25" s="71"/>
    </row>
    <row r="26" spans="1:6" ht="16.5" thickBot="1" x14ac:dyDescent="0.3">
      <c r="A26" s="77"/>
      <c r="B26" s="79"/>
      <c r="C26" s="72" t="s">
        <v>13</v>
      </c>
      <c r="D26" s="73"/>
      <c r="E26" s="82"/>
      <c r="F26" s="71"/>
    </row>
    <row r="27" spans="1:6" thickBot="1" x14ac:dyDescent="0.3">
      <c r="A27" s="19"/>
      <c r="B27" s="29"/>
      <c r="C27" s="29"/>
      <c r="D27" s="29"/>
      <c r="E27" s="21"/>
      <c r="F27" s="2"/>
    </row>
    <row r="28" spans="1:6" x14ac:dyDescent="0.25">
      <c r="B28" s="31" t="s">
        <v>24</v>
      </c>
    </row>
    <row r="30" spans="1:6" x14ac:dyDescent="0.25">
      <c r="C30" s="59"/>
    </row>
    <row r="31" spans="1:6" x14ac:dyDescent="0.25">
      <c r="C31" s="58"/>
    </row>
    <row r="36" spans="2:4" x14ac:dyDescent="0.25">
      <c r="B36" s="51" t="s">
        <v>48</v>
      </c>
      <c r="C36" s="51" t="s">
        <v>50</v>
      </c>
      <c r="D36" s="51" t="s">
        <v>51</v>
      </c>
    </row>
    <row r="37" spans="2:4" x14ac:dyDescent="0.25">
      <c r="B37" s="30" t="s">
        <v>49</v>
      </c>
      <c r="C37" s="30" t="s">
        <v>49</v>
      </c>
      <c r="D37" s="30" t="s">
        <v>49</v>
      </c>
    </row>
  </sheetData>
  <mergeCells count="20">
    <mergeCell ref="F25:F26"/>
    <mergeCell ref="C26:D26"/>
    <mergeCell ref="B20:D20"/>
    <mergeCell ref="B21:D21"/>
    <mergeCell ref="A25:A26"/>
    <mergeCell ref="B25:B26"/>
    <mergeCell ref="C25:D25"/>
    <mergeCell ref="E25:E26"/>
    <mergeCell ref="C13:D13"/>
    <mergeCell ref="A1:D1"/>
    <mergeCell ref="B2:D2"/>
    <mergeCell ref="B3:D3"/>
    <mergeCell ref="C5:D5"/>
    <mergeCell ref="C6:D6"/>
    <mergeCell ref="C7:D7"/>
    <mergeCell ref="C8:D8"/>
    <mergeCell ref="C9:D9"/>
    <mergeCell ref="C10:D10"/>
    <mergeCell ref="C11:D11"/>
    <mergeCell ref="C12:D12"/>
  </mergeCells>
  <pageMargins left="0.7" right="0.7" top="0.75" bottom="0.75" header="0.3" footer="0.3"/>
  <pageSetup scale="55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7"/>
  <sheetViews>
    <sheetView topLeftCell="A17" workbookViewId="0">
      <selection activeCell="B36" sqref="B36:D36"/>
    </sheetView>
  </sheetViews>
  <sheetFormatPr baseColWidth="10" defaultRowHeight="15.75" x14ac:dyDescent="0.25"/>
  <cols>
    <col min="1" max="1" width="11.28515625" style="30" customWidth="1"/>
    <col min="2" max="2" width="55.5703125" style="30" customWidth="1"/>
    <col min="3" max="3" width="41.28515625" style="30" customWidth="1"/>
    <col min="4" max="4" width="29.42578125" style="30" customWidth="1"/>
    <col min="5" max="5" width="10.5703125" style="30" customWidth="1"/>
    <col min="6" max="16384" width="11.42578125" style="1"/>
  </cols>
  <sheetData>
    <row r="1" spans="1:5" x14ac:dyDescent="0.25">
      <c r="A1" s="62" t="s">
        <v>15</v>
      </c>
      <c r="B1" s="63"/>
      <c r="C1" s="63"/>
      <c r="D1" s="63"/>
      <c r="E1" s="3"/>
    </row>
    <row r="2" spans="1:5" ht="27.75" customHeight="1" x14ac:dyDescent="0.25">
      <c r="A2" s="4"/>
      <c r="B2" s="64" t="s">
        <v>2</v>
      </c>
      <c r="C2" s="64"/>
      <c r="D2" s="64"/>
      <c r="E2" s="5"/>
    </row>
    <row r="3" spans="1:5" ht="21" customHeight="1" x14ac:dyDescent="0.25">
      <c r="A3" s="6"/>
      <c r="B3" s="64" t="s">
        <v>16</v>
      </c>
      <c r="C3" s="64"/>
      <c r="D3" s="64"/>
      <c r="E3" s="7"/>
    </row>
    <row r="4" spans="1:5" thickBot="1" x14ac:dyDescent="0.3">
      <c r="A4" s="8"/>
      <c r="B4" s="9"/>
      <c r="C4" s="9"/>
      <c r="D4" s="9"/>
      <c r="E4" s="10"/>
    </row>
    <row r="5" spans="1:5" ht="26.25" customHeight="1" thickBot="1" x14ac:dyDescent="0.3">
      <c r="A5" s="8"/>
      <c r="B5" s="11" t="s">
        <v>14</v>
      </c>
      <c r="C5" s="65" t="s">
        <v>31</v>
      </c>
      <c r="D5" s="66"/>
      <c r="E5" s="10"/>
    </row>
    <row r="6" spans="1:5" ht="27.75" customHeight="1" thickBot="1" x14ac:dyDescent="0.3">
      <c r="A6" s="8"/>
      <c r="B6" s="32" t="s">
        <v>4</v>
      </c>
      <c r="C6" s="67" t="s">
        <v>32</v>
      </c>
      <c r="D6" s="68"/>
      <c r="E6" s="10"/>
    </row>
    <row r="7" spans="1:5" ht="29.25" customHeight="1" thickBot="1" x14ac:dyDescent="0.3">
      <c r="A7" s="8"/>
      <c r="B7" s="32" t="s">
        <v>17</v>
      </c>
      <c r="C7" s="69" t="s">
        <v>18</v>
      </c>
      <c r="D7" s="70"/>
      <c r="E7" s="10"/>
    </row>
    <row r="8" spans="1:5" ht="16.5" thickBot="1" x14ac:dyDescent="0.3">
      <c r="A8" s="8"/>
      <c r="B8" s="33">
        <v>5</v>
      </c>
      <c r="C8" s="60">
        <v>3299483980</v>
      </c>
      <c r="D8" s="61"/>
      <c r="E8" s="10"/>
    </row>
    <row r="9" spans="1:5" ht="23.25" customHeight="1" thickBot="1" x14ac:dyDescent="0.3">
      <c r="A9" s="8"/>
      <c r="B9" s="33" t="s">
        <v>19</v>
      </c>
      <c r="C9" s="60"/>
      <c r="D9" s="61"/>
      <c r="E9" s="10"/>
    </row>
    <row r="10" spans="1:5" ht="26.25" customHeight="1" thickBot="1" x14ac:dyDescent="0.3">
      <c r="A10" s="8"/>
      <c r="B10" s="33" t="s">
        <v>19</v>
      </c>
      <c r="C10" s="60"/>
      <c r="D10" s="61"/>
      <c r="E10" s="10"/>
    </row>
    <row r="11" spans="1:5" ht="21.75" customHeight="1" thickBot="1" x14ac:dyDescent="0.3">
      <c r="A11" s="8"/>
      <c r="B11" s="33" t="s">
        <v>19</v>
      </c>
      <c r="C11" s="60"/>
      <c r="D11" s="61"/>
      <c r="E11" s="10"/>
    </row>
    <row r="12" spans="1:5" ht="32.25" thickBot="1" x14ac:dyDescent="0.3">
      <c r="A12" s="8"/>
      <c r="B12" s="34" t="s">
        <v>20</v>
      </c>
      <c r="C12" s="60">
        <f>SUM(C8:D11)</f>
        <v>3299483980</v>
      </c>
      <c r="D12" s="61"/>
      <c r="E12" s="10"/>
    </row>
    <row r="13" spans="1:5" ht="26.25" customHeight="1" thickBot="1" x14ac:dyDescent="0.3">
      <c r="A13" s="8"/>
      <c r="B13" s="34" t="s">
        <v>21</v>
      </c>
      <c r="C13" s="60">
        <f>+C12/616000</f>
        <v>5356.3051623376623</v>
      </c>
      <c r="D13" s="61"/>
      <c r="E13" s="10"/>
    </row>
    <row r="14" spans="1:5" ht="24.75" customHeight="1" x14ac:dyDescent="0.25">
      <c r="A14" s="8"/>
      <c r="B14" s="9"/>
      <c r="C14" s="13"/>
      <c r="D14" s="14"/>
      <c r="E14" s="10"/>
    </row>
    <row r="15" spans="1:5" ht="28.5" customHeight="1" thickBot="1" x14ac:dyDescent="0.3">
      <c r="A15" s="8"/>
      <c r="B15" s="9" t="s">
        <v>22</v>
      </c>
      <c r="C15" s="52" t="s">
        <v>55</v>
      </c>
      <c r="D15" s="14"/>
      <c r="E15" s="10"/>
    </row>
    <row r="16" spans="1:5" ht="27" customHeight="1" x14ac:dyDescent="0.25">
      <c r="A16" s="8"/>
      <c r="B16" s="15" t="s">
        <v>5</v>
      </c>
      <c r="C16" s="44">
        <v>49551143</v>
      </c>
      <c r="D16" s="35"/>
      <c r="E16" s="10"/>
    </row>
    <row r="17" spans="1:6" ht="28.5" customHeight="1" x14ac:dyDescent="0.25">
      <c r="A17" s="8"/>
      <c r="B17" s="8" t="s">
        <v>6</v>
      </c>
      <c r="C17" s="45">
        <v>232254143</v>
      </c>
      <c r="D17" s="36"/>
      <c r="E17" s="10"/>
    </row>
    <row r="18" spans="1:6" ht="15" x14ac:dyDescent="0.25">
      <c r="A18" s="8"/>
      <c r="B18" s="8" t="s">
        <v>7</v>
      </c>
      <c r="C18" s="45">
        <v>252000</v>
      </c>
      <c r="D18" s="36"/>
      <c r="E18" s="10"/>
    </row>
    <row r="19" spans="1:6" ht="27" customHeight="1" thickBot="1" x14ac:dyDescent="0.3">
      <c r="A19" s="8"/>
      <c r="B19" s="19" t="s">
        <v>8</v>
      </c>
      <c r="C19" s="46">
        <v>252000</v>
      </c>
      <c r="D19" s="37"/>
      <c r="E19" s="10"/>
    </row>
    <row r="20" spans="1:6" ht="27" customHeight="1" thickBot="1" x14ac:dyDescent="0.3">
      <c r="A20" s="8"/>
      <c r="B20" s="74" t="s">
        <v>9</v>
      </c>
      <c r="C20" s="75"/>
      <c r="D20" s="76"/>
      <c r="E20" s="10"/>
    </row>
    <row r="21" spans="1:6" ht="16.5" thickBot="1" x14ac:dyDescent="0.3">
      <c r="A21" s="8"/>
      <c r="B21" s="74" t="s">
        <v>10</v>
      </c>
      <c r="C21" s="75"/>
      <c r="D21" s="76"/>
      <c r="E21" s="10"/>
    </row>
    <row r="22" spans="1:6" x14ac:dyDescent="0.25">
      <c r="A22" s="8"/>
      <c r="B22" s="22" t="s">
        <v>23</v>
      </c>
      <c r="C22" s="55">
        <f>+C16/C18</f>
        <v>196.63151984126984</v>
      </c>
      <c r="D22" s="14" t="s">
        <v>53</v>
      </c>
      <c r="E22" s="10"/>
    </row>
    <row r="23" spans="1:6" ht="16.5" thickBot="1" x14ac:dyDescent="0.3">
      <c r="A23" s="8"/>
      <c r="B23" s="12" t="s">
        <v>11</v>
      </c>
      <c r="C23" s="53" t="s">
        <v>56</v>
      </c>
      <c r="D23" s="25" t="s">
        <v>53</v>
      </c>
      <c r="E23" s="10"/>
    </row>
    <row r="24" spans="1:6" ht="16.5" thickBot="1" x14ac:dyDescent="0.3">
      <c r="A24" s="8"/>
      <c r="B24" s="26"/>
      <c r="C24" s="27"/>
      <c r="D24" s="9"/>
      <c r="E24" s="28"/>
    </row>
    <row r="25" spans="1:6" x14ac:dyDescent="0.25">
      <c r="A25" s="77"/>
      <c r="B25" s="78" t="s">
        <v>12</v>
      </c>
      <c r="C25" s="80" t="s">
        <v>28</v>
      </c>
      <c r="D25" s="81"/>
      <c r="E25" s="82"/>
      <c r="F25" s="71"/>
    </row>
    <row r="26" spans="1:6" ht="16.5" thickBot="1" x14ac:dyDescent="0.3">
      <c r="A26" s="77"/>
      <c r="B26" s="79"/>
      <c r="C26" s="72" t="s">
        <v>13</v>
      </c>
      <c r="D26" s="73"/>
      <c r="E26" s="82"/>
      <c r="F26" s="71"/>
    </row>
    <row r="27" spans="1:6" thickBot="1" x14ac:dyDescent="0.3">
      <c r="A27" s="19"/>
      <c r="B27" s="29"/>
      <c r="C27" s="29"/>
      <c r="D27" s="29"/>
      <c r="E27" s="21"/>
      <c r="F27" s="2"/>
    </row>
    <row r="28" spans="1:6" x14ac:dyDescent="0.25">
      <c r="B28" s="31" t="s">
        <v>24</v>
      </c>
    </row>
    <row r="36" spans="2:4" x14ac:dyDescent="0.25">
      <c r="B36" s="51" t="s">
        <v>48</v>
      </c>
      <c r="C36" s="51" t="s">
        <v>50</v>
      </c>
      <c r="D36" s="51" t="s">
        <v>51</v>
      </c>
    </row>
    <row r="37" spans="2:4" x14ac:dyDescent="0.25">
      <c r="B37" s="30" t="s">
        <v>49</v>
      </c>
      <c r="C37" s="30" t="s">
        <v>49</v>
      </c>
      <c r="D37" s="30" t="s">
        <v>49</v>
      </c>
    </row>
  </sheetData>
  <mergeCells count="20">
    <mergeCell ref="F25:F26"/>
    <mergeCell ref="C26:D26"/>
    <mergeCell ref="B20:D20"/>
    <mergeCell ref="B21:D21"/>
    <mergeCell ref="A25:A26"/>
    <mergeCell ref="B25:B26"/>
    <mergeCell ref="C25:D25"/>
    <mergeCell ref="E25:E26"/>
    <mergeCell ref="C13:D13"/>
    <mergeCell ref="A1:D1"/>
    <mergeCell ref="B2:D2"/>
    <mergeCell ref="B3:D3"/>
    <mergeCell ref="C5:D5"/>
    <mergeCell ref="C6:D6"/>
    <mergeCell ref="C7:D7"/>
    <mergeCell ref="C8:D8"/>
    <mergeCell ref="C9:D9"/>
    <mergeCell ref="C10:D10"/>
    <mergeCell ref="C11:D11"/>
    <mergeCell ref="C12:D12"/>
  </mergeCells>
  <pageMargins left="0.70866141732283472" right="0.70866141732283472" top="0.74803149606299213" bottom="0.74803149606299213" header="0.31496062992125984" footer="0.31496062992125984"/>
  <pageSetup scale="5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7"/>
  <sheetViews>
    <sheetView topLeftCell="A15" workbookViewId="0">
      <selection activeCell="B30" sqref="B30"/>
    </sheetView>
  </sheetViews>
  <sheetFormatPr baseColWidth="10" defaultRowHeight="15.75" x14ac:dyDescent="0.25"/>
  <cols>
    <col min="1" max="1" width="14.5703125" style="30" customWidth="1"/>
    <col min="2" max="2" width="55.5703125" style="30" customWidth="1"/>
    <col min="3" max="3" width="41.28515625" style="30" customWidth="1"/>
    <col min="4" max="4" width="29.42578125" style="30" customWidth="1"/>
    <col min="5" max="5" width="12.140625" style="30" customWidth="1"/>
    <col min="6" max="16384" width="11.42578125" style="1"/>
  </cols>
  <sheetData>
    <row r="1" spans="1:5" x14ac:dyDescent="0.25">
      <c r="A1" s="62" t="s">
        <v>15</v>
      </c>
      <c r="B1" s="63"/>
      <c r="C1" s="63"/>
      <c r="D1" s="63"/>
      <c r="E1" s="3"/>
    </row>
    <row r="2" spans="1:5" ht="27.75" customHeight="1" x14ac:dyDescent="0.25">
      <c r="A2" s="4"/>
      <c r="B2" s="64" t="s">
        <v>2</v>
      </c>
      <c r="C2" s="64"/>
      <c r="D2" s="64"/>
      <c r="E2" s="5"/>
    </row>
    <row r="3" spans="1:5" ht="21" customHeight="1" x14ac:dyDescent="0.25">
      <c r="A3" s="6"/>
      <c r="B3" s="64" t="s">
        <v>16</v>
      </c>
      <c r="C3" s="64"/>
      <c r="D3" s="64"/>
      <c r="E3" s="7"/>
    </row>
    <row r="4" spans="1:5" thickBot="1" x14ac:dyDescent="0.3">
      <c r="A4" s="8"/>
      <c r="B4" s="9"/>
      <c r="C4" s="9"/>
      <c r="D4" s="9"/>
      <c r="E4" s="10"/>
    </row>
    <row r="5" spans="1:5" ht="26.25" customHeight="1" thickBot="1" x14ac:dyDescent="0.3">
      <c r="A5" s="8"/>
      <c r="B5" s="11" t="s">
        <v>3</v>
      </c>
      <c r="C5" s="65" t="s">
        <v>29</v>
      </c>
      <c r="D5" s="66"/>
      <c r="E5" s="10"/>
    </row>
    <row r="6" spans="1:5" ht="27.75" customHeight="1" thickBot="1" x14ac:dyDescent="0.3">
      <c r="A6" s="8"/>
      <c r="B6" s="32" t="s">
        <v>4</v>
      </c>
      <c r="C6" s="67" t="s">
        <v>30</v>
      </c>
      <c r="D6" s="68"/>
      <c r="E6" s="10"/>
    </row>
    <row r="7" spans="1:5" ht="29.25" customHeight="1" thickBot="1" x14ac:dyDescent="0.3">
      <c r="A7" s="8"/>
      <c r="B7" s="32" t="s">
        <v>17</v>
      </c>
      <c r="C7" s="69" t="s">
        <v>18</v>
      </c>
      <c r="D7" s="70"/>
      <c r="E7" s="10"/>
    </row>
    <row r="8" spans="1:5" ht="16.5" thickBot="1" x14ac:dyDescent="0.3">
      <c r="A8" s="8"/>
      <c r="B8" s="33" t="s">
        <v>19</v>
      </c>
      <c r="C8" s="60"/>
      <c r="D8" s="61"/>
      <c r="E8" s="10"/>
    </row>
    <row r="9" spans="1:5" ht="23.25" customHeight="1" thickBot="1" x14ac:dyDescent="0.3">
      <c r="A9" s="8"/>
      <c r="B9" s="33" t="s">
        <v>19</v>
      </c>
      <c r="C9" s="60"/>
      <c r="D9" s="61"/>
      <c r="E9" s="10"/>
    </row>
    <row r="10" spans="1:5" ht="26.25" customHeight="1" thickBot="1" x14ac:dyDescent="0.3">
      <c r="A10" s="8"/>
      <c r="B10" s="33" t="s">
        <v>19</v>
      </c>
      <c r="C10" s="60"/>
      <c r="D10" s="61"/>
      <c r="E10" s="10"/>
    </row>
    <row r="11" spans="1:5" ht="21.75" customHeight="1" thickBot="1" x14ac:dyDescent="0.3">
      <c r="A11" s="8"/>
      <c r="B11" s="33" t="s">
        <v>19</v>
      </c>
      <c r="C11" s="60"/>
      <c r="D11" s="61"/>
      <c r="E11" s="10"/>
    </row>
    <row r="12" spans="1:5" ht="32.25" thickBot="1" x14ac:dyDescent="0.3">
      <c r="A12" s="8"/>
      <c r="B12" s="34" t="s">
        <v>20</v>
      </c>
      <c r="C12" s="60">
        <f>SUM(C8:D11)</f>
        <v>0</v>
      </c>
      <c r="D12" s="61"/>
      <c r="E12" s="10"/>
    </row>
    <row r="13" spans="1:5" ht="26.25" customHeight="1" thickBot="1" x14ac:dyDescent="0.3">
      <c r="A13" s="8"/>
      <c r="B13" s="34" t="s">
        <v>21</v>
      </c>
      <c r="C13" s="60">
        <f>+C12/616000</f>
        <v>0</v>
      </c>
      <c r="D13" s="61"/>
      <c r="E13" s="10"/>
    </row>
    <row r="14" spans="1:5" ht="24.75" customHeight="1" x14ac:dyDescent="0.25">
      <c r="A14" s="8"/>
      <c r="B14" s="9"/>
      <c r="C14" s="13"/>
      <c r="D14" s="14"/>
      <c r="E14" s="10"/>
    </row>
    <row r="15" spans="1:5" ht="28.5" customHeight="1" thickBot="1" x14ac:dyDescent="0.3">
      <c r="A15" s="8"/>
      <c r="B15" s="9" t="s">
        <v>22</v>
      </c>
      <c r="C15" s="13"/>
      <c r="D15" s="14"/>
      <c r="E15" s="10"/>
    </row>
    <row r="16" spans="1:5" ht="27" customHeight="1" x14ac:dyDescent="0.25">
      <c r="A16" s="8"/>
      <c r="B16" s="15" t="s">
        <v>5</v>
      </c>
      <c r="C16" s="47"/>
      <c r="D16" s="39"/>
      <c r="E16" s="10"/>
    </row>
    <row r="17" spans="1:6" ht="28.5" customHeight="1" x14ac:dyDescent="0.25">
      <c r="A17" s="8"/>
      <c r="B17" s="8" t="s">
        <v>6</v>
      </c>
      <c r="C17" s="48"/>
      <c r="D17" s="40"/>
      <c r="E17" s="10"/>
    </row>
    <row r="18" spans="1:6" ht="15" x14ac:dyDescent="0.25">
      <c r="A18" s="8"/>
      <c r="B18" s="8" t="s">
        <v>7</v>
      </c>
      <c r="C18" s="48"/>
      <c r="D18" s="40"/>
      <c r="E18" s="10"/>
    </row>
    <row r="19" spans="1:6" ht="27" customHeight="1" thickBot="1" x14ac:dyDescent="0.3">
      <c r="A19" s="8"/>
      <c r="B19" s="19" t="s">
        <v>8</v>
      </c>
      <c r="C19" s="49"/>
      <c r="D19" s="41"/>
      <c r="E19" s="10"/>
    </row>
    <row r="20" spans="1:6" ht="27" customHeight="1" thickBot="1" x14ac:dyDescent="0.3">
      <c r="A20" s="8"/>
      <c r="B20" s="74" t="s">
        <v>9</v>
      </c>
      <c r="C20" s="75"/>
      <c r="D20" s="76"/>
      <c r="E20" s="10"/>
    </row>
    <row r="21" spans="1:6" ht="16.5" thickBot="1" x14ac:dyDescent="0.3">
      <c r="A21" s="8"/>
      <c r="B21" s="74" t="s">
        <v>10</v>
      </c>
      <c r="C21" s="75"/>
      <c r="D21" s="76"/>
      <c r="E21" s="10"/>
    </row>
    <row r="22" spans="1:6" x14ac:dyDescent="0.25">
      <c r="A22" s="8"/>
      <c r="B22" s="22" t="s">
        <v>23</v>
      </c>
      <c r="C22" s="42"/>
      <c r="D22" s="14" t="s">
        <v>57</v>
      </c>
      <c r="E22" s="10"/>
    </row>
    <row r="23" spans="1:6" ht="16.5" thickBot="1" x14ac:dyDescent="0.3">
      <c r="A23" s="8"/>
      <c r="B23" s="12" t="s">
        <v>11</v>
      </c>
      <c r="C23" s="43"/>
      <c r="D23" s="25" t="s">
        <v>58</v>
      </c>
      <c r="E23" s="10"/>
    </row>
    <row r="24" spans="1:6" ht="16.5" thickBot="1" x14ac:dyDescent="0.3">
      <c r="A24" s="8"/>
      <c r="B24" s="26"/>
      <c r="C24" s="27"/>
      <c r="D24" s="9"/>
      <c r="E24" s="28"/>
    </row>
    <row r="25" spans="1:6" x14ac:dyDescent="0.25">
      <c r="A25" s="77"/>
      <c r="B25" s="78" t="s">
        <v>12</v>
      </c>
      <c r="C25" s="80" t="s">
        <v>59</v>
      </c>
      <c r="D25" s="81"/>
      <c r="E25" s="82"/>
      <c r="F25" s="71"/>
    </row>
    <row r="26" spans="1:6" ht="16.5" thickBot="1" x14ac:dyDescent="0.3">
      <c r="A26" s="77"/>
      <c r="B26" s="79"/>
      <c r="C26" s="72" t="s">
        <v>13</v>
      </c>
      <c r="D26" s="73"/>
      <c r="E26" s="82"/>
      <c r="F26" s="71"/>
    </row>
    <row r="27" spans="1:6" thickBot="1" x14ac:dyDescent="0.3">
      <c r="A27" s="19"/>
      <c r="B27" s="29"/>
      <c r="C27" s="29"/>
      <c r="D27" s="29"/>
      <c r="E27" s="21"/>
      <c r="F27" s="2"/>
    </row>
    <row r="28" spans="1:6" x14ac:dyDescent="0.25">
      <c r="B28" s="31" t="s">
        <v>24</v>
      </c>
    </row>
    <row r="30" spans="1:6" x14ac:dyDescent="0.25">
      <c r="B30" s="30" t="s">
        <v>60</v>
      </c>
    </row>
    <row r="36" spans="2:4" x14ac:dyDescent="0.25">
      <c r="B36" s="30" t="s">
        <v>48</v>
      </c>
      <c r="C36" s="30" t="s">
        <v>50</v>
      </c>
      <c r="D36" s="30" t="s">
        <v>51</v>
      </c>
    </row>
    <row r="37" spans="2:4" x14ac:dyDescent="0.25">
      <c r="B37" s="30" t="s">
        <v>49</v>
      </c>
      <c r="C37" s="30" t="s">
        <v>49</v>
      </c>
      <c r="D37" s="30" t="s">
        <v>49</v>
      </c>
    </row>
  </sheetData>
  <mergeCells count="20">
    <mergeCell ref="F25:F26"/>
    <mergeCell ref="C26:D26"/>
    <mergeCell ref="B20:D20"/>
    <mergeCell ref="B21:D21"/>
    <mergeCell ref="A25:A26"/>
    <mergeCell ref="B25:B26"/>
    <mergeCell ref="C25:D25"/>
    <mergeCell ref="E25:E26"/>
    <mergeCell ref="C13:D13"/>
    <mergeCell ref="A1:D1"/>
    <mergeCell ref="B2:D2"/>
    <mergeCell ref="B3:D3"/>
    <mergeCell ref="C5:D5"/>
    <mergeCell ref="C6:D6"/>
    <mergeCell ref="C7:D7"/>
    <mergeCell ref="C8:D8"/>
    <mergeCell ref="C9:D9"/>
    <mergeCell ref="C10:D10"/>
    <mergeCell ref="C11:D11"/>
    <mergeCell ref="C12:D12"/>
  </mergeCells>
  <pageMargins left="0.70866141732283472" right="0.70866141732283472" top="0.74803149606299213" bottom="0.74803149606299213" header="0.31496062992125984" footer="0.31496062992125984"/>
  <pageSetup scale="5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7"/>
  <sheetViews>
    <sheetView topLeftCell="A14" workbookViewId="0">
      <selection activeCell="C15" sqref="C15"/>
    </sheetView>
  </sheetViews>
  <sheetFormatPr baseColWidth="10" defaultRowHeight="15.75" x14ac:dyDescent="0.25"/>
  <cols>
    <col min="1" max="1" width="14.140625" style="30" customWidth="1"/>
    <col min="2" max="2" width="55.5703125" style="30" customWidth="1"/>
    <col min="3" max="3" width="41.28515625" style="30" customWidth="1"/>
    <col min="4" max="4" width="29.42578125" style="30" customWidth="1"/>
    <col min="5" max="5" width="16.28515625" style="30" customWidth="1"/>
    <col min="6" max="16384" width="11.42578125" style="1"/>
  </cols>
  <sheetData>
    <row r="1" spans="1:5" x14ac:dyDescent="0.25">
      <c r="A1" s="62" t="s">
        <v>15</v>
      </c>
      <c r="B1" s="63"/>
      <c r="C1" s="63"/>
      <c r="D1" s="63"/>
      <c r="E1" s="3"/>
    </row>
    <row r="2" spans="1:5" ht="27.75" customHeight="1" x14ac:dyDescent="0.25">
      <c r="A2" s="4"/>
      <c r="B2" s="64" t="s">
        <v>2</v>
      </c>
      <c r="C2" s="64"/>
      <c r="D2" s="64"/>
      <c r="E2" s="5"/>
    </row>
    <row r="3" spans="1:5" ht="21" customHeight="1" x14ac:dyDescent="0.25">
      <c r="A3" s="6"/>
      <c r="B3" s="64" t="s">
        <v>16</v>
      </c>
      <c r="C3" s="64"/>
      <c r="D3" s="64"/>
      <c r="E3" s="7"/>
    </row>
    <row r="4" spans="1:5" thickBot="1" x14ac:dyDescent="0.3">
      <c r="A4" s="8"/>
      <c r="B4" s="9"/>
      <c r="C4" s="9"/>
      <c r="D4" s="9"/>
      <c r="E4" s="10"/>
    </row>
    <row r="5" spans="1:5" ht="26.25" customHeight="1" thickBot="1" x14ac:dyDescent="0.3">
      <c r="A5" s="8"/>
      <c r="B5" s="11" t="s">
        <v>3</v>
      </c>
      <c r="C5" s="65" t="s">
        <v>33</v>
      </c>
      <c r="D5" s="66"/>
      <c r="E5" s="10"/>
    </row>
    <row r="6" spans="1:5" ht="27.75" customHeight="1" thickBot="1" x14ac:dyDescent="0.3">
      <c r="A6" s="8"/>
      <c r="B6" s="32" t="s">
        <v>4</v>
      </c>
      <c r="C6" s="67" t="s">
        <v>34</v>
      </c>
      <c r="D6" s="68"/>
      <c r="E6" s="10"/>
    </row>
    <row r="7" spans="1:5" ht="29.25" customHeight="1" thickBot="1" x14ac:dyDescent="0.3">
      <c r="A7" s="8"/>
      <c r="B7" s="32" t="s">
        <v>17</v>
      </c>
      <c r="C7" s="69" t="s">
        <v>18</v>
      </c>
      <c r="D7" s="70"/>
      <c r="E7" s="10"/>
    </row>
    <row r="8" spans="1:5" ht="16.5" thickBot="1" x14ac:dyDescent="0.3">
      <c r="A8" s="8"/>
      <c r="B8" s="33">
        <v>5</v>
      </c>
      <c r="C8" s="60">
        <v>3299483980</v>
      </c>
      <c r="D8" s="61"/>
      <c r="E8" s="10"/>
    </row>
    <row r="9" spans="1:5" ht="23.25" customHeight="1" thickBot="1" x14ac:dyDescent="0.3">
      <c r="A9" s="8"/>
      <c r="B9" s="33">
        <v>11</v>
      </c>
      <c r="C9" s="60">
        <v>3477108401</v>
      </c>
      <c r="D9" s="61"/>
      <c r="E9" s="10"/>
    </row>
    <row r="10" spans="1:5" ht="26.25" customHeight="1" thickBot="1" x14ac:dyDescent="0.3">
      <c r="A10" s="8"/>
      <c r="B10" s="33" t="s">
        <v>19</v>
      </c>
      <c r="C10" s="60"/>
      <c r="D10" s="61"/>
      <c r="E10" s="10"/>
    </row>
    <row r="11" spans="1:5" ht="21.75" customHeight="1" thickBot="1" x14ac:dyDescent="0.3">
      <c r="A11" s="8"/>
      <c r="B11" s="33" t="s">
        <v>19</v>
      </c>
      <c r="C11" s="60"/>
      <c r="D11" s="61"/>
      <c r="E11" s="10"/>
    </row>
    <row r="12" spans="1:5" ht="32.25" thickBot="1" x14ac:dyDescent="0.3">
      <c r="A12" s="8"/>
      <c r="B12" s="34" t="s">
        <v>20</v>
      </c>
      <c r="C12" s="60">
        <f>SUM(C8:D11)</f>
        <v>6776592381</v>
      </c>
      <c r="D12" s="61"/>
      <c r="E12" s="10"/>
    </row>
    <row r="13" spans="1:5" ht="26.25" customHeight="1" thickBot="1" x14ac:dyDescent="0.3">
      <c r="A13" s="8"/>
      <c r="B13" s="34" t="s">
        <v>21</v>
      </c>
      <c r="C13" s="60">
        <f>+C12/616000</f>
        <v>11000.961657467533</v>
      </c>
      <c r="D13" s="61"/>
      <c r="E13" s="10"/>
    </row>
    <row r="14" spans="1:5" ht="24.75" customHeight="1" x14ac:dyDescent="0.25">
      <c r="A14" s="8"/>
      <c r="B14" s="9"/>
      <c r="C14" s="13"/>
      <c r="D14" s="14"/>
      <c r="E14" s="10"/>
    </row>
    <row r="15" spans="1:5" ht="28.5" customHeight="1" thickBot="1" x14ac:dyDescent="0.3">
      <c r="A15" s="8"/>
      <c r="B15" s="9" t="s">
        <v>22</v>
      </c>
      <c r="C15" s="52" t="s">
        <v>61</v>
      </c>
      <c r="D15" s="14"/>
      <c r="E15" s="10"/>
    </row>
    <row r="16" spans="1:5" ht="27" customHeight="1" x14ac:dyDescent="0.25">
      <c r="A16" s="8"/>
      <c r="B16" s="15" t="s">
        <v>5</v>
      </c>
      <c r="C16" s="44">
        <v>603238924</v>
      </c>
      <c r="D16" s="35"/>
      <c r="E16" s="10"/>
    </row>
    <row r="17" spans="1:6" ht="28.5" customHeight="1" x14ac:dyDescent="0.25">
      <c r="A17" s="8"/>
      <c r="B17" s="8" t="s">
        <v>6</v>
      </c>
      <c r="C17" s="45">
        <v>770968322</v>
      </c>
      <c r="D17" s="36"/>
      <c r="E17" s="10"/>
    </row>
    <row r="18" spans="1:6" ht="15" x14ac:dyDescent="0.25">
      <c r="A18" s="8"/>
      <c r="B18" s="8" t="s">
        <v>7</v>
      </c>
      <c r="C18" s="45">
        <v>90626310</v>
      </c>
      <c r="D18" s="36"/>
      <c r="E18" s="10"/>
    </row>
    <row r="19" spans="1:6" ht="27" customHeight="1" thickBot="1" x14ac:dyDescent="0.3">
      <c r="A19" s="8"/>
      <c r="B19" s="19" t="s">
        <v>8</v>
      </c>
      <c r="C19" s="46">
        <v>90626310</v>
      </c>
      <c r="D19" s="37"/>
      <c r="E19" s="10"/>
    </row>
    <row r="20" spans="1:6" ht="27" customHeight="1" thickBot="1" x14ac:dyDescent="0.3">
      <c r="A20" s="8"/>
      <c r="B20" s="74" t="s">
        <v>9</v>
      </c>
      <c r="C20" s="75"/>
      <c r="D20" s="76"/>
      <c r="E20" s="10"/>
    </row>
    <row r="21" spans="1:6" ht="16.5" thickBot="1" x14ac:dyDescent="0.3">
      <c r="A21" s="8"/>
      <c r="B21" s="74" t="s">
        <v>10</v>
      </c>
      <c r="C21" s="75"/>
      <c r="D21" s="76"/>
      <c r="E21" s="10"/>
    </row>
    <row r="22" spans="1:6" x14ac:dyDescent="0.25">
      <c r="A22" s="8"/>
      <c r="B22" s="22" t="s">
        <v>23</v>
      </c>
      <c r="C22" s="54">
        <f>+C16/C18</f>
        <v>6.6563332877615782</v>
      </c>
      <c r="D22" s="14" t="s">
        <v>0</v>
      </c>
      <c r="E22" s="10"/>
    </row>
    <row r="23" spans="1:6" ht="16.5" thickBot="1" x14ac:dyDescent="0.3">
      <c r="A23" s="8"/>
      <c r="B23" s="12" t="s">
        <v>11</v>
      </c>
      <c r="C23" s="53" t="s">
        <v>62</v>
      </c>
      <c r="D23" s="25" t="s">
        <v>53</v>
      </c>
      <c r="E23" s="10"/>
    </row>
    <row r="24" spans="1:6" ht="16.5" thickBot="1" x14ac:dyDescent="0.3">
      <c r="A24" s="8"/>
      <c r="B24" s="26"/>
      <c r="C24" s="27"/>
      <c r="D24" s="9"/>
      <c r="E24" s="28"/>
    </row>
    <row r="25" spans="1:6" x14ac:dyDescent="0.25">
      <c r="A25" s="77"/>
      <c r="B25" s="78" t="s">
        <v>12</v>
      </c>
      <c r="C25" s="80" t="s">
        <v>28</v>
      </c>
      <c r="D25" s="81"/>
      <c r="E25" s="82"/>
      <c r="F25" s="71"/>
    </row>
    <row r="26" spans="1:6" ht="16.5" thickBot="1" x14ac:dyDescent="0.3">
      <c r="A26" s="77"/>
      <c r="B26" s="79"/>
      <c r="C26" s="72" t="s">
        <v>13</v>
      </c>
      <c r="D26" s="73"/>
      <c r="E26" s="82"/>
      <c r="F26" s="71"/>
    </row>
    <row r="27" spans="1:6" thickBot="1" x14ac:dyDescent="0.3">
      <c r="A27" s="19"/>
      <c r="B27" s="29"/>
      <c r="C27" s="29"/>
      <c r="D27" s="29"/>
      <c r="E27" s="21"/>
      <c r="F27" s="2"/>
    </row>
    <row r="28" spans="1:6" x14ac:dyDescent="0.25">
      <c r="B28" s="31" t="s">
        <v>24</v>
      </c>
    </row>
    <row r="36" spans="2:4" x14ac:dyDescent="0.25">
      <c r="B36" s="30" t="s">
        <v>48</v>
      </c>
      <c r="C36" s="30" t="s">
        <v>50</v>
      </c>
      <c r="D36" s="30" t="s">
        <v>51</v>
      </c>
    </row>
    <row r="37" spans="2:4" x14ac:dyDescent="0.25">
      <c r="B37" s="30" t="s">
        <v>49</v>
      </c>
      <c r="C37" s="30" t="s">
        <v>49</v>
      </c>
      <c r="D37" s="30" t="s">
        <v>49</v>
      </c>
    </row>
  </sheetData>
  <mergeCells count="20">
    <mergeCell ref="F25:F26"/>
    <mergeCell ref="C26:D26"/>
    <mergeCell ref="B20:D20"/>
    <mergeCell ref="B21:D21"/>
    <mergeCell ref="A25:A26"/>
    <mergeCell ref="B25:B26"/>
    <mergeCell ref="C25:D25"/>
    <mergeCell ref="E25:E26"/>
    <mergeCell ref="C13:D13"/>
    <mergeCell ref="A1:D1"/>
    <mergeCell ref="B2:D2"/>
    <mergeCell ref="B3:D3"/>
    <mergeCell ref="C5:D5"/>
    <mergeCell ref="C6:D6"/>
    <mergeCell ref="C7:D7"/>
    <mergeCell ref="C8:D8"/>
    <mergeCell ref="C9:D9"/>
    <mergeCell ref="C10:D10"/>
    <mergeCell ref="C11:D11"/>
    <mergeCell ref="C12:D12"/>
  </mergeCells>
  <pageMargins left="0.70866141732283472" right="0.70866141732283472" top="0.74803149606299213" bottom="0.74803149606299213" header="0.31496062992125984" footer="0.31496062992125984"/>
  <pageSetup scale="5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7"/>
  <sheetViews>
    <sheetView topLeftCell="A12" workbookViewId="0">
      <selection activeCell="C15" sqref="C15"/>
    </sheetView>
  </sheetViews>
  <sheetFormatPr baseColWidth="10" defaultRowHeight="15.75" x14ac:dyDescent="0.25"/>
  <cols>
    <col min="1" max="1" width="14.140625" style="30" customWidth="1"/>
    <col min="2" max="2" width="55.5703125" style="30" customWidth="1"/>
    <col min="3" max="3" width="41.28515625" style="30" customWidth="1"/>
    <col min="4" max="4" width="29.42578125" style="30" customWidth="1"/>
    <col min="5" max="5" width="16.42578125" style="30" customWidth="1"/>
    <col min="6" max="6" width="11.42578125" style="1"/>
    <col min="7" max="7" width="36.28515625" style="1" customWidth="1"/>
    <col min="8" max="16384" width="11.42578125" style="1"/>
  </cols>
  <sheetData>
    <row r="1" spans="1:5" x14ac:dyDescent="0.25">
      <c r="A1" s="62" t="s">
        <v>15</v>
      </c>
      <c r="B1" s="63"/>
      <c r="C1" s="63"/>
      <c r="D1" s="63"/>
      <c r="E1" s="3"/>
    </row>
    <row r="2" spans="1:5" ht="27.75" customHeight="1" x14ac:dyDescent="0.25">
      <c r="A2" s="4"/>
      <c r="B2" s="64" t="s">
        <v>2</v>
      </c>
      <c r="C2" s="64"/>
      <c r="D2" s="64"/>
      <c r="E2" s="5"/>
    </row>
    <row r="3" spans="1:5" ht="21" customHeight="1" x14ac:dyDescent="0.25">
      <c r="A3" s="6"/>
      <c r="B3" s="64" t="s">
        <v>16</v>
      </c>
      <c r="C3" s="64"/>
      <c r="D3" s="64"/>
      <c r="E3" s="7"/>
    </row>
    <row r="4" spans="1:5" thickBot="1" x14ac:dyDescent="0.3">
      <c r="A4" s="8"/>
      <c r="B4" s="9"/>
      <c r="C4" s="9"/>
      <c r="D4" s="9"/>
      <c r="E4" s="10"/>
    </row>
    <row r="5" spans="1:5" ht="26.25" customHeight="1" thickBot="1" x14ac:dyDescent="0.3">
      <c r="A5" s="8"/>
      <c r="B5" s="11" t="s">
        <v>3</v>
      </c>
      <c r="C5" s="65" t="s">
        <v>36</v>
      </c>
      <c r="D5" s="66"/>
      <c r="E5" s="10"/>
    </row>
    <row r="6" spans="1:5" ht="27.75" customHeight="1" thickBot="1" x14ac:dyDescent="0.3">
      <c r="A6" s="8"/>
      <c r="B6" s="32" t="s">
        <v>4</v>
      </c>
      <c r="C6" s="67" t="s">
        <v>35</v>
      </c>
      <c r="D6" s="68"/>
      <c r="E6" s="10"/>
    </row>
    <row r="7" spans="1:5" ht="29.25" customHeight="1" thickBot="1" x14ac:dyDescent="0.3">
      <c r="A7" s="8"/>
      <c r="B7" s="32" t="s">
        <v>17</v>
      </c>
      <c r="C7" s="69" t="s">
        <v>18</v>
      </c>
      <c r="D7" s="70"/>
      <c r="E7" s="10"/>
    </row>
    <row r="8" spans="1:5" ht="16.5" thickBot="1" x14ac:dyDescent="0.3">
      <c r="A8" s="8"/>
      <c r="B8" s="33">
        <v>4</v>
      </c>
      <c r="C8" s="60">
        <v>3208769616</v>
      </c>
      <c r="D8" s="61"/>
      <c r="E8" s="10"/>
    </row>
    <row r="9" spans="1:5" ht="23.25" customHeight="1" thickBot="1" x14ac:dyDescent="0.3">
      <c r="A9" s="8"/>
      <c r="B9" s="33" t="s">
        <v>19</v>
      </c>
      <c r="C9" s="60"/>
      <c r="D9" s="61"/>
      <c r="E9" s="10"/>
    </row>
    <row r="10" spans="1:5" ht="26.25" customHeight="1" thickBot="1" x14ac:dyDescent="0.3">
      <c r="A10" s="8"/>
      <c r="B10" s="33" t="s">
        <v>19</v>
      </c>
      <c r="C10" s="60"/>
      <c r="D10" s="61"/>
      <c r="E10" s="10"/>
    </row>
    <row r="11" spans="1:5" ht="21.75" customHeight="1" thickBot="1" x14ac:dyDescent="0.3">
      <c r="A11" s="8"/>
      <c r="B11" s="33" t="s">
        <v>19</v>
      </c>
      <c r="C11" s="60"/>
      <c r="D11" s="61"/>
      <c r="E11" s="10"/>
    </row>
    <row r="12" spans="1:5" ht="32.25" thickBot="1" x14ac:dyDescent="0.3">
      <c r="A12" s="8"/>
      <c r="B12" s="34" t="s">
        <v>20</v>
      </c>
      <c r="C12" s="60">
        <f>SUM(C8:D11)</f>
        <v>3208769616</v>
      </c>
      <c r="D12" s="61"/>
      <c r="E12" s="10"/>
    </row>
    <row r="13" spans="1:5" ht="26.25" customHeight="1" thickBot="1" x14ac:dyDescent="0.3">
      <c r="A13" s="8"/>
      <c r="B13" s="34" t="s">
        <v>21</v>
      </c>
      <c r="C13" s="60">
        <f>+C12/616000</f>
        <v>5209.0415844155841</v>
      </c>
      <c r="D13" s="61"/>
      <c r="E13" s="10"/>
    </row>
    <row r="14" spans="1:5" ht="24.75" customHeight="1" x14ac:dyDescent="0.25">
      <c r="A14" s="8"/>
      <c r="B14" s="9"/>
      <c r="C14" s="13"/>
      <c r="D14" s="14"/>
      <c r="E14" s="10"/>
    </row>
    <row r="15" spans="1:5" ht="28.5" customHeight="1" thickBot="1" x14ac:dyDescent="0.3">
      <c r="A15" s="8"/>
      <c r="B15" s="9" t="s">
        <v>22</v>
      </c>
      <c r="C15" s="52" t="s">
        <v>61</v>
      </c>
      <c r="D15" s="14"/>
      <c r="E15" s="10"/>
    </row>
    <row r="16" spans="1:5" ht="27" customHeight="1" x14ac:dyDescent="0.25">
      <c r="A16" s="8"/>
      <c r="B16" s="15" t="s">
        <v>5</v>
      </c>
      <c r="C16" s="44">
        <v>2626290975</v>
      </c>
      <c r="D16" s="35"/>
      <c r="E16" s="10"/>
    </row>
    <row r="17" spans="1:6" ht="28.5" customHeight="1" x14ac:dyDescent="0.25">
      <c r="A17" s="8"/>
      <c r="B17" s="8" t="s">
        <v>6</v>
      </c>
      <c r="C17" s="45">
        <v>2647382176</v>
      </c>
      <c r="D17" s="36"/>
      <c r="E17" s="10"/>
    </row>
    <row r="18" spans="1:6" ht="15" x14ac:dyDescent="0.25">
      <c r="A18" s="8"/>
      <c r="B18" s="8" t="s">
        <v>7</v>
      </c>
      <c r="C18" s="45">
        <v>724602643</v>
      </c>
      <c r="D18" s="36"/>
      <c r="E18" s="10"/>
    </row>
    <row r="19" spans="1:6" ht="27" customHeight="1" thickBot="1" x14ac:dyDescent="0.3">
      <c r="A19" s="8"/>
      <c r="B19" s="19" t="s">
        <v>8</v>
      </c>
      <c r="C19" s="46">
        <v>1683441609</v>
      </c>
      <c r="D19" s="37"/>
      <c r="E19" s="10"/>
    </row>
    <row r="20" spans="1:6" ht="27" customHeight="1" thickBot="1" x14ac:dyDescent="0.3">
      <c r="A20" s="8"/>
      <c r="B20" s="74" t="s">
        <v>9</v>
      </c>
      <c r="C20" s="75"/>
      <c r="D20" s="76"/>
      <c r="E20" s="10"/>
    </row>
    <row r="21" spans="1:6" ht="16.5" thickBot="1" x14ac:dyDescent="0.3">
      <c r="A21" s="8"/>
      <c r="B21" s="74" t="s">
        <v>10</v>
      </c>
      <c r="C21" s="75"/>
      <c r="D21" s="76"/>
      <c r="E21" s="10"/>
    </row>
    <row r="22" spans="1:6" x14ac:dyDescent="0.25">
      <c r="A22" s="8"/>
      <c r="B22" s="22" t="s">
        <v>23</v>
      </c>
      <c r="C22" s="54">
        <f>+C16/C18</f>
        <v>3.6244567976272202</v>
      </c>
      <c r="D22" s="14" t="s">
        <v>0</v>
      </c>
      <c r="E22" s="10"/>
    </row>
    <row r="23" spans="1:6" ht="16.5" thickBot="1" x14ac:dyDescent="0.3">
      <c r="A23" s="8"/>
      <c r="B23" s="12" t="s">
        <v>11</v>
      </c>
      <c r="C23" s="53" t="s">
        <v>63</v>
      </c>
      <c r="D23" s="25" t="s">
        <v>0</v>
      </c>
      <c r="E23" s="10"/>
    </row>
    <row r="24" spans="1:6" ht="16.5" thickBot="1" x14ac:dyDescent="0.3">
      <c r="A24" s="8"/>
      <c r="B24" s="26"/>
      <c r="C24" s="27"/>
      <c r="D24" s="9"/>
      <c r="E24" s="28"/>
    </row>
    <row r="25" spans="1:6" x14ac:dyDescent="0.25">
      <c r="A25" s="77"/>
      <c r="B25" s="78" t="s">
        <v>12</v>
      </c>
      <c r="C25" s="80" t="s">
        <v>28</v>
      </c>
      <c r="D25" s="81"/>
      <c r="E25" s="82"/>
      <c r="F25" s="71"/>
    </row>
    <row r="26" spans="1:6" ht="16.5" thickBot="1" x14ac:dyDescent="0.3">
      <c r="A26" s="77"/>
      <c r="B26" s="79"/>
      <c r="C26" s="72" t="s">
        <v>13</v>
      </c>
      <c r="D26" s="73"/>
      <c r="E26" s="82"/>
      <c r="F26" s="71"/>
    </row>
    <row r="27" spans="1:6" thickBot="1" x14ac:dyDescent="0.3">
      <c r="A27" s="19"/>
      <c r="B27" s="29"/>
      <c r="C27" s="29"/>
      <c r="D27" s="29"/>
      <c r="E27" s="21"/>
      <c r="F27" s="2"/>
    </row>
    <row r="28" spans="1:6" x14ac:dyDescent="0.25">
      <c r="B28" s="31" t="s">
        <v>24</v>
      </c>
    </row>
    <row r="36" spans="2:4" x14ac:dyDescent="0.25">
      <c r="B36" s="51" t="s">
        <v>48</v>
      </c>
      <c r="C36" s="51" t="s">
        <v>50</v>
      </c>
      <c r="D36" s="51" t="s">
        <v>51</v>
      </c>
    </row>
    <row r="37" spans="2:4" x14ac:dyDescent="0.25">
      <c r="B37" s="30" t="s">
        <v>49</v>
      </c>
      <c r="C37" s="30" t="s">
        <v>49</v>
      </c>
      <c r="D37" s="30" t="s">
        <v>49</v>
      </c>
    </row>
  </sheetData>
  <mergeCells count="20">
    <mergeCell ref="F25:F26"/>
    <mergeCell ref="C26:D26"/>
    <mergeCell ref="B20:D20"/>
    <mergeCell ref="B21:D21"/>
    <mergeCell ref="A25:A26"/>
    <mergeCell ref="B25:B26"/>
    <mergeCell ref="C25:D25"/>
    <mergeCell ref="E25:E26"/>
    <mergeCell ref="C13:D13"/>
    <mergeCell ref="A1:D1"/>
    <mergeCell ref="B2:D2"/>
    <mergeCell ref="B3:D3"/>
    <mergeCell ref="C5:D5"/>
    <mergeCell ref="C6:D6"/>
    <mergeCell ref="C7:D7"/>
    <mergeCell ref="C8:D8"/>
    <mergeCell ref="C9:D9"/>
    <mergeCell ref="C10:D10"/>
    <mergeCell ref="C11:D11"/>
    <mergeCell ref="C12:D12"/>
  </mergeCells>
  <pageMargins left="0.70866141732283472" right="0.70866141732283472" top="0.74803149606299213" bottom="0.74803149606299213" header="0.31496062992125984" footer="0.31496062992125984"/>
  <pageSetup scale="53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7"/>
  <sheetViews>
    <sheetView topLeftCell="A6" workbookViewId="0">
      <selection activeCell="C30" sqref="C30"/>
    </sheetView>
  </sheetViews>
  <sheetFormatPr baseColWidth="10" defaultRowHeight="15.75" x14ac:dyDescent="0.25"/>
  <cols>
    <col min="1" max="1" width="11.28515625" style="30" customWidth="1"/>
    <col min="2" max="2" width="55.5703125" style="30" customWidth="1"/>
    <col min="3" max="3" width="41.28515625" style="30" customWidth="1"/>
    <col min="4" max="4" width="29.42578125" style="30" customWidth="1"/>
    <col min="5" max="5" width="11.42578125" style="30" customWidth="1"/>
    <col min="6" max="16384" width="11.42578125" style="1"/>
  </cols>
  <sheetData>
    <row r="1" spans="1:5" x14ac:dyDescent="0.25">
      <c r="A1" s="62" t="s">
        <v>15</v>
      </c>
      <c r="B1" s="63"/>
      <c r="C1" s="63"/>
      <c r="D1" s="63"/>
      <c r="E1" s="3"/>
    </row>
    <row r="2" spans="1:5" ht="27.75" customHeight="1" x14ac:dyDescent="0.25">
      <c r="A2" s="4"/>
      <c r="B2" s="64" t="s">
        <v>2</v>
      </c>
      <c r="C2" s="64"/>
      <c r="D2" s="64"/>
      <c r="E2" s="5"/>
    </row>
    <row r="3" spans="1:5" ht="21" customHeight="1" x14ac:dyDescent="0.25">
      <c r="A3" s="6"/>
      <c r="B3" s="64" t="s">
        <v>16</v>
      </c>
      <c r="C3" s="64"/>
      <c r="D3" s="64"/>
      <c r="E3" s="7"/>
    </row>
    <row r="4" spans="1:5" thickBot="1" x14ac:dyDescent="0.3">
      <c r="A4" s="8"/>
      <c r="B4" s="9"/>
      <c r="C4" s="9"/>
      <c r="D4" s="9"/>
      <c r="E4" s="10"/>
    </row>
    <row r="5" spans="1:5" ht="26.25" customHeight="1" thickBot="1" x14ac:dyDescent="0.3">
      <c r="A5" s="8"/>
      <c r="B5" s="11" t="s">
        <v>3</v>
      </c>
      <c r="C5" s="65" t="s">
        <v>37</v>
      </c>
      <c r="D5" s="66"/>
      <c r="E5" s="10"/>
    </row>
    <row r="6" spans="1:5" ht="27.75" customHeight="1" thickBot="1" x14ac:dyDescent="0.3">
      <c r="A6" s="8"/>
      <c r="B6" s="32" t="s">
        <v>4</v>
      </c>
      <c r="C6" s="67" t="s">
        <v>38</v>
      </c>
      <c r="D6" s="68"/>
      <c r="E6" s="10"/>
    </row>
    <row r="7" spans="1:5" ht="29.25" customHeight="1" thickBot="1" x14ac:dyDescent="0.3">
      <c r="A7" s="8"/>
      <c r="B7" s="32" t="s">
        <v>17</v>
      </c>
      <c r="C7" s="69" t="s">
        <v>18</v>
      </c>
      <c r="D7" s="70"/>
      <c r="E7" s="10"/>
    </row>
    <row r="8" spans="1:5" ht="16.5" thickBot="1" x14ac:dyDescent="0.3">
      <c r="A8" s="8"/>
      <c r="B8" s="33">
        <v>10</v>
      </c>
      <c r="C8" s="60">
        <v>5159141967</v>
      </c>
      <c r="D8" s="61"/>
      <c r="E8" s="10"/>
    </row>
    <row r="9" spans="1:5" ht="23.25" customHeight="1" thickBot="1" x14ac:dyDescent="0.3">
      <c r="A9" s="8"/>
      <c r="B9" s="33" t="s">
        <v>19</v>
      </c>
      <c r="C9" s="60"/>
      <c r="D9" s="61"/>
      <c r="E9" s="10"/>
    </row>
    <row r="10" spans="1:5" ht="26.25" customHeight="1" thickBot="1" x14ac:dyDescent="0.3">
      <c r="A10" s="8"/>
      <c r="B10" s="33" t="s">
        <v>19</v>
      </c>
      <c r="C10" s="60"/>
      <c r="D10" s="61"/>
      <c r="E10" s="10"/>
    </row>
    <row r="11" spans="1:5" ht="21.75" customHeight="1" thickBot="1" x14ac:dyDescent="0.3">
      <c r="A11" s="8"/>
      <c r="B11" s="33" t="s">
        <v>19</v>
      </c>
      <c r="C11" s="60"/>
      <c r="D11" s="61"/>
      <c r="E11" s="10"/>
    </row>
    <row r="12" spans="1:5" ht="32.25" thickBot="1" x14ac:dyDescent="0.3">
      <c r="A12" s="8"/>
      <c r="B12" s="34" t="s">
        <v>20</v>
      </c>
      <c r="C12" s="60">
        <f>SUM(C8:D11)</f>
        <v>5159141967</v>
      </c>
      <c r="D12" s="61"/>
      <c r="E12" s="10"/>
    </row>
    <row r="13" spans="1:5" ht="26.25" customHeight="1" thickBot="1" x14ac:dyDescent="0.3">
      <c r="A13" s="8"/>
      <c r="B13" s="34" t="s">
        <v>21</v>
      </c>
      <c r="C13" s="60">
        <f>+C12/616000</f>
        <v>8375.2304659090914</v>
      </c>
      <c r="D13" s="61"/>
      <c r="E13" s="10"/>
    </row>
    <row r="14" spans="1:5" ht="24.75" customHeight="1" x14ac:dyDescent="0.25">
      <c r="A14" s="8"/>
      <c r="B14" s="9"/>
      <c r="C14" s="13"/>
      <c r="D14" s="14"/>
      <c r="E14" s="10"/>
    </row>
    <row r="15" spans="1:5" ht="28.5" customHeight="1" thickBot="1" x14ac:dyDescent="0.3">
      <c r="A15" s="8"/>
      <c r="B15" s="9" t="s">
        <v>22</v>
      </c>
      <c r="C15" s="13"/>
      <c r="D15" s="14"/>
      <c r="E15" s="10"/>
    </row>
    <row r="16" spans="1:5" ht="27" customHeight="1" x14ac:dyDescent="0.25">
      <c r="A16" s="8"/>
      <c r="B16" s="15" t="s">
        <v>5</v>
      </c>
      <c r="C16" s="16"/>
      <c r="D16" s="17"/>
      <c r="E16" s="10"/>
    </row>
    <row r="17" spans="1:6" ht="28.5" customHeight="1" x14ac:dyDescent="0.25">
      <c r="A17" s="8"/>
      <c r="B17" s="8" t="s">
        <v>6</v>
      </c>
      <c r="C17" s="18"/>
      <c r="D17" s="10"/>
      <c r="E17" s="10"/>
    </row>
    <row r="18" spans="1:6" ht="15" x14ac:dyDescent="0.25">
      <c r="A18" s="8"/>
      <c r="B18" s="8" t="s">
        <v>7</v>
      </c>
      <c r="C18" s="18"/>
      <c r="D18" s="10"/>
      <c r="E18" s="10"/>
    </row>
    <row r="19" spans="1:6" ht="27" customHeight="1" thickBot="1" x14ac:dyDescent="0.3">
      <c r="A19" s="8"/>
      <c r="B19" s="19" t="s">
        <v>8</v>
      </c>
      <c r="C19" s="20"/>
      <c r="D19" s="21"/>
      <c r="E19" s="10"/>
    </row>
    <row r="20" spans="1:6" ht="27" customHeight="1" thickBot="1" x14ac:dyDescent="0.3">
      <c r="A20" s="8"/>
      <c r="B20" s="74" t="s">
        <v>9</v>
      </c>
      <c r="C20" s="75"/>
      <c r="D20" s="76"/>
      <c r="E20" s="10"/>
    </row>
    <row r="21" spans="1:6" ht="16.5" thickBot="1" x14ac:dyDescent="0.3">
      <c r="A21" s="8"/>
      <c r="B21" s="74" t="s">
        <v>10</v>
      </c>
      <c r="C21" s="75"/>
      <c r="D21" s="76"/>
      <c r="E21" s="10"/>
    </row>
    <row r="22" spans="1:6" x14ac:dyDescent="0.25">
      <c r="A22" s="8"/>
      <c r="B22" s="22" t="s">
        <v>23</v>
      </c>
      <c r="C22" s="23"/>
      <c r="D22" s="14" t="s">
        <v>54</v>
      </c>
      <c r="E22" s="10"/>
    </row>
    <row r="23" spans="1:6" ht="16.5" thickBot="1" x14ac:dyDescent="0.3">
      <c r="A23" s="8"/>
      <c r="B23" s="12" t="s">
        <v>11</v>
      </c>
      <c r="C23" s="24"/>
      <c r="D23" s="25" t="s">
        <v>54</v>
      </c>
      <c r="E23" s="10"/>
    </row>
    <row r="24" spans="1:6" ht="16.5" thickBot="1" x14ac:dyDescent="0.3">
      <c r="A24" s="8"/>
      <c r="B24" s="26"/>
      <c r="C24" s="27"/>
      <c r="D24" s="9"/>
      <c r="E24" s="28"/>
    </row>
    <row r="25" spans="1:6" x14ac:dyDescent="0.25">
      <c r="A25" s="77"/>
      <c r="B25" s="78" t="s">
        <v>12</v>
      </c>
      <c r="C25" s="80" t="s">
        <v>39</v>
      </c>
      <c r="D25" s="81"/>
      <c r="E25" s="82"/>
      <c r="F25" s="71"/>
    </row>
    <row r="26" spans="1:6" ht="16.5" thickBot="1" x14ac:dyDescent="0.3">
      <c r="A26" s="77"/>
      <c r="B26" s="79"/>
      <c r="C26" s="72" t="s">
        <v>13</v>
      </c>
      <c r="D26" s="73"/>
      <c r="E26" s="82"/>
      <c r="F26" s="71"/>
    </row>
    <row r="27" spans="1:6" thickBot="1" x14ac:dyDescent="0.3">
      <c r="A27" s="19"/>
      <c r="B27" s="29"/>
      <c r="C27" s="29"/>
      <c r="D27" s="29"/>
      <c r="E27" s="21"/>
      <c r="F27" s="2"/>
    </row>
    <row r="28" spans="1:6" x14ac:dyDescent="0.25">
      <c r="B28" s="31" t="s">
        <v>24</v>
      </c>
    </row>
    <row r="30" spans="1:6" x14ac:dyDescent="0.25">
      <c r="B30" s="30" t="s">
        <v>64</v>
      </c>
    </row>
    <row r="36" spans="2:4" x14ac:dyDescent="0.25">
      <c r="B36" s="30" t="s">
        <v>48</v>
      </c>
      <c r="C36" s="30" t="s">
        <v>50</v>
      </c>
      <c r="D36" s="30" t="s">
        <v>51</v>
      </c>
    </row>
    <row r="37" spans="2:4" x14ac:dyDescent="0.25">
      <c r="B37" s="30" t="s">
        <v>49</v>
      </c>
      <c r="C37" s="30" t="s">
        <v>49</v>
      </c>
      <c r="D37" s="30" t="s">
        <v>49</v>
      </c>
    </row>
  </sheetData>
  <mergeCells count="20">
    <mergeCell ref="F25:F26"/>
    <mergeCell ref="C26:D26"/>
    <mergeCell ref="B20:D20"/>
    <mergeCell ref="B21:D21"/>
    <mergeCell ref="A25:A26"/>
    <mergeCell ref="B25:B26"/>
    <mergeCell ref="C25:D25"/>
    <mergeCell ref="E25:E26"/>
    <mergeCell ref="C13:D13"/>
    <mergeCell ref="A1:D1"/>
    <mergeCell ref="B2:D2"/>
    <mergeCell ref="B3:D3"/>
    <mergeCell ref="C5:D5"/>
    <mergeCell ref="C6:D6"/>
    <mergeCell ref="C7:D7"/>
    <mergeCell ref="C8:D8"/>
    <mergeCell ref="C9:D9"/>
    <mergeCell ref="C10:D10"/>
    <mergeCell ref="C11:D11"/>
    <mergeCell ref="C12:D12"/>
  </mergeCells>
  <pageMargins left="0.70866141732283472" right="0.70866141732283472" top="0.74803149606299213" bottom="0.74803149606299213" header="0.31496062992125984" footer="0.31496062992125984"/>
  <pageSetup scale="56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7"/>
  <sheetViews>
    <sheetView topLeftCell="A12" workbookViewId="0">
      <selection activeCell="C15" sqref="C15"/>
    </sheetView>
  </sheetViews>
  <sheetFormatPr baseColWidth="10" defaultRowHeight="15.75" x14ac:dyDescent="0.25"/>
  <cols>
    <col min="1" max="1" width="11.28515625" style="30" customWidth="1"/>
    <col min="2" max="2" width="55.5703125" style="30" customWidth="1"/>
    <col min="3" max="3" width="41.28515625" style="30" customWidth="1"/>
    <col min="4" max="4" width="29.42578125" style="30" customWidth="1"/>
    <col min="5" max="5" width="11.5703125" style="30" customWidth="1"/>
    <col min="6" max="16384" width="11.42578125" style="1"/>
  </cols>
  <sheetData>
    <row r="1" spans="1:5" x14ac:dyDescent="0.25">
      <c r="A1" s="62" t="s">
        <v>15</v>
      </c>
      <c r="B1" s="63"/>
      <c r="C1" s="63"/>
      <c r="D1" s="63"/>
      <c r="E1" s="3"/>
    </row>
    <row r="2" spans="1:5" ht="27.75" customHeight="1" x14ac:dyDescent="0.25">
      <c r="A2" s="4"/>
      <c r="B2" s="64" t="s">
        <v>2</v>
      </c>
      <c r="C2" s="64"/>
      <c r="D2" s="64"/>
      <c r="E2" s="5"/>
    </row>
    <row r="3" spans="1:5" ht="21" customHeight="1" x14ac:dyDescent="0.25">
      <c r="A3" s="6"/>
      <c r="B3" s="64" t="s">
        <v>16</v>
      </c>
      <c r="C3" s="64"/>
      <c r="D3" s="64"/>
      <c r="E3" s="7"/>
    </row>
    <row r="4" spans="1:5" thickBot="1" x14ac:dyDescent="0.3">
      <c r="A4" s="8"/>
      <c r="B4" s="9"/>
      <c r="C4" s="9"/>
      <c r="D4" s="9"/>
      <c r="E4" s="10"/>
    </row>
    <row r="5" spans="1:5" ht="26.25" customHeight="1" thickBot="1" x14ac:dyDescent="0.3">
      <c r="A5" s="8"/>
      <c r="B5" s="11" t="s">
        <v>3</v>
      </c>
      <c r="C5" s="65" t="s">
        <v>40</v>
      </c>
      <c r="D5" s="66"/>
      <c r="E5" s="10"/>
    </row>
    <row r="6" spans="1:5" ht="27.75" customHeight="1" thickBot="1" x14ac:dyDescent="0.3">
      <c r="A6" s="8"/>
      <c r="B6" s="32" t="s">
        <v>4</v>
      </c>
      <c r="C6" s="67" t="s">
        <v>41</v>
      </c>
      <c r="D6" s="68"/>
      <c r="E6" s="10"/>
    </row>
    <row r="7" spans="1:5" ht="29.25" customHeight="1" thickBot="1" x14ac:dyDescent="0.3">
      <c r="A7" s="8"/>
      <c r="B7" s="32" t="s">
        <v>17</v>
      </c>
      <c r="C7" s="69" t="s">
        <v>18</v>
      </c>
      <c r="D7" s="70"/>
      <c r="E7" s="10"/>
    </row>
    <row r="8" spans="1:5" ht="16.5" thickBot="1" x14ac:dyDescent="0.3">
      <c r="A8" s="8"/>
      <c r="B8" s="33">
        <v>11</v>
      </c>
      <c r="C8" s="60">
        <v>3477108401</v>
      </c>
      <c r="D8" s="61"/>
      <c r="E8" s="10"/>
    </row>
    <row r="9" spans="1:5" ht="23.25" customHeight="1" thickBot="1" x14ac:dyDescent="0.3">
      <c r="A9" s="8"/>
      <c r="B9" s="33" t="s">
        <v>19</v>
      </c>
      <c r="C9" s="60"/>
      <c r="D9" s="61"/>
      <c r="E9" s="10"/>
    </row>
    <row r="10" spans="1:5" ht="26.25" customHeight="1" thickBot="1" x14ac:dyDescent="0.3">
      <c r="A10" s="8"/>
      <c r="B10" s="33" t="s">
        <v>19</v>
      </c>
      <c r="C10" s="60"/>
      <c r="D10" s="61"/>
      <c r="E10" s="10"/>
    </row>
    <row r="11" spans="1:5" ht="21.75" customHeight="1" thickBot="1" x14ac:dyDescent="0.3">
      <c r="A11" s="8"/>
      <c r="B11" s="33" t="s">
        <v>19</v>
      </c>
      <c r="C11" s="60"/>
      <c r="D11" s="61"/>
      <c r="E11" s="10"/>
    </row>
    <row r="12" spans="1:5" ht="32.25" thickBot="1" x14ac:dyDescent="0.3">
      <c r="A12" s="8"/>
      <c r="B12" s="34" t="s">
        <v>20</v>
      </c>
      <c r="C12" s="60">
        <f>SUM(C8:D11)</f>
        <v>3477108401</v>
      </c>
      <c r="D12" s="61"/>
      <c r="E12" s="10"/>
    </row>
    <row r="13" spans="1:5" ht="26.25" customHeight="1" thickBot="1" x14ac:dyDescent="0.3">
      <c r="A13" s="8"/>
      <c r="B13" s="34" t="s">
        <v>21</v>
      </c>
      <c r="C13" s="60">
        <f>+C12/616000</f>
        <v>5644.6564951298706</v>
      </c>
      <c r="D13" s="61"/>
      <c r="E13" s="10"/>
    </row>
    <row r="14" spans="1:5" ht="24.75" customHeight="1" x14ac:dyDescent="0.25">
      <c r="A14" s="8"/>
      <c r="B14" s="9"/>
      <c r="C14" s="13"/>
      <c r="D14" s="14"/>
      <c r="E14" s="10"/>
    </row>
    <row r="15" spans="1:5" ht="28.5" customHeight="1" thickBot="1" x14ac:dyDescent="0.3">
      <c r="A15" s="8"/>
      <c r="B15" s="9" t="s">
        <v>22</v>
      </c>
      <c r="C15" s="52" t="s">
        <v>67</v>
      </c>
      <c r="D15" s="14"/>
      <c r="E15" s="10"/>
    </row>
    <row r="16" spans="1:5" ht="27" customHeight="1" x14ac:dyDescent="0.25">
      <c r="A16" s="8"/>
      <c r="B16" s="15" t="s">
        <v>5</v>
      </c>
      <c r="C16" s="44">
        <v>2046522151</v>
      </c>
      <c r="D16" s="35"/>
      <c r="E16" s="10"/>
    </row>
    <row r="17" spans="1:6" ht="28.5" customHeight="1" x14ac:dyDescent="0.25">
      <c r="A17" s="8"/>
      <c r="B17" s="8" t="s">
        <v>6</v>
      </c>
      <c r="C17" s="45">
        <v>2202823325</v>
      </c>
      <c r="D17" s="36"/>
      <c r="E17" s="10"/>
    </row>
    <row r="18" spans="1:6" ht="15" x14ac:dyDescent="0.25">
      <c r="A18" s="8"/>
      <c r="B18" s="8" t="s">
        <v>7</v>
      </c>
      <c r="C18" s="45">
        <v>1522150004</v>
      </c>
      <c r="D18" s="36"/>
      <c r="E18" s="10"/>
    </row>
    <row r="19" spans="1:6" ht="27" customHeight="1" thickBot="1" x14ac:dyDescent="0.3">
      <c r="A19" s="8"/>
      <c r="B19" s="19" t="s">
        <v>8</v>
      </c>
      <c r="C19" s="46">
        <v>1522150004</v>
      </c>
      <c r="D19" s="37"/>
      <c r="E19" s="10"/>
    </row>
    <row r="20" spans="1:6" ht="27" customHeight="1" thickBot="1" x14ac:dyDescent="0.3">
      <c r="A20" s="8"/>
      <c r="B20" s="74" t="s">
        <v>9</v>
      </c>
      <c r="C20" s="75"/>
      <c r="D20" s="76"/>
      <c r="E20" s="10"/>
    </row>
    <row r="21" spans="1:6" ht="16.5" thickBot="1" x14ac:dyDescent="0.3">
      <c r="A21" s="8"/>
      <c r="B21" s="74" t="s">
        <v>10</v>
      </c>
      <c r="C21" s="75"/>
      <c r="D21" s="76"/>
      <c r="E21" s="10"/>
    </row>
    <row r="22" spans="1:6" x14ac:dyDescent="0.25">
      <c r="A22" s="8"/>
      <c r="B22" s="22" t="s">
        <v>23</v>
      </c>
      <c r="C22" s="57" t="s">
        <v>65</v>
      </c>
      <c r="D22" s="14" t="s">
        <v>1</v>
      </c>
      <c r="E22" s="10"/>
    </row>
    <row r="23" spans="1:6" ht="16.5" thickBot="1" x14ac:dyDescent="0.3">
      <c r="A23" s="8"/>
      <c r="B23" s="12" t="s">
        <v>11</v>
      </c>
      <c r="C23" s="53" t="s">
        <v>66</v>
      </c>
      <c r="D23" s="25" t="s">
        <v>57</v>
      </c>
      <c r="E23" s="10"/>
    </row>
    <row r="24" spans="1:6" ht="16.5" thickBot="1" x14ac:dyDescent="0.3">
      <c r="A24" s="8"/>
      <c r="B24" s="26"/>
      <c r="C24" s="27"/>
      <c r="D24" s="9"/>
      <c r="E24" s="28"/>
    </row>
    <row r="25" spans="1:6" x14ac:dyDescent="0.25">
      <c r="A25" s="77"/>
      <c r="B25" s="78" t="s">
        <v>12</v>
      </c>
      <c r="C25" s="80" t="s">
        <v>59</v>
      </c>
      <c r="D25" s="81"/>
      <c r="E25" s="82"/>
      <c r="F25" s="71"/>
    </row>
    <row r="26" spans="1:6" ht="16.5" thickBot="1" x14ac:dyDescent="0.3">
      <c r="A26" s="77"/>
      <c r="B26" s="79"/>
      <c r="C26" s="72" t="s">
        <v>13</v>
      </c>
      <c r="D26" s="73"/>
      <c r="E26" s="82"/>
      <c r="F26" s="71"/>
    </row>
    <row r="27" spans="1:6" thickBot="1" x14ac:dyDescent="0.3">
      <c r="A27" s="19"/>
      <c r="B27" s="29"/>
      <c r="C27" s="29"/>
      <c r="D27" s="29"/>
      <c r="E27" s="21"/>
      <c r="F27" s="2"/>
    </row>
    <row r="28" spans="1:6" x14ac:dyDescent="0.25">
      <c r="B28" s="31" t="s">
        <v>24</v>
      </c>
    </row>
    <row r="36" spans="2:4" x14ac:dyDescent="0.25">
      <c r="B36" s="30" t="s">
        <v>48</v>
      </c>
      <c r="C36" s="30" t="s">
        <v>50</v>
      </c>
      <c r="D36" s="30" t="s">
        <v>51</v>
      </c>
    </row>
    <row r="37" spans="2:4" x14ac:dyDescent="0.25">
      <c r="B37" s="30" t="s">
        <v>49</v>
      </c>
      <c r="C37" s="30" t="s">
        <v>49</v>
      </c>
      <c r="D37" s="30" t="s">
        <v>49</v>
      </c>
    </row>
  </sheetData>
  <mergeCells count="20">
    <mergeCell ref="F25:F26"/>
    <mergeCell ref="C26:D26"/>
    <mergeCell ref="B20:D20"/>
    <mergeCell ref="B21:D21"/>
    <mergeCell ref="A25:A26"/>
    <mergeCell ref="B25:B26"/>
    <mergeCell ref="C25:D25"/>
    <mergeCell ref="E25:E26"/>
    <mergeCell ref="C13:D13"/>
    <mergeCell ref="A1:D1"/>
    <mergeCell ref="B2:D2"/>
    <mergeCell ref="B3:D3"/>
    <mergeCell ref="C5:D5"/>
    <mergeCell ref="C6:D6"/>
    <mergeCell ref="C7:D7"/>
    <mergeCell ref="C8:D8"/>
    <mergeCell ref="C9:D9"/>
    <mergeCell ref="C10:D10"/>
    <mergeCell ref="C11:D11"/>
    <mergeCell ref="C12:D12"/>
  </mergeCells>
  <pageMargins left="0.70866141732283472" right="0.70866141732283472" top="0.74803149606299213" bottom="0.74803149606299213" header="0.31496062992125984" footer="0.31496062992125984"/>
  <pageSetup scale="56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7"/>
  <sheetViews>
    <sheetView topLeftCell="A14" workbookViewId="0">
      <selection activeCell="C30" sqref="C30"/>
    </sheetView>
  </sheetViews>
  <sheetFormatPr baseColWidth="10" defaultRowHeight="15.75" x14ac:dyDescent="0.25"/>
  <cols>
    <col min="1" max="1" width="12.7109375" style="30" customWidth="1"/>
    <col min="2" max="2" width="55.5703125" style="30" customWidth="1"/>
    <col min="3" max="3" width="41.28515625" style="30" customWidth="1"/>
    <col min="4" max="4" width="29.42578125" style="30" customWidth="1"/>
    <col min="5" max="5" width="16.140625" style="30" customWidth="1"/>
    <col min="6" max="16384" width="11.42578125" style="1"/>
  </cols>
  <sheetData>
    <row r="1" spans="1:5" x14ac:dyDescent="0.25">
      <c r="A1" s="62" t="s">
        <v>15</v>
      </c>
      <c r="B1" s="63"/>
      <c r="C1" s="63"/>
      <c r="D1" s="63"/>
      <c r="E1" s="3"/>
    </row>
    <row r="2" spans="1:5" ht="27.75" customHeight="1" x14ac:dyDescent="0.25">
      <c r="A2" s="4"/>
      <c r="B2" s="64" t="s">
        <v>2</v>
      </c>
      <c r="C2" s="64"/>
      <c r="D2" s="64"/>
      <c r="E2" s="5"/>
    </row>
    <row r="3" spans="1:5" ht="21" customHeight="1" x14ac:dyDescent="0.25">
      <c r="A3" s="6"/>
      <c r="B3" s="64" t="s">
        <v>16</v>
      </c>
      <c r="C3" s="64"/>
      <c r="D3" s="64"/>
      <c r="E3" s="7"/>
    </row>
    <row r="4" spans="1:5" thickBot="1" x14ac:dyDescent="0.3">
      <c r="A4" s="8"/>
      <c r="B4" s="9"/>
      <c r="C4" s="9"/>
      <c r="D4" s="9"/>
      <c r="E4" s="10"/>
    </row>
    <row r="5" spans="1:5" ht="26.25" customHeight="1" thickBot="1" x14ac:dyDescent="0.3">
      <c r="A5" s="8"/>
      <c r="B5" s="11" t="s">
        <v>3</v>
      </c>
      <c r="C5" s="65" t="s">
        <v>42</v>
      </c>
      <c r="D5" s="66"/>
      <c r="E5" s="10"/>
    </row>
    <row r="6" spans="1:5" ht="27.75" customHeight="1" thickBot="1" x14ac:dyDescent="0.3">
      <c r="A6" s="8"/>
      <c r="B6" s="32" t="s">
        <v>4</v>
      </c>
      <c r="C6" s="67" t="s">
        <v>43</v>
      </c>
      <c r="D6" s="68"/>
      <c r="E6" s="10"/>
    </row>
    <row r="7" spans="1:5" ht="29.25" customHeight="1" thickBot="1" x14ac:dyDescent="0.3">
      <c r="A7" s="8"/>
      <c r="B7" s="32" t="s">
        <v>17</v>
      </c>
      <c r="C7" s="69" t="s">
        <v>18</v>
      </c>
      <c r="D7" s="70"/>
      <c r="E7" s="10"/>
    </row>
    <row r="8" spans="1:5" ht="16.5" thickBot="1" x14ac:dyDescent="0.3">
      <c r="A8" s="8"/>
      <c r="B8" s="33">
        <v>9</v>
      </c>
      <c r="C8" s="60">
        <v>3161657434</v>
      </c>
      <c r="D8" s="61"/>
      <c r="E8" s="10"/>
    </row>
    <row r="9" spans="1:5" ht="23.25" customHeight="1" thickBot="1" x14ac:dyDescent="0.3">
      <c r="A9" s="8"/>
      <c r="B9" s="33" t="s">
        <v>19</v>
      </c>
      <c r="C9" s="60"/>
      <c r="D9" s="61"/>
      <c r="E9" s="10"/>
    </row>
    <row r="10" spans="1:5" ht="26.25" customHeight="1" thickBot="1" x14ac:dyDescent="0.3">
      <c r="A10" s="8"/>
      <c r="B10" s="33" t="s">
        <v>19</v>
      </c>
      <c r="C10" s="60"/>
      <c r="D10" s="61"/>
      <c r="E10" s="10"/>
    </row>
    <row r="11" spans="1:5" ht="21.75" customHeight="1" thickBot="1" x14ac:dyDescent="0.3">
      <c r="A11" s="8"/>
      <c r="B11" s="33" t="s">
        <v>19</v>
      </c>
      <c r="C11" s="60"/>
      <c r="D11" s="61"/>
      <c r="E11" s="10"/>
    </row>
    <row r="12" spans="1:5" ht="32.25" thickBot="1" x14ac:dyDescent="0.3">
      <c r="A12" s="8"/>
      <c r="B12" s="34" t="s">
        <v>20</v>
      </c>
      <c r="C12" s="60">
        <f>SUM(C8:D11)</f>
        <v>3161657434</v>
      </c>
      <c r="D12" s="61"/>
      <c r="E12" s="10"/>
    </row>
    <row r="13" spans="1:5" ht="26.25" customHeight="1" thickBot="1" x14ac:dyDescent="0.3">
      <c r="A13" s="8"/>
      <c r="B13" s="34" t="s">
        <v>21</v>
      </c>
      <c r="C13" s="60">
        <f>+C12/616000</f>
        <v>5132.5607694805194</v>
      </c>
      <c r="D13" s="61"/>
      <c r="E13" s="10"/>
    </row>
    <row r="14" spans="1:5" ht="24.75" customHeight="1" x14ac:dyDescent="0.25">
      <c r="A14" s="8"/>
      <c r="B14" s="9"/>
      <c r="C14" s="13"/>
      <c r="D14" s="14"/>
      <c r="E14" s="10"/>
    </row>
    <row r="15" spans="1:5" ht="28.5" customHeight="1" thickBot="1" x14ac:dyDescent="0.3">
      <c r="A15" s="8"/>
      <c r="B15" s="9" t="s">
        <v>22</v>
      </c>
      <c r="C15" s="52" t="s">
        <v>68</v>
      </c>
      <c r="D15" s="14"/>
      <c r="E15" s="10"/>
    </row>
    <row r="16" spans="1:5" ht="27" customHeight="1" x14ac:dyDescent="0.25">
      <c r="A16" s="8"/>
      <c r="B16" s="15" t="s">
        <v>5</v>
      </c>
      <c r="C16" s="44">
        <v>85400000</v>
      </c>
      <c r="D16" s="35"/>
      <c r="E16" s="10"/>
    </row>
    <row r="17" spans="1:6" ht="28.5" customHeight="1" x14ac:dyDescent="0.25">
      <c r="A17" s="8"/>
      <c r="B17" s="8" t="s">
        <v>6</v>
      </c>
      <c r="C17" s="45">
        <v>100400000</v>
      </c>
      <c r="D17" s="36"/>
      <c r="E17" s="10"/>
    </row>
    <row r="18" spans="1:6" ht="15" x14ac:dyDescent="0.25">
      <c r="A18" s="8"/>
      <c r="B18" s="8" t="s">
        <v>7</v>
      </c>
      <c r="C18" s="45">
        <v>1200000</v>
      </c>
      <c r="D18" s="36"/>
      <c r="E18" s="10"/>
    </row>
    <row r="19" spans="1:6" ht="27" customHeight="1" thickBot="1" x14ac:dyDescent="0.3">
      <c r="A19" s="8"/>
      <c r="B19" s="19" t="s">
        <v>8</v>
      </c>
      <c r="C19" s="46">
        <v>9600000</v>
      </c>
      <c r="D19" s="37"/>
      <c r="E19" s="10"/>
    </row>
    <row r="20" spans="1:6" ht="27" customHeight="1" thickBot="1" x14ac:dyDescent="0.3">
      <c r="A20" s="8"/>
      <c r="B20" s="74" t="s">
        <v>9</v>
      </c>
      <c r="C20" s="75"/>
      <c r="D20" s="76"/>
      <c r="E20" s="10"/>
    </row>
    <row r="21" spans="1:6" ht="16.5" thickBot="1" x14ac:dyDescent="0.3">
      <c r="A21" s="8"/>
      <c r="B21" s="74" t="s">
        <v>10</v>
      </c>
      <c r="C21" s="75"/>
      <c r="D21" s="76"/>
      <c r="E21" s="10"/>
    </row>
    <row r="22" spans="1:6" x14ac:dyDescent="0.25">
      <c r="A22" s="8"/>
      <c r="B22" s="22" t="s">
        <v>23</v>
      </c>
      <c r="C22" s="54">
        <f>+C16/C18</f>
        <v>71.166666666666671</v>
      </c>
      <c r="D22" s="14" t="s">
        <v>53</v>
      </c>
      <c r="E22" s="10"/>
    </row>
    <row r="23" spans="1:6" ht="16.5" thickBot="1" x14ac:dyDescent="0.3">
      <c r="A23" s="8"/>
      <c r="B23" s="12" t="s">
        <v>11</v>
      </c>
      <c r="C23" s="53" t="s">
        <v>69</v>
      </c>
      <c r="D23" s="25" t="s">
        <v>53</v>
      </c>
      <c r="E23" s="10"/>
    </row>
    <row r="24" spans="1:6" ht="16.5" thickBot="1" x14ac:dyDescent="0.3">
      <c r="A24" s="8"/>
      <c r="B24" s="26"/>
      <c r="C24" s="27"/>
      <c r="D24" s="9"/>
      <c r="E24" s="28"/>
    </row>
    <row r="25" spans="1:6" x14ac:dyDescent="0.25">
      <c r="A25" s="77"/>
      <c r="B25" s="78" t="s">
        <v>12</v>
      </c>
      <c r="C25" s="80" t="s">
        <v>78</v>
      </c>
      <c r="D25" s="81"/>
      <c r="E25" s="82"/>
      <c r="F25" s="71"/>
    </row>
    <row r="26" spans="1:6" ht="16.5" thickBot="1" x14ac:dyDescent="0.3">
      <c r="A26" s="77"/>
      <c r="B26" s="79"/>
      <c r="C26" s="72" t="s">
        <v>13</v>
      </c>
      <c r="D26" s="73"/>
      <c r="E26" s="82"/>
      <c r="F26" s="71"/>
    </row>
    <row r="27" spans="1:6" thickBot="1" x14ac:dyDescent="0.3">
      <c r="A27" s="19"/>
      <c r="B27" s="29"/>
      <c r="C27" s="29"/>
      <c r="D27" s="29"/>
      <c r="E27" s="21"/>
      <c r="F27" s="2"/>
    </row>
    <row r="28" spans="1:6" x14ac:dyDescent="0.25">
      <c r="B28" s="31" t="s">
        <v>24</v>
      </c>
    </row>
    <row r="36" spans="2:4" x14ac:dyDescent="0.25">
      <c r="B36" s="51" t="s">
        <v>48</v>
      </c>
      <c r="C36" s="51" t="s">
        <v>50</v>
      </c>
      <c r="D36" s="51" t="s">
        <v>51</v>
      </c>
    </row>
    <row r="37" spans="2:4" x14ac:dyDescent="0.25">
      <c r="B37" s="30" t="s">
        <v>49</v>
      </c>
      <c r="C37" s="30" t="s">
        <v>49</v>
      </c>
      <c r="D37" s="30" t="s">
        <v>49</v>
      </c>
    </row>
  </sheetData>
  <mergeCells count="20">
    <mergeCell ref="F25:F26"/>
    <mergeCell ref="C26:D26"/>
    <mergeCell ref="B20:D20"/>
    <mergeCell ref="B21:D21"/>
    <mergeCell ref="A25:A26"/>
    <mergeCell ref="B25:B26"/>
    <mergeCell ref="C25:D25"/>
    <mergeCell ref="E25:E26"/>
    <mergeCell ref="C13:D13"/>
    <mergeCell ref="A1:D1"/>
    <mergeCell ref="B2:D2"/>
    <mergeCell ref="B3:D3"/>
    <mergeCell ref="C5:D5"/>
    <mergeCell ref="C6:D6"/>
    <mergeCell ref="C7:D7"/>
    <mergeCell ref="C8:D8"/>
    <mergeCell ref="C9:D9"/>
    <mergeCell ref="C10:D10"/>
    <mergeCell ref="C11:D11"/>
    <mergeCell ref="C12:D12"/>
  </mergeCells>
  <pageMargins left="0.70866141732283472" right="0.70866141732283472" top="0.74803149606299213" bottom="0.74803149606299213" header="0.31496062992125984" footer="0.31496062992125984"/>
  <pageSetup scale="54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7"/>
  <sheetViews>
    <sheetView topLeftCell="A13" workbookViewId="0">
      <selection activeCell="C15" sqref="C15"/>
    </sheetView>
  </sheetViews>
  <sheetFormatPr baseColWidth="10" defaultRowHeight="15.75" x14ac:dyDescent="0.25"/>
  <cols>
    <col min="1" max="1" width="13.28515625" style="30" customWidth="1"/>
    <col min="2" max="2" width="55.5703125" style="30" customWidth="1"/>
    <col min="3" max="3" width="41.28515625" style="30" customWidth="1"/>
    <col min="4" max="4" width="29.42578125" style="30" customWidth="1"/>
    <col min="5" max="5" width="12.7109375" style="30" customWidth="1"/>
    <col min="6" max="16384" width="11.42578125" style="1"/>
  </cols>
  <sheetData>
    <row r="1" spans="1:5" x14ac:dyDescent="0.25">
      <c r="A1" s="62" t="s">
        <v>15</v>
      </c>
      <c r="B1" s="63"/>
      <c r="C1" s="63"/>
      <c r="D1" s="63"/>
      <c r="E1" s="3"/>
    </row>
    <row r="2" spans="1:5" ht="27.75" customHeight="1" x14ac:dyDescent="0.25">
      <c r="A2" s="4"/>
      <c r="B2" s="64" t="s">
        <v>2</v>
      </c>
      <c r="C2" s="64"/>
      <c r="D2" s="64"/>
      <c r="E2" s="5"/>
    </row>
    <row r="3" spans="1:5" ht="21" customHeight="1" x14ac:dyDescent="0.25">
      <c r="A3" s="6"/>
      <c r="B3" s="64" t="s">
        <v>16</v>
      </c>
      <c r="C3" s="64"/>
      <c r="D3" s="64"/>
      <c r="E3" s="7"/>
    </row>
    <row r="4" spans="1:5" thickBot="1" x14ac:dyDescent="0.3">
      <c r="A4" s="8"/>
      <c r="B4" s="9"/>
      <c r="C4" s="9"/>
      <c r="D4" s="9"/>
      <c r="E4" s="10"/>
    </row>
    <row r="5" spans="1:5" ht="26.25" customHeight="1" thickBot="1" x14ac:dyDescent="0.3">
      <c r="A5" s="8"/>
      <c r="B5" s="11" t="s">
        <v>3</v>
      </c>
      <c r="C5" s="65" t="s">
        <v>44</v>
      </c>
      <c r="D5" s="66"/>
      <c r="E5" s="10"/>
    </row>
    <row r="6" spans="1:5" ht="27.75" customHeight="1" thickBot="1" x14ac:dyDescent="0.3">
      <c r="A6" s="8"/>
      <c r="B6" s="32" t="s">
        <v>4</v>
      </c>
      <c r="C6" s="67" t="s">
        <v>45</v>
      </c>
      <c r="D6" s="68"/>
      <c r="E6" s="10"/>
    </row>
    <row r="7" spans="1:5" ht="29.25" customHeight="1" thickBot="1" x14ac:dyDescent="0.3">
      <c r="A7" s="8"/>
      <c r="B7" s="32" t="s">
        <v>17</v>
      </c>
      <c r="C7" s="69" t="s">
        <v>18</v>
      </c>
      <c r="D7" s="70"/>
      <c r="E7" s="10"/>
    </row>
    <row r="8" spans="1:5" ht="16.5" thickBot="1" x14ac:dyDescent="0.3">
      <c r="A8" s="8"/>
      <c r="B8" s="33">
        <v>4</v>
      </c>
      <c r="C8" s="60">
        <v>3208769616</v>
      </c>
      <c r="D8" s="61"/>
      <c r="E8" s="10"/>
    </row>
    <row r="9" spans="1:5" ht="23.25" customHeight="1" thickBot="1" x14ac:dyDescent="0.3">
      <c r="A9" s="8"/>
      <c r="B9" s="33" t="s">
        <v>19</v>
      </c>
      <c r="C9" s="60"/>
      <c r="D9" s="61"/>
      <c r="E9" s="10"/>
    </row>
    <row r="10" spans="1:5" ht="26.25" customHeight="1" thickBot="1" x14ac:dyDescent="0.3">
      <c r="A10" s="8"/>
      <c r="B10" s="33" t="s">
        <v>19</v>
      </c>
      <c r="C10" s="60"/>
      <c r="D10" s="61"/>
      <c r="E10" s="10"/>
    </row>
    <row r="11" spans="1:5" ht="21.75" customHeight="1" thickBot="1" x14ac:dyDescent="0.3">
      <c r="A11" s="8"/>
      <c r="B11" s="33" t="s">
        <v>19</v>
      </c>
      <c r="C11" s="60"/>
      <c r="D11" s="61"/>
      <c r="E11" s="10"/>
    </row>
    <row r="12" spans="1:5" ht="32.25" thickBot="1" x14ac:dyDescent="0.3">
      <c r="A12" s="8"/>
      <c r="B12" s="34" t="s">
        <v>20</v>
      </c>
      <c r="C12" s="60">
        <f>SUM(C8:D11)</f>
        <v>3208769616</v>
      </c>
      <c r="D12" s="61"/>
      <c r="E12" s="10"/>
    </row>
    <row r="13" spans="1:5" ht="26.25" customHeight="1" thickBot="1" x14ac:dyDescent="0.3">
      <c r="A13" s="8"/>
      <c r="B13" s="34" t="s">
        <v>21</v>
      </c>
      <c r="C13" s="60">
        <f>+C12/616000</f>
        <v>5209.0415844155841</v>
      </c>
      <c r="D13" s="61"/>
      <c r="E13" s="10"/>
    </row>
    <row r="14" spans="1:5" ht="24.75" customHeight="1" x14ac:dyDescent="0.25">
      <c r="A14" s="8"/>
      <c r="B14" s="9"/>
      <c r="C14" s="13"/>
      <c r="D14" s="14"/>
      <c r="E14" s="10"/>
    </row>
    <row r="15" spans="1:5" ht="28.5" customHeight="1" thickBot="1" x14ac:dyDescent="0.3">
      <c r="A15" s="8"/>
      <c r="B15" s="9" t="s">
        <v>22</v>
      </c>
      <c r="C15" s="52" t="s">
        <v>70</v>
      </c>
      <c r="D15" s="14"/>
      <c r="E15" s="10"/>
    </row>
    <row r="16" spans="1:5" ht="27" customHeight="1" x14ac:dyDescent="0.25">
      <c r="A16" s="8"/>
      <c r="B16" s="15" t="s">
        <v>5</v>
      </c>
      <c r="C16" s="44">
        <v>794500423</v>
      </c>
      <c r="D16" s="35"/>
      <c r="E16" s="10"/>
    </row>
    <row r="17" spans="1:6" ht="28.5" customHeight="1" x14ac:dyDescent="0.25">
      <c r="A17" s="8"/>
      <c r="B17" s="8" t="s">
        <v>6</v>
      </c>
      <c r="C17" s="45">
        <v>1201500423</v>
      </c>
      <c r="D17" s="36"/>
      <c r="E17" s="10"/>
    </row>
    <row r="18" spans="1:6" ht="15" x14ac:dyDescent="0.25">
      <c r="A18" s="8"/>
      <c r="B18" s="8" t="s">
        <v>7</v>
      </c>
      <c r="C18" s="45">
        <v>635625748</v>
      </c>
      <c r="D18" s="36"/>
      <c r="E18" s="10"/>
    </row>
    <row r="19" spans="1:6" ht="27" customHeight="1" thickBot="1" x14ac:dyDescent="0.3">
      <c r="A19" s="8"/>
      <c r="B19" s="19" t="s">
        <v>8</v>
      </c>
      <c r="C19" s="46">
        <v>635625748</v>
      </c>
      <c r="D19" s="37"/>
      <c r="E19" s="10"/>
    </row>
    <row r="20" spans="1:6" ht="27" customHeight="1" thickBot="1" x14ac:dyDescent="0.3">
      <c r="A20" s="8"/>
      <c r="B20" s="74" t="s">
        <v>9</v>
      </c>
      <c r="C20" s="75"/>
      <c r="D20" s="76"/>
      <c r="E20" s="10"/>
    </row>
    <row r="21" spans="1:6" ht="16.5" thickBot="1" x14ac:dyDescent="0.3">
      <c r="A21" s="8"/>
      <c r="B21" s="74" t="s">
        <v>10</v>
      </c>
      <c r="C21" s="75"/>
      <c r="D21" s="76"/>
      <c r="E21" s="10"/>
    </row>
    <row r="22" spans="1:6" x14ac:dyDescent="0.25">
      <c r="A22" s="8"/>
      <c r="B22" s="22" t="s">
        <v>23</v>
      </c>
      <c r="C22" s="54">
        <f>+C16/C18</f>
        <v>1.2499500303439564</v>
      </c>
      <c r="D22" s="14" t="s">
        <v>53</v>
      </c>
      <c r="E22" s="10"/>
    </row>
    <row r="23" spans="1:6" ht="16.5" thickBot="1" x14ac:dyDescent="0.3">
      <c r="A23" s="8"/>
      <c r="B23" s="12" t="s">
        <v>11</v>
      </c>
      <c r="C23" s="53" t="s">
        <v>71</v>
      </c>
      <c r="D23" s="25" t="s">
        <v>53</v>
      </c>
      <c r="E23" s="10"/>
    </row>
    <row r="24" spans="1:6" ht="16.5" thickBot="1" x14ac:dyDescent="0.3">
      <c r="A24" s="8"/>
      <c r="B24" s="26"/>
      <c r="C24" s="27"/>
      <c r="D24" s="9"/>
      <c r="E24" s="28"/>
    </row>
    <row r="25" spans="1:6" x14ac:dyDescent="0.25">
      <c r="A25" s="77"/>
      <c r="B25" s="78" t="s">
        <v>12</v>
      </c>
      <c r="C25" s="80" t="s">
        <v>52</v>
      </c>
      <c r="D25" s="81"/>
      <c r="E25" s="82"/>
      <c r="F25" s="71"/>
    </row>
    <row r="26" spans="1:6" ht="16.5" thickBot="1" x14ac:dyDescent="0.3">
      <c r="A26" s="77"/>
      <c r="B26" s="79"/>
      <c r="C26" s="72" t="s">
        <v>13</v>
      </c>
      <c r="D26" s="73"/>
      <c r="E26" s="82"/>
      <c r="F26" s="71"/>
    </row>
    <row r="27" spans="1:6" thickBot="1" x14ac:dyDescent="0.3">
      <c r="A27" s="19"/>
      <c r="B27" s="29"/>
      <c r="C27" s="29"/>
      <c r="D27" s="29"/>
      <c r="E27" s="21"/>
      <c r="F27" s="2"/>
    </row>
    <row r="28" spans="1:6" x14ac:dyDescent="0.25">
      <c r="B28" s="31" t="s">
        <v>24</v>
      </c>
    </row>
    <row r="36" spans="2:4" x14ac:dyDescent="0.25">
      <c r="B36" s="51" t="s">
        <v>48</v>
      </c>
      <c r="C36" s="51" t="s">
        <v>50</v>
      </c>
      <c r="D36" s="51" t="s">
        <v>51</v>
      </c>
    </row>
    <row r="37" spans="2:4" x14ac:dyDescent="0.25">
      <c r="B37" s="30" t="s">
        <v>49</v>
      </c>
      <c r="C37" s="30" t="s">
        <v>49</v>
      </c>
      <c r="D37" s="30" t="s">
        <v>49</v>
      </c>
    </row>
  </sheetData>
  <mergeCells count="20">
    <mergeCell ref="F25:F26"/>
    <mergeCell ref="C26:D26"/>
    <mergeCell ref="B20:D20"/>
    <mergeCell ref="B21:D21"/>
    <mergeCell ref="A25:A26"/>
    <mergeCell ref="B25:B26"/>
    <mergeCell ref="C25:D25"/>
    <mergeCell ref="E25:E26"/>
    <mergeCell ref="C13:D13"/>
    <mergeCell ref="A1:D1"/>
    <mergeCell ref="B2:D2"/>
    <mergeCell ref="B3:D3"/>
    <mergeCell ref="C5:D5"/>
    <mergeCell ref="C6:D6"/>
    <mergeCell ref="C7:D7"/>
    <mergeCell ref="C8:D8"/>
    <mergeCell ref="C9:D9"/>
    <mergeCell ref="C10:D10"/>
    <mergeCell ref="C11:D11"/>
    <mergeCell ref="C12:D12"/>
  </mergeCells>
  <pageMargins left="0.70866141732283472" right="0.70866141732283472" top="0.74803149606299213" bottom="0.74803149606299213" header="0.31496062992125984" footer="0.31496062992125984"/>
  <pageSetup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FINANCIERA (ASOMEGASALUD)</vt:lpstr>
      <vt:lpstr>FINANCIERA (FUNDACION OXIGENO)</vt:lpstr>
      <vt:lpstr>FINANCIERA (CORPO ABRAHAN LINC)</vt:lpstr>
      <vt:lpstr>FINANCIERA (VERSALLES)</vt:lpstr>
      <vt:lpstr>FINANCIERA (COOMACOVALLE)</vt:lpstr>
      <vt:lpstr>FINANCIERA (ASOCIACION PROMESA)</vt:lpstr>
      <vt:lpstr>FINANCIERA (COR. CONSTR FUTURO)</vt:lpstr>
      <vt:lpstr>FINANCIERA (TRASOPAZ)</vt:lpstr>
      <vt:lpstr>FINANCIERA (PARR SAN FRAN SOLA)</vt:lpstr>
      <vt:lpstr>FINANCIERA (ASINPROF)</vt:lpstr>
      <vt:lpstr>PARROQUIA SAN ANTONIO DE PADUA </vt:lpstr>
      <vt:lpstr>Hoja1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Sonia Liliana Lopez Torres</dc:creator>
  <cp:lastModifiedBy>elida.cuesta</cp:lastModifiedBy>
  <cp:lastPrinted>2014-12-01T16:37:28Z</cp:lastPrinted>
  <dcterms:created xsi:type="dcterms:W3CDTF">2014-10-22T15:49:24Z</dcterms:created>
  <dcterms:modified xsi:type="dcterms:W3CDTF">2014-12-01T16:39:54Z</dcterms:modified>
</cp:coreProperties>
</file>