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11.xml" ContentType="application/vnd.openxmlformats-officedocument.spreadsheetml.externalLink+xml"/>
  <Override PartName="/xl/calcChain.xml" ContentType="application/vnd.openxmlformats-officedocument.spreadsheetml.calcChain+xml"/>
  <Override PartName="/xl/externalLinks/externalLink10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270" windowWidth="14955" windowHeight="7935"/>
  </bookViews>
  <sheets>
    <sheet name="Formato de cotización" sheetId="1" r:id="rId1"/>
    <sheet name="Información General y Finan" sheetId="6" r:id="rId2"/>
    <sheet name="Polizas" sheetId="4" r:id="rId3"/>
    <sheet name="Descripción Trabajo de Campo" sheetId="5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</externalReferences>
  <definedNames>
    <definedName name="¿Quiénes_están_inscritos_dentro_del_sistema__incluye_desinscr___" localSheetId="3">#REF!</definedName>
    <definedName name="¿Quiénes_están_inscritos_dentro_del_sistema__incluye_desinscr___" localSheetId="0">#REF!</definedName>
    <definedName name="¿Quiénes_están_inscritos_dentro_del_sistema__incluye_desinscr___">#REF!</definedName>
    <definedName name="ActividadRE" localSheetId="3">#REF!</definedName>
    <definedName name="ActividadRE" localSheetId="0">#REF!</definedName>
    <definedName name="ActividadRE">#REF!</definedName>
    <definedName name="ALMUERZO">'[1]Resumen Preparaciones'!$C$52:$C$113</definedName>
    <definedName name="almuerzocena">'[1]Resumen Preparaciones'!$C$52:$C$141</definedName>
    <definedName name="_xlnm.Print_Area" localSheetId="0">'Formato de cotización'!$A$1:$I$58</definedName>
    <definedName name="_xlnm.Print_Area" localSheetId="1">'Información General y Finan'!$A$1:$V$59</definedName>
    <definedName name="Calidad">[2]PERSONAL!$P$58</definedName>
    <definedName name="Campamento">[2]PERSONAL!$P$122</definedName>
    <definedName name="CostoDirectoObra" localSheetId="3">#REF!</definedName>
    <definedName name="CostoDirectoObra" localSheetId="0">#REF!</definedName>
    <definedName name="CostoDirectoObra">#REF!</definedName>
    <definedName name="CuantostieneEdSuperior" localSheetId="3">#REF!</definedName>
    <definedName name="CuantostieneEdSuperior" localSheetId="0">#REF!</definedName>
    <definedName name="CuantostieneEdSuperior">#REF!</definedName>
    <definedName name="Decision">[3]lista!$A$6:$A$7</definedName>
    <definedName name="Dedicacion" localSheetId="3">'[4]Tal Humano'!#REF!</definedName>
    <definedName name="Dedicacion" localSheetId="0">'[4]Tal Humano'!#REF!</definedName>
    <definedName name="Dedicacion">'[4]Tal Humano'!#REF!</definedName>
    <definedName name="desayuno">'[1]Resumen Preparaciones'!$C$5:$C$50</definedName>
    <definedName name="DESAYUNOS">'[1]Resumen Preparaciones'!$C$5:$C$33</definedName>
    <definedName name="DeseanCapacitacionEn" localSheetId="3">#REF!</definedName>
    <definedName name="DeseanCapacitacionEn" localSheetId="0">#REF!</definedName>
    <definedName name="DeseanCapacitacionEn">#REF!</definedName>
    <definedName name="DESINSCRITOS" localSheetId="3">#REF!</definedName>
    <definedName name="DESINSCRITOS" localSheetId="0">#REF!</definedName>
    <definedName name="DESINSCRITOS">#REF!</definedName>
    <definedName name="DISTRIBUCIONPORTIPOCONTRATO" localSheetId="3">#REF!</definedName>
    <definedName name="DISTRIBUCIONPORTIPOCONTRATO" localSheetId="0">#REF!</definedName>
    <definedName name="DISTRIBUCIONPORTIPOCONTRATO">#REF!</definedName>
    <definedName name="Ed_cons_empr_CodEntidad" localSheetId="3">#REF!</definedName>
    <definedName name="Ed_cons_empr_CodEntidad" localSheetId="0">#REF!</definedName>
    <definedName name="Ed_cons_empr_CodEntidad">#REF!</definedName>
    <definedName name="Ed_emp_codemp" localSheetId="3">#REF!</definedName>
    <definedName name="Ed_emp_codemp" localSheetId="0">#REF!</definedName>
    <definedName name="Ed_emp_codemp">#REF!</definedName>
    <definedName name="EdSuperior2" localSheetId="3">#REF!</definedName>
    <definedName name="EdSuperior2" localSheetId="0">#REF!</definedName>
    <definedName name="EdSuperior2">#REF!</definedName>
    <definedName name="EdSuperior3" localSheetId="3">#REF!</definedName>
    <definedName name="EdSuperior3" localSheetId="0">#REF!</definedName>
    <definedName name="EdSuperior3">#REF!</definedName>
    <definedName name="Empresa" localSheetId="3">#REF!</definedName>
    <definedName name="Empresa" localSheetId="0">#REF!</definedName>
    <definedName name="Empresa">#REF!</definedName>
    <definedName name="Ensayos">[2]PERSONAL!$P$100</definedName>
    <definedName name="EstadoMadCabFamilia" localSheetId="3">#REF!</definedName>
    <definedName name="EstadoMadCabFamilia" localSheetId="0">#REF!</definedName>
    <definedName name="EstadoMadCabFamilia">#REF!</definedName>
    <definedName name="Estrategia">[5]Tablas!$F$2:$F$34</definedName>
    <definedName name="Fuente">[5]Tablas!$D$2:$D$10</definedName>
    <definedName name="Funcionario" localSheetId="3">[6]frmFuncionario!#REF!</definedName>
    <definedName name="Funcionario" localSheetId="0">[6]frmFuncionario!#REF!</definedName>
    <definedName name="Funcionario">[6]frmFuncionario!#REF!</definedName>
    <definedName name="GruporUPS" localSheetId="3">#REF!</definedName>
    <definedName name="GruporUPS" localSheetId="0">#REF!</definedName>
    <definedName name="GruporUPS">#REF!</definedName>
    <definedName name="HFGHGFH3" localSheetId="3">[7]Planta_Super!#REF!</definedName>
    <definedName name="HFGHGFH3" localSheetId="0">[7]Planta_Super!#REF!</definedName>
    <definedName name="HFGHGFH3">[7]Planta_Super!#REF!</definedName>
    <definedName name="Horas" localSheetId="0">'[8]Tal Humano'!#REF!</definedName>
    <definedName name="Horas">'[8]Tal Humano'!#REF!</definedName>
    <definedName name="hrgc" localSheetId="3">#REF!</definedName>
    <definedName name="hrgc" localSheetId="0">#REF!</definedName>
    <definedName name="hrgc">#REF!</definedName>
    <definedName name="Incre" localSheetId="3">#REF!</definedName>
    <definedName name="Incre" localSheetId="0">#REF!</definedName>
    <definedName name="Incre">#REF!</definedName>
    <definedName name="INCREMENTO" localSheetId="3">#REF!</definedName>
    <definedName name="INCREMENTO" localSheetId="0">#REF!</definedName>
    <definedName name="INCREMENTO">#REF!</definedName>
    <definedName name="INCREMENTOS" localSheetId="3">#REF!</definedName>
    <definedName name="INCREMENTOS">#REF!</definedName>
    <definedName name="Indemnizacion" localSheetId="3">#REF!</definedName>
    <definedName name="Indemnizacion" localSheetId="0">#REF!</definedName>
    <definedName name="Indemnizacion">#REF!</definedName>
    <definedName name="InfLaboral" localSheetId="3">#REF!</definedName>
    <definedName name="InfLaboral" localSheetId="0">#REF!</definedName>
    <definedName name="InfLaboral">#REF!</definedName>
    <definedName name="InfLabrl" localSheetId="3">#REF!</definedName>
    <definedName name="InfLabrl" localSheetId="0">#REF!</definedName>
    <definedName name="InfLabrl">#REF!</definedName>
    <definedName name="Ins" localSheetId="3">#REF!</definedName>
    <definedName name="Ins" localSheetId="0">#REF!</definedName>
    <definedName name="Ins">#REF!</definedName>
    <definedName name="InsEnt" localSheetId="3">#REF!</definedName>
    <definedName name="InsEnt" localSheetId="0">#REF!</definedName>
    <definedName name="InsEnt">#REF!</definedName>
    <definedName name="InsFisMag" localSheetId="3">#REF!</definedName>
    <definedName name="InsFisMag" localSheetId="0">#REF!</definedName>
    <definedName name="InsFisMag">#REF!</definedName>
    <definedName name="IVASobreUtilidad">[2]IMPUESTOS!$E$16</definedName>
    <definedName name="LimitacionAuditiva" localSheetId="3">#REF!</definedName>
    <definedName name="LimitacionAuditiva" localSheetId="0">#REF!</definedName>
    <definedName name="LimitacionAuditiva">#REF!</definedName>
    <definedName name="LimitacionFisicaOMental" localSheetId="3">#REF!</definedName>
    <definedName name="LimitacionFisicaOMental" localSheetId="0">#REF!</definedName>
    <definedName name="LimitacionFisicaOMental">#REF!</definedName>
    <definedName name="LimitacionVisual" localSheetId="3">#REF!</definedName>
    <definedName name="LimitacionVisual" localSheetId="0">#REF!</definedName>
    <definedName name="LimitacionVisual">#REF!</definedName>
    <definedName name="LISTA_1" localSheetId="3">#REF!</definedName>
    <definedName name="LISTA_1">#REF!</definedName>
    <definedName name="LISTA_2" localSheetId="3">#REF!</definedName>
    <definedName name="LISTA_2">#REF!</definedName>
    <definedName name="LISTA_PROM" localSheetId="3">#REF!</definedName>
    <definedName name="LISTA_PROM">#REF!</definedName>
    <definedName name="MadreCabezaFamilia" localSheetId="3">#REF!</definedName>
    <definedName name="MadreCabezaFamilia" localSheetId="0">#REF!</definedName>
    <definedName name="MadreCabezaFamilia">#REF!</definedName>
    <definedName name="Mas_Bajo_Adminstración" localSheetId="3">'[9]Costo Total'!#REF!</definedName>
    <definedName name="Mas_Bajo_Adminstración" localSheetId="0">'[9]Costo Total'!#REF!</definedName>
    <definedName name="Mas_Bajo_Adminstración">'[9]Costo Total'!#REF!</definedName>
    <definedName name="Mas_Bajo_Imprevistos" localSheetId="0">'[9]Costo Total'!#REF!</definedName>
    <definedName name="Mas_Bajo_Imprevistos">'[9]Costo Total'!#REF!</definedName>
    <definedName name="NivelEducacionBasica" localSheetId="3">#REF!</definedName>
    <definedName name="NivelEducacionBasica" localSheetId="0">#REF!</definedName>
    <definedName name="NivelEducacionBasica">#REF!</definedName>
    <definedName name="NIVELEDUCACIONSUP" localSheetId="3">#REF!</definedName>
    <definedName name="NIVELEDUCACIONSUP" localSheetId="0">#REF!</definedName>
    <definedName name="NIVELEDUCACIONSUP">#REF!</definedName>
    <definedName name="NivelEducacionSuperior" localSheetId="3">#REF!</definedName>
    <definedName name="NivelEducacionSuperior" localSheetId="0">#REF!</definedName>
    <definedName name="NivelEducacionSuperior">#REF!</definedName>
    <definedName name="NoFacturable">[2]PERSONAL!$P$46</definedName>
    <definedName name="NoNOInscritos" localSheetId="3">#REF!</definedName>
    <definedName name="NoNOInscritos" localSheetId="0">#REF!</definedName>
    <definedName name="NoNOInscritos">#REF!</definedName>
    <definedName name="NUMERO" localSheetId="3">[7]Planta_Super!#REF!</definedName>
    <definedName name="NUMERO" localSheetId="0">[7]Planta_Super!#REF!</definedName>
    <definedName name="NUMERO">[7]Planta_Super!#REF!</definedName>
    <definedName name="Objetivos">[5]Tablas!$E$2:$E$17</definedName>
    <definedName name="Oficina">[2]PERSONAL!$P$69</definedName>
    <definedName name="PagoRE" localSheetId="3">#REF!</definedName>
    <definedName name="PagoRE" localSheetId="0">#REF!</definedName>
    <definedName name="PagoRE">#REF!</definedName>
    <definedName name="PARTICIPACION">[3]lista!$A$15:$A$17</definedName>
    <definedName name="perfil" localSheetId="3">#REF!</definedName>
    <definedName name="perfil">#REF!</definedName>
    <definedName name="pilares">[5]Tablas!$G$2:$G$6</definedName>
    <definedName name="PMCL" localSheetId="3">#REF!</definedName>
    <definedName name="PMCL" localSheetId="0">#REF!</definedName>
    <definedName name="PMCL">#REF!</definedName>
    <definedName name="Procedencia">[3]lista!$A$2:$A$3</definedName>
    <definedName name="Producto" localSheetId="3">#REF!</definedName>
    <definedName name="Producto" localSheetId="0">#REF!</definedName>
    <definedName name="Producto">#REF!</definedName>
    <definedName name="productosdef">'[1]Precios Alimentos'!$A$5031:$A$5730</definedName>
    <definedName name="Profesional">[2]PERSONAL!$P$12</definedName>
    <definedName name="Promd_Administración" localSheetId="3">'[9]Costo Total'!#REF!</definedName>
    <definedName name="Promd_Administración" localSheetId="0">'[9]Costo Total'!#REF!</definedName>
    <definedName name="Promd_Administración">'[9]Costo Total'!#REF!</definedName>
    <definedName name="Promd_Adnimistración" localSheetId="3">'[9]Costo Total'!#REF!</definedName>
    <definedName name="Promd_Adnimistración" localSheetId="0">'[9]Costo Total'!#REF!</definedName>
    <definedName name="Promd_Adnimistración">'[9]Costo Total'!#REF!</definedName>
    <definedName name="Promd_Imprevistos" localSheetId="0">'[9]Costo Total'!#REF!</definedName>
    <definedName name="Promd_Imprevistos">'[9]Costo Total'!#REF!</definedName>
    <definedName name="Promd_Utilidad" localSheetId="0">'[9]Costo Total'!#REF!</definedName>
    <definedName name="Promd_Utilidad">'[9]Costo Total'!#REF!</definedName>
    <definedName name="promedios">'[10]Proyección valor Lacteo MADR'!#REF!</definedName>
    <definedName name="Proporcionalidad" localSheetId="0">'[4]Tal Humano'!#REF!</definedName>
    <definedName name="Proporcionalidad">'[4]Tal Humano'!#REF!</definedName>
    <definedName name="ProximoPension" localSheetId="3">#REF!</definedName>
    <definedName name="ProximoPension" localSheetId="0">#REF!</definedName>
    <definedName name="ProximoPension">#REF!</definedName>
    <definedName name="RECapacitacion" localSheetId="3">#REF!</definedName>
    <definedName name="RECapacitacion" localSheetId="0">#REF!</definedName>
    <definedName name="RECapacitacion">#REF!</definedName>
    <definedName name="REContPrivada" localSheetId="3">#REF!</definedName>
    <definedName name="REContPrivada" localSheetId="0">#REF!</definedName>
    <definedName name="REContPrivada">#REF!</definedName>
    <definedName name="salariosref">'[9]Salarios de Referencia'!$B$7:$B$120</definedName>
    <definedName name="SalarioSuperora3SMLVMyProfesionalidad" localSheetId="3">#REF!</definedName>
    <definedName name="SalarioSuperora3SMLVMyProfesionalidad" localSheetId="0">#REF!</definedName>
    <definedName name="SalarioSuperora3SMLVMyProfesionalidad">#REF!</definedName>
    <definedName name="Seguimiento" localSheetId="3">#REF!</definedName>
    <definedName name="Seguimiento" localSheetId="0">#REF!</definedName>
    <definedName name="Seguimiento">#REF!</definedName>
    <definedName name="Sexo" localSheetId="3">#REF!</definedName>
    <definedName name="Sexo" localSheetId="0">#REF!</definedName>
    <definedName name="Sexo">#REF!</definedName>
    <definedName name="Sueldos" localSheetId="3">#REF!</definedName>
    <definedName name="Sueldos" localSheetId="0">#REF!</definedName>
    <definedName name="Sueldos">#REF!</definedName>
    <definedName name="Tecnico">[2]PERSONAL!$P$34</definedName>
    <definedName name="Telefono" localSheetId="3">#REF!</definedName>
    <definedName name="Telefono" localSheetId="0">#REF!</definedName>
    <definedName name="Telefono">#REF!</definedName>
    <definedName name="tipo">[3]lista!$A$11:$A$13</definedName>
    <definedName name="TIPOCONT" localSheetId="3">#REF!</definedName>
    <definedName name="TIPOCONT" localSheetId="0">#REF!</definedName>
    <definedName name="TIPOCONT">#REF!</definedName>
    <definedName name="tipodeanalisis">'[1]Analisis microbiologico'!$A$110:$A$182</definedName>
    <definedName name="TipoEmpresa" localSheetId="3">#REF!</definedName>
    <definedName name="TipoEmpresa" localSheetId="0">#REF!</definedName>
    <definedName name="TipoEmpresa">#REF!</definedName>
    <definedName name="TotalContratoSinIVA" localSheetId="3">#REF!</definedName>
    <definedName name="TotalContratoSinIVA" localSheetId="0">#REF!</definedName>
    <definedName name="TotalContratoSinIVA">#REF!</definedName>
    <definedName name="TotalImpuestosObra">[2]IMPUESTOS!$F$10</definedName>
    <definedName name="Tramite">[2]PERSONAL!$P$88</definedName>
    <definedName name="Viajes">[2]PERSONAL!$P$93</definedName>
    <definedName name="zzz">[11]Listas!$B$2:$B$34</definedName>
  </definedNames>
  <calcPr calcId="125725"/>
</workbook>
</file>

<file path=xl/calcChain.xml><?xml version="1.0" encoding="utf-8"?>
<calcChain xmlns="http://schemas.openxmlformats.org/spreadsheetml/2006/main">
  <c r="A14" i="5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3"/>
  <c r="S106"/>
  <c r="R106"/>
  <c r="Q106"/>
  <c r="P106"/>
  <c r="O106"/>
  <c r="N106"/>
  <c r="M106"/>
  <c r="L106"/>
  <c r="K106"/>
  <c r="J106"/>
  <c r="I106"/>
  <c r="H106"/>
  <c r="G106"/>
  <c r="F106"/>
  <c r="E106"/>
  <c r="D106"/>
  <c r="C106"/>
  <c r="F7"/>
  <c r="F6"/>
  <c r="F5"/>
  <c r="F4"/>
  <c r="F3"/>
  <c r="G47" i="1"/>
  <c r="H31"/>
  <c r="H34"/>
  <c r="H35" s="1"/>
  <c r="H17" l="1"/>
  <c r="H19"/>
  <c r="H21"/>
  <c r="H16"/>
  <c r="H18"/>
  <c r="H20"/>
  <c r="H22"/>
  <c r="H23"/>
  <c r="H24" l="1"/>
  <c r="H37" s="1"/>
  <c r="H41" s="1"/>
  <c r="H40" l="1"/>
  <c r="H42" l="1"/>
  <c r="H44" s="1"/>
  <c r="H47" s="1"/>
  <c r="H48" l="1"/>
  <c r="H49" s="1"/>
  <c r="H51" s="1"/>
</calcChain>
</file>

<file path=xl/sharedStrings.xml><?xml version="1.0" encoding="utf-8"?>
<sst xmlns="http://schemas.openxmlformats.org/spreadsheetml/2006/main" count="289" uniqueCount="251">
  <si>
    <t>Tiempo de ejecución (mes) 2013--&gt;</t>
  </si>
  <si>
    <t>CATEGORIA DE COSTO</t>
  </si>
  <si>
    <t>Personas Requeridas</t>
  </si>
  <si>
    <t>% En el proyecto</t>
  </si>
  <si>
    <t xml:space="preserve">Costo Total </t>
  </si>
  <si>
    <t>TALENTO HUMANO</t>
  </si>
  <si>
    <t>VALOR TOTAL TALENTO HUMANO</t>
  </si>
  <si>
    <t>CONCEPTO</t>
  </si>
  <si>
    <t>Transporte de Supervisores de Trabajo en Campo</t>
  </si>
  <si>
    <t>Transporte de Encuestadores</t>
  </si>
  <si>
    <t>VALOR TOTAL TRANSPORTE</t>
  </si>
  <si>
    <t>Cantidad Requerida</t>
  </si>
  <si>
    <t>Costo Total</t>
  </si>
  <si>
    <t>VALOR TOTAL OTROS COSTOS</t>
  </si>
  <si>
    <t>SUBTOTAL 1 (TALENTO HUMANO + TRANSPORTE + OTROS COSTOS)</t>
  </si>
  <si>
    <t>Porcentaje</t>
  </si>
  <si>
    <t xml:space="preserve">Administración  </t>
  </si>
  <si>
    <t>Utilidad</t>
  </si>
  <si>
    <t>IMPUESTOS</t>
  </si>
  <si>
    <t>IVA</t>
  </si>
  <si>
    <t xml:space="preserve">TOTAL IMPUESTOS </t>
  </si>
  <si>
    <t>COBERTURA</t>
  </si>
  <si>
    <t>Garantía de Seriedad de la oferta</t>
  </si>
  <si>
    <t>Cumplimiento</t>
  </si>
  <si>
    <t>Salarios, Prestaciones</t>
  </si>
  <si>
    <t>Calidad de los Servicios</t>
  </si>
  <si>
    <t>ICA</t>
  </si>
  <si>
    <t>TOTAL CONSULTORIA</t>
  </si>
  <si>
    <t>(Nota 1)</t>
  </si>
  <si>
    <t>Notas</t>
  </si>
  <si>
    <r>
      <t xml:space="preserve">CARGO 
</t>
    </r>
    <r>
      <rPr>
        <b/>
        <sz val="12"/>
        <color rgb="FFFF0000"/>
        <rFont val="Arial Narrow"/>
        <family val="2"/>
      </rPr>
      <t>(Nota 2)</t>
    </r>
  </si>
  <si>
    <t>NIT</t>
  </si>
  <si>
    <t>TELEFONO</t>
  </si>
  <si>
    <t>CELULAR</t>
  </si>
  <si>
    <t>Patrimonio</t>
  </si>
  <si>
    <t>Patrimonio total</t>
  </si>
  <si>
    <t>En pesos</t>
  </si>
  <si>
    <t>Capital real del proponente</t>
  </si>
  <si>
    <t>Capital social efectivamente pagado más las reservas constituidas, más las utilidades retenidas, más las utilidades del ejercicio.</t>
  </si>
  <si>
    <t>Liquidez</t>
  </si>
  <si>
    <t>Activo corriente sobre pasivo corriente</t>
  </si>
  <si>
    <t>Veces</t>
  </si>
  <si>
    <t>Nivel de endeudamiento</t>
  </si>
  <si>
    <t>Pasivo total sobre activo total</t>
  </si>
  <si>
    <t>Capital de trabajo</t>
  </si>
  <si>
    <t>Activo corriente menos pasivo corriente</t>
  </si>
  <si>
    <t>Indicador de Riesgo</t>
  </si>
  <si>
    <t>Activos fijos sobre el patrimonio neto</t>
  </si>
  <si>
    <t xml:space="preserve">EBITDA </t>
  </si>
  <si>
    <t xml:space="preserve">Utilidad operacional más depreciaciones y amortizaciones. </t>
  </si>
  <si>
    <t>Crecimiento EBITDA</t>
  </si>
  <si>
    <t>EBITDA del último año (2011) sobre el EBITDA del año inmediatamente anterior (2010)</t>
  </si>
  <si>
    <t>Rotación del inventario</t>
  </si>
  <si>
    <t>Costos de ventas sobre inventario</t>
  </si>
  <si>
    <t>Ingresos brutos operacionales</t>
  </si>
  <si>
    <t>CONCEPTOS A TENER EN CUENTA</t>
  </si>
  <si>
    <t>POLIZAS PARA LEGALIZACIÓN DEL CONTRATO</t>
  </si>
  <si>
    <t>PLAZO 
(En Meses)</t>
  </si>
  <si>
    <t>Plazo de Ejecución</t>
  </si>
  <si>
    <t>DESCRIPCIÓN</t>
  </si>
  <si>
    <t>Agentes Educativos</t>
  </si>
  <si>
    <t>Padres de Familia</t>
  </si>
  <si>
    <t>Entrevistas Semiestructuradas</t>
  </si>
  <si>
    <t>Grupos Focales</t>
  </si>
  <si>
    <t>Observaciones In Situ</t>
  </si>
  <si>
    <t>Operador</t>
  </si>
  <si>
    <t>ICBF</t>
  </si>
  <si>
    <t>Hogares Tradicionales</t>
  </si>
  <si>
    <t>Hogares institucionales</t>
  </si>
  <si>
    <t>Socios Nacionales</t>
  </si>
  <si>
    <t>Socios Regionales</t>
  </si>
  <si>
    <t>Pedagogo Centro Zonal</t>
  </si>
  <si>
    <t>Pedagogo Regional</t>
  </si>
  <si>
    <t>Hogares Institucionales</t>
  </si>
  <si>
    <t>Unidades Beneficiarias</t>
  </si>
  <si>
    <t>Talleres Municipales</t>
  </si>
  <si>
    <t>Talleres Regionales</t>
  </si>
  <si>
    <t>APARTADO</t>
  </si>
  <si>
    <t>EL BAGRE</t>
  </si>
  <si>
    <t>MEDELLIN</t>
  </si>
  <si>
    <t>TARAZA</t>
  </si>
  <si>
    <t>ARAUCA</t>
  </si>
  <si>
    <t>ARAUQUITA</t>
  </si>
  <si>
    <t>BARRANQUILLA</t>
  </si>
  <si>
    <t>BOGOTA, D.C.</t>
  </si>
  <si>
    <t>ALTOS DEL ROSARIO</t>
  </si>
  <si>
    <t>ARENAL</t>
  </si>
  <si>
    <t>CALAMAR</t>
  </si>
  <si>
    <t>CANTAGALLO</t>
  </si>
  <si>
    <t>CARTAGENA</t>
  </si>
  <si>
    <t>CICUCO</t>
  </si>
  <si>
    <t>MAGANGUE</t>
  </si>
  <si>
    <t>MORALES</t>
  </si>
  <si>
    <t>NOROSI</t>
  </si>
  <si>
    <t>REGIDOR</t>
  </si>
  <si>
    <t>RIO VIEJO</t>
  </si>
  <si>
    <t>SANTA ROSA DEL SUR</t>
  </si>
  <si>
    <t>TALAIGUA NUEVO</t>
  </si>
  <si>
    <t>BOYACA</t>
  </si>
  <si>
    <t>CUCAITA</t>
  </si>
  <si>
    <t>GARAGOA</t>
  </si>
  <si>
    <t>GUATEQUE</t>
  </si>
  <si>
    <t>MOTAVITA</t>
  </si>
  <si>
    <t>RAMIRIQUI</t>
  </si>
  <si>
    <t>SACHICA</t>
  </si>
  <si>
    <t>SAMACA</t>
  </si>
  <si>
    <t>SIACHOQUE</t>
  </si>
  <si>
    <t>TIBANA</t>
  </si>
  <si>
    <t>TOCA</t>
  </si>
  <si>
    <t>UMBITA</t>
  </si>
  <si>
    <t>MANZANARES</t>
  </si>
  <si>
    <t>PENSILVANIA</t>
  </si>
  <si>
    <t>CHAMEZA</t>
  </si>
  <si>
    <t>NUNCHIA</t>
  </si>
  <si>
    <t>YOPAL</t>
  </si>
  <si>
    <t>GAMARRA</t>
  </si>
  <si>
    <t>LA GLORIA</t>
  </si>
  <si>
    <t>PAILITAS</t>
  </si>
  <si>
    <t>PELAYA</t>
  </si>
  <si>
    <t>RIO DE ORO</t>
  </si>
  <si>
    <t>SAN MARTIN</t>
  </si>
  <si>
    <t>TAMALAMEQUE</t>
  </si>
  <si>
    <t>QUIBDO</t>
  </si>
  <si>
    <t>RIOSUCIO</t>
  </si>
  <si>
    <t>MONTERIA</t>
  </si>
  <si>
    <t>TIERRALTA</t>
  </si>
  <si>
    <t>CAJICA</t>
  </si>
  <si>
    <t>COGUA</t>
  </si>
  <si>
    <t>COTA</t>
  </si>
  <si>
    <t>CHIA</t>
  </si>
  <si>
    <t>CHOCONTA</t>
  </si>
  <si>
    <t>GACHANCIPA</t>
  </si>
  <si>
    <t>GARZON</t>
  </si>
  <si>
    <t>BARRANCAS</t>
  </si>
  <si>
    <t>DISTRACCION</t>
  </si>
  <si>
    <t>EL MOLINO</t>
  </si>
  <si>
    <t>FONSECA</t>
  </si>
  <si>
    <t>HATONUEVO</t>
  </si>
  <si>
    <t>LA JAGUA DE IBIRICO</t>
  </si>
  <si>
    <t>SAN JUAN DEL CESAR</t>
  </si>
  <si>
    <t>URUMITA</t>
  </si>
  <si>
    <t>VILLANUEVA</t>
  </si>
  <si>
    <t>EL BANCO</t>
  </si>
  <si>
    <t>PASTO</t>
  </si>
  <si>
    <t>SAN ANDRES DE TUMACO</t>
  </si>
  <si>
    <t>BOCHALEMA</t>
  </si>
  <si>
    <t>CHINACOTA</t>
  </si>
  <si>
    <t>BARRANCABERMEJA</t>
  </si>
  <si>
    <t>BUCARAMANGA</t>
  </si>
  <si>
    <t>CONFINES</t>
  </si>
  <si>
    <t>CONTRATACION</t>
  </si>
  <si>
    <t>CHIMA</t>
  </si>
  <si>
    <t>EL GUACAMAYO</t>
  </si>
  <si>
    <t>GAMBITA</t>
  </si>
  <si>
    <t>GUADALUPE</t>
  </si>
  <si>
    <t>GUAPOTA</t>
  </si>
  <si>
    <t>MALAGA</t>
  </si>
  <si>
    <t>OIBA</t>
  </si>
  <si>
    <t>PALMAR</t>
  </si>
  <si>
    <t>PALMAS DEL SOCORRO</t>
  </si>
  <si>
    <t>SIMACOTA</t>
  </si>
  <si>
    <t>MOCOA</t>
  </si>
  <si>
    <t>ORITO</t>
  </si>
  <si>
    <t>IBAGUE</t>
  </si>
  <si>
    <t>BUENAVENTURA</t>
  </si>
  <si>
    <t>CALI</t>
  </si>
  <si>
    <t>CANDELARIA</t>
  </si>
  <si>
    <t>EL CERRITO</t>
  </si>
  <si>
    <t>GINEBRA</t>
  </si>
  <si>
    <t>PALMIRA</t>
  </si>
  <si>
    <t>PRADERA</t>
  </si>
  <si>
    <t>Tiempo Estimado en Minutos</t>
  </si>
  <si>
    <r>
      <t xml:space="preserve">Valor </t>
    </r>
    <r>
      <rPr>
        <b/>
        <sz val="12"/>
        <color rgb="FFFF0000"/>
        <rFont val="Arial Narrow"/>
        <family val="2"/>
      </rPr>
      <t>mes</t>
    </r>
    <r>
      <rPr>
        <b/>
        <sz val="10"/>
        <color rgb="FF000000"/>
        <rFont val="Arial Narrow"/>
        <family val="2"/>
      </rPr>
      <t xml:space="preserve">
 (honorarios o salarios mensuales)</t>
    </r>
  </si>
  <si>
    <t xml:space="preserve">TOTAL ADMINISTRACIÓN UTILIDAD </t>
  </si>
  <si>
    <r>
      <rPr>
        <b/>
        <sz val="12"/>
        <color rgb="FFFF0000"/>
        <rFont val="Arial Narrow"/>
        <family val="2"/>
      </rPr>
      <t xml:space="preserve">(1) Numero de Meses: </t>
    </r>
    <r>
      <rPr>
        <sz val="12"/>
        <rFont val="Arial Narrow"/>
        <family val="2"/>
      </rPr>
      <t>El plazo de ejecución estimado es 6 meses calendario .Ver el documento Ficha Técnica adjunto para información detallada</t>
    </r>
  </si>
  <si>
    <r>
      <rPr>
        <b/>
        <sz val="12"/>
        <color rgb="FFFF0000"/>
        <rFont val="Arial Narrow"/>
        <family val="2"/>
      </rPr>
      <t>(2) Cargo:</t>
    </r>
    <r>
      <rPr>
        <sz val="12"/>
        <rFont val="Arial Narrow"/>
        <family val="2"/>
      </rPr>
      <t xml:space="preserve"> Revisar el documento</t>
    </r>
    <r>
      <rPr>
        <b/>
        <sz val="12"/>
        <rFont val="Arial Narrow"/>
        <family val="2"/>
      </rPr>
      <t xml:space="preserve"> Ficha Técnica Numeral 6.3  </t>
    </r>
    <r>
      <rPr>
        <sz val="12"/>
        <rFont val="Arial Narrow"/>
        <family val="2"/>
      </rPr>
      <t>para información detallada de la experiencia del personal requerido</t>
    </r>
  </si>
  <si>
    <r>
      <t xml:space="preserve">TRANSPORTE Y VIATICOS 
</t>
    </r>
    <r>
      <rPr>
        <b/>
        <sz val="14"/>
        <color rgb="FFFF0000"/>
        <rFont val="Arial Narrow"/>
        <family val="2"/>
      </rPr>
      <t>(Nota 3)</t>
    </r>
  </si>
  <si>
    <r>
      <rPr>
        <b/>
        <sz val="12"/>
        <color rgb="FFFF0000"/>
        <rFont val="Arial Narrow"/>
        <family val="2"/>
      </rPr>
      <t>(4) Administración Utilidad:</t>
    </r>
    <r>
      <rPr>
        <sz val="12"/>
        <rFont val="Arial Narrow"/>
        <family val="2"/>
      </rPr>
      <t xml:space="preserve"> Anotar los porcentajes que correspondan a estos dos factores. Con respecto a la Administración, incluir en éste los costos correspondientes a las pólizas para la legalización del contrato, gastos de oficina, papelería, gravamen al impuesto financiero (4 x mil) y demás indirectos relacionados con el contrato.</t>
    </r>
  </si>
  <si>
    <r>
      <t xml:space="preserve">Administración  y Utilidad 
</t>
    </r>
    <r>
      <rPr>
        <b/>
        <sz val="12"/>
        <color rgb="FFFF0000"/>
        <rFont val="Arial Narrow"/>
        <family val="2"/>
      </rPr>
      <t>(Nota 4)</t>
    </r>
  </si>
  <si>
    <r>
      <t>Por favor diligenciar solo las celdas en</t>
    </r>
    <r>
      <rPr>
        <b/>
        <sz val="14"/>
        <color theme="1"/>
        <rFont val="Arial Narrow"/>
        <family val="2"/>
      </rPr>
      <t xml:space="preserve"> AMARILLO y NO </t>
    </r>
    <r>
      <rPr>
        <sz val="14"/>
        <color theme="1"/>
        <rFont val="Arial Narrow"/>
        <family val="2"/>
      </rPr>
      <t xml:space="preserve">modificar el orden de las columnas </t>
    </r>
    <r>
      <rPr>
        <b/>
        <sz val="14"/>
        <color theme="1"/>
        <rFont val="Arial Narrow"/>
        <family val="2"/>
      </rPr>
      <t>.</t>
    </r>
  </si>
  <si>
    <r>
      <t xml:space="preserve">Consultar </t>
    </r>
    <r>
      <rPr>
        <b/>
        <sz val="14"/>
        <color rgb="FFFF0000"/>
        <rFont val="Arial Narrow"/>
        <family val="2"/>
      </rPr>
      <t>NOTAS</t>
    </r>
    <r>
      <rPr>
        <sz val="14"/>
        <color rgb="FFFF0000"/>
        <rFont val="Arial Narrow"/>
        <family val="2"/>
      </rPr>
      <t xml:space="preserve"> </t>
    </r>
    <r>
      <rPr>
        <sz val="14"/>
        <color theme="1"/>
        <rFont val="Arial Narrow"/>
        <family val="2"/>
      </rPr>
      <t>sobre el diligenciamiento del formato al final del documento.</t>
    </r>
  </si>
  <si>
    <r>
      <t xml:space="preserve">La cotización deberá remitirse en </t>
    </r>
    <r>
      <rPr>
        <b/>
        <sz val="14"/>
        <color theme="1"/>
        <rFont val="Arial Narrow"/>
        <family val="2"/>
      </rPr>
      <t>PESOS COLOMBIANOS.</t>
    </r>
  </si>
  <si>
    <t>Recolección Información Cuantitativa</t>
  </si>
  <si>
    <t>Director</t>
  </si>
  <si>
    <t>Experto Primera Infancia</t>
  </si>
  <si>
    <t>Experto en Metodos Cualitativos</t>
  </si>
  <si>
    <t>Experto en Metodos Cuantitativos</t>
  </si>
  <si>
    <t>Experto en Muestreo</t>
  </si>
  <si>
    <t>Coordinador de Trabajo en Campo</t>
  </si>
  <si>
    <t>Supervisores de Trabajo en Campo</t>
  </si>
  <si>
    <t>Encuestadores</t>
  </si>
  <si>
    <t>Costo Total 
(Periodo de ejecución)</t>
  </si>
  <si>
    <t>Viáticos de Supervisores de Trabajo en Campo</t>
  </si>
  <si>
    <t>Viáticos de Encuestadores</t>
  </si>
  <si>
    <t>Costo unitario de uso durante 6 meses</t>
  </si>
  <si>
    <t>SUBTOTAL 2 = (SUBTOTAL 1 + ADMINISTRACIÓN + UTILIDAD)</t>
  </si>
  <si>
    <r>
      <rPr>
        <b/>
        <sz val="12"/>
        <color rgb="FFFF0000"/>
        <rFont val="Arial Narrow"/>
        <family val="2"/>
      </rPr>
      <t>(3) Transporte y Viáticos :</t>
    </r>
    <r>
      <rPr>
        <sz val="12"/>
        <color theme="1"/>
        <rFont val="Arial Narrow"/>
        <family val="2"/>
      </rPr>
      <t xml:space="preserve">Se debe tener encuenta los municipios en los cuales se requiere aplicar los instrumentos cualitativos y cuantitativos. Estos se encuentran en la hoja </t>
    </r>
    <r>
      <rPr>
        <i/>
        <u/>
        <sz val="12"/>
        <color theme="1"/>
        <rFont val="Arial Narrow"/>
        <family val="2"/>
      </rPr>
      <t xml:space="preserve">"Descripción Trabajo de Campo". </t>
    </r>
  </si>
  <si>
    <t>El presente cuadro es de carácter informativo, no se debe diligenciar. Sin embargo se entiende que la cotización debe incluir la totalidad de los conceptos relacionados a continuación.</t>
  </si>
  <si>
    <t>Plazo de ejecución + 4 meses más</t>
  </si>
  <si>
    <t>Plazo de ejecución + 36 meses más</t>
  </si>
  <si>
    <t>Responsabilidad civil extracontractual</t>
  </si>
  <si>
    <t>Número de Encuestas en unidades beneficiarias</t>
  </si>
  <si>
    <t>Número de Entrevistas Semiestructuradas</t>
  </si>
  <si>
    <t>Número en Grupos Focales</t>
  </si>
  <si>
    <r>
      <t xml:space="preserve">Número de Observaciones </t>
    </r>
    <r>
      <rPr>
        <b/>
        <i/>
        <sz val="10"/>
        <color rgb="FF000000"/>
        <rFont val="Arial Narrow"/>
        <family val="2"/>
      </rPr>
      <t>In Situ</t>
    </r>
  </si>
  <si>
    <t>TOTAL
(Trabajo de Campo)</t>
  </si>
  <si>
    <t xml:space="preserve">TOTAL  
(Prueba Piloto) </t>
  </si>
  <si>
    <t>Municipio dónde se van a aplicar los instrumentos</t>
  </si>
  <si>
    <t>FORMATO INFORMACIÓN GENERAL Y FINANCIERA DE PROVEEDORES</t>
  </si>
  <si>
    <t>CIUDAD</t>
  </si>
  <si>
    <t>FECHA</t>
  </si>
  <si>
    <t>PERSONA</t>
  </si>
  <si>
    <t>NATURAL</t>
  </si>
  <si>
    <t>DD</t>
  </si>
  <si>
    <t>MM</t>
  </si>
  <si>
    <t>AA</t>
  </si>
  <si>
    <t>JURIDICA</t>
  </si>
  <si>
    <t xml:space="preserve"> 1.  INFORMACIÓN GENERAL</t>
  </si>
  <si>
    <t xml:space="preserve">1.1. Identificación. </t>
  </si>
  <si>
    <t>PERSONAS 
NATURALES</t>
  </si>
  <si>
    <t>NOMBRE COMERCIAL</t>
  </si>
  <si>
    <t>NOMBRES Y APELLIDOS</t>
  </si>
  <si>
    <t>CÉDULA</t>
  </si>
  <si>
    <t>PERSONAS 
JURIDICAS</t>
  </si>
  <si>
    <t>RAZÓN SOCIAL</t>
  </si>
  <si>
    <t>DV</t>
  </si>
  <si>
    <t xml:space="preserve">DIRECCIÓN </t>
  </si>
  <si>
    <t>TELÉFONO</t>
  </si>
  <si>
    <t>FAX</t>
  </si>
  <si>
    <t>PAGINA WEB</t>
  </si>
  <si>
    <t>TIEMPO DE CONSTITUCION</t>
  </si>
  <si>
    <t>OTROS</t>
  </si>
  <si>
    <t>(Años)</t>
  </si>
  <si>
    <t>1.2. Personas de Contacto</t>
  </si>
  <si>
    <t>GERENTE GENERAL</t>
  </si>
  <si>
    <t>E-MAIL</t>
  </si>
  <si>
    <t>EXT.</t>
  </si>
  <si>
    <t>DIRECTOR COMERCIAL</t>
  </si>
  <si>
    <t>1.3. Descripción de la Compañía.</t>
  </si>
  <si>
    <t>PRODUCTOS Y/O SERVICIOS (incluir en esta casilla un listado o breve descripción de los produtos y/o servicios que ofrece la compañía).</t>
  </si>
  <si>
    <t>NUMERO DE EMPLEADOS</t>
  </si>
  <si>
    <t>Códigos CIIU</t>
  </si>
  <si>
    <t>Código de Actividad CIIU a Declarar</t>
  </si>
  <si>
    <t>Descripción  Actividad Económica CIIU</t>
  </si>
  <si>
    <t>Tarifa por 
Mil
(incluir el valor que corresponda a la agrupación y a la actividad)</t>
  </si>
  <si>
    <t xml:space="preserve">INDICADOR  </t>
  </si>
  <si>
    <t>VALOR</t>
  </si>
  <si>
    <t>OTRA INFORMACION RELEVANTE</t>
  </si>
  <si>
    <t>Dispositivos Moviles de Captura</t>
  </si>
  <si>
    <t>Cobertura: Corresponde al porcentaje del valor total del contrato a amparar.</t>
  </si>
  <si>
    <t>2. INFORMACIÓN FINANCIERA  - A DICIEMBRE 31 DE 2012</t>
  </si>
</sst>
</file>

<file path=xl/styles.xml><?xml version="1.0" encoding="utf-8"?>
<styleSheet xmlns="http://schemas.openxmlformats.org/spreadsheetml/2006/main">
  <numFmts count="16">
    <numFmt numFmtId="44" formatCode="_(&quot;$&quot;\ * #,##0.00_);_(&quot;$&quot;\ * \(#,##0.00\);_(&quot;$&quot;\ * &quot;-&quot;??_);_(@_)"/>
    <numFmt numFmtId="43" formatCode="_(* #,##0.00_);_(* \(#,##0.00\);_(* &quot;-&quot;??_);_(@_)"/>
    <numFmt numFmtId="164" formatCode="&quot;$&quot;\ #,##0"/>
    <numFmt numFmtId="165" formatCode="_(&quot;$&quot;\ * #,##0_);_(&quot;$&quot;\ * \(#,##0\);_(&quot;$&quot;\ * &quot;-&quot;??_);_(@_)"/>
    <numFmt numFmtId="166" formatCode="_(* #,##0_);_(* \(#,##0\);_(* &quot;-&quot;??_);_(@_)"/>
    <numFmt numFmtId="167" formatCode="0.0%"/>
    <numFmt numFmtId="168" formatCode="_-* #,##0.00\ &quot;€&quot;_-;\-* #,##0.00\ &quot;€&quot;_-;_-* &quot;-&quot;??\ &quot;€&quot;_-;_-@_-"/>
    <numFmt numFmtId="169" formatCode="_ [$€-2]\ * #,##0.00_ ;_ [$€-2]\ * \-#,##0.00_ ;_ [$€-2]\ * &quot;-&quot;??_ "/>
    <numFmt numFmtId="170" formatCode="[$-F800]dddd\,\ mmmm\ dd\,\ yyyy"/>
    <numFmt numFmtId="171" formatCode="_-* #,##0.00\ _€_-;\-* #,##0.00\ _€_-;_-* &quot;-&quot;??\ _€_-;_-@_-"/>
    <numFmt numFmtId="172" formatCode="_ * #,##0.00_ ;_ * \-#,##0.00_ ;_ * &quot;-&quot;??_ ;_ @_ "/>
    <numFmt numFmtId="173" formatCode="_ &quot;$&quot;\ * #,##0.00_ ;_ &quot;$&quot;\ * \-#,##0.00_ ;_ &quot;$&quot;\ * &quot;-&quot;??_ ;_ @_ "/>
    <numFmt numFmtId="174" formatCode="#,##0_ ;[Red]\-#,##0\ "/>
    <numFmt numFmtId="175" formatCode="0.0"/>
    <numFmt numFmtId="176" formatCode="##\ &quot;M&quot;"/>
    <numFmt numFmtId="177" formatCode="_(* #,##0.0_);_(* \(#,##0.0\);_(* &quot;-&quot;?_);_(@_)"/>
  </numFmts>
  <fonts count="4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u/>
      <sz val="12"/>
      <color theme="10"/>
      <name val="Arial Narrow"/>
      <family val="2"/>
    </font>
    <font>
      <sz val="11"/>
      <color theme="1"/>
      <name val="Arial"/>
      <family val="2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sz val="12"/>
      <name val="Arial Narrow"/>
      <family val="2"/>
    </font>
    <font>
      <b/>
      <sz val="12"/>
      <name val="Arial Narrow"/>
      <family val="2"/>
    </font>
    <font>
      <sz val="12"/>
      <color rgb="FF000000"/>
      <name val="Arial Narrow"/>
      <family val="2"/>
    </font>
    <font>
      <sz val="10"/>
      <name val="Zurich BT"/>
    </font>
    <font>
      <sz val="10"/>
      <name val="Arial"/>
      <family val="2"/>
    </font>
    <font>
      <sz val="11"/>
      <color indexed="8"/>
      <name val="Calibri"/>
      <family val="2"/>
    </font>
    <font>
      <u/>
      <sz val="10"/>
      <color theme="10"/>
      <name val="Arial"/>
      <family val="2"/>
    </font>
    <font>
      <sz val="10"/>
      <name val="Zurich BT"/>
      <family val="2"/>
    </font>
    <font>
      <sz val="10"/>
      <color theme="1"/>
      <name val="Zurich BT"/>
      <family val="2"/>
    </font>
    <font>
      <sz val="10"/>
      <color theme="1"/>
      <name val="Arial"/>
      <family val="2"/>
    </font>
    <font>
      <sz val="10"/>
      <color indexed="8"/>
      <name val="Zurich BT"/>
      <family val="2"/>
    </font>
    <font>
      <sz val="10"/>
      <color indexed="9"/>
      <name val="Arial"/>
      <family val="2"/>
    </font>
    <font>
      <b/>
      <sz val="12"/>
      <color rgb="FFFF0000"/>
      <name val="Arial Narrow"/>
      <family val="2"/>
    </font>
    <font>
      <b/>
      <sz val="10"/>
      <color rgb="FF000000"/>
      <name val="Arial"/>
      <family val="2"/>
    </font>
    <font>
      <b/>
      <sz val="10"/>
      <color rgb="FF000000"/>
      <name val="Arial Narrow"/>
      <family val="2"/>
    </font>
    <font>
      <sz val="10"/>
      <name val="Arial Narrow"/>
      <family val="2"/>
    </font>
    <font>
      <u/>
      <sz val="11"/>
      <color theme="10"/>
      <name val="Arial Narrow"/>
      <family val="2"/>
    </font>
    <font>
      <b/>
      <sz val="10"/>
      <color theme="1"/>
      <name val="Arial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10"/>
      <color rgb="FF000000"/>
      <name val="Arial Narrow"/>
      <family val="2"/>
    </font>
    <font>
      <b/>
      <i/>
      <sz val="10"/>
      <color rgb="FF000000"/>
      <name val="Arial Narrow"/>
      <family val="2"/>
    </font>
    <font>
      <b/>
      <sz val="14"/>
      <color rgb="FFFF0000"/>
      <name val="Arial Narrow"/>
      <family val="2"/>
    </font>
    <font>
      <sz val="14"/>
      <color theme="1"/>
      <name val="Arial Narrow"/>
      <family val="2"/>
    </font>
    <font>
      <b/>
      <sz val="14"/>
      <color theme="1"/>
      <name val="Arial Narrow"/>
      <family val="2"/>
    </font>
    <font>
      <sz val="14"/>
      <color rgb="FFFF0000"/>
      <name val="Arial Narrow"/>
      <family val="2"/>
    </font>
    <font>
      <sz val="16"/>
      <name val="Arial Narrow"/>
      <family val="2"/>
    </font>
    <font>
      <sz val="14"/>
      <name val="Arial Narrow"/>
      <family val="2"/>
    </font>
    <font>
      <i/>
      <u/>
      <sz val="12"/>
      <color theme="1"/>
      <name val="Arial Narrow"/>
      <family val="2"/>
    </font>
    <font>
      <sz val="8"/>
      <color theme="1"/>
      <name val="Arial Narrow"/>
      <family val="2"/>
    </font>
    <font>
      <sz val="8"/>
      <name val="Arial"/>
      <family val="2"/>
    </font>
    <font>
      <b/>
      <sz val="9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sz val="6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sz val="10"/>
      <name val="Helv"/>
      <charset val="204"/>
    </font>
    <font>
      <sz val="10"/>
      <color theme="3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39997558519241921"/>
        <bgColor indexed="64"/>
      </patternFill>
    </fill>
  </fills>
  <borders count="8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/>
      <bottom/>
      <diagonal/>
    </border>
    <border>
      <left/>
      <right style="thin">
        <color theme="0" tint="-0.499984740745262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indexed="64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theme="0" tint="-0.499984740745262"/>
      </top>
      <bottom style="thin">
        <color theme="0" tint="-0.499984740745262"/>
      </bottom>
      <diagonal/>
    </border>
  </borders>
  <cellStyleXfs count="136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>
      <alignment vertical="top"/>
      <protection locked="0"/>
    </xf>
    <xf numFmtId="0" fontId="4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10" fillId="0" borderId="0"/>
    <xf numFmtId="9" fontId="10" fillId="0" borderId="0" applyFont="0" applyFill="0" applyBorder="0" applyAlignment="0" applyProtection="0"/>
    <xf numFmtId="9" fontId="4" fillId="0" borderId="0" applyFont="0" applyFill="0" applyBorder="0" applyAlignment="0" applyProtection="0"/>
    <xf numFmtId="168" fontId="11" fillId="0" borderId="0" applyFont="0" applyFill="0" applyBorder="0" applyAlignment="0" applyProtection="0"/>
    <xf numFmtId="169" fontId="11" fillId="0" borderId="0" applyFont="0" applyFill="0" applyBorder="0" applyAlignment="0" applyProtection="0"/>
    <xf numFmtId="0" fontId="12" fillId="0" borderId="0"/>
    <xf numFmtId="0" fontId="13" fillId="0" borderId="0" applyNumberFormat="0" applyFill="0" applyBorder="0" applyAlignment="0" applyProtection="0">
      <alignment vertical="top"/>
      <protection locked="0"/>
    </xf>
    <xf numFmtId="43" fontId="12" fillId="0" borderId="0" applyFont="0" applyFill="0" applyBorder="0" applyAlignment="0" applyProtection="0"/>
    <xf numFmtId="165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171" fontId="14" fillId="0" borderId="0" applyFont="0" applyFill="0" applyBorder="0" applyAlignment="0" applyProtection="0"/>
    <xf numFmtId="43" fontId="15" fillId="0" borderId="0" applyFont="0" applyFill="0" applyBorder="0" applyAlignment="0" applyProtection="0"/>
    <xf numFmtId="17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17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172" fontId="11" fillId="0" borderId="0" applyFont="0" applyFill="0" applyBorder="0" applyAlignment="0" applyProtection="0"/>
    <xf numFmtId="172" fontId="1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17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1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173" fontId="11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173" fontId="11" fillId="0" borderId="0" applyFont="0" applyFill="0" applyBorder="0" applyAlignment="0" applyProtection="0"/>
    <xf numFmtId="173" fontId="11" fillId="0" borderId="0" applyFont="0" applyFill="0" applyBorder="0" applyAlignment="0" applyProtection="0"/>
    <xf numFmtId="173" fontId="11" fillId="0" borderId="0" applyFont="0" applyFill="0" applyBorder="0" applyAlignment="0" applyProtection="0"/>
    <xf numFmtId="173" fontId="11" fillId="0" borderId="0" applyFont="0" applyFill="0" applyBorder="0" applyAlignment="0" applyProtection="0"/>
    <xf numFmtId="173" fontId="11" fillId="0" borderId="0" applyFont="0" applyFill="0" applyBorder="0" applyAlignment="0" applyProtection="0"/>
    <xf numFmtId="173" fontId="11" fillId="0" borderId="0" applyFont="0" applyFill="0" applyBorder="0" applyAlignment="0" applyProtection="0"/>
    <xf numFmtId="173" fontId="11" fillId="0" borderId="0" applyFont="0" applyFill="0" applyBorder="0" applyAlignment="0" applyProtection="0"/>
    <xf numFmtId="174" fontId="11" fillId="0" borderId="0" applyFont="0" applyFill="0" applyBorder="0" applyAlignment="0" applyProtection="0"/>
    <xf numFmtId="44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44" fontId="15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0" fillId="0" borderId="0"/>
    <xf numFmtId="0" fontId="17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5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4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2" fillId="0" borderId="0"/>
    <xf numFmtId="0" fontId="18" fillId="0" borderId="0">
      <alignment vertical="top"/>
    </xf>
    <xf numFmtId="172" fontId="11" fillId="0" borderId="0" applyFont="0" applyFill="0" applyBorder="0" applyAlignment="0" applyProtection="0"/>
    <xf numFmtId="172" fontId="11" fillId="0" borderId="0" applyFont="0" applyFill="0" applyBorder="0" applyAlignment="0" applyProtection="0"/>
    <xf numFmtId="0" fontId="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1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5" fillId="0" borderId="0" applyFont="0" applyFill="0" applyBorder="0" applyAlignment="0" applyProtection="0"/>
    <xf numFmtId="0" fontId="10" fillId="0" borderId="0"/>
    <xf numFmtId="171" fontId="11" fillId="0" borderId="0" applyFont="0" applyFill="0" applyBorder="0" applyAlignment="0" applyProtection="0"/>
    <xf numFmtId="0" fontId="44" fillId="0" borderId="0"/>
  </cellStyleXfs>
  <cellXfs count="408">
    <xf numFmtId="0" fontId="0" fillId="0" borderId="0" xfId="0"/>
    <xf numFmtId="0" fontId="3" fillId="0" borderId="0" xfId="4" applyFont="1" applyAlignment="1" applyProtection="1">
      <alignment vertical="center"/>
    </xf>
    <xf numFmtId="0" fontId="5" fillId="2" borderId="0" xfId="5" applyFont="1" applyFill="1" applyBorder="1" applyAlignment="1">
      <alignment vertical="center"/>
    </xf>
    <xf numFmtId="0" fontId="5" fillId="0" borderId="0" xfId="5" applyFont="1" applyAlignment="1">
      <alignment vertical="center"/>
    </xf>
    <xf numFmtId="0" fontId="6" fillId="0" borderId="1" xfId="5" applyFont="1" applyBorder="1" applyAlignment="1" applyProtection="1">
      <alignment horizontal="right" vertical="center"/>
      <protection locked="0"/>
    </xf>
    <xf numFmtId="0" fontId="6" fillId="0" borderId="2" xfId="5" applyFont="1" applyBorder="1" applyAlignment="1" applyProtection="1">
      <alignment horizontal="right" vertical="center"/>
      <protection locked="0"/>
    </xf>
    <xf numFmtId="0" fontId="5" fillId="0" borderId="2" xfId="5" applyFont="1" applyBorder="1" applyAlignment="1" applyProtection="1">
      <alignment horizontal="center" vertical="center"/>
      <protection locked="0"/>
    </xf>
    <xf numFmtId="0" fontId="5" fillId="0" borderId="3" xfId="5" applyFont="1" applyBorder="1" applyAlignment="1" applyProtection="1">
      <alignment horizontal="center" vertical="center"/>
      <protection locked="0"/>
    </xf>
    <xf numFmtId="0" fontId="6" fillId="0" borderId="4" xfId="5" applyFont="1" applyBorder="1" applyAlignment="1" applyProtection="1">
      <alignment horizontal="right" vertical="center"/>
      <protection locked="0"/>
    </xf>
    <xf numFmtId="0" fontId="6" fillId="0" borderId="0" xfId="5" applyFont="1" applyBorder="1" applyAlignment="1" applyProtection="1">
      <alignment horizontal="right" vertical="center"/>
      <protection locked="0"/>
    </xf>
    <xf numFmtId="0" fontId="6" fillId="0" borderId="0" xfId="5" applyFont="1" applyBorder="1" applyAlignment="1" applyProtection="1">
      <alignment horizontal="center" vertical="center" wrapText="1"/>
      <protection locked="0"/>
    </xf>
    <xf numFmtId="0" fontId="6" fillId="0" borderId="5" xfId="5" applyFont="1" applyBorder="1" applyAlignment="1" applyProtection="1">
      <alignment horizontal="center" vertical="center" wrapText="1"/>
      <protection locked="0"/>
    </xf>
    <xf numFmtId="0" fontId="5" fillId="2" borderId="5" xfId="5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6" fillId="0" borderId="6" xfId="5" applyFont="1" applyBorder="1" applyAlignment="1" applyProtection="1">
      <alignment horizontal="right" vertical="center"/>
      <protection locked="0"/>
    </xf>
    <xf numFmtId="0" fontId="6" fillId="0" borderId="7" xfId="5" applyFont="1" applyBorder="1" applyAlignment="1" applyProtection="1">
      <alignment horizontal="right" vertical="center"/>
      <protection locked="0"/>
    </xf>
    <xf numFmtId="0" fontId="5" fillId="2" borderId="7" xfId="5" applyFont="1" applyFill="1" applyBorder="1" applyAlignment="1">
      <alignment vertical="center"/>
    </xf>
    <xf numFmtId="0" fontId="5" fillId="2" borderId="8" xfId="5" applyFont="1" applyFill="1" applyBorder="1" applyAlignment="1">
      <alignment vertical="center"/>
    </xf>
    <xf numFmtId="0" fontId="5" fillId="2" borderId="0" xfId="5" applyFont="1" applyFill="1" applyAlignment="1">
      <alignment vertical="center"/>
    </xf>
    <xf numFmtId="0" fontId="6" fillId="0" borderId="9" xfId="6" applyNumberFormat="1" applyFont="1" applyFill="1" applyBorder="1" applyAlignment="1">
      <alignment horizontal="center" vertical="center"/>
    </xf>
    <xf numFmtId="0" fontId="7" fillId="2" borderId="0" xfId="5" applyFont="1" applyFill="1" applyBorder="1" applyAlignment="1">
      <alignment vertical="center"/>
    </xf>
    <xf numFmtId="0" fontId="8" fillId="2" borderId="0" xfId="5" applyFont="1" applyFill="1" applyBorder="1" applyAlignment="1">
      <alignment horizontal="center" vertical="center" wrapText="1"/>
    </xf>
    <xf numFmtId="0" fontId="7" fillId="0" borderId="9" xfId="5" applyFont="1" applyFill="1" applyBorder="1" applyAlignment="1">
      <alignment horizontal="left" vertical="center" wrapText="1"/>
    </xf>
    <xf numFmtId="9" fontId="7" fillId="0" borderId="9" xfId="5" applyNumberFormat="1" applyFont="1" applyFill="1" applyBorder="1" applyAlignment="1">
      <alignment horizontal="center" vertical="center" wrapText="1"/>
    </xf>
    <xf numFmtId="165" fontId="5" fillId="0" borderId="14" xfId="7" applyNumberFormat="1" applyFont="1" applyBorder="1" applyAlignment="1">
      <alignment horizontal="center" vertical="center"/>
    </xf>
    <xf numFmtId="165" fontId="7" fillId="2" borderId="0" xfId="7" applyNumberFormat="1" applyFont="1" applyFill="1" applyBorder="1" applyAlignment="1">
      <alignment horizontal="center" vertical="center"/>
    </xf>
    <xf numFmtId="0" fontId="6" fillId="0" borderId="0" xfId="5" applyFont="1" applyAlignment="1">
      <alignment vertical="center" wrapText="1"/>
    </xf>
    <xf numFmtId="0" fontId="5" fillId="0" borderId="9" xfId="5" applyFont="1" applyFill="1" applyBorder="1" applyAlignment="1">
      <alignment horizontal="left" vertical="center" wrapText="1"/>
    </xf>
    <xf numFmtId="165" fontId="8" fillId="2" borderId="0" xfId="7" applyNumberFormat="1" applyFont="1" applyFill="1" applyBorder="1" applyAlignment="1">
      <alignment horizontal="center" vertical="center"/>
    </xf>
    <xf numFmtId="166" fontId="5" fillId="0" borderId="2" xfId="1" applyNumberFormat="1" applyFont="1" applyFill="1" applyBorder="1" applyAlignment="1">
      <alignment horizontal="right" vertical="center"/>
    </xf>
    <xf numFmtId="166" fontId="5" fillId="0" borderId="0" xfId="5" applyNumberFormat="1" applyFont="1" applyAlignment="1">
      <alignment vertical="center"/>
    </xf>
    <xf numFmtId="166" fontId="5" fillId="0" borderId="23" xfId="1" applyNumberFormat="1" applyFont="1" applyFill="1" applyBorder="1" applyAlignment="1">
      <alignment vertical="center" wrapText="1"/>
    </xf>
    <xf numFmtId="166" fontId="5" fillId="0" borderId="27" xfId="1" applyNumberFormat="1" applyFont="1" applyFill="1" applyBorder="1" applyAlignment="1">
      <alignment vertical="center" wrapText="1"/>
    </xf>
    <xf numFmtId="0" fontId="5" fillId="0" borderId="27" xfId="5" applyFont="1" applyFill="1" applyBorder="1" applyAlignment="1">
      <alignment horizontal="center" vertical="center" wrapText="1"/>
    </xf>
    <xf numFmtId="0" fontId="5" fillId="0" borderId="28" xfId="5" applyFont="1" applyFill="1" applyBorder="1" applyAlignment="1">
      <alignment horizontal="center" vertical="center" wrapText="1"/>
    </xf>
    <xf numFmtId="166" fontId="5" fillId="0" borderId="7" xfId="1" applyNumberFormat="1" applyFont="1" applyFill="1" applyBorder="1" applyAlignment="1">
      <alignment vertical="center" wrapText="1"/>
    </xf>
    <xf numFmtId="0" fontId="5" fillId="0" borderId="7" xfId="5" applyFont="1" applyFill="1" applyBorder="1" applyAlignment="1">
      <alignment horizontal="center" vertical="center" wrapText="1"/>
    </xf>
    <xf numFmtId="0" fontId="5" fillId="0" borderId="30" xfId="5" applyFont="1" applyFill="1" applyBorder="1" applyAlignment="1">
      <alignment horizontal="center" vertical="center" wrapText="1"/>
    </xf>
    <xf numFmtId="0" fontId="6" fillId="0" borderId="0" xfId="5" applyFont="1" applyAlignment="1">
      <alignment vertical="center"/>
    </xf>
    <xf numFmtId="0" fontId="6" fillId="0" borderId="10" xfId="5" applyFont="1" applyFill="1" applyBorder="1" applyAlignment="1">
      <alignment horizontal="center" vertical="center" wrapText="1"/>
    </xf>
    <xf numFmtId="165" fontId="5" fillId="0" borderId="12" xfId="7" applyNumberFormat="1" applyFont="1" applyBorder="1" applyAlignment="1">
      <alignment horizontal="center" vertical="center"/>
    </xf>
    <xf numFmtId="165" fontId="8" fillId="2" borderId="0" xfId="5" applyNumberFormat="1" applyFont="1" applyFill="1" applyBorder="1" applyAlignment="1">
      <alignment horizontal="center" vertical="center"/>
    </xf>
    <xf numFmtId="0" fontId="7" fillId="0" borderId="26" xfId="0" applyFont="1" applyFill="1" applyBorder="1" applyAlignment="1">
      <alignment horizontal="left" vertical="center" wrapText="1"/>
    </xf>
    <xf numFmtId="0" fontId="7" fillId="0" borderId="27" xfId="0" applyFont="1" applyFill="1" applyBorder="1" applyAlignment="1">
      <alignment vertical="center" wrapText="1"/>
    </xf>
    <xf numFmtId="0" fontId="5" fillId="0" borderId="27" xfId="5" applyFont="1" applyBorder="1" applyAlignment="1">
      <alignment vertical="center"/>
    </xf>
    <xf numFmtId="0" fontId="5" fillId="0" borderId="28" xfId="5" applyFont="1" applyBorder="1" applyAlignment="1">
      <alignment vertical="center"/>
    </xf>
    <xf numFmtId="165" fontId="5" fillId="0" borderId="25" xfId="2" applyNumberFormat="1" applyFont="1" applyBorder="1" applyAlignment="1">
      <alignment vertical="center"/>
    </xf>
    <xf numFmtId="166" fontId="5" fillId="0" borderId="0" xfId="1" applyNumberFormat="1" applyFont="1" applyAlignment="1">
      <alignment vertical="center"/>
    </xf>
    <xf numFmtId="165" fontId="5" fillId="5" borderId="21" xfId="7" applyNumberFormat="1" applyFont="1" applyFill="1" applyBorder="1" applyAlignment="1">
      <alignment horizontal="center" vertical="center"/>
    </xf>
    <xf numFmtId="165" fontId="5" fillId="5" borderId="25" xfId="7" applyNumberFormat="1" applyFont="1" applyFill="1" applyBorder="1" applyAlignment="1">
      <alignment horizontal="center" vertical="center"/>
    </xf>
    <xf numFmtId="165" fontId="5" fillId="5" borderId="8" xfId="7" applyNumberFormat="1" applyFont="1" applyFill="1" applyBorder="1" applyAlignment="1">
      <alignment horizontal="center" vertical="center"/>
    </xf>
    <xf numFmtId="165" fontId="9" fillId="5" borderId="11" xfId="2" applyNumberFormat="1" applyFont="1" applyFill="1" applyBorder="1" applyAlignment="1">
      <alignment horizontal="center" vertical="center" wrapText="1"/>
    </xf>
    <xf numFmtId="10" fontId="5" fillId="5" borderId="9" xfId="3" applyNumberFormat="1" applyFont="1" applyFill="1" applyBorder="1" applyAlignment="1">
      <alignment vertical="center"/>
    </xf>
    <xf numFmtId="0" fontId="7" fillId="0" borderId="43" xfId="0" applyFont="1" applyFill="1" applyBorder="1" applyAlignment="1">
      <alignment vertical="center" wrapText="1"/>
    </xf>
    <xf numFmtId="0" fontId="5" fillId="0" borderId="43" xfId="5" applyFont="1" applyBorder="1" applyAlignment="1">
      <alignment vertical="center"/>
    </xf>
    <xf numFmtId="0" fontId="5" fillId="0" borderId="44" xfId="5" applyFont="1" applyBorder="1" applyAlignment="1">
      <alignment vertical="center"/>
    </xf>
    <xf numFmtId="0" fontId="6" fillId="4" borderId="10" xfId="5" applyFont="1" applyFill="1" applyBorder="1" applyAlignment="1">
      <alignment horizontal="center" vertical="center" wrapText="1"/>
    </xf>
    <xf numFmtId="0" fontId="6" fillId="4" borderId="11" xfId="5" applyFont="1" applyFill="1" applyBorder="1" applyAlignment="1">
      <alignment horizontal="center" vertical="center" wrapText="1"/>
    </xf>
    <xf numFmtId="0" fontId="23" fillId="0" borderId="0" xfId="4" applyFont="1" applyAlignment="1" applyProtection="1">
      <alignment vertical="center"/>
    </xf>
    <xf numFmtId="0" fontId="6" fillId="4" borderId="35" xfId="5" applyFont="1" applyFill="1" applyBorder="1" applyAlignment="1">
      <alignment horizontal="center" vertical="center" wrapText="1"/>
    </xf>
    <xf numFmtId="0" fontId="6" fillId="4" borderId="21" xfId="5" applyFont="1" applyFill="1" applyBorder="1" applyAlignment="1">
      <alignment horizontal="center" vertical="center" wrapText="1"/>
    </xf>
    <xf numFmtId="0" fontId="6" fillId="4" borderId="32" xfId="5" applyFont="1" applyFill="1" applyBorder="1" applyAlignment="1">
      <alignment horizontal="center" vertical="center" wrapText="1"/>
    </xf>
    <xf numFmtId="0" fontId="6" fillId="4" borderId="34" xfId="5" applyFont="1" applyFill="1" applyBorder="1" applyAlignment="1">
      <alignment horizontal="center" vertical="center" wrapText="1"/>
    </xf>
    <xf numFmtId="0" fontId="6" fillId="4" borderId="3" xfId="5" applyFont="1" applyFill="1" applyBorder="1" applyAlignment="1">
      <alignment horizontal="center" vertical="center" wrapText="1"/>
    </xf>
    <xf numFmtId="165" fontId="6" fillId="6" borderId="18" xfId="7" applyNumberFormat="1" applyFont="1" applyFill="1" applyBorder="1" applyAlignment="1">
      <alignment horizontal="center" vertical="center"/>
    </xf>
    <xf numFmtId="165" fontId="6" fillId="6" borderId="31" xfId="7" applyNumberFormat="1" applyFont="1" applyFill="1" applyBorder="1" applyAlignment="1">
      <alignment horizontal="center" vertical="center"/>
    </xf>
    <xf numFmtId="0" fontId="6" fillId="6" borderId="17" xfId="5" applyFont="1" applyFill="1" applyBorder="1" applyAlignment="1">
      <alignment vertical="center"/>
    </xf>
    <xf numFmtId="0" fontId="24" fillId="0" borderId="22" xfId="5" applyFont="1" applyBorder="1" applyAlignment="1" applyProtection="1">
      <alignment horizontal="right"/>
      <protection locked="0"/>
    </xf>
    <xf numFmtId="0" fontId="24" fillId="0" borderId="23" xfId="5" applyFont="1" applyBorder="1" applyAlignment="1" applyProtection="1">
      <alignment horizontal="right"/>
      <protection locked="0"/>
    </xf>
    <xf numFmtId="0" fontId="24" fillId="0" borderId="23" xfId="5" applyFont="1" applyBorder="1" applyAlignment="1" applyProtection="1">
      <alignment horizontal="right" wrapText="1"/>
      <protection locked="0"/>
    </xf>
    <xf numFmtId="0" fontId="24" fillId="0" borderId="23" xfId="5" applyFont="1" applyBorder="1" applyAlignment="1" applyProtection="1">
      <alignment vertical="center" wrapText="1"/>
      <protection locked="0"/>
    </xf>
    <xf numFmtId="0" fontId="24" fillId="0" borderId="24" xfId="5" applyFont="1" applyBorder="1" applyAlignment="1" applyProtection="1">
      <alignment vertical="center" wrapText="1"/>
      <protection locked="0"/>
    </xf>
    <xf numFmtId="0" fontId="16" fillId="2" borderId="0" xfId="5" applyFont="1" applyFill="1" applyBorder="1"/>
    <xf numFmtId="0" fontId="24" fillId="0" borderId="53" xfId="5" applyFont="1" applyBorder="1" applyAlignment="1" applyProtection="1">
      <alignment horizontal="right"/>
      <protection locked="0"/>
    </xf>
    <xf numFmtId="0" fontId="24" fillId="0" borderId="0" xfId="5" applyFont="1" applyBorder="1" applyAlignment="1" applyProtection="1">
      <alignment horizontal="right"/>
      <protection locked="0"/>
    </xf>
    <xf numFmtId="0" fontId="24" fillId="0" borderId="0" xfId="5" applyFont="1" applyBorder="1" applyAlignment="1" applyProtection="1">
      <alignment horizontal="right" wrapText="1"/>
      <protection locked="0"/>
    </xf>
    <xf numFmtId="0" fontId="24" fillId="0" borderId="0" xfId="5" applyFont="1" applyBorder="1" applyAlignment="1" applyProtection="1">
      <alignment vertical="center" wrapText="1"/>
      <protection locked="0"/>
    </xf>
    <xf numFmtId="0" fontId="24" fillId="0" borderId="54" xfId="5" applyFont="1" applyBorder="1" applyAlignment="1" applyProtection="1">
      <alignment vertical="center" wrapText="1"/>
      <protection locked="0"/>
    </xf>
    <xf numFmtId="0" fontId="16" fillId="2" borderId="54" xfId="5" applyFont="1" applyFill="1" applyBorder="1"/>
    <xf numFmtId="0" fontId="24" fillId="0" borderId="0" xfId="5" applyFont="1" applyFill="1" applyBorder="1" applyAlignment="1" applyProtection="1">
      <alignment horizontal="left" vertical="center"/>
      <protection locked="0"/>
    </xf>
    <xf numFmtId="0" fontId="24" fillId="0" borderId="0" xfId="5" applyFont="1" applyFill="1" applyBorder="1" applyAlignment="1" applyProtection="1">
      <alignment horizontal="left" vertical="center" wrapText="1"/>
      <protection locked="0"/>
    </xf>
    <xf numFmtId="0" fontId="24" fillId="0" borderId="0" xfId="5" applyFont="1" applyFill="1" applyBorder="1" applyAlignment="1" applyProtection="1">
      <alignment horizontal="left"/>
      <protection locked="0"/>
    </xf>
    <xf numFmtId="0" fontId="20" fillId="0" borderId="0" xfId="5" applyFont="1" applyFill="1" applyBorder="1" applyAlignment="1" applyProtection="1">
      <alignment horizontal="left" vertical="center" wrapText="1"/>
      <protection locked="0"/>
    </xf>
    <xf numFmtId="0" fontId="16" fillId="0" borderId="0" xfId="5" applyFont="1" applyFill="1" applyBorder="1"/>
    <xf numFmtId="0" fontId="24" fillId="0" borderId="0" xfId="5" applyFont="1"/>
    <xf numFmtId="0" fontId="16" fillId="0" borderId="0" xfId="5" applyFont="1"/>
    <xf numFmtId="0" fontId="16" fillId="0" borderId="0" xfId="5" applyFont="1" applyAlignment="1">
      <alignment wrapText="1"/>
    </xf>
    <xf numFmtId="0" fontId="20" fillId="7" borderId="9" xfId="8" applyFont="1" applyFill="1" applyBorder="1" applyAlignment="1">
      <alignment horizontal="center" vertical="center" wrapText="1"/>
    </xf>
    <xf numFmtId="10" fontId="11" fillId="0" borderId="9" xfId="9" applyNumberFormat="1" applyFont="1" applyFill="1" applyBorder="1" applyAlignment="1">
      <alignment horizontal="center" vertical="center"/>
    </xf>
    <xf numFmtId="175" fontId="11" fillId="0" borderId="9" xfId="8" applyNumberFormat="1" applyFont="1" applyFill="1" applyBorder="1" applyAlignment="1">
      <alignment horizontal="center" vertical="center" wrapText="1"/>
    </xf>
    <xf numFmtId="0" fontId="11" fillId="0" borderId="9" xfId="8" applyFont="1" applyFill="1" applyBorder="1" applyAlignment="1">
      <alignment horizontal="center" vertical="center" wrapText="1"/>
    </xf>
    <xf numFmtId="0" fontId="21" fillId="4" borderId="10" xfId="8" applyFont="1" applyFill="1" applyBorder="1" applyAlignment="1">
      <alignment horizontal="center" vertical="center" wrapText="1"/>
    </xf>
    <xf numFmtId="0" fontId="21" fillId="4" borderId="11" xfId="8" applyFont="1" applyFill="1" applyBorder="1" applyAlignment="1">
      <alignment horizontal="center" vertical="center" wrapText="1"/>
    </xf>
    <xf numFmtId="0" fontId="21" fillId="4" borderId="12" xfId="8" applyFont="1" applyFill="1" applyBorder="1" applyAlignment="1">
      <alignment horizontal="center" vertical="center" wrapText="1"/>
    </xf>
    <xf numFmtId="9" fontId="7" fillId="0" borderId="42" xfId="5" applyNumberFormat="1" applyFont="1" applyFill="1" applyBorder="1" applyAlignment="1">
      <alignment horizontal="center" vertical="center" wrapText="1"/>
    </xf>
    <xf numFmtId="165" fontId="5" fillId="0" borderId="56" xfId="7" applyNumberFormat="1" applyFont="1" applyBorder="1" applyAlignment="1">
      <alignment horizontal="center" vertical="center"/>
    </xf>
    <xf numFmtId="0" fontId="19" fillId="0" borderId="0" xfId="5" applyFont="1" applyAlignment="1">
      <alignment horizontal="center" vertical="center"/>
    </xf>
    <xf numFmtId="10" fontId="5" fillId="0" borderId="9" xfId="3" applyNumberFormat="1" applyFont="1" applyBorder="1" applyAlignment="1">
      <alignment horizontal="center" vertical="center"/>
    </xf>
    <xf numFmtId="9" fontId="5" fillId="0" borderId="40" xfId="3" applyNumberFormat="1" applyFont="1" applyFill="1" applyBorder="1" applyAlignment="1">
      <alignment horizontal="center" vertical="center"/>
    </xf>
    <xf numFmtId="0" fontId="6" fillId="4" borderId="33" xfId="5" applyFont="1" applyFill="1" applyBorder="1" applyAlignment="1">
      <alignment horizontal="center" vertical="center" wrapText="1"/>
    </xf>
    <xf numFmtId="0" fontId="6" fillId="4" borderId="2" xfId="5" applyFont="1" applyFill="1" applyBorder="1" applyAlignment="1">
      <alignment horizontal="center" vertical="center" wrapText="1"/>
    </xf>
    <xf numFmtId="0" fontId="25" fillId="0" borderId="0" xfId="0" applyFont="1" applyAlignment="1">
      <alignment vertical="center"/>
    </xf>
    <xf numFmtId="176" fontId="22" fillId="8" borderId="0" xfId="0" applyNumberFormat="1" applyFont="1" applyFill="1" applyBorder="1"/>
    <xf numFmtId="0" fontId="25" fillId="0" borderId="0" xfId="0" applyFont="1" applyBorder="1" applyAlignment="1">
      <alignment vertical="center"/>
    </xf>
    <xf numFmtId="166" fontId="25" fillId="0" borderId="44" xfId="1" applyNumberFormat="1" applyFont="1" applyBorder="1" applyAlignment="1">
      <alignment vertical="center"/>
    </xf>
    <xf numFmtId="166" fontId="25" fillId="0" borderId="28" xfId="1" applyNumberFormat="1" applyFont="1" applyBorder="1" applyAlignment="1">
      <alignment vertical="center"/>
    </xf>
    <xf numFmtId="166" fontId="25" fillId="0" borderId="60" xfId="1" applyNumberFormat="1" applyFont="1" applyBorder="1" applyAlignment="1">
      <alignment vertical="center"/>
    </xf>
    <xf numFmtId="0" fontId="21" fillId="0" borderId="68" xfId="0" applyFont="1" applyBorder="1" applyAlignment="1">
      <alignment horizontal="center" vertical="center" wrapText="1"/>
    </xf>
    <xf numFmtId="0" fontId="21" fillId="0" borderId="31" xfId="0" applyFont="1" applyBorder="1" applyAlignment="1">
      <alignment horizontal="center" vertical="center" wrapText="1"/>
    </xf>
    <xf numFmtId="0" fontId="21" fillId="0" borderId="40" xfId="0" applyFont="1" applyBorder="1" applyAlignment="1">
      <alignment horizontal="center" vertical="center" wrapText="1"/>
    </xf>
    <xf numFmtId="0" fontId="21" fillId="0" borderId="32" xfId="0" applyFont="1" applyBorder="1" applyAlignment="1">
      <alignment horizontal="center" vertical="center" wrapText="1"/>
    </xf>
    <xf numFmtId="0" fontId="21" fillId="0" borderId="33" xfId="0" applyFont="1" applyBorder="1" applyAlignment="1">
      <alignment horizontal="center" vertical="center" wrapText="1"/>
    </xf>
    <xf numFmtId="0" fontId="21" fillId="0" borderId="34" xfId="0" applyFont="1" applyBorder="1" applyAlignment="1">
      <alignment horizontal="center" vertical="center" wrapText="1"/>
    </xf>
    <xf numFmtId="0" fontId="26" fillId="0" borderId="34" xfId="0" applyFont="1" applyBorder="1" applyAlignment="1">
      <alignment horizontal="center" vertical="center" wrapText="1"/>
    </xf>
    <xf numFmtId="177" fontId="25" fillId="0" borderId="0" xfId="0" applyNumberFormat="1" applyFont="1" applyAlignment="1">
      <alignment vertical="center"/>
    </xf>
    <xf numFmtId="0" fontId="27" fillId="0" borderId="65" xfId="0" applyNumberFormat="1" applyFont="1" applyBorder="1" applyAlignment="1">
      <alignment vertical="center"/>
    </xf>
    <xf numFmtId="0" fontId="27" fillId="0" borderId="71" xfId="0" applyFont="1" applyBorder="1" applyAlignment="1">
      <alignment vertical="center"/>
    </xf>
    <xf numFmtId="0" fontId="21" fillId="0" borderId="32" xfId="0" applyFont="1" applyBorder="1" applyAlignment="1">
      <alignment horizontal="center" vertical="center"/>
    </xf>
    <xf numFmtId="0" fontId="21" fillId="0" borderId="33" xfId="0" applyFont="1" applyBorder="1" applyAlignment="1">
      <alignment horizontal="center" vertical="center"/>
    </xf>
    <xf numFmtId="0" fontId="26" fillId="0" borderId="16" xfId="0" applyFont="1" applyBorder="1" applyAlignment="1">
      <alignment vertical="center"/>
    </xf>
    <xf numFmtId="0" fontId="21" fillId="0" borderId="34" xfId="0" applyFont="1" applyBorder="1" applyAlignment="1">
      <alignment horizontal="center" vertical="center"/>
    </xf>
    <xf numFmtId="0" fontId="26" fillId="0" borderId="0" xfId="0" applyFont="1" applyBorder="1" applyAlignment="1">
      <alignment horizontal="center" vertical="center" wrapText="1"/>
    </xf>
    <xf numFmtId="176" fontId="22" fillId="8" borderId="0" xfId="0" applyNumberFormat="1" applyFont="1" applyFill="1" applyBorder="1" applyAlignment="1">
      <alignment horizontal="center"/>
    </xf>
    <xf numFmtId="176" fontId="22" fillId="8" borderId="14" xfId="0" applyNumberFormat="1" applyFont="1" applyFill="1" applyBorder="1"/>
    <xf numFmtId="176" fontId="22" fillId="8" borderId="56" xfId="0" applyNumberFormat="1" applyFont="1" applyFill="1" applyBorder="1"/>
    <xf numFmtId="166" fontId="25" fillId="0" borderId="0" xfId="1" applyNumberFormat="1" applyFont="1" applyFill="1" applyBorder="1" applyAlignment="1">
      <alignment vertical="center"/>
    </xf>
    <xf numFmtId="0" fontId="25" fillId="0" borderId="0" xfId="0" applyFont="1" applyFill="1" applyAlignment="1">
      <alignment vertical="center"/>
    </xf>
    <xf numFmtId="166" fontId="25" fillId="0" borderId="0" xfId="1" applyNumberFormat="1" applyFont="1" applyFill="1" applyBorder="1" applyAlignment="1">
      <alignment horizontal="center" vertical="center"/>
    </xf>
    <xf numFmtId="0" fontId="27" fillId="0" borderId="69" xfId="0" quotePrefix="1" applyNumberFormat="1" applyFont="1" applyBorder="1" applyAlignment="1">
      <alignment vertical="center"/>
    </xf>
    <xf numFmtId="0" fontId="27" fillId="0" borderId="65" xfId="0" quotePrefix="1" applyNumberFormat="1" applyFont="1" applyBorder="1" applyAlignment="1">
      <alignment vertical="center"/>
    </xf>
    <xf numFmtId="0" fontId="21" fillId="0" borderId="75" xfId="0" applyFont="1" applyBorder="1" applyAlignment="1">
      <alignment horizontal="center" vertical="center"/>
    </xf>
    <xf numFmtId="0" fontId="6" fillId="4" borderId="33" xfId="5" applyFont="1" applyFill="1" applyBorder="1" applyAlignment="1">
      <alignment horizontal="center" vertical="center" wrapText="1"/>
    </xf>
    <xf numFmtId="176" fontId="22" fillId="8" borderId="70" xfId="0" applyNumberFormat="1" applyFont="1" applyFill="1" applyBorder="1"/>
    <xf numFmtId="0" fontId="30" fillId="0" borderId="0" xfId="5" applyFont="1" applyAlignment="1">
      <alignment vertical="center"/>
    </xf>
    <xf numFmtId="0" fontId="5" fillId="0" borderId="0" xfId="5" applyFont="1" applyAlignment="1">
      <alignment horizontal="justify" vertical="center"/>
    </xf>
    <xf numFmtId="0" fontId="7" fillId="2" borderId="0" xfId="8" applyFont="1" applyFill="1" applyBorder="1" applyAlignment="1">
      <alignment vertical="center" wrapText="1"/>
    </xf>
    <xf numFmtId="0" fontId="30" fillId="0" borderId="0" xfId="0" applyFont="1" applyAlignment="1" applyProtection="1">
      <alignment horizontal="left" vertical="center"/>
      <protection locked="0"/>
    </xf>
    <xf numFmtId="0" fontId="30" fillId="2" borderId="0" xfId="0" applyFont="1" applyFill="1" applyAlignment="1">
      <alignment horizontal="left" vertical="center"/>
    </xf>
    <xf numFmtId="0" fontId="33" fillId="2" borderId="0" xfId="8" applyFont="1" applyFill="1" applyBorder="1" applyAlignment="1">
      <alignment horizontal="left" vertical="center"/>
    </xf>
    <xf numFmtId="165" fontId="5" fillId="0" borderId="25" xfId="5" applyNumberFormat="1" applyFont="1" applyBorder="1" applyAlignment="1">
      <alignment vertical="center"/>
    </xf>
    <xf numFmtId="44" fontId="5" fillId="0" borderId="5" xfId="2" applyFont="1" applyBorder="1" applyAlignment="1">
      <alignment vertical="center"/>
    </xf>
    <xf numFmtId="0" fontId="31" fillId="0" borderId="17" xfId="5" applyFont="1" applyBorder="1" applyAlignment="1">
      <alignment vertical="center"/>
    </xf>
    <xf numFmtId="165" fontId="31" fillId="0" borderId="18" xfId="5" applyNumberFormat="1" applyFont="1" applyBorder="1" applyAlignment="1">
      <alignment horizontal="center" vertical="center"/>
    </xf>
    <xf numFmtId="0" fontId="31" fillId="0" borderId="0" xfId="5" applyFont="1" applyBorder="1" applyAlignment="1">
      <alignment horizontal="center" vertical="center" wrapText="1"/>
    </xf>
    <xf numFmtId="0" fontId="34" fillId="0" borderId="0" xfId="0" applyFont="1" applyFill="1" applyBorder="1" applyAlignment="1">
      <alignment vertical="center" wrapText="1"/>
    </xf>
    <xf numFmtId="0" fontId="30" fillId="0" borderId="0" xfId="5" applyFont="1" applyBorder="1" applyAlignment="1">
      <alignment vertical="center"/>
    </xf>
    <xf numFmtId="167" fontId="30" fillId="0" borderId="0" xfId="3" applyNumberFormat="1" applyFont="1" applyFill="1" applyBorder="1" applyAlignment="1">
      <alignment vertical="center"/>
    </xf>
    <xf numFmtId="166" fontId="30" fillId="0" borderId="0" xfId="0" applyNumberFormat="1" applyFont="1" applyBorder="1" applyAlignment="1">
      <alignment vertical="center"/>
    </xf>
    <xf numFmtId="10" fontId="31" fillId="6" borderId="17" xfId="3" applyNumberFormat="1" applyFont="1" applyFill="1" applyBorder="1" applyAlignment="1">
      <alignment vertical="center"/>
    </xf>
    <xf numFmtId="165" fontId="31" fillId="6" borderId="18" xfId="5" applyNumberFormat="1" applyFont="1" applyFill="1" applyBorder="1" applyAlignment="1">
      <alignment horizontal="center" vertical="center"/>
    </xf>
    <xf numFmtId="0" fontId="30" fillId="0" borderId="0" xfId="5" applyFont="1" applyAlignment="1">
      <alignment vertical="top"/>
    </xf>
    <xf numFmtId="0" fontId="7" fillId="2" borderId="0" xfId="5" applyFont="1" applyFill="1" applyBorder="1" applyAlignment="1">
      <alignment vertical="top"/>
    </xf>
    <xf numFmtId="0" fontId="5" fillId="0" borderId="0" xfId="5" applyFont="1" applyAlignment="1">
      <alignment vertical="top"/>
    </xf>
    <xf numFmtId="0" fontId="26" fillId="0" borderId="17" xfId="0" applyFont="1" applyBorder="1" applyAlignment="1">
      <alignment horizontal="center" vertical="center" wrapText="1"/>
    </xf>
    <xf numFmtId="166" fontId="25" fillId="2" borderId="44" xfId="1" applyNumberFormat="1" applyFont="1" applyFill="1" applyBorder="1" applyAlignment="1">
      <alignment horizontal="left" vertical="center" wrapText="1"/>
    </xf>
    <xf numFmtId="166" fontId="25" fillId="2" borderId="28" xfId="1" applyNumberFormat="1" applyFont="1" applyFill="1" applyBorder="1" applyAlignment="1">
      <alignment horizontal="left" vertical="center" wrapText="1"/>
    </xf>
    <xf numFmtId="166" fontId="25" fillId="2" borderId="60" xfId="1" applyNumberFormat="1" applyFont="1" applyFill="1" applyBorder="1" applyAlignment="1">
      <alignment horizontal="left" vertical="center" wrapText="1"/>
    </xf>
    <xf numFmtId="0" fontId="36" fillId="0" borderId="0" xfId="0" applyFont="1" applyAlignment="1">
      <alignment vertical="center"/>
    </xf>
    <xf numFmtId="0" fontId="25" fillId="9" borderId="57" xfId="0" applyFont="1" applyFill="1" applyBorder="1" applyAlignment="1">
      <alignment vertical="center" wrapText="1"/>
    </xf>
    <xf numFmtId="0" fontId="25" fillId="9" borderId="70" xfId="0" applyFont="1" applyFill="1" applyBorder="1" applyAlignment="1">
      <alignment vertical="center" wrapText="1"/>
    </xf>
    <xf numFmtId="0" fontId="27" fillId="9" borderId="57" xfId="0" applyFont="1" applyFill="1" applyBorder="1" applyAlignment="1">
      <alignment horizontal="center" vertical="center"/>
    </xf>
    <xf numFmtId="0" fontId="27" fillId="9" borderId="58" xfId="0" applyFont="1" applyFill="1" applyBorder="1" applyAlignment="1">
      <alignment horizontal="center" vertical="center"/>
    </xf>
    <xf numFmtId="0" fontId="27" fillId="9" borderId="57" xfId="0" applyFont="1" applyFill="1" applyBorder="1" applyAlignment="1">
      <alignment horizontal="center" vertical="center" wrapText="1"/>
    </xf>
    <xf numFmtId="0" fontId="27" fillId="9" borderId="58" xfId="0" applyFont="1" applyFill="1" applyBorder="1" applyAlignment="1">
      <alignment horizontal="center" vertical="center" wrapText="1"/>
    </xf>
    <xf numFmtId="0" fontId="27" fillId="9" borderId="70" xfId="0" applyFont="1" applyFill="1" applyBorder="1" applyAlignment="1">
      <alignment horizontal="center" vertical="center" wrapText="1"/>
    </xf>
    <xf numFmtId="0" fontId="21" fillId="9" borderId="58" xfId="0" applyFont="1" applyFill="1" applyBorder="1" applyAlignment="1">
      <alignment horizontal="center" vertical="center" wrapText="1"/>
    </xf>
    <xf numFmtId="0" fontId="21" fillId="9" borderId="70" xfId="0" applyFont="1" applyFill="1" applyBorder="1" applyAlignment="1">
      <alignment horizontal="center" vertical="center" wrapText="1"/>
    </xf>
    <xf numFmtId="0" fontId="27" fillId="9" borderId="13" xfId="0" applyFont="1" applyFill="1" applyBorder="1" applyAlignment="1">
      <alignment horizontal="center" vertical="center"/>
    </xf>
    <xf numFmtId="0" fontId="27" fillId="9" borderId="14" xfId="0" applyFont="1" applyFill="1" applyBorder="1" applyAlignment="1">
      <alignment horizontal="center" vertical="center" wrapText="1"/>
    </xf>
    <xf numFmtId="0" fontId="27" fillId="9" borderId="9" xfId="0" applyFont="1" applyFill="1" applyBorder="1" applyAlignment="1">
      <alignment horizontal="center" vertical="center"/>
    </xf>
    <xf numFmtId="0" fontId="27" fillId="9" borderId="14" xfId="0" applyFont="1" applyFill="1" applyBorder="1" applyAlignment="1">
      <alignment horizontal="center" vertical="center"/>
    </xf>
    <xf numFmtId="0" fontId="25" fillId="9" borderId="13" xfId="0" applyFont="1" applyFill="1" applyBorder="1" applyAlignment="1">
      <alignment vertical="center"/>
    </xf>
    <xf numFmtId="0" fontId="25" fillId="9" borderId="14" xfId="0" applyFont="1" applyFill="1" applyBorder="1" applyAlignment="1">
      <alignment vertical="center" wrapText="1"/>
    </xf>
    <xf numFmtId="0" fontId="27" fillId="9" borderId="72" xfId="0" applyFont="1" applyFill="1" applyBorder="1" applyAlignment="1">
      <alignment horizontal="center" vertical="center"/>
    </xf>
    <xf numFmtId="0" fontId="27" fillId="9" borderId="74" xfId="0" applyFont="1" applyFill="1" applyBorder="1" applyAlignment="1">
      <alignment horizontal="center" vertical="center" wrapText="1"/>
    </xf>
    <xf numFmtId="0" fontId="27" fillId="9" borderId="73" xfId="0" applyFont="1" applyFill="1" applyBorder="1" applyAlignment="1">
      <alignment horizontal="center" vertical="center"/>
    </xf>
    <xf numFmtId="0" fontId="27" fillId="9" borderId="74" xfId="0" applyFont="1" applyFill="1" applyBorder="1" applyAlignment="1">
      <alignment horizontal="center" vertical="center"/>
    </xf>
    <xf numFmtId="0" fontId="38" fillId="2" borderId="49" xfId="80" applyFont="1" applyFill="1" applyBorder="1" applyAlignment="1">
      <alignment vertical="center"/>
    </xf>
    <xf numFmtId="0" fontId="38" fillId="2" borderId="50" xfId="80" applyFont="1" applyFill="1" applyBorder="1" applyAlignment="1">
      <alignment vertical="center"/>
    </xf>
    <xf numFmtId="0" fontId="37" fillId="2" borderId="0" xfId="80" applyFont="1" applyFill="1" applyAlignment="1">
      <alignment horizontal="left" vertical="top"/>
    </xf>
    <xf numFmtId="0" fontId="38" fillId="2" borderId="0" xfId="80" applyFont="1" applyFill="1" applyBorder="1" applyAlignment="1">
      <alignment vertical="center"/>
    </xf>
    <xf numFmtId="0" fontId="38" fillId="2" borderId="52" xfId="80" applyFont="1" applyFill="1" applyBorder="1" applyAlignment="1">
      <alignment vertical="center"/>
    </xf>
    <xf numFmtId="0" fontId="38" fillId="2" borderId="77" xfId="80" applyFont="1" applyFill="1" applyBorder="1" applyAlignment="1">
      <alignment vertical="center"/>
    </xf>
    <xf numFmtId="0" fontId="38" fillId="2" borderId="78" xfId="80" applyFont="1" applyFill="1" applyBorder="1" applyAlignment="1">
      <alignment vertical="center"/>
    </xf>
    <xf numFmtId="0" fontId="37" fillId="2" borderId="0" xfId="80" applyFont="1" applyFill="1" applyBorder="1" applyAlignment="1">
      <alignment vertical="top"/>
    </xf>
    <xf numFmtId="0" fontId="37" fillId="2" borderId="79" xfId="80" applyFont="1" applyFill="1" applyBorder="1" applyAlignment="1">
      <alignment horizontal="left" vertical="top"/>
    </xf>
    <xf numFmtId="0" fontId="37" fillId="2" borderId="80" xfId="80" applyFont="1" applyFill="1" applyBorder="1" applyAlignment="1">
      <alignment horizontal="center" vertical="top"/>
    </xf>
    <xf numFmtId="0" fontId="37" fillId="2" borderId="80" xfId="80" applyFont="1" applyFill="1" applyBorder="1" applyAlignment="1">
      <alignment horizontal="left" vertical="top"/>
    </xf>
    <xf numFmtId="0" fontId="37" fillId="2" borderId="79" xfId="80" applyFont="1" applyFill="1" applyBorder="1" applyAlignment="1">
      <alignment horizontal="left" vertical="center"/>
    </xf>
    <xf numFmtId="0" fontId="37" fillId="2" borderId="79" xfId="80" applyFont="1" applyFill="1" applyBorder="1" applyAlignment="1">
      <alignment vertical="top"/>
    </xf>
    <xf numFmtId="0" fontId="0" fillId="0" borderId="50" xfId="0" applyBorder="1" applyAlignment="1">
      <alignment vertical="center"/>
    </xf>
    <xf numFmtId="0" fontId="0" fillId="0" borderId="52" xfId="0" applyBorder="1" applyAlignment="1">
      <alignment vertical="center"/>
    </xf>
    <xf numFmtId="0" fontId="0" fillId="0" borderId="78" xfId="0" applyBorder="1" applyAlignment="1">
      <alignment vertical="center"/>
    </xf>
    <xf numFmtId="0" fontId="0" fillId="2" borderId="45" xfId="0" applyFill="1" applyBorder="1" applyAlignment="1">
      <alignment horizontal="center" vertical="center"/>
    </xf>
    <xf numFmtId="0" fontId="0" fillId="2" borderId="46" xfId="0" applyFill="1" applyBorder="1" applyAlignment="1">
      <alignment horizontal="center" vertical="center"/>
    </xf>
    <xf numFmtId="0" fontId="0" fillId="2" borderId="47" xfId="0" applyFill="1" applyBorder="1" applyAlignment="1">
      <alignment horizontal="center" vertical="center"/>
    </xf>
    <xf numFmtId="0" fontId="42" fillId="2" borderId="45" xfId="80" applyFont="1" applyFill="1" applyBorder="1" applyAlignment="1">
      <alignment vertical="center"/>
    </xf>
    <xf numFmtId="0" fontId="42" fillId="2" borderId="46" xfId="80" applyFont="1" applyFill="1" applyBorder="1" applyAlignment="1">
      <alignment vertical="center"/>
    </xf>
    <xf numFmtId="0" fontId="42" fillId="2" borderId="47" xfId="80" applyFont="1" applyFill="1" applyBorder="1" applyAlignment="1">
      <alignment vertical="center"/>
    </xf>
    <xf numFmtId="0" fontId="16" fillId="0" borderId="54" xfId="80" applyFont="1" applyBorder="1" applyAlignment="1">
      <alignment vertical="center"/>
    </xf>
    <xf numFmtId="0" fontId="42" fillId="2" borderId="0" xfId="80" applyFont="1" applyFill="1" applyBorder="1" applyAlignment="1">
      <alignment vertical="center"/>
    </xf>
    <xf numFmtId="0" fontId="42" fillId="2" borderId="52" xfId="80" applyFont="1" applyFill="1" applyBorder="1" applyAlignment="1">
      <alignment vertical="center"/>
    </xf>
    <xf numFmtId="0" fontId="16" fillId="0" borderId="45" xfId="80" applyFont="1" applyBorder="1" applyAlignment="1">
      <alignment vertical="center"/>
    </xf>
    <xf numFmtId="0" fontId="42" fillId="2" borderId="48" xfId="80" applyFont="1" applyFill="1" applyBorder="1" applyAlignment="1">
      <alignment vertical="center"/>
    </xf>
    <xf numFmtId="0" fontId="42" fillId="2" borderId="49" xfId="80" applyFont="1" applyFill="1" applyBorder="1" applyAlignment="1">
      <alignment vertical="center"/>
    </xf>
    <xf numFmtId="0" fontId="42" fillId="2" borderId="50" xfId="80" applyFont="1" applyFill="1" applyBorder="1" applyAlignment="1">
      <alignment vertical="center"/>
    </xf>
    <xf numFmtId="0" fontId="16" fillId="0" borderId="46" xfId="80" applyFont="1" applyBorder="1" applyAlignment="1">
      <alignment vertical="center"/>
    </xf>
    <xf numFmtId="0" fontId="37" fillId="2" borderId="0" xfId="80" applyFont="1" applyFill="1" applyAlignment="1">
      <alignment horizontal="center" vertical="top"/>
    </xf>
    <xf numFmtId="166" fontId="5" fillId="0" borderId="9" xfId="1" applyNumberFormat="1" applyFont="1" applyFill="1" applyBorder="1" applyAlignment="1">
      <alignment horizontal="center" vertical="center"/>
    </xf>
    <xf numFmtId="0" fontId="16" fillId="0" borderId="0" xfId="5" applyFont="1" applyAlignment="1"/>
    <xf numFmtId="0" fontId="7" fillId="10" borderId="9" xfId="5" applyFont="1" applyFill="1" applyBorder="1" applyAlignment="1">
      <alignment horizontal="left" vertical="center" wrapText="1"/>
    </xf>
    <xf numFmtId="0" fontId="7" fillId="10" borderId="42" xfId="5" applyFont="1" applyFill="1" applyBorder="1" applyAlignment="1">
      <alignment horizontal="left" vertical="center" wrapText="1"/>
    </xf>
    <xf numFmtId="166" fontId="5" fillId="10" borderId="9" xfId="1" applyNumberFormat="1" applyFont="1" applyFill="1" applyBorder="1" applyAlignment="1">
      <alignment horizontal="center" vertical="center"/>
    </xf>
    <xf numFmtId="166" fontId="5" fillId="10" borderId="42" xfId="1" applyNumberFormat="1" applyFont="1" applyFill="1" applyBorder="1" applyAlignment="1">
      <alignment horizontal="center" vertical="center"/>
    </xf>
    <xf numFmtId="166" fontId="5" fillId="0" borderId="11" xfId="1" applyNumberFormat="1" applyFont="1" applyFill="1" applyBorder="1" applyAlignment="1">
      <alignment vertical="center"/>
    </xf>
    <xf numFmtId="0" fontId="5" fillId="0" borderId="26" xfId="0" applyFont="1" applyFill="1" applyBorder="1" applyAlignment="1">
      <alignment horizontal="left" vertical="center" wrapText="1"/>
    </xf>
    <xf numFmtId="0" fontId="5" fillId="0" borderId="41" xfId="0" applyFont="1" applyFill="1" applyBorder="1" applyAlignment="1">
      <alignment horizontal="left" vertical="center" wrapText="1"/>
    </xf>
    <xf numFmtId="0" fontId="45" fillId="0" borderId="0" xfId="5" applyFont="1" applyAlignment="1">
      <alignment vertical="center"/>
    </xf>
    <xf numFmtId="0" fontId="7" fillId="2" borderId="0" xfId="8" applyFont="1" applyFill="1" applyBorder="1" applyAlignment="1">
      <alignment horizontal="left" vertical="top" wrapText="1"/>
    </xf>
    <xf numFmtId="0" fontId="6" fillId="4" borderId="36" xfId="5" applyFont="1" applyFill="1" applyBorder="1" applyAlignment="1">
      <alignment horizontal="center" vertical="center" wrapText="1"/>
    </xf>
    <xf numFmtId="0" fontId="6" fillId="4" borderId="37" xfId="5" applyFont="1" applyFill="1" applyBorder="1" applyAlignment="1">
      <alignment horizontal="center" vertical="center" wrapText="1"/>
    </xf>
    <xf numFmtId="0" fontId="6" fillId="4" borderId="38" xfId="5" applyFont="1" applyFill="1" applyBorder="1" applyAlignment="1">
      <alignment horizontal="center" vertical="center" wrapText="1"/>
    </xf>
    <xf numFmtId="0" fontId="6" fillId="0" borderId="39" xfId="5" applyFont="1" applyBorder="1" applyAlignment="1">
      <alignment horizontal="center" vertical="center" wrapText="1"/>
    </xf>
    <xf numFmtId="0" fontId="6" fillId="0" borderId="4" xfId="5" applyFont="1" applyBorder="1" applyAlignment="1">
      <alignment horizontal="center" vertical="center" wrapText="1"/>
    </xf>
    <xf numFmtId="0" fontId="6" fillId="6" borderId="15" xfId="5" applyFont="1" applyFill="1" applyBorder="1" applyAlignment="1">
      <alignment horizontal="center" vertical="center"/>
    </xf>
    <xf numFmtId="0" fontId="6" fillId="6" borderId="16" xfId="5" applyFont="1" applyFill="1" applyBorder="1" applyAlignment="1">
      <alignment horizontal="center" vertical="center"/>
    </xf>
    <xf numFmtId="0" fontId="31" fillId="2" borderId="15" xfId="5" applyFont="1" applyFill="1" applyBorder="1" applyAlignment="1">
      <alignment horizontal="center" vertical="center"/>
    </xf>
    <xf numFmtId="0" fontId="31" fillId="2" borderId="16" xfId="5" applyFont="1" applyFill="1" applyBorder="1" applyAlignment="1">
      <alignment horizontal="center" vertical="center"/>
    </xf>
    <xf numFmtId="0" fontId="31" fillId="6" borderId="15" xfId="5" applyFont="1" applyFill="1" applyBorder="1" applyAlignment="1">
      <alignment horizontal="center" vertical="center"/>
    </xf>
    <xf numFmtId="0" fontId="31" fillId="6" borderId="16" xfId="5" applyFont="1" applyFill="1" applyBorder="1" applyAlignment="1">
      <alignment horizontal="center" vertical="center"/>
    </xf>
    <xf numFmtId="0" fontId="6" fillId="0" borderId="6" xfId="5" applyFont="1" applyBorder="1" applyAlignment="1">
      <alignment horizontal="center" vertical="center" wrapText="1"/>
    </xf>
    <xf numFmtId="0" fontId="7" fillId="2" borderId="0" xfId="8" applyFont="1" applyFill="1" applyBorder="1" applyAlignment="1">
      <alignment horizontal="justify" vertical="center"/>
    </xf>
    <xf numFmtId="164" fontId="5" fillId="5" borderId="42" xfId="5" applyNumberFormat="1" applyFont="1" applyFill="1" applyBorder="1" applyAlignment="1">
      <alignment horizontal="right" vertical="center"/>
    </xf>
    <xf numFmtId="0" fontId="6" fillId="6" borderId="17" xfId="5" applyFont="1" applyFill="1" applyBorder="1" applyAlignment="1">
      <alignment horizontal="center" vertical="center"/>
    </xf>
    <xf numFmtId="0" fontId="6" fillId="4" borderId="19" xfId="5" applyFont="1" applyFill="1" applyBorder="1" applyAlignment="1">
      <alignment horizontal="center" vertical="center" wrapText="1"/>
    </xf>
    <xf numFmtId="0" fontId="6" fillId="4" borderId="2" xfId="5" applyFont="1" applyFill="1" applyBorder="1" applyAlignment="1">
      <alignment horizontal="center" vertical="center" wrapText="1"/>
    </xf>
    <xf numFmtId="0" fontId="6" fillId="4" borderId="20" xfId="5" applyFont="1" applyFill="1" applyBorder="1" applyAlignment="1">
      <alignment horizontal="center" vertical="center" wrapText="1"/>
    </xf>
    <xf numFmtId="0" fontId="6" fillId="0" borderId="1" xfId="5" applyFont="1" applyFill="1" applyBorder="1" applyAlignment="1">
      <alignment horizontal="center" vertical="center" wrapText="1"/>
    </xf>
    <xf numFmtId="0" fontId="6" fillId="0" borderId="4" xfId="5" applyFont="1" applyFill="1" applyBorder="1" applyAlignment="1">
      <alignment horizontal="center" vertical="center" wrapText="1"/>
    </xf>
    <xf numFmtId="0" fontId="6" fillId="0" borderId="6" xfId="5" applyFont="1" applyFill="1" applyBorder="1" applyAlignment="1">
      <alignment horizontal="center" vertical="center" wrapText="1"/>
    </xf>
    <xf numFmtId="0" fontId="7" fillId="0" borderId="19" xfId="5" applyFont="1" applyFill="1" applyBorder="1" applyAlignment="1">
      <alignment horizontal="left" vertical="center" wrapText="1"/>
    </xf>
    <xf numFmtId="0" fontId="7" fillId="0" borderId="2" xfId="5" applyFont="1" applyFill="1" applyBorder="1" applyAlignment="1">
      <alignment horizontal="left" vertical="center" wrapText="1"/>
    </xf>
    <xf numFmtId="166" fontId="5" fillId="0" borderId="2" xfId="1" applyNumberFormat="1" applyFont="1" applyFill="1" applyBorder="1" applyAlignment="1">
      <alignment horizontal="center" vertical="center"/>
    </xf>
    <xf numFmtId="166" fontId="5" fillId="0" borderId="20" xfId="1" applyNumberFormat="1" applyFont="1" applyFill="1" applyBorder="1" applyAlignment="1">
      <alignment horizontal="center" vertical="center"/>
    </xf>
    <xf numFmtId="0" fontId="5" fillId="0" borderId="22" xfId="5" applyFont="1" applyFill="1" applyBorder="1" applyAlignment="1">
      <alignment horizontal="left" vertical="center" wrapText="1"/>
    </xf>
    <xf numFmtId="0" fontId="5" fillId="0" borderId="23" xfId="5" applyFont="1" applyFill="1" applyBorder="1" applyAlignment="1">
      <alignment horizontal="left" vertical="center" wrapText="1"/>
    </xf>
    <xf numFmtId="0" fontId="5" fillId="0" borderId="23" xfId="5" applyFont="1" applyFill="1" applyBorder="1" applyAlignment="1">
      <alignment horizontal="center" vertical="center" wrapText="1"/>
    </xf>
    <xf numFmtId="0" fontId="5" fillId="0" borderId="24" xfId="5" applyFont="1" applyFill="1" applyBorder="1" applyAlignment="1">
      <alignment horizontal="center" vertical="center" wrapText="1"/>
    </xf>
    <xf numFmtId="0" fontId="7" fillId="0" borderId="26" xfId="5" applyFont="1" applyFill="1" applyBorder="1" applyAlignment="1">
      <alignment horizontal="left" vertical="center" wrapText="1"/>
    </xf>
    <xf numFmtId="0" fontId="7" fillId="0" borderId="27" xfId="5" applyFont="1" applyFill="1" applyBorder="1" applyAlignment="1">
      <alignment horizontal="left" vertical="center" wrapText="1"/>
    </xf>
    <xf numFmtId="0" fontId="5" fillId="0" borderId="29" xfId="5" applyFont="1" applyFill="1" applyBorder="1" applyAlignment="1">
      <alignment horizontal="left" vertical="center" wrapText="1"/>
    </xf>
    <xf numFmtId="0" fontId="5" fillId="0" borderId="7" xfId="5" applyFont="1" applyFill="1" applyBorder="1" applyAlignment="1">
      <alignment horizontal="left" vertical="center" wrapText="1"/>
    </xf>
    <xf numFmtId="0" fontId="6" fillId="6" borderId="7" xfId="5" applyFont="1" applyFill="1" applyBorder="1" applyAlignment="1">
      <alignment horizontal="center" vertical="center"/>
    </xf>
    <xf numFmtId="0" fontId="6" fillId="6" borderId="30" xfId="5" applyFont="1" applyFill="1" applyBorder="1" applyAlignment="1">
      <alignment horizontal="center" vertical="center"/>
    </xf>
    <xf numFmtId="0" fontId="6" fillId="4" borderId="33" xfId="5" applyFont="1" applyFill="1" applyBorder="1" applyAlignment="1">
      <alignment horizontal="center" vertical="center" wrapText="1"/>
    </xf>
    <xf numFmtId="0" fontId="5" fillId="10" borderId="11" xfId="5" applyFont="1" applyFill="1" applyBorder="1" applyAlignment="1">
      <alignment horizontal="left" vertical="center" wrapText="1"/>
    </xf>
    <xf numFmtId="0" fontId="6" fillId="6" borderId="6" xfId="5" applyFont="1" applyFill="1" applyBorder="1" applyAlignment="1">
      <alignment horizontal="center" vertical="center"/>
    </xf>
    <xf numFmtId="0" fontId="6" fillId="2" borderId="9" xfId="5" applyFont="1" applyFill="1" applyBorder="1" applyAlignment="1">
      <alignment horizontal="right" vertical="center"/>
    </xf>
    <xf numFmtId="0" fontId="21" fillId="4" borderId="36" xfId="8" applyFont="1" applyFill="1" applyBorder="1" applyAlignment="1">
      <alignment horizontal="center" vertical="center" wrapText="1"/>
    </xf>
    <xf numFmtId="0" fontId="21" fillId="4" borderId="38" xfId="8" applyFont="1" applyFill="1" applyBorder="1" applyAlignment="1">
      <alignment horizontal="center" vertical="center" wrapText="1"/>
    </xf>
    <xf numFmtId="0" fontId="6" fillId="0" borderId="13" xfId="5" applyFont="1" applyFill="1" applyBorder="1" applyAlignment="1">
      <alignment horizontal="center" vertical="center" wrapText="1"/>
    </xf>
    <xf numFmtId="0" fontId="6" fillId="0" borderId="55" xfId="5" applyFont="1" applyFill="1" applyBorder="1" applyAlignment="1">
      <alignment horizontal="center" vertical="center" wrapText="1"/>
    </xf>
    <xf numFmtId="164" fontId="5" fillId="5" borderId="9" xfId="5" applyNumberFormat="1" applyFont="1" applyFill="1" applyBorder="1" applyAlignment="1">
      <alignment horizontal="right" vertical="center"/>
    </xf>
    <xf numFmtId="0" fontId="37" fillId="2" borderId="48" xfId="80" applyFont="1" applyFill="1" applyBorder="1" applyAlignment="1">
      <alignment horizontal="center" vertical="top"/>
    </xf>
    <xf numFmtId="0" fontId="37" fillId="2" borderId="49" xfId="80" applyFont="1" applyFill="1" applyBorder="1" applyAlignment="1">
      <alignment horizontal="center" vertical="top"/>
    </xf>
    <xf numFmtId="0" fontId="37" fillId="2" borderId="51" xfId="80" applyFont="1" applyFill="1" applyBorder="1" applyAlignment="1">
      <alignment horizontal="center" vertical="top"/>
    </xf>
    <xf numFmtId="0" fontId="37" fillId="2" borderId="0" xfId="80" applyFont="1" applyFill="1" applyBorder="1" applyAlignment="1">
      <alignment horizontal="center" vertical="top"/>
    </xf>
    <xf numFmtId="0" fontId="37" fillId="2" borderId="76" xfId="80" applyFont="1" applyFill="1" applyBorder="1" applyAlignment="1">
      <alignment horizontal="center" vertical="top"/>
    </xf>
    <xf numFmtId="0" fontId="37" fillId="2" borderId="77" xfId="80" applyFont="1" applyFill="1" applyBorder="1" applyAlignment="1">
      <alignment horizontal="center" vertical="top"/>
    </xf>
    <xf numFmtId="0" fontId="38" fillId="2" borderId="49" xfId="80" applyFont="1" applyFill="1" applyBorder="1" applyAlignment="1">
      <alignment horizontal="center" vertical="center" wrapText="1"/>
    </xf>
    <xf numFmtId="0" fontId="38" fillId="2" borderId="0" xfId="80" applyFont="1" applyFill="1" applyBorder="1" applyAlignment="1">
      <alignment horizontal="center" vertical="center" wrapText="1"/>
    </xf>
    <xf numFmtId="0" fontId="38" fillId="2" borderId="77" xfId="80" applyFont="1" applyFill="1" applyBorder="1" applyAlignment="1">
      <alignment horizontal="center" vertical="center" wrapText="1"/>
    </xf>
    <xf numFmtId="0" fontId="39" fillId="7" borderId="45" xfId="80" applyFont="1" applyFill="1" applyBorder="1" applyAlignment="1">
      <alignment horizontal="center" vertical="center"/>
    </xf>
    <xf numFmtId="0" fontId="39" fillId="7" borderId="46" xfId="80" applyFont="1" applyFill="1" applyBorder="1" applyAlignment="1">
      <alignment horizontal="center" vertical="center"/>
    </xf>
    <xf numFmtId="0" fontId="39" fillId="7" borderId="47" xfId="80" applyFont="1" applyFill="1" applyBorder="1" applyAlignment="1">
      <alignment horizontal="center" vertical="center"/>
    </xf>
    <xf numFmtId="0" fontId="37" fillId="2" borderId="48" xfId="80" applyFont="1" applyFill="1" applyBorder="1" applyAlignment="1">
      <alignment horizontal="center" vertical="center"/>
    </xf>
    <xf numFmtId="0" fontId="37" fillId="2" borderId="50" xfId="80" applyFont="1" applyFill="1" applyBorder="1" applyAlignment="1">
      <alignment horizontal="center" vertical="center"/>
    </xf>
    <xf numFmtId="0" fontId="37" fillId="2" borderId="51" xfId="80" applyFont="1" applyFill="1" applyBorder="1" applyAlignment="1">
      <alignment horizontal="center" vertical="center"/>
    </xf>
    <xf numFmtId="0" fontId="37" fillId="2" borderId="52" xfId="80" applyFont="1" applyFill="1" applyBorder="1" applyAlignment="1">
      <alignment horizontal="center" vertical="center"/>
    </xf>
    <xf numFmtId="0" fontId="37" fillId="2" borderId="49" xfId="80" applyFont="1" applyFill="1" applyBorder="1" applyAlignment="1">
      <alignment horizontal="center" vertical="center"/>
    </xf>
    <xf numFmtId="0" fontId="37" fillId="2" borderId="0" xfId="80" applyFont="1" applyFill="1" applyBorder="1" applyAlignment="1">
      <alignment horizontal="center" vertical="center"/>
    </xf>
    <xf numFmtId="0" fontId="37" fillId="2" borderId="79" xfId="80" applyFont="1" applyFill="1" applyBorder="1" applyAlignment="1">
      <alignment horizontal="center" vertical="center"/>
    </xf>
    <xf numFmtId="0" fontId="37" fillId="2" borderId="80" xfId="80" applyFont="1" applyFill="1" applyBorder="1" applyAlignment="1">
      <alignment horizontal="center" vertical="center"/>
    </xf>
    <xf numFmtId="0" fontId="37" fillId="2" borderId="79" xfId="80" applyFont="1" applyFill="1" applyBorder="1" applyAlignment="1">
      <alignment horizontal="left" vertical="top"/>
    </xf>
    <xf numFmtId="0" fontId="37" fillId="2" borderId="80" xfId="80" applyFont="1" applyFill="1" applyBorder="1" applyAlignment="1">
      <alignment horizontal="left" vertical="top"/>
    </xf>
    <xf numFmtId="0" fontId="41" fillId="2" borderId="79" xfId="80" applyFont="1" applyFill="1" applyBorder="1" applyAlignment="1">
      <alignment horizontal="center" vertical="center" textRotation="90" wrapText="1" shrinkToFit="1"/>
    </xf>
    <xf numFmtId="0" fontId="41" fillId="2" borderId="79" xfId="80" applyFont="1" applyFill="1" applyBorder="1" applyAlignment="1">
      <alignment horizontal="center" vertical="center" textRotation="90" shrinkToFit="1"/>
    </xf>
    <xf numFmtId="0" fontId="37" fillId="2" borderId="79" xfId="80" applyFont="1" applyFill="1" applyBorder="1" applyAlignment="1">
      <alignment vertical="top"/>
    </xf>
    <xf numFmtId="0" fontId="42" fillId="2" borderId="79" xfId="80" applyFont="1" applyFill="1" applyBorder="1" applyAlignment="1">
      <alignment vertical="center"/>
    </xf>
    <xf numFmtId="166" fontId="42" fillId="2" borderId="48" xfId="1" applyNumberFormat="1" applyFont="1" applyFill="1" applyBorder="1" applyAlignment="1">
      <alignment horizontal="center" vertical="center"/>
    </xf>
    <xf numFmtId="166" fontId="42" fillId="2" borderId="49" xfId="1" applyNumberFormat="1" applyFont="1" applyFill="1" applyBorder="1" applyAlignment="1">
      <alignment horizontal="center" vertical="center"/>
    </xf>
    <xf numFmtId="166" fontId="42" fillId="2" borderId="50" xfId="1" applyNumberFormat="1" applyFont="1" applyFill="1" applyBorder="1" applyAlignment="1">
      <alignment horizontal="center" vertical="center"/>
    </xf>
    <xf numFmtId="166" fontId="42" fillId="2" borderId="76" xfId="1" applyNumberFormat="1" applyFont="1" applyFill="1" applyBorder="1" applyAlignment="1">
      <alignment horizontal="center" vertical="center"/>
    </xf>
    <xf numFmtId="166" fontId="42" fillId="2" borderId="77" xfId="1" applyNumberFormat="1" applyFont="1" applyFill="1" applyBorder="1" applyAlignment="1">
      <alignment horizontal="center" vertical="center"/>
    </xf>
    <xf numFmtId="166" fontId="42" fillId="2" borderId="78" xfId="1" applyNumberFormat="1" applyFont="1" applyFill="1" applyBorder="1" applyAlignment="1">
      <alignment horizontal="center" vertical="center"/>
    </xf>
    <xf numFmtId="0" fontId="37" fillId="2" borderId="80" xfId="80" applyFont="1" applyFill="1" applyBorder="1" applyAlignment="1">
      <alignment vertical="center"/>
    </xf>
    <xf numFmtId="0" fontId="37" fillId="2" borderId="81" xfId="80" applyFont="1" applyFill="1" applyBorder="1" applyAlignment="1">
      <alignment vertical="center"/>
    </xf>
    <xf numFmtId="0" fontId="40" fillId="3" borderId="45" xfId="80" applyFont="1" applyFill="1" applyBorder="1" applyAlignment="1">
      <alignment horizontal="center" vertical="top"/>
    </xf>
    <xf numFmtId="0" fontId="40" fillId="3" borderId="46" xfId="80" applyFont="1" applyFill="1" applyBorder="1" applyAlignment="1">
      <alignment horizontal="center" vertical="top"/>
    </xf>
    <xf numFmtId="0" fontId="40" fillId="3" borderId="47" xfId="80" applyFont="1" applyFill="1" applyBorder="1" applyAlignment="1">
      <alignment horizontal="center" vertical="top"/>
    </xf>
    <xf numFmtId="0" fontId="41" fillId="2" borderId="81" xfId="80" applyFont="1" applyFill="1" applyBorder="1" applyAlignment="1">
      <alignment horizontal="center" vertical="center" textRotation="90" wrapText="1" shrinkToFit="1"/>
    </xf>
    <xf numFmtId="0" fontId="37" fillId="2" borderId="81" xfId="80" applyFont="1" applyFill="1" applyBorder="1" applyAlignment="1">
      <alignment horizontal="center" vertical="top"/>
    </xf>
    <xf numFmtId="0" fontId="37" fillId="2" borderId="81" xfId="80" applyFont="1" applyFill="1" applyBorder="1" applyAlignment="1">
      <alignment vertical="top"/>
    </xf>
    <xf numFmtId="166" fontId="42" fillId="2" borderId="79" xfId="1" applyNumberFormat="1" applyFont="1" applyFill="1" applyBorder="1" applyAlignment="1">
      <alignment horizontal="center" vertical="center"/>
    </xf>
    <xf numFmtId="0" fontId="37" fillId="2" borderId="45" xfId="80" applyFont="1" applyFill="1" applyBorder="1" applyAlignment="1">
      <alignment horizontal="left" vertical="top"/>
    </xf>
    <xf numFmtId="0" fontId="37" fillId="2" borderId="46" xfId="80" applyFont="1" applyFill="1" applyBorder="1" applyAlignment="1">
      <alignment horizontal="left" vertical="top"/>
    </xf>
    <xf numFmtId="0" fontId="37" fillId="2" borderId="47" xfId="80" applyFont="1" applyFill="1" applyBorder="1" applyAlignment="1">
      <alignment horizontal="left" vertical="top"/>
    </xf>
    <xf numFmtId="0" fontId="37" fillId="2" borderId="45" xfId="80" applyFont="1" applyFill="1" applyBorder="1" applyAlignment="1">
      <alignment horizontal="left" vertical="top" wrapText="1"/>
    </xf>
    <xf numFmtId="0" fontId="37" fillId="2" borderId="46" xfId="80" applyFont="1" applyFill="1" applyBorder="1" applyAlignment="1">
      <alignment horizontal="left" vertical="top" wrapText="1"/>
    </xf>
    <xf numFmtId="0" fontId="0" fillId="0" borderId="46" xfId="0" applyBorder="1" applyAlignment="1">
      <alignment horizontal="left" vertical="top" wrapText="1"/>
    </xf>
    <xf numFmtId="0" fontId="0" fillId="0" borderId="47" xfId="0" applyBorder="1" applyAlignment="1">
      <alignment horizontal="left" vertical="top" wrapText="1"/>
    </xf>
    <xf numFmtId="0" fontId="42" fillId="2" borderId="48" xfId="80" applyFont="1" applyFill="1" applyBorder="1" applyAlignment="1">
      <alignment vertical="center"/>
    </xf>
    <xf numFmtId="0" fontId="42" fillId="2" borderId="49" xfId="80" applyFont="1" applyFill="1" applyBorder="1" applyAlignment="1">
      <alignment vertical="center"/>
    </xf>
    <xf numFmtId="0" fontId="42" fillId="2" borderId="50" xfId="80" applyFont="1" applyFill="1" applyBorder="1" applyAlignment="1">
      <alignment vertical="center"/>
    </xf>
    <xf numFmtId="0" fontId="42" fillId="2" borderId="76" xfId="80" applyFont="1" applyFill="1" applyBorder="1" applyAlignment="1">
      <alignment vertical="center"/>
    </xf>
    <xf numFmtId="0" fontId="42" fillId="2" borderId="77" xfId="80" applyFont="1" applyFill="1" applyBorder="1" applyAlignment="1">
      <alignment vertical="center"/>
    </xf>
    <xf numFmtId="0" fontId="42" fillId="2" borderId="78" xfId="80" applyFont="1" applyFill="1" applyBorder="1" applyAlignment="1">
      <alignment vertical="center"/>
    </xf>
    <xf numFmtId="0" fontId="0" fillId="0" borderId="49" xfId="0" applyBorder="1" applyAlignment="1">
      <alignment vertical="center"/>
    </xf>
    <xf numFmtId="0" fontId="0" fillId="0" borderId="50" xfId="0" applyBorder="1" applyAlignment="1">
      <alignment vertical="center"/>
    </xf>
    <xf numFmtId="0" fontId="0" fillId="0" borderId="77" xfId="0" applyBorder="1" applyAlignment="1">
      <alignment vertical="center"/>
    </xf>
    <xf numFmtId="0" fontId="0" fillId="0" borderId="78" xfId="0" applyBorder="1" applyAlignment="1">
      <alignment vertical="center"/>
    </xf>
    <xf numFmtId="0" fontId="37" fillId="2" borderId="45" xfId="80" applyFont="1" applyFill="1" applyBorder="1" applyAlignment="1">
      <alignment vertical="top"/>
    </xf>
    <xf numFmtId="0" fontId="37" fillId="2" borderId="46" xfId="80" applyFont="1" applyFill="1" applyBorder="1" applyAlignment="1">
      <alignment vertical="top"/>
    </xf>
    <xf numFmtId="0" fontId="37" fillId="2" borderId="47" xfId="80" applyFont="1" applyFill="1" applyBorder="1" applyAlignment="1">
      <alignment vertical="top"/>
    </xf>
    <xf numFmtId="0" fontId="42" fillId="2" borderId="80" xfId="80" applyFont="1" applyFill="1" applyBorder="1" applyAlignment="1">
      <alignment vertical="center"/>
    </xf>
    <xf numFmtId="0" fontId="42" fillId="2" borderId="81" xfId="80" applyFont="1" applyFill="1" applyBorder="1" applyAlignment="1">
      <alignment vertical="center"/>
    </xf>
    <xf numFmtId="0" fontId="42" fillId="2" borderId="48" xfId="80" applyFont="1" applyFill="1" applyBorder="1" applyAlignment="1">
      <alignment horizontal="center" vertical="center"/>
    </xf>
    <xf numFmtId="0" fontId="42" fillId="2" borderId="49" xfId="80" applyFont="1" applyFill="1" applyBorder="1" applyAlignment="1">
      <alignment horizontal="center" vertical="center"/>
    </xf>
    <xf numFmtId="0" fontId="42" fillId="2" borderId="50" xfId="80" applyFont="1" applyFill="1" applyBorder="1" applyAlignment="1">
      <alignment horizontal="center" vertical="center"/>
    </xf>
    <xf numFmtId="0" fontId="42" fillId="2" borderId="51" xfId="80" applyFont="1" applyFill="1" applyBorder="1" applyAlignment="1">
      <alignment horizontal="center" vertical="center"/>
    </xf>
    <xf numFmtId="0" fontId="42" fillId="2" borderId="0" xfId="80" applyFont="1" applyFill="1" applyBorder="1" applyAlignment="1">
      <alignment horizontal="center" vertical="center"/>
    </xf>
    <xf numFmtId="0" fontId="42" fillId="2" borderId="52" xfId="80" applyFont="1" applyFill="1" applyBorder="1" applyAlignment="1">
      <alignment horizontal="center" vertical="center"/>
    </xf>
    <xf numFmtId="0" fontId="42" fillId="2" borderId="76" xfId="80" applyFont="1" applyFill="1" applyBorder="1" applyAlignment="1">
      <alignment horizontal="center" vertical="center"/>
    </xf>
    <xf numFmtId="0" fontId="42" fillId="2" borderId="77" xfId="80" applyFont="1" applyFill="1" applyBorder="1" applyAlignment="1">
      <alignment horizontal="center" vertical="center"/>
    </xf>
    <xf numFmtId="0" fontId="42" fillId="2" borderId="78" xfId="80" applyFont="1" applyFill="1" applyBorder="1" applyAlignment="1">
      <alignment horizontal="center" vertical="center"/>
    </xf>
    <xf numFmtId="0" fontId="0" fillId="0" borderId="46" xfId="0" applyBorder="1" applyAlignment="1">
      <alignment horizontal="left"/>
    </xf>
    <xf numFmtId="0" fontId="0" fillId="0" borderId="47" xfId="0" applyBorder="1" applyAlignment="1">
      <alignment horizontal="left"/>
    </xf>
    <xf numFmtId="0" fontId="43" fillId="0" borderId="45" xfId="0" applyFont="1" applyBorder="1" applyAlignment="1">
      <alignment horizontal="center" vertical="center" wrapText="1"/>
    </xf>
    <xf numFmtId="0" fontId="43" fillId="0" borderId="46" xfId="0" applyFont="1" applyBorder="1" applyAlignment="1">
      <alignment horizontal="center" vertical="center" wrapText="1"/>
    </xf>
    <xf numFmtId="0" fontId="43" fillId="0" borderId="47" xfId="0" applyFont="1" applyBorder="1" applyAlignment="1">
      <alignment horizontal="center" vertical="center" wrapText="1"/>
    </xf>
    <xf numFmtId="0" fontId="43" fillId="0" borderId="45" xfId="0" applyFont="1" applyBorder="1" applyAlignment="1">
      <alignment horizontal="center" vertical="center"/>
    </xf>
    <xf numFmtId="0" fontId="43" fillId="0" borderId="46" xfId="0" applyFont="1" applyBorder="1" applyAlignment="1">
      <alignment horizontal="center" vertical="center"/>
    </xf>
    <xf numFmtId="0" fontId="43" fillId="0" borderId="47" xfId="0" applyFont="1" applyBorder="1" applyAlignment="1">
      <alignment horizontal="center" vertical="center"/>
    </xf>
    <xf numFmtId="0" fontId="0" fillId="2" borderId="45" xfId="0" applyFill="1" applyBorder="1" applyAlignment="1">
      <alignment horizontal="center" vertical="center"/>
    </xf>
    <xf numFmtId="0" fontId="0" fillId="2" borderId="46" xfId="0" applyFill="1" applyBorder="1" applyAlignment="1">
      <alignment horizontal="center" vertical="center"/>
    </xf>
    <xf numFmtId="0" fontId="0" fillId="2" borderId="47" xfId="0" applyFill="1" applyBorder="1" applyAlignment="1">
      <alignment horizontal="center" vertical="center"/>
    </xf>
    <xf numFmtId="0" fontId="0" fillId="2" borderId="82" xfId="0" applyFill="1" applyBorder="1" applyAlignment="1">
      <alignment horizontal="center" vertical="center"/>
    </xf>
    <xf numFmtId="0" fontId="0" fillId="2" borderId="83" xfId="0" applyFill="1" applyBorder="1" applyAlignment="1">
      <alignment horizontal="center" vertical="center"/>
    </xf>
    <xf numFmtId="0" fontId="42" fillId="2" borderId="79" xfId="80" applyFont="1" applyFill="1" applyBorder="1" applyAlignment="1">
      <alignment horizontal="justify" vertical="center" wrapText="1"/>
    </xf>
    <xf numFmtId="0" fontId="37" fillId="2" borderId="79" xfId="80" applyFont="1" applyFill="1" applyBorder="1" applyAlignment="1">
      <alignment horizontal="justify" vertical="center" wrapText="1"/>
    </xf>
    <xf numFmtId="0" fontId="42" fillId="2" borderId="47" xfId="80" applyFont="1" applyFill="1" applyBorder="1" applyAlignment="1">
      <alignment horizontal="justify" vertical="center" wrapText="1"/>
    </xf>
    <xf numFmtId="0" fontId="42" fillId="2" borderId="45" xfId="80" applyFont="1" applyFill="1" applyBorder="1" applyAlignment="1">
      <alignment horizontal="justify" vertical="center" wrapText="1"/>
    </xf>
    <xf numFmtId="0" fontId="38" fillId="2" borderId="45" xfId="80" applyFont="1" applyFill="1" applyBorder="1" applyAlignment="1">
      <alignment horizontal="center" vertical="center"/>
    </xf>
    <xf numFmtId="0" fontId="38" fillId="2" borderId="46" xfId="80" applyFont="1" applyFill="1" applyBorder="1" applyAlignment="1">
      <alignment horizontal="center" vertical="center"/>
    </xf>
    <xf numFmtId="0" fontId="38" fillId="2" borderId="47" xfId="80" applyFont="1" applyFill="1" applyBorder="1" applyAlignment="1">
      <alignment horizontal="center" vertical="center"/>
    </xf>
    <xf numFmtId="0" fontId="38" fillId="2" borderId="79" xfId="80" applyFont="1" applyFill="1" applyBorder="1" applyAlignment="1">
      <alignment horizontal="center" vertical="center" wrapText="1"/>
    </xf>
    <xf numFmtId="0" fontId="37" fillId="2" borderId="48" xfId="80" applyFont="1" applyFill="1" applyBorder="1" applyAlignment="1">
      <alignment horizontal="left" vertical="top"/>
    </xf>
    <xf numFmtId="0" fontId="0" fillId="0" borderId="49" xfId="0" applyBorder="1" applyAlignment="1">
      <alignment vertical="top"/>
    </xf>
    <xf numFmtId="0" fontId="0" fillId="0" borderId="50" xfId="0" applyBorder="1" applyAlignment="1">
      <alignment vertical="top"/>
    </xf>
    <xf numFmtId="0" fontId="0" fillId="0" borderId="51" xfId="0" applyBorder="1" applyAlignment="1">
      <alignment vertical="top"/>
    </xf>
    <xf numFmtId="0" fontId="0" fillId="0" borderId="0" xfId="0" applyBorder="1" applyAlignment="1">
      <alignment vertical="top"/>
    </xf>
    <xf numFmtId="0" fontId="0" fillId="0" borderId="52" xfId="0" applyBorder="1" applyAlignment="1">
      <alignment vertical="top"/>
    </xf>
    <xf numFmtId="0" fontId="0" fillId="0" borderId="76" xfId="0" applyBorder="1" applyAlignment="1">
      <alignment vertical="top"/>
    </xf>
    <xf numFmtId="0" fontId="0" fillId="0" borderId="77" xfId="0" applyBorder="1" applyAlignment="1">
      <alignment vertical="top"/>
    </xf>
    <xf numFmtId="0" fontId="0" fillId="0" borderId="78" xfId="0" applyBorder="1" applyAlignment="1">
      <alignment vertical="top"/>
    </xf>
    <xf numFmtId="0" fontId="11" fillId="2" borderId="9" xfId="8" applyFont="1" applyFill="1" applyBorder="1" applyAlignment="1">
      <alignment horizontal="left" vertical="center"/>
    </xf>
    <xf numFmtId="0" fontId="11" fillId="2" borderId="26" xfId="8" applyFont="1" applyFill="1" applyBorder="1" applyAlignment="1">
      <alignment horizontal="left" vertical="center"/>
    </xf>
    <xf numFmtId="0" fontId="11" fillId="2" borderId="28" xfId="8" applyFont="1" applyFill="1" applyBorder="1" applyAlignment="1">
      <alignment horizontal="left" vertical="center"/>
    </xf>
    <xf numFmtId="0" fontId="24" fillId="7" borderId="22" xfId="5" applyFont="1" applyFill="1" applyBorder="1" applyAlignment="1" applyProtection="1">
      <alignment horizontal="center" vertical="center" wrapText="1"/>
      <protection locked="0"/>
    </xf>
    <xf numFmtId="0" fontId="24" fillId="7" borderId="23" xfId="5" applyFont="1" applyFill="1" applyBorder="1" applyAlignment="1" applyProtection="1">
      <alignment horizontal="center" vertical="center" wrapText="1"/>
      <protection locked="0"/>
    </xf>
    <xf numFmtId="0" fontId="24" fillId="7" borderId="24" xfId="5" applyFont="1" applyFill="1" applyBorder="1" applyAlignment="1" applyProtection="1">
      <alignment horizontal="center" vertical="center" wrapText="1"/>
      <protection locked="0"/>
    </xf>
    <xf numFmtId="0" fontId="24" fillId="7" borderId="41" xfId="5" applyFont="1" applyFill="1" applyBorder="1" applyAlignment="1" applyProtection="1">
      <alignment horizontal="center" vertical="center" wrapText="1"/>
      <protection locked="0"/>
    </xf>
    <xf numFmtId="0" fontId="24" fillId="7" borderId="43" xfId="5" applyFont="1" applyFill="1" applyBorder="1" applyAlignment="1" applyProtection="1">
      <alignment horizontal="center" vertical="center" wrapText="1"/>
      <protection locked="0"/>
    </xf>
    <xf numFmtId="0" fontId="24" fillId="7" borderId="44" xfId="5" applyFont="1" applyFill="1" applyBorder="1" applyAlignment="1" applyProtection="1">
      <alignment horizontal="center" vertical="center" wrapText="1"/>
      <protection locked="0"/>
    </xf>
    <xf numFmtId="0" fontId="16" fillId="0" borderId="0" xfId="5" applyFont="1" applyFill="1" applyBorder="1" applyAlignment="1" applyProtection="1">
      <alignment horizontal="left" vertical="center" wrapText="1"/>
      <protection locked="0"/>
    </xf>
    <xf numFmtId="0" fontId="20" fillId="7" borderId="9" xfId="8" applyFont="1" applyFill="1" applyBorder="1" applyAlignment="1">
      <alignment horizontal="center" vertical="center" wrapText="1"/>
    </xf>
    <xf numFmtId="0" fontId="21" fillId="0" borderId="61" xfId="0" applyFont="1" applyBorder="1" applyAlignment="1">
      <alignment horizontal="center" vertical="center" wrapText="1"/>
    </xf>
    <xf numFmtId="0" fontId="21" fillId="0" borderId="66" xfId="0" applyFont="1" applyBorder="1" applyAlignment="1">
      <alignment horizontal="center" vertical="center" wrapText="1"/>
    </xf>
    <xf numFmtId="0" fontId="21" fillId="0" borderId="67" xfId="0" applyFont="1" applyBorder="1" applyAlignment="1">
      <alignment horizontal="center" vertical="center" wrapText="1"/>
    </xf>
    <xf numFmtId="0" fontId="26" fillId="0" borderId="32" xfId="0" applyFont="1" applyBorder="1" applyAlignment="1">
      <alignment horizontal="center" vertical="center"/>
    </xf>
    <xf numFmtId="0" fontId="26" fillId="0" borderId="33" xfId="0" applyFont="1" applyBorder="1" applyAlignment="1">
      <alignment horizontal="center" vertical="center"/>
    </xf>
    <xf numFmtId="0" fontId="27" fillId="0" borderId="57" xfId="0" applyFont="1" applyBorder="1" applyAlignment="1">
      <alignment horizontal="left" vertical="center" wrapText="1"/>
    </xf>
    <xf numFmtId="0" fontId="27" fillId="0" borderId="58" xfId="0" applyFont="1" applyBorder="1" applyAlignment="1">
      <alignment horizontal="left" vertical="center" wrapText="1"/>
    </xf>
    <xf numFmtId="0" fontId="25" fillId="0" borderId="0" xfId="0" applyFont="1" applyFill="1" applyBorder="1" applyAlignment="1">
      <alignment horizontal="left" vertical="center"/>
    </xf>
    <xf numFmtId="0" fontId="27" fillId="0" borderId="13" xfId="0" applyFont="1" applyBorder="1" applyAlignment="1">
      <alignment horizontal="left" vertical="center" wrapText="1"/>
    </xf>
    <xf numFmtId="0" fontId="27" fillId="0" borderId="9" xfId="0" applyFont="1" applyBorder="1" applyAlignment="1">
      <alignment horizontal="left" vertical="center" wrapText="1"/>
    </xf>
    <xf numFmtId="0" fontId="25" fillId="0" borderId="0" xfId="0" applyFont="1" applyFill="1" applyBorder="1" applyAlignment="1">
      <alignment horizontal="center" vertical="center"/>
    </xf>
    <xf numFmtId="0" fontId="21" fillId="9" borderId="10" xfId="0" applyFont="1" applyFill="1" applyBorder="1" applyAlignment="1">
      <alignment horizontal="center" vertical="center" wrapText="1"/>
    </xf>
    <xf numFmtId="0" fontId="21" fillId="9" borderId="12" xfId="0" applyFont="1" applyFill="1" applyBorder="1" applyAlignment="1">
      <alignment horizontal="center" vertical="center" wrapText="1"/>
    </xf>
    <xf numFmtId="0" fontId="21" fillId="9" borderId="55" xfId="0" applyFont="1" applyFill="1" applyBorder="1" applyAlignment="1">
      <alignment horizontal="center" vertical="center" wrapText="1"/>
    </xf>
    <xf numFmtId="0" fontId="21" fillId="9" borderId="56" xfId="0" applyFont="1" applyFill="1" applyBorder="1" applyAlignment="1">
      <alignment horizontal="center" vertical="center" wrapText="1"/>
    </xf>
    <xf numFmtId="0" fontId="27" fillId="0" borderId="59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  <xf numFmtId="0" fontId="25" fillId="0" borderId="0" xfId="0" applyFont="1" applyFill="1" applyBorder="1" applyAlignment="1">
      <alignment vertical="center"/>
    </xf>
    <xf numFmtId="0" fontId="27" fillId="0" borderId="55" xfId="0" applyFont="1" applyBorder="1" applyAlignment="1">
      <alignment horizontal="left" vertical="center" wrapText="1"/>
    </xf>
    <xf numFmtId="0" fontId="27" fillId="0" borderId="42" xfId="0" applyFont="1" applyBorder="1" applyAlignment="1">
      <alignment horizontal="left" vertical="center" wrapText="1"/>
    </xf>
    <xf numFmtId="0" fontId="27" fillId="9" borderId="14" xfId="0" applyFont="1" applyFill="1" applyBorder="1" applyAlignment="1">
      <alignment horizontal="center" vertical="center"/>
    </xf>
    <xf numFmtId="0" fontId="21" fillId="9" borderId="63" xfId="0" applyFont="1" applyFill="1" applyBorder="1" applyAlignment="1">
      <alignment horizontal="center" vertical="center" wrapText="1"/>
    </xf>
    <xf numFmtId="0" fontId="21" fillId="9" borderId="64" xfId="0" applyFont="1" applyFill="1" applyBorder="1" applyAlignment="1">
      <alignment horizontal="center" vertical="center" wrapText="1"/>
    </xf>
    <xf numFmtId="0" fontId="21" fillId="9" borderId="62" xfId="0" applyFont="1" applyFill="1" applyBorder="1" applyAlignment="1">
      <alignment horizontal="center" vertical="center" wrapText="1"/>
    </xf>
    <xf numFmtId="0" fontId="21" fillId="9" borderId="11" xfId="0" applyFont="1" applyFill="1" applyBorder="1" applyAlignment="1">
      <alignment horizontal="center" vertical="center" wrapText="1"/>
    </xf>
    <xf numFmtId="0" fontId="21" fillId="9" borderId="42" xfId="0" applyFont="1" applyFill="1" applyBorder="1" applyAlignment="1">
      <alignment horizontal="center" vertical="center" wrapText="1"/>
    </xf>
    <xf numFmtId="0" fontId="21" fillId="0" borderId="32" xfId="0" applyFont="1" applyBorder="1" applyAlignment="1">
      <alignment horizontal="center" vertical="center"/>
    </xf>
    <xf numFmtId="0" fontId="21" fillId="0" borderId="33" xfId="0" applyFont="1" applyBorder="1" applyAlignment="1">
      <alignment horizontal="center" vertical="center"/>
    </xf>
    <xf numFmtId="0" fontId="21" fillId="0" borderId="34" xfId="0" applyFont="1" applyBorder="1" applyAlignment="1">
      <alignment horizontal="center" vertical="center"/>
    </xf>
    <xf numFmtId="0" fontId="27" fillId="9" borderId="70" xfId="0" applyFont="1" applyFill="1" applyBorder="1" applyAlignment="1">
      <alignment horizontal="center" vertical="center" wrapText="1"/>
    </xf>
    <xf numFmtId="0" fontId="27" fillId="9" borderId="14" xfId="0" applyFont="1" applyFill="1" applyBorder="1" applyAlignment="1">
      <alignment horizontal="center" vertical="center" wrapText="1"/>
    </xf>
    <xf numFmtId="0" fontId="27" fillId="9" borderId="74" xfId="0" applyFont="1" applyFill="1" applyBorder="1" applyAlignment="1">
      <alignment horizontal="center" vertical="center"/>
    </xf>
  </cellXfs>
  <cellStyles count="136">
    <cellStyle name="Comma_Cheques Niños" xfId="134"/>
    <cellStyle name="Estilo 1" xfId="135"/>
    <cellStyle name="Euro" xfId="11"/>
    <cellStyle name="Euro 2" xfId="12"/>
    <cellStyle name="Excel Built-in Normal" xfId="13"/>
    <cellStyle name="Hipervínculo" xfId="4" builtinId="8"/>
    <cellStyle name="Hipervínculo 2" xfId="14"/>
    <cellStyle name="Millares" xfId="1" builtinId="3"/>
    <cellStyle name="Millares 10" xfId="15"/>
    <cellStyle name="Millares 13" xfId="16"/>
    <cellStyle name="Millares 2" xfId="17"/>
    <cellStyle name="Millares 2 2" xfId="18"/>
    <cellStyle name="Millares 2 2 2" xfId="19"/>
    <cellStyle name="Millares 2 2 3" xfId="20"/>
    <cellStyle name="Millares 2 2 4" xfId="21"/>
    <cellStyle name="Millares 2 2 5" xfId="22"/>
    <cellStyle name="Millares 2 2 6" xfId="23"/>
    <cellStyle name="Millares 2 2 7" xfId="24"/>
    <cellStyle name="Millares 2 2 8" xfId="25"/>
    <cellStyle name="Millares 2 2 9" xfId="26"/>
    <cellStyle name="Millares 2 3" xfId="27"/>
    <cellStyle name="Millares 2 3 2" xfId="28"/>
    <cellStyle name="Millares 2 4" xfId="29"/>
    <cellStyle name="Millares 2 5" xfId="30"/>
    <cellStyle name="Millares 2 6" xfId="31"/>
    <cellStyle name="Millares 2 7" xfId="32"/>
    <cellStyle name="Millares 2 8" xfId="33"/>
    <cellStyle name="Millares 2 9" xfId="34"/>
    <cellStyle name="Millares 3" xfId="35"/>
    <cellStyle name="Millares 3 2" xfId="36"/>
    <cellStyle name="Millares 4" xfId="37"/>
    <cellStyle name="Millares 4 2" xfId="38"/>
    <cellStyle name="Millares 5" xfId="39"/>
    <cellStyle name="Millares 5 2" xfId="40"/>
    <cellStyle name="Millares 6" xfId="41"/>
    <cellStyle name="Millares 7" xfId="42"/>
    <cellStyle name="Millares 8" xfId="6"/>
    <cellStyle name="Moneda" xfId="2" builtinId="4"/>
    <cellStyle name="Moneda 10" xfId="43"/>
    <cellStyle name="Moneda 2" xfId="44"/>
    <cellStyle name="Moneda 2 2" xfId="45"/>
    <cellStyle name="Moneda 2 2 2" xfId="46"/>
    <cellStyle name="Moneda 2 2 3" xfId="47"/>
    <cellStyle name="Moneda 2 2 4" xfId="48"/>
    <cellStyle name="Moneda 2 2 5" xfId="49"/>
    <cellStyle name="Moneda 2 2 6" xfId="50"/>
    <cellStyle name="Moneda 2 2 7" xfId="51"/>
    <cellStyle name="Moneda 2 3" xfId="52"/>
    <cellStyle name="Moneda 2 4" xfId="53"/>
    <cellStyle name="Moneda 2 5" xfId="54"/>
    <cellStyle name="Moneda 2 6" xfId="55"/>
    <cellStyle name="Moneda 2 7" xfId="56"/>
    <cellStyle name="Moneda 2 8" xfId="57"/>
    <cellStyle name="Moneda 3" xfId="58"/>
    <cellStyle name="Moneda 3 2" xfId="59"/>
    <cellStyle name="Moneda 3 3" xfId="60"/>
    <cellStyle name="Moneda 4" xfId="7"/>
    <cellStyle name="Moneda 4 2" xfId="61"/>
    <cellStyle name="Moneda 4 3" xfId="62"/>
    <cellStyle name="Moneda 4 4" xfId="63"/>
    <cellStyle name="Moneda 4 5" xfId="64"/>
    <cellStyle name="Moneda 5" xfId="65"/>
    <cellStyle name="Normal" xfId="0" builtinId="0"/>
    <cellStyle name="Normal 10" xfId="66"/>
    <cellStyle name="Normal 11" xfId="67"/>
    <cellStyle name="Normal 12" xfId="68"/>
    <cellStyle name="Normal 13" xfId="69"/>
    <cellStyle name="Normal 14" xfId="70"/>
    <cellStyle name="Normal 15" xfId="71"/>
    <cellStyle name="Normal 16" xfId="72"/>
    <cellStyle name="Normal 17" xfId="73"/>
    <cellStyle name="Normal 18" xfId="74"/>
    <cellStyle name="Normal 19" xfId="75"/>
    <cellStyle name="Normal 2" xfId="76"/>
    <cellStyle name="Normal 2 10 10" xfId="77"/>
    <cellStyle name="Normal 2 11" xfId="78"/>
    <cellStyle name="Normal 2 19" xfId="79"/>
    <cellStyle name="Normal 2 2" xfId="80"/>
    <cellStyle name="Normal 2 2 2" xfId="81"/>
    <cellStyle name="Normal 2 2 4 2" xfId="82"/>
    <cellStyle name="Normal 2 3" xfId="83"/>
    <cellStyle name="Normal 2 4" xfId="84"/>
    <cellStyle name="Normal 2 5" xfId="85"/>
    <cellStyle name="Normal 2 6" xfId="86"/>
    <cellStyle name="Normal 2 7" xfId="87"/>
    <cellStyle name="Normal 2 8" xfId="88"/>
    <cellStyle name="Normal 2 9" xfId="89"/>
    <cellStyle name="Normal 20" xfId="90"/>
    <cellStyle name="Normal 21" xfId="91"/>
    <cellStyle name="Normal 22" xfId="92"/>
    <cellStyle name="Normal 23" xfId="93"/>
    <cellStyle name="Normal 24" xfId="94"/>
    <cellStyle name="Normal 25" xfId="95"/>
    <cellStyle name="Normal 26" xfId="96"/>
    <cellStyle name="Normal 27" xfId="97"/>
    <cellStyle name="Normal 28" xfId="5"/>
    <cellStyle name="Normal 29" xfId="98"/>
    <cellStyle name="Normal 3" xfId="99"/>
    <cellStyle name="Normal 3 2" xfId="100"/>
    <cellStyle name="Normal 3 2 2" xfId="101"/>
    <cellStyle name="Normal 3 3" xfId="102"/>
    <cellStyle name="Normal 3 4" xfId="103"/>
    <cellStyle name="Normal 3 5" xfId="133"/>
    <cellStyle name="Normal 30" xfId="104"/>
    <cellStyle name="Normal 31" xfId="105"/>
    <cellStyle name="Normal 32" xfId="106"/>
    <cellStyle name="Normal 33" xfId="107"/>
    <cellStyle name="Normal 34" xfId="108"/>
    <cellStyle name="Normal 35" xfId="109"/>
    <cellStyle name="Normal 36" xfId="110"/>
    <cellStyle name="Normal 37" xfId="111"/>
    <cellStyle name="Normal 4" xfId="112"/>
    <cellStyle name="Normal 4 2" xfId="113"/>
    <cellStyle name="Normal 4 2 2" xfId="114"/>
    <cellStyle name="Normal 4 3" xfId="115"/>
    <cellStyle name="Normal 4 4" xfId="8"/>
    <cellStyle name="Normal 5" xfId="116"/>
    <cellStyle name="Normal 5 2" xfId="117"/>
    <cellStyle name="Normal 6" xfId="118"/>
    <cellStyle name="Normal 6 2" xfId="119"/>
    <cellStyle name="Normal 7" xfId="120"/>
    <cellStyle name="Normal 8" xfId="121"/>
    <cellStyle name="Normal 9" xfId="122"/>
    <cellStyle name="Normal 9 2" xfId="123"/>
    <cellStyle name="Porcentaje 2" xfId="124"/>
    <cellStyle name="Porcentual" xfId="3" builtinId="5"/>
    <cellStyle name="Porcentual 2" xfId="125"/>
    <cellStyle name="Porcentual 2 2" xfId="126"/>
    <cellStyle name="Porcentual 2 2 2" xfId="127"/>
    <cellStyle name="Porcentual 2 3" xfId="128"/>
    <cellStyle name="Porcentual 3" xfId="129"/>
    <cellStyle name="Porcentual 3 2" xfId="130"/>
    <cellStyle name="Porcentual 4" xfId="131"/>
    <cellStyle name="Porcentual 5" xfId="10"/>
    <cellStyle name="Porcentual 5 2" xfId="9"/>
    <cellStyle name="Porcentual 6" xfId="132"/>
  </cellStyles>
  <dxfs count="0"/>
  <tableStyles count="0" defaultTableStyle="TableStyleMedium9" defaultPivotStyle="PivotStyleLight16"/>
  <colors>
    <mruColors>
      <color rgb="FFCCFFCC"/>
      <color rgb="FFCCFF66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10" Type="http://schemas.openxmlformats.org/officeDocument/2006/relationships/externalLink" Target="externalLinks/externalLink6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220915</xdr:colOff>
      <xdr:row>2</xdr:row>
      <xdr:rowOff>125667</xdr:rowOff>
    </xdr:from>
    <xdr:to>
      <xdr:col>1</xdr:col>
      <xdr:colOff>1200629</xdr:colOff>
      <xdr:row>6</xdr:row>
      <xdr:rowOff>108097</xdr:rowOff>
    </xdr:to>
    <xdr:pic>
      <xdr:nvPicPr>
        <xdr:cNvPr id="2" name="45 Imagen" descr="LOGO-ICB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6591" y="529079"/>
          <a:ext cx="979714" cy="78925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1546213</xdr:colOff>
      <xdr:row>1</xdr:row>
      <xdr:rowOff>103300</xdr:rowOff>
    </xdr:from>
    <xdr:to>
      <xdr:col>6</xdr:col>
      <xdr:colOff>639535</xdr:colOff>
      <xdr:row>6</xdr:row>
      <xdr:rowOff>134471</xdr:rowOff>
    </xdr:to>
    <xdr:sp macro="" textlink="">
      <xdr:nvSpPr>
        <xdr:cNvPr id="3" name="2 CuadroTexto"/>
        <xdr:cNvSpPr txBox="1"/>
      </xdr:nvSpPr>
      <xdr:spPr>
        <a:xfrm>
          <a:off x="1689088" y="303325"/>
          <a:ext cx="6408522" cy="103129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s-ES" sz="1100" b="1"/>
            <a:t>República de Colombia</a:t>
          </a:r>
        </a:p>
        <a:p>
          <a:pPr algn="ctr"/>
          <a:r>
            <a:rPr lang="es-ES" sz="1100" b="1">
              <a:solidFill>
                <a:schemeClr val="dk1"/>
              </a:solidFill>
              <a:latin typeface="+mn-lt"/>
              <a:ea typeface="+mn-ea"/>
              <a:cs typeface="+mn-cs"/>
            </a:rPr>
            <a:t>Departamento Administrativo</a:t>
          </a:r>
          <a:r>
            <a:rPr lang="es-ES" sz="11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 para la Protección Social</a:t>
          </a:r>
          <a:endParaRPr lang="es-ES" sz="1100" b="1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r>
            <a:rPr lang="es-ES" sz="1100" b="1"/>
            <a:t>Instituto Colombiano de Bienestar Familiar</a:t>
          </a:r>
        </a:p>
        <a:p>
          <a:pPr algn="ctr"/>
          <a:r>
            <a:rPr lang="es-ES" sz="1100" b="1"/>
            <a:t>Cecilia de la Fuente de Lleras </a:t>
          </a:r>
        </a:p>
        <a:p>
          <a:pPr algn="ctr"/>
          <a:r>
            <a:rPr lang="es-ES" sz="1100" b="1"/>
            <a:t>Dirección de Logística y Abastecimiento</a:t>
          </a:r>
        </a:p>
      </xdr:txBody>
    </xdr:sp>
    <xdr:clientData/>
  </xdr:twoCellAnchor>
  <xdr:twoCellAnchor editAs="oneCell">
    <xdr:from>
      <xdr:col>7</xdr:col>
      <xdr:colOff>55229</xdr:colOff>
      <xdr:row>2</xdr:row>
      <xdr:rowOff>42422</xdr:rowOff>
    </xdr:from>
    <xdr:to>
      <xdr:col>7</xdr:col>
      <xdr:colOff>1252658</xdr:colOff>
      <xdr:row>6</xdr:row>
      <xdr:rowOff>176092</xdr:rowOff>
    </xdr:to>
    <xdr:pic>
      <xdr:nvPicPr>
        <xdr:cNvPr id="4" name="3 Imagen" descr="http://t2.gstatic.com/images?q=tbn:ANd9GcRNVeRk2h2SLT4M8OjRXRHgqRhGHZLztUqE2jJP4hbWTtlvv8ifS-nPjA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8470847" y="445834"/>
          <a:ext cx="1197429" cy="94049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171450</xdr:colOff>
      <xdr:row>1</xdr:row>
      <xdr:rowOff>66675</xdr:rowOff>
    </xdr:from>
    <xdr:to>
      <xdr:col>2</xdr:col>
      <xdr:colOff>180975</xdr:colOff>
      <xdr:row>5</xdr:row>
      <xdr:rowOff>76200</xdr:rowOff>
    </xdr:to>
    <xdr:pic>
      <xdr:nvPicPr>
        <xdr:cNvPr id="2" name="2 Imagen" descr="LOGO ICB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1450" y="209550"/>
          <a:ext cx="581025" cy="581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21</xdr:col>
      <xdr:colOff>447675</xdr:colOff>
      <xdr:row>0</xdr:row>
      <xdr:rowOff>95250</xdr:rowOff>
    </xdr:from>
    <xdr:to>
      <xdr:col>21</xdr:col>
      <xdr:colOff>1038225</xdr:colOff>
      <xdr:row>5</xdr:row>
      <xdr:rowOff>0</xdr:rowOff>
    </xdr:to>
    <xdr:pic>
      <xdr:nvPicPr>
        <xdr:cNvPr id="3" name="Picture 5" descr="logo color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001125" y="95250"/>
          <a:ext cx="590550" cy="619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76200</xdr:colOff>
      <xdr:row>0</xdr:row>
      <xdr:rowOff>28575</xdr:rowOff>
    </xdr:from>
    <xdr:to>
      <xdr:col>18</xdr:col>
      <xdr:colOff>180975</xdr:colOff>
      <xdr:row>5</xdr:row>
      <xdr:rowOff>95249</xdr:rowOff>
    </xdr:to>
    <xdr:sp macro="" textlink="">
      <xdr:nvSpPr>
        <xdr:cNvPr id="4" name="3 CuadroTexto"/>
        <xdr:cNvSpPr txBox="1"/>
      </xdr:nvSpPr>
      <xdr:spPr>
        <a:xfrm>
          <a:off x="2562225" y="28575"/>
          <a:ext cx="4457700" cy="78104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s-ES" sz="1100" b="1"/>
            <a:t>República de Colombia</a:t>
          </a:r>
        </a:p>
        <a:p>
          <a:pPr algn="ctr"/>
          <a:r>
            <a:rPr lang="es-ES" sz="1100" b="1"/>
            <a:t>Instituto Colombiano de Bienestar Familiar</a:t>
          </a:r>
        </a:p>
        <a:p>
          <a:pPr algn="ctr"/>
          <a:r>
            <a:rPr lang="es-ES" sz="1100" b="1">
              <a:solidFill>
                <a:schemeClr val="bg1">
                  <a:lumMod val="65000"/>
                </a:schemeClr>
              </a:solidFill>
            </a:rPr>
            <a:t>Cecilia de la Fuente de Lleras </a:t>
          </a:r>
        </a:p>
        <a:p>
          <a:pPr algn="ctr"/>
          <a:r>
            <a:rPr lang="es-ES" sz="1100" b="1"/>
            <a:t>Dirección de Logistica y Abastecimiento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192879</xdr:colOff>
      <xdr:row>2</xdr:row>
      <xdr:rowOff>59531</xdr:rowOff>
    </xdr:from>
    <xdr:to>
      <xdr:col>1</xdr:col>
      <xdr:colOff>762000</xdr:colOff>
      <xdr:row>6</xdr:row>
      <xdr:rowOff>119063</xdr:rowOff>
    </xdr:to>
    <xdr:pic>
      <xdr:nvPicPr>
        <xdr:cNvPr id="2" name="45 Imagen" descr="LOGO-ICB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9579" y="411956"/>
          <a:ext cx="569121" cy="85010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1685925</xdr:colOff>
      <xdr:row>1</xdr:row>
      <xdr:rowOff>130968</xdr:rowOff>
    </xdr:from>
    <xdr:to>
      <xdr:col>5</xdr:col>
      <xdr:colOff>0</xdr:colOff>
      <xdr:row>7</xdr:row>
      <xdr:rowOff>64293</xdr:rowOff>
    </xdr:to>
    <xdr:sp macro="" textlink="">
      <xdr:nvSpPr>
        <xdr:cNvPr id="3" name="2 CuadroTexto"/>
        <xdr:cNvSpPr txBox="1"/>
      </xdr:nvSpPr>
      <xdr:spPr>
        <a:xfrm>
          <a:off x="1952625" y="292893"/>
          <a:ext cx="4191000" cy="11144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s-ES" sz="1100" b="1"/>
            <a:t>República de Colombia</a:t>
          </a:r>
        </a:p>
        <a:p>
          <a:pPr algn="ctr"/>
          <a:r>
            <a:rPr lang="es-ES" sz="1100" b="1">
              <a:solidFill>
                <a:schemeClr val="dk1"/>
              </a:solidFill>
              <a:latin typeface="+mn-lt"/>
              <a:ea typeface="+mn-ea"/>
              <a:cs typeface="+mn-cs"/>
            </a:rPr>
            <a:t>Departamento Administrativo</a:t>
          </a:r>
          <a:r>
            <a:rPr lang="es-ES" sz="11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 para la Protección Social</a:t>
          </a:r>
          <a:endParaRPr lang="es-ES" sz="1100" b="1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pPr algn="ctr"/>
          <a:r>
            <a:rPr lang="es-ES" sz="1100" b="1"/>
            <a:t>Instituto Colombiano de Bienestar Familiar</a:t>
          </a:r>
        </a:p>
        <a:p>
          <a:pPr algn="ctr"/>
          <a:r>
            <a:rPr lang="es-ES" sz="1100" b="1"/>
            <a:t>Cecilia de la Fuente de Lleras </a:t>
          </a:r>
        </a:p>
        <a:p>
          <a:pPr algn="ctr"/>
          <a:r>
            <a:rPr lang="es-ES" sz="1100" b="1"/>
            <a:t>Dirección de Logística y Abastecimiento Estratégico </a:t>
          </a:r>
        </a:p>
      </xdr:txBody>
    </xdr:sp>
    <xdr:clientData/>
  </xdr:twoCellAnchor>
  <xdr:twoCellAnchor>
    <xdr:from>
      <xdr:col>5</xdr:col>
      <xdr:colOff>452438</xdr:colOff>
      <xdr:row>2</xdr:row>
      <xdr:rowOff>4782</xdr:rowOff>
    </xdr:from>
    <xdr:to>
      <xdr:col>6</xdr:col>
      <xdr:colOff>369093</xdr:colOff>
      <xdr:row>6</xdr:row>
      <xdr:rowOff>123542</xdr:rowOff>
    </xdr:to>
    <xdr:pic>
      <xdr:nvPicPr>
        <xdr:cNvPr id="4" name="Picture 2" descr="logo color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596063" y="357207"/>
          <a:ext cx="754855" cy="9093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INPEC\imprimir\Ajustado_Modelo_de_costos_INPEC_10_01_2013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IRECCION%20TECNICA%20ICBF\Archivos%20FONADE\COSTEO%20DIAGNOSTICOS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ngree.Duica\Documents\INVESTIGACION%20DE%20MERCADOS\PROCESOS\2013\EQUIPOS%20DE%20METROLOGIA\EQUIPOS%20METROLOGIA%20-%20SDI%20020713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diego.quintanilla\Escritorio\Jardines%20Sociales\Estudio%20de%20Costos%20Jardines%20Sociales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9.30\Disco%20local%20(F)\Datos\2012\ANTEPROYECTO\INGRESOS\BASE%20PND%202011-2014%20-%20PR%20SOCIAL%20feb%2010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drgbog90\d\DOCUME~1\J0ZAMB~1\CONFIG~1\Temp\PPS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Huber.Garcia\Mis%20documentos\Datos\Rafa\PLANTA-2008\AMPLIACION%20PLANTA\DATOS_COSTOS-SUPERNUMERARIOS-401_CUPOS-19-08-20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diego.quintanilla\Escritorio\ICBF\Direcci&#243;n%20de%20Logistica%20y%20Abastecimiento\Consultoria%20Bienestarina\CONSULTORIA%20BIENESTARINA%2031-07-12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diego.quintanilla\Escritorio\ICBF\Direcci&#243;n%20de%20Logistica%20y%20Abastecimiento\Encuesta%20Nacional%20de%20Juventud\E.C.%20Encuesta%20Nacional%20de%20Juventud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diego.quintanilla\Configuraci&#243;n%20local\Archivos%20temporales%20de%20Internet\Content.Outlook\Y3XOUI2P\Revisado_Edilberto_Desayunos_Infantiles_con_Amor_Nov_26_2012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NSOLIDADO_GENERAL_SEDES_PAE_15022010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ndice "/>
      <sheetName val="Parametros"/>
      <sheetName val="Precios Alimentos"/>
      <sheetName val="Precios_leche_UHT"/>
      <sheetName val="Costo de Ing de Prep"/>
      <sheetName val="Resumen Preparaciones"/>
      <sheetName val="Factor de Conversión"/>
      <sheetName val="Menú"/>
      <sheetName val="Salarios de Ref"/>
      <sheetName val="Estanda T.H."/>
      <sheetName val="Componentes T.H."/>
      <sheetName val="Centros P y C"/>
      <sheetName val="Hoja1"/>
      <sheetName val="Estandar Menaje"/>
      <sheetName val="Resumen De Menaje"/>
      <sheetName val="Resumen Costos"/>
      <sheetName val="Analisis de Costos"/>
      <sheetName val="Analisis microbiologico"/>
    </sheetNames>
    <sheetDataSet>
      <sheetData sheetId="0"/>
      <sheetData sheetId="1"/>
      <sheetData sheetId="2">
        <row r="5031">
          <cell r="A5031" t="str">
            <v>Aceite girasol</v>
          </cell>
        </row>
        <row r="5032">
          <cell r="A5032" t="str">
            <v>Aceite soya</v>
          </cell>
        </row>
        <row r="5033">
          <cell r="A5033" t="str">
            <v>Aceite vegetal mezcla</v>
          </cell>
        </row>
        <row r="5034">
          <cell r="A5034" t="str">
            <v>Acelga</v>
          </cell>
        </row>
        <row r="5035">
          <cell r="A5035" t="str">
            <v>Aguacate común</v>
          </cell>
        </row>
        <row r="5036">
          <cell r="A5036" t="str">
            <v>Aguacate Hass</v>
          </cell>
        </row>
        <row r="5037">
          <cell r="A5037" t="str">
            <v>Aguacate papelillo</v>
          </cell>
        </row>
        <row r="5038">
          <cell r="A5038" t="str">
            <v>Ahuyama</v>
          </cell>
        </row>
        <row r="5039">
          <cell r="A5039" t="str">
            <v>Ají dulce</v>
          </cell>
        </row>
        <row r="5040">
          <cell r="A5040" t="str">
            <v>Ají topito dulce</v>
          </cell>
        </row>
        <row r="5041">
          <cell r="A5041" t="str">
            <v>Ajo</v>
          </cell>
        </row>
        <row r="5042">
          <cell r="A5042" t="str">
            <v>Ajo importado</v>
          </cell>
        </row>
        <row r="5043">
          <cell r="A5043" t="str">
            <v>Alas de pollo con costillar</v>
          </cell>
        </row>
        <row r="5044">
          <cell r="A5044" t="str">
            <v>Alas de pollo sin costillar</v>
          </cell>
        </row>
        <row r="5045">
          <cell r="A5045" t="str">
            <v>Almejas con concha</v>
          </cell>
        </row>
        <row r="5046">
          <cell r="A5046" t="str">
            <v>Almejas sin concha</v>
          </cell>
        </row>
        <row r="5047">
          <cell r="A5047" t="str">
            <v>Apio</v>
          </cell>
        </row>
        <row r="5048">
          <cell r="A5048" t="str">
            <v>Arracacha amarilla</v>
          </cell>
        </row>
        <row r="5049">
          <cell r="A5049" t="str">
            <v>Arracacha blanca</v>
          </cell>
        </row>
        <row r="5050">
          <cell r="A5050" t="str">
            <v>Arroz de primera</v>
          </cell>
        </row>
        <row r="5051">
          <cell r="A5051" t="str">
            <v>Arroz de segunda</v>
          </cell>
        </row>
        <row r="5052">
          <cell r="A5052" t="str">
            <v>Arroz excelso</v>
          </cell>
        </row>
        <row r="5053">
          <cell r="A5053" t="str">
            <v>Arroz sopa cristal</v>
          </cell>
        </row>
        <row r="5054">
          <cell r="A5054" t="str">
            <v>Arveja amarilla seca importada</v>
          </cell>
        </row>
        <row r="5055">
          <cell r="A5055" t="str">
            <v>Arveja enlatada</v>
          </cell>
        </row>
        <row r="5056">
          <cell r="A5056" t="str">
            <v>Arveja verde en vaina</v>
          </cell>
        </row>
        <row r="5057">
          <cell r="A5057" t="str">
            <v>Arveja verde en vaina pastusa</v>
          </cell>
        </row>
        <row r="5058">
          <cell r="A5058" t="str">
            <v>Arveja verde seca importada</v>
          </cell>
        </row>
        <row r="5059">
          <cell r="A5059" t="str">
            <v>Avena en hojuelas</v>
          </cell>
        </row>
        <row r="5060">
          <cell r="A5060" t="str">
            <v>Avena molida</v>
          </cell>
        </row>
        <row r="5061">
          <cell r="A5061" t="str">
            <v>Azúcar morena</v>
          </cell>
        </row>
        <row r="5062">
          <cell r="A5062" t="str">
            <v>Azúcar refinada</v>
          </cell>
        </row>
        <row r="5063">
          <cell r="A5063" t="str">
            <v>Azúcar sulfitada</v>
          </cell>
        </row>
        <row r="5064">
          <cell r="A5064" t="str">
            <v>Badea</v>
          </cell>
        </row>
        <row r="5065">
          <cell r="A5065" t="str">
            <v>Bagre rayado en postas congelado</v>
          </cell>
        </row>
        <row r="5066">
          <cell r="A5066" t="str">
            <v>Bagre rayado entero congelado</v>
          </cell>
        </row>
        <row r="5067">
          <cell r="A5067" t="str">
            <v>Bagre rayado entero fresco</v>
          </cell>
        </row>
        <row r="5068">
          <cell r="A5068" t="str">
            <v>Banano bocadillo</v>
          </cell>
        </row>
        <row r="5069">
          <cell r="A5069" t="str">
            <v>Banano criollo</v>
          </cell>
        </row>
        <row r="5070">
          <cell r="A5070" t="str">
            <v>Banano Urabá</v>
          </cell>
        </row>
        <row r="5071">
          <cell r="A5071" t="str">
            <v>Berenjena</v>
          </cell>
        </row>
        <row r="5072">
          <cell r="A5072" t="str">
            <v>Blanquillo entero fresco</v>
          </cell>
        </row>
        <row r="5073">
          <cell r="A5073" t="str">
            <v>Bocachico criollo fresco</v>
          </cell>
        </row>
        <row r="5074">
          <cell r="A5074" t="str">
            <v>Bocachico importado congelado</v>
          </cell>
        </row>
        <row r="5075">
          <cell r="A5075" t="str">
            <v>Bocadillo veleño</v>
          </cell>
        </row>
        <row r="5076">
          <cell r="A5076" t="str">
            <v>Borojó</v>
          </cell>
        </row>
        <row r="5077">
          <cell r="A5077" t="str">
            <v>Breva</v>
          </cell>
        </row>
        <row r="5078">
          <cell r="A5078" t="str">
            <v>Brócoli</v>
          </cell>
        </row>
        <row r="5079">
          <cell r="A5079" t="str">
            <v>Cachama de cultivo fresca</v>
          </cell>
        </row>
        <row r="5080">
          <cell r="A5080" t="str">
            <v>Café instantáneo</v>
          </cell>
        </row>
        <row r="5081">
          <cell r="A5081" t="str">
            <v>Café molido</v>
          </cell>
        </row>
        <row r="5082">
          <cell r="A5082" t="str">
            <v>Calabacín</v>
          </cell>
        </row>
        <row r="5083">
          <cell r="A5083" t="str">
            <v>Calabaza</v>
          </cell>
        </row>
        <row r="5084">
          <cell r="A5084" t="str">
            <v>Calamar anillos</v>
          </cell>
        </row>
        <row r="5085">
          <cell r="A5085" t="str">
            <v>Calamar blanco entero</v>
          </cell>
        </row>
        <row r="5086">
          <cell r="A5086" t="str">
            <v>Calamar morado entero</v>
          </cell>
        </row>
        <row r="5087">
          <cell r="A5087" t="str">
            <v>Camarón tigre precocido seco</v>
          </cell>
        </row>
        <row r="5088">
          <cell r="A5088" t="str">
            <v>Camarón tití precocido seco</v>
          </cell>
        </row>
        <row r="5089">
          <cell r="A5089" t="str">
            <v>Capaz Magdalena fresco</v>
          </cell>
        </row>
        <row r="5090">
          <cell r="A5090" t="str">
            <v>Carne de cerdo en canal</v>
          </cell>
        </row>
        <row r="5091">
          <cell r="A5091" t="str">
            <v>Carne de cerdo, brazo con hueso</v>
          </cell>
        </row>
        <row r="5092">
          <cell r="A5092" t="str">
            <v>Carne de cerdo, brazo sin hueso</v>
          </cell>
        </row>
        <row r="5093">
          <cell r="A5093" t="str">
            <v>Carne de cerdo, cabeza de lomo</v>
          </cell>
        </row>
        <row r="5094">
          <cell r="A5094" t="str">
            <v>Carne de cerdo, costilla</v>
          </cell>
        </row>
        <row r="5095">
          <cell r="A5095" t="str">
            <v>Carne de cerdo, espinazo</v>
          </cell>
        </row>
        <row r="5096">
          <cell r="A5096" t="str">
            <v>Carne de cerdo, lomo con hueso</v>
          </cell>
        </row>
        <row r="5097">
          <cell r="A5097" t="str">
            <v>Carne de cerdo, lomo sin hueso</v>
          </cell>
        </row>
        <row r="5098">
          <cell r="A5098" t="str">
            <v>Carne de cerdo, pernil con hueso</v>
          </cell>
        </row>
        <row r="5099">
          <cell r="A5099" t="str">
            <v>Carne de cerdo, pernil sin hueso</v>
          </cell>
        </row>
        <row r="5100">
          <cell r="A5100" t="str">
            <v>Carne de cerdo, tocino barriga</v>
          </cell>
        </row>
        <row r="5101">
          <cell r="A5101" t="str">
            <v>Carne de cerdo, tocino papada</v>
          </cell>
        </row>
        <row r="5102">
          <cell r="A5102" t="str">
            <v>Carne de res en canal</v>
          </cell>
        </row>
        <row r="5103">
          <cell r="A5103" t="str">
            <v>Carne de res molida, murillo</v>
          </cell>
        </row>
        <row r="5104">
          <cell r="A5104" t="str">
            <v>Carne de res, bola de brazo</v>
          </cell>
        </row>
        <row r="5105">
          <cell r="A5105" t="str">
            <v>Carne de res, bola de pierna</v>
          </cell>
        </row>
        <row r="5106">
          <cell r="A5106" t="str">
            <v>Carne de res, bota</v>
          </cell>
        </row>
        <row r="5107">
          <cell r="A5107" t="str">
            <v>Carne de res, cadera</v>
          </cell>
        </row>
        <row r="5108">
          <cell r="A5108" t="str">
            <v>Carne de res, centro de pierna</v>
          </cell>
        </row>
        <row r="5109">
          <cell r="A5109" t="str">
            <v>Carne de res, chatas</v>
          </cell>
        </row>
        <row r="5110">
          <cell r="A5110" t="str">
            <v>Carne de res, cogote</v>
          </cell>
        </row>
        <row r="5111">
          <cell r="A5111" t="str">
            <v>Carne de res, costilla</v>
          </cell>
        </row>
        <row r="5112">
          <cell r="A5112" t="str">
            <v>Carne de res, falda</v>
          </cell>
        </row>
        <row r="5113">
          <cell r="A5113" t="str">
            <v>Carne de res, lomo de brazo</v>
          </cell>
        </row>
        <row r="5114">
          <cell r="A5114" t="str">
            <v>Carne de res, lomo fino</v>
          </cell>
        </row>
        <row r="5115">
          <cell r="A5115" t="str">
            <v>Carne de res, morrillo</v>
          </cell>
        </row>
        <row r="5116">
          <cell r="A5116" t="str">
            <v>Carne de res, muchacho</v>
          </cell>
        </row>
        <row r="5117">
          <cell r="A5117" t="str">
            <v>Carne de res, murillo</v>
          </cell>
        </row>
        <row r="5118">
          <cell r="A5118" t="str">
            <v>Carne de res, pecho</v>
          </cell>
        </row>
        <row r="5119">
          <cell r="A5119" t="str">
            <v>Carne de res, punta de anca</v>
          </cell>
        </row>
        <row r="5120">
          <cell r="A5120" t="str">
            <v>Carne de res, sobrebarriga</v>
          </cell>
        </row>
        <row r="5121">
          <cell r="A5121" t="str">
            <v>Cazuela de mariscos (paquete)</v>
          </cell>
        </row>
        <row r="5122">
          <cell r="A5122" t="str">
            <v>Cebolla cabezona blanca</v>
          </cell>
        </row>
        <row r="5123">
          <cell r="A5123" t="str">
            <v>Cebolla cabezona blanca bogotana</v>
          </cell>
        </row>
        <row r="5124">
          <cell r="A5124" t="str">
            <v>Cebolla cabezona blanca ecuatoriana</v>
          </cell>
        </row>
        <row r="5125">
          <cell r="A5125" t="str">
            <v>Cebolla cabezona blanca importada</v>
          </cell>
        </row>
        <row r="5126">
          <cell r="A5126" t="str">
            <v>Cebolla cabezona blanca pastusa</v>
          </cell>
        </row>
        <row r="5127">
          <cell r="A5127" t="str">
            <v>Cebolla cabezona blanca peruana</v>
          </cell>
        </row>
        <row r="5128">
          <cell r="A5128" t="str">
            <v>Cebolla cabezona roja ecuatoriana</v>
          </cell>
        </row>
        <row r="5129">
          <cell r="A5129" t="str">
            <v>Cebolla cabezona roja importada</v>
          </cell>
        </row>
        <row r="5130">
          <cell r="A5130" t="str">
            <v>Cebolla cabezona roja ocañera</v>
          </cell>
        </row>
        <row r="5131">
          <cell r="A5131" t="str">
            <v>Cebolla cabezona roja peruana</v>
          </cell>
        </row>
        <row r="5132">
          <cell r="A5132" t="str">
            <v>Cebolla junca</v>
          </cell>
        </row>
        <row r="5133">
          <cell r="A5133" t="str">
            <v>Cebolla junca Aquitania</v>
          </cell>
        </row>
        <row r="5134">
          <cell r="A5134" t="str">
            <v>Cebolla junca Berlín</v>
          </cell>
        </row>
        <row r="5135">
          <cell r="A5135" t="str">
            <v>Cebolla junca pastusa</v>
          </cell>
        </row>
        <row r="5136">
          <cell r="A5136" t="str">
            <v>Cebolla junca Tenerife</v>
          </cell>
        </row>
        <row r="5137">
          <cell r="A5137" t="str">
            <v>Cebolla puerro</v>
          </cell>
        </row>
        <row r="5138">
          <cell r="A5138" t="str">
            <v>Cebollín chino</v>
          </cell>
        </row>
        <row r="5139">
          <cell r="A5139" t="str">
            <v>Chocolate amargo</v>
          </cell>
        </row>
        <row r="5140">
          <cell r="A5140" t="str">
            <v>Chocolate dulce</v>
          </cell>
        </row>
        <row r="5141">
          <cell r="A5141" t="str">
            <v>Chocolate instantáneo</v>
          </cell>
        </row>
        <row r="5142">
          <cell r="A5142" t="str">
            <v>Chócolo mazorca</v>
          </cell>
        </row>
        <row r="5143">
          <cell r="A5143" t="str">
            <v>Cidra</v>
          </cell>
        </row>
        <row r="5144">
          <cell r="A5144" t="str">
            <v>Cilantro</v>
          </cell>
        </row>
        <row r="5145">
          <cell r="A5145" t="str">
            <v>Ciruela negra chilena</v>
          </cell>
        </row>
        <row r="5146">
          <cell r="A5146" t="str">
            <v>Ciruela roja</v>
          </cell>
        </row>
        <row r="5147">
          <cell r="A5147" t="str">
            <v>Coco</v>
          </cell>
        </row>
        <row r="5148">
          <cell r="A5148" t="str">
            <v>Coles</v>
          </cell>
        </row>
        <row r="5149">
          <cell r="A5149" t="str">
            <v>Coliflor</v>
          </cell>
        </row>
        <row r="5150">
          <cell r="A5150" t="str">
            <v>Color (bolsita)</v>
          </cell>
        </row>
        <row r="5151">
          <cell r="A5151" t="str">
            <v>Corvina, filete congelado nacional</v>
          </cell>
        </row>
        <row r="5152">
          <cell r="A5152" t="str">
            <v>Cuchuco de cebada</v>
          </cell>
        </row>
        <row r="5153">
          <cell r="A5153" t="str">
            <v>Cuchuco de maíz</v>
          </cell>
        </row>
        <row r="5154">
          <cell r="A5154" t="str">
            <v>Curuba larga</v>
          </cell>
        </row>
        <row r="5155">
          <cell r="A5155" t="str">
            <v>Curuba redonda</v>
          </cell>
        </row>
        <row r="5156">
          <cell r="A5156" t="str">
            <v>Durazno importado</v>
          </cell>
        </row>
        <row r="5157">
          <cell r="A5157" t="str">
            <v>Durazno nacional</v>
          </cell>
        </row>
        <row r="5158">
          <cell r="A5158" t="str">
            <v>Espinaca</v>
          </cell>
        </row>
        <row r="5159">
          <cell r="A5159" t="str">
            <v>Fécula de maíz</v>
          </cell>
        </row>
        <row r="5160">
          <cell r="A5160" t="str">
            <v>Feijoa</v>
          </cell>
        </row>
        <row r="5161">
          <cell r="A5161" t="str">
            <v>Fresa</v>
          </cell>
        </row>
        <row r="5162">
          <cell r="A5162" t="str">
            <v>Fríjol bolón</v>
          </cell>
        </row>
        <row r="5163">
          <cell r="A5163" t="str">
            <v>Fríjol cabeza negra importado</v>
          </cell>
        </row>
        <row r="5164">
          <cell r="A5164" t="str">
            <v>Fríjol cabeza negra nacional</v>
          </cell>
        </row>
        <row r="5165">
          <cell r="A5165" t="str">
            <v>Fríjol calima</v>
          </cell>
        </row>
        <row r="5166">
          <cell r="A5166" t="str">
            <v>Fríjol cargamanto blanco</v>
          </cell>
        </row>
        <row r="5167">
          <cell r="A5167" t="str">
            <v>Fríjol cargamanto rojo</v>
          </cell>
        </row>
        <row r="5168">
          <cell r="A5168" t="str">
            <v>Fríjol enlatado</v>
          </cell>
        </row>
        <row r="5169">
          <cell r="A5169" t="str">
            <v>Fríjol nima calima</v>
          </cell>
        </row>
        <row r="5170">
          <cell r="A5170" t="str">
            <v>Fríjol palomito importado</v>
          </cell>
        </row>
        <row r="5171">
          <cell r="A5171" t="str">
            <v>Fríjol radical</v>
          </cell>
        </row>
        <row r="5172">
          <cell r="A5172" t="str">
            <v>Fríjol Uribe rosado</v>
          </cell>
        </row>
        <row r="5173">
          <cell r="A5173" t="str">
            <v>Fríjol verde bolo</v>
          </cell>
        </row>
        <row r="5174">
          <cell r="A5174" t="str">
            <v>Fríjol verde cargamanto</v>
          </cell>
        </row>
        <row r="5175">
          <cell r="A5175" t="str">
            <v>Fríjol verde en vaina</v>
          </cell>
        </row>
        <row r="5176">
          <cell r="A5176" t="str">
            <v>Fríjol Zaragoza</v>
          </cell>
        </row>
        <row r="5177">
          <cell r="A5177" t="str">
            <v>Galletas dulces redondas con crema</v>
          </cell>
        </row>
        <row r="5178">
          <cell r="A5178" t="str">
            <v>Galletas saladas 3 tacos</v>
          </cell>
        </row>
        <row r="5179">
          <cell r="A5179" t="str">
            <v>Garbanzo importado</v>
          </cell>
        </row>
        <row r="5180">
          <cell r="A5180" t="str">
            <v>Gelatina</v>
          </cell>
        </row>
        <row r="5181">
          <cell r="A5181" t="str">
            <v>Granadilla</v>
          </cell>
        </row>
        <row r="5182">
          <cell r="A5182" t="str">
            <v>Guanábana</v>
          </cell>
        </row>
        <row r="5183">
          <cell r="A5183" t="str">
            <v>Guayaba agria</v>
          </cell>
        </row>
        <row r="5184">
          <cell r="A5184" t="str">
            <v>Guayaba común</v>
          </cell>
        </row>
        <row r="5185">
          <cell r="A5185" t="str">
            <v>Guayaba manzana</v>
          </cell>
        </row>
        <row r="5186">
          <cell r="A5186" t="str">
            <v>Guayaba pera</v>
          </cell>
        </row>
        <row r="5187">
          <cell r="A5187" t="str">
            <v>Gulupa</v>
          </cell>
        </row>
        <row r="5188">
          <cell r="A5188" t="str">
            <v>Haba verde</v>
          </cell>
        </row>
        <row r="5189">
          <cell r="A5189" t="str">
            <v>Habichuela</v>
          </cell>
        </row>
        <row r="5190">
          <cell r="A5190" t="str">
            <v>Habichuela larga</v>
          </cell>
        </row>
        <row r="5191">
          <cell r="A5191" t="str">
            <v>Harina de trigo</v>
          </cell>
        </row>
        <row r="5192">
          <cell r="A5192" t="str">
            <v>Harina precocida de maíz</v>
          </cell>
        </row>
        <row r="5193">
          <cell r="A5193" t="str">
            <v>Higo</v>
          </cell>
        </row>
        <row r="5194">
          <cell r="A5194" t="str">
            <v>Huevo blanco A</v>
          </cell>
        </row>
        <row r="5195">
          <cell r="A5195" t="str">
            <v>Huevo blanco AA</v>
          </cell>
        </row>
        <row r="5196">
          <cell r="A5196" t="str">
            <v>Huevo blanco B</v>
          </cell>
        </row>
        <row r="5197">
          <cell r="A5197" t="str">
            <v>Huevo blanco extra</v>
          </cell>
        </row>
        <row r="5198">
          <cell r="A5198" t="str">
            <v>Huevo rojo A</v>
          </cell>
        </row>
        <row r="5199">
          <cell r="A5199" t="str">
            <v>Huevo rojo AA</v>
          </cell>
        </row>
        <row r="5200">
          <cell r="A5200" t="str">
            <v>Huevo rojo B</v>
          </cell>
        </row>
        <row r="5201">
          <cell r="A5201" t="str">
            <v>Huevo rojo extra</v>
          </cell>
        </row>
        <row r="5202">
          <cell r="A5202" t="str">
            <v>Jugo de frutas</v>
          </cell>
        </row>
        <row r="5203">
          <cell r="A5203" t="str">
            <v>Jugo instantáneo (sobre)</v>
          </cell>
        </row>
        <row r="5204">
          <cell r="A5204" t="str">
            <v>Kiwi</v>
          </cell>
        </row>
        <row r="5205">
          <cell r="A5205" t="str">
            <v>Langostino 16-20</v>
          </cell>
        </row>
        <row r="5206">
          <cell r="A5206" t="str">
            <v>Langostino U12</v>
          </cell>
        </row>
        <row r="5207">
          <cell r="A5207" t="str">
            <v>Leche en polvo</v>
          </cell>
        </row>
        <row r="5208">
          <cell r="A5208" t="str">
            <v>Lechuga Batavia</v>
          </cell>
        </row>
        <row r="5209">
          <cell r="A5209" t="str">
            <v>Lechuga crespa morada</v>
          </cell>
        </row>
        <row r="5210">
          <cell r="A5210" t="str">
            <v>Lechuga crespa verde</v>
          </cell>
        </row>
        <row r="5211">
          <cell r="A5211" t="str">
            <v>Lenteja importada</v>
          </cell>
        </row>
        <row r="5212">
          <cell r="A5212" t="str">
            <v>Limón común</v>
          </cell>
        </row>
        <row r="5213">
          <cell r="A5213" t="str">
            <v>Limón común Ciénaga</v>
          </cell>
        </row>
        <row r="5214">
          <cell r="A5214" t="str">
            <v>Limón común valluno</v>
          </cell>
        </row>
        <row r="5215">
          <cell r="A5215" t="str">
            <v>Limón mandarino</v>
          </cell>
        </row>
        <row r="5216">
          <cell r="A5216" t="str">
            <v>Limón Tahití</v>
          </cell>
        </row>
        <row r="5217">
          <cell r="A5217" t="str">
            <v>Lomitos de atún en lata</v>
          </cell>
        </row>
        <row r="5218">
          <cell r="A5218" t="str">
            <v>Lulo</v>
          </cell>
        </row>
        <row r="5219">
          <cell r="A5219" t="str">
            <v>Maíz amarillo cáscara</v>
          </cell>
        </row>
        <row r="5220">
          <cell r="A5220" t="str">
            <v>Maíz amarillo trillado</v>
          </cell>
        </row>
        <row r="5221">
          <cell r="A5221" t="str">
            <v>Maíz blanco cáscara</v>
          </cell>
        </row>
        <row r="5222">
          <cell r="A5222" t="str">
            <v>Maíz blanco retrillado</v>
          </cell>
        </row>
        <row r="5223">
          <cell r="A5223" t="str">
            <v>Maíz blanco trillado</v>
          </cell>
        </row>
        <row r="5224">
          <cell r="A5224" t="str">
            <v>Maíz pira</v>
          </cell>
        </row>
        <row r="5225">
          <cell r="A5225" t="str">
            <v>Mandarina arrayana</v>
          </cell>
        </row>
        <row r="5226">
          <cell r="A5226" t="str">
            <v>Mandarina común</v>
          </cell>
        </row>
        <row r="5227">
          <cell r="A5227" t="str">
            <v>Mandarina Oneco</v>
          </cell>
        </row>
        <row r="5228">
          <cell r="A5228" t="str">
            <v>Mango común</v>
          </cell>
        </row>
        <row r="5229">
          <cell r="A5229" t="str">
            <v>Mango de azúcar</v>
          </cell>
        </row>
        <row r="5230">
          <cell r="A5230" t="str">
            <v>Mango manzano</v>
          </cell>
        </row>
        <row r="5231">
          <cell r="A5231" t="str">
            <v>Mango reina</v>
          </cell>
        </row>
        <row r="5232">
          <cell r="A5232" t="str">
            <v>Mango Tommy</v>
          </cell>
        </row>
        <row r="5233">
          <cell r="A5233" t="str">
            <v>Manteca</v>
          </cell>
        </row>
        <row r="5234">
          <cell r="A5234" t="str">
            <v>Manzana nacional</v>
          </cell>
        </row>
        <row r="5235">
          <cell r="A5235" t="str">
            <v>Manzana roja importada</v>
          </cell>
        </row>
        <row r="5236">
          <cell r="A5236" t="str">
            <v>Manzana royal gala importada</v>
          </cell>
        </row>
        <row r="5237">
          <cell r="A5237" t="str">
            <v>Manzana verde importada</v>
          </cell>
        </row>
        <row r="5238">
          <cell r="A5238" t="str">
            <v>Maracuyá</v>
          </cell>
        </row>
        <row r="5239">
          <cell r="A5239" t="str">
            <v>Maracuyá antioqueño</v>
          </cell>
        </row>
        <row r="5240">
          <cell r="A5240" t="str">
            <v>Maracuyá huilense</v>
          </cell>
        </row>
        <row r="5241">
          <cell r="A5241" t="str">
            <v>Maracuyá santandereano</v>
          </cell>
        </row>
        <row r="5242">
          <cell r="A5242" t="str">
            <v>Maracuyá valluno</v>
          </cell>
        </row>
        <row r="5243">
          <cell r="A5243" t="str">
            <v>Margarina</v>
          </cell>
        </row>
        <row r="5244">
          <cell r="A5244" t="str">
            <v>Mayonesa doy pack</v>
          </cell>
        </row>
        <row r="5245">
          <cell r="A5245" t="str">
            <v>Melón Cantalup</v>
          </cell>
        </row>
        <row r="5246">
          <cell r="A5246" t="str">
            <v>Menudencias de pollo</v>
          </cell>
        </row>
        <row r="5247">
          <cell r="A5247" t="str">
            <v>Merluza, filete importado</v>
          </cell>
        </row>
        <row r="5248">
          <cell r="A5248" t="str">
            <v>Merluza, filete nacional</v>
          </cell>
        </row>
        <row r="5249">
          <cell r="A5249" t="str">
            <v>Mojarra lora entera congelada</v>
          </cell>
        </row>
        <row r="5250">
          <cell r="A5250" t="str">
            <v>Mojarra lora entera fresca</v>
          </cell>
        </row>
        <row r="5251">
          <cell r="A5251" t="str">
            <v>Mora de Castilla</v>
          </cell>
        </row>
        <row r="5252">
          <cell r="A5252" t="str">
            <v>Muslos de pollo con rabadilla</v>
          </cell>
        </row>
        <row r="5253">
          <cell r="A5253" t="str">
            <v>Muslos de pollo sin rabadilla</v>
          </cell>
        </row>
        <row r="5254">
          <cell r="A5254" t="str">
            <v>Naranja común</v>
          </cell>
        </row>
        <row r="5255">
          <cell r="A5255" t="str">
            <v>Naranja Valencia</v>
          </cell>
        </row>
        <row r="5256">
          <cell r="A5256" t="str">
            <v>Nicuro fresco</v>
          </cell>
        </row>
        <row r="5257">
          <cell r="A5257" t="str">
            <v>Ñame criollo</v>
          </cell>
        </row>
        <row r="5258">
          <cell r="A5258" t="str">
            <v>Ñame diamante</v>
          </cell>
        </row>
        <row r="5259">
          <cell r="A5259" t="str">
            <v>Ñame espino</v>
          </cell>
        </row>
        <row r="5260">
          <cell r="A5260" t="str">
            <v>Palmitos de mar</v>
          </cell>
        </row>
        <row r="5261">
          <cell r="A5261" t="str">
            <v>Panela cuadrada blanca</v>
          </cell>
        </row>
        <row r="5262">
          <cell r="A5262" t="str">
            <v>Panela cuadrada morena</v>
          </cell>
        </row>
        <row r="5263">
          <cell r="A5263" t="str">
            <v>Panela redonda morena</v>
          </cell>
        </row>
        <row r="5264">
          <cell r="A5264" t="str">
            <v>Papa capira</v>
          </cell>
        </row>
        <row r="5265">
          <cell r="A5265" t="str">
            <v>Papa capira carmenia</v>
          </cell>
        </row>
        <row r="5266">
          <cell r="A5266" t="str">
            <v>Papa criolla limpia</v>
          </cell>
        </row>
        <row r="5267">
          <cell r="A5267" t="str">
            <v>Papa criolla para lavar</v>
          </cell>
        </row>
        <row r="5268">
          <cell r="A5268" t="str">
            <v>Papa criolla sucia</v>
          </cell>
        </row>
        <row r="5269">
          <cell r="A5269" t="str">
            <v>Papa frita</v>
          </cell>
        </row>
        <row r="5270">
          <cell r="A5270" t="str">
            <v>Papa ICA-Huila</v>
          </cell>
        </row>
        <row r="5271">
          <cell r="A5271" t="str">
            <v>Papa Morasurco</v>
          </cell>
        </row>
        <row r="5272">
          <cell r="A5272" t="str">
            <v>Papa nevada</v>
          </cell>
        </row>
        <row r="5273">
          <cell r="A5273" t="str">
            <v>Papa parda para lavar</v>
          </cell>
        </row>
        <row r="5274">
          <cell r="A5274" t="str">
            <v>Papa parda pastusa</v>
          </cell>
        </row>
        <row r="5275">
          <cell r="A5275" t="str">
            <v>Papa Puracé</v>
          </cell>
        </row>
        <row r="5276">
          <cell r="A5276" t="str">
            <v>Papa R-12 negra</v>
          </cell>
        </row>
        <row r="5277">
          <cell r="A5277" t="str">
            <v>Papa R-12 roja</v>
          </cell>
        </row>
        <row r="5278">
          <cell r="A5278" t="str">
            <v>Papa roja peruana</v>
          </cell>
        </row>
        <row r="5279">
          <cell r="A5279" t="str">
            <v>Papa ruby</v>
          </cell>
        </row>
        <row r="5280">
          <cell r="A5280" t="str">
            <v>Papa sabanera</v>
          </cell>
        </row>
        <row r="5281">
          <cell r="A5281" t="str">
            <v>Papa San Félix</v>
          </cell>
        </row>
        <row r="5282">
          <cell r="A5282" t="str">
            <v>Papa suprema</v>
          </cell>
        </row>
        <row r="5283">
          <cell r="A5283" t="str">
            <v>Papa tocana</v>
          </cell>
        </row>
        <row r="5284">
          <cell r="A5284" t="str">
            <v>Papa tocarreña</v>
          </cell>
        </row>
        <row r="5285">
          <cell r="A5285" t="str">
            <v>Papa única</v>
          </cell>
        </row>
        <row r="5286">
          <cell r="A5286" t="str">
            <v>Papaya hawaiana</v>
          </cell>
        </row>
        <row r="5287">
          <cell r="A5287" t="str">
            <v>Papaya Maradol</v>
          </cell>
        </row>
        <row r="5288">
          <cell r="A5288" t="str">
            <v>Papaya melona</v>
          </cell>
        </row>
        <row r="5289">
          <cell r="A5289" t="str">
            <v>Papaya redonda</v>
          </cell>
        </row>
        <row r="5290">
          <cell r="A5290" t="str">
            <v>Pargo rojo entero congelado</v>
          </cell>
        </row>
        <row r="5291">
          <cell r="A5291" t="str">
            <v>Pargo rojo entero fresco</v>
          </cell>
        </row>
        <row r="5292">
          <cell r="A5292" t="str">
            <v>Pargo rojo platero</v>
          </cell>
        </row>
        <row r="5293">
          <cell r="A5293" t="str">
            <v>Pastas alimenticias</v>
          </cell>
        </row>
        <row r="5294">
          <cell r="A5294" t="str">
            <v>Patilla</v>
          </cell>
        </row>
        <row r="5295">
          <cell r="A5295" t="str">
            <v>Pechuga de pollo</v>
          </cell>
        </row>
        <row r="5296">
          <cell r="A5296" t="str">
            <v>Pepino cohombro</v>
          </cell>
        </row>
        <row r="5297">
          <cell r="A5297" t="str">
            <v>Pepino de rellenar</v>
          </cell>
        </row>
        <row r="5298">
          <cell r="A5298" t="str">
            <v>Pera importada</v>
          </cell>
        </row>
        <row r="5299">
          <cell r="A5299" t="str">
            <v>Perejil</v>
          </cell>
        </row>
        <row r="5300">
          <cell r="A5300" t="str">
            <v>Pescado cabezas</v>
          </cell>
        </row>
        <row r="5301">
          <cell r="A5301" t="str">
            <v>Pierna pernil con rabadilla</v>
          </cell>
        </row>
        <row r="5302">
          <cell r="A5302" t="str">
            <v>Pierna pernil sin rabadilla</v>
          </cell>
        </row>
        <row r="5303">
          <cell r="A5303" t="str">
            <v>Piernas de pollo</v>
          </cell>
        </row>
        <row r="5304">
          <cell r="A5304" t="str">
            <v>Pimentón</v>
          </cell>
        </row>
        <row r="5305">
          <cell r="A5305" t="str">
            <v>Pimentón verde</v>
          </cell>
        </row>
        <row r="5306">
          <cell r="A5306" t="str">
            <v>Piña gold</v>
          </cell>
        </row>
        <row r="5307">
          <cell r="A5307" t="str">
            <v>Piña manzana</v>
          </cell>
        </row>
        <row r="5308">
          <cell r="A5308" t="str">
            <v>Piña perolera</v>
          </cell>
        </row>
        <row r="5309">
          <cell r="A5309" t="str">
            <v>Pitahaya</v>
          </cell>
        </row>
        <row r="5310">
          <cell r="A5310" t="str">
            <v>Plátano comino</v>
          </cell>
        </row>
        <row r="5311">
          <cell r="A5311" t="str">
            <v>Plátano dominico hartón maduro</v>
          </cell>
        </row>
        <row r="5312">
          <cell r="A5312" t="str">
            <v>Plátano dominico hartón verde</v>
          </cell>
        </row>
        <row r="5313">
          <cell r="A5313" t="str">
            <v>Plátano dominico verde</v>
          </cell>
        </row>
        <row r="5314">
          <cell r="A5314" t="str">
            <v>Plátano guineo</v>
          </cell>
        </row>
        <row r="5315">
          <cell r="A5315" t="str">
            <v>Plátano hartón maduro</v>
          </cell>
        </row>
        <row r="5316">
          <cell r="A5316" t="str">
            <v>Plátano hartón verde</v>
          </cell>
        </row>
        <row r="5317">
          <cell r="A5317" t="str">
            <v>Plátano hartón verde llanero</v>
          </cell>
        </row>
        <row r="5318">
          <cell r="A5318" t="str">
            <v>Pollo entero congelado sin vísceras</v>
          </cell>
        </row>
        <row r="5319">
          <cell r="A5319" t="str">
            <v>Pollo entero fresco con vísceras</v>
          </cell>
        </row>
        <row r="5320">
          <cell r="A5320" t="str">
            <v>Pollo entero fresco sin vísceras</v>
          </cell>
        </row>
        <row r="5321">
          <cell r="A5321" t="str">
            <v>Queso campesino</v>
          </cell>
        </row>
        <row r="5322">
          <cell r="A5322" t="str">
            <v>Queso costeño</v>
          </cell>
        </row>
        <row r="5323">
          <cell r="A5323" t="str">
            <v>Queso cuajada</v>
          </cell>
        </row>
        <row r="5324">
          <cell r="A5324" t="str">
            <v>Queso doble crema</v>
          </cell>
        </row>
        <row r="5325">
          <cell r="A5325" t="str">
            <v>Rabadillas de pollo</v>
          </cell>
        </row>
        <row r="5326">
          <cell r="A5326" t="str">
            <v>Rábano rojo</v>
          </cell>
        </row>
        <row r="5327">
          <cell r="A5327" t="str">
            <v>Remolacha</v>
          </cell>
        </row>
        <row r="5328">
          <cell r="A5328" t="str">
            <v>Remolacha bogotana</v>
          </cell>
        </row>
        <row r="5329">
          <cell r="A5329" t="str">
            <v>Remolacha regional</v>
          </cell>
        </row>
        <row r="5330">
          <cell r="A5330" t="str">
            <v>Repollo blanco</v>
          </cell>
        </row>
        <row r="5331">
          <cell r="A5331" t="str">
            <v>Repollo blanco bogotano</v>
          </cell>
        </row>
        <row r="5332">
          <cell r="A5332" t="str">
            <v>Repollo blanco valluno</v>
          </cell>
        </row>
        <row r="5333">
          <cell r="A5333" t="str">
            <v>Repollo morado</v>
          </cell>
        </row>
        <row r="5334">
          <cell r="A5334" t="str">
            <v>Repollo morado antioqueño</v>
          </cell>
        </row>
        <row r="5335">
          <cell r="A5335" t="str">
            <v>Repollo verde regional</v>
          </cell>
        </row>
        <row r="5336">
          <cell r="A5336" t="str">
            <v>Róbalo, filete congelado</v>
          </cell>
        </row>
        <row r="5337">
          <cell r="A5337" t="str">
            <v>Sal yodada</v>
          </cell>
        </row>
        <row r="5338">
          <cell r="A5338" t="str">
            <v>Salmón, filete congelado</v>
          </cell>
        </row>
        <row r="5339">
          <cell r="A5339" t="str">
            <v>Salsa de tomate doy pack</v>
          </cell>
        </row>
        <row r="5340">
          <cell r="A5340" t="str">
            <v>Sardinas en lata</v>
          </cell>
        </row>
        <row r="5341">
          <cell r="A5341" t="str">
            <v>Sierra entera congelada</v>
          </cell>
        </row>
        <row r="5342">
          <cell r="A5342" t="str">
            <v>Sopa de pollo (caja)</v>
          </cell>
        </row>
        <row r="5343">
          <cell r="A5343" t="str">
            <v>Tangelo</v>
          </cell>
        </row>
        <row r="5344">
          <cell r="A5344" t="str">
            <v>Tilapia roja entera congelada</v>
          </cell>
        </row>
        <row r="5345">
          <cell r="A5345" t="str">
            <v>Tilapia roja entera fresca</v>
          </cell>
        </row>
        <row r="5346">
          <cell r="A5346" t="str">
            <v>Tilapia, filete congelado</v>
          </cell>
        </row>
        <row r="5347">
          <cell r="A5347" t="str">
            <v>Tilapia, lomitos</v>
          </cell>
        </row>
        <row r="5348">
          <cell r="A5348" t="str">
            <v>Tomate chonto</v>
          </cell>
        </row>
        <row r="5349">
          <cell r="A5349" t="str">
            <v>Tomate chonto antioqueño</v>
          </cell>
        </row>
        <row r="5350">
          <cell r="A5350" t="str">
            <v>Tomate chonto valluno</v>
          </cell>
        </row>
        <row r="5351">
          <cell r="A5351" t="str">
            <v>Tomate de árbol</v>
          </cell>
        </row>
        <row r="5352">
          <cell r="A5352" t="str">
            <v>Tomate larga vida</v>
          </cell>
        </row>
        <row r="5353">
          <cell r="A5353" t="str">
            <v>Tomate riñón</v>
          </cell>
        </row>
        <row r="5354">
          <cell r="A5354" t="str">
            <v>Tomate riñón valluno</v>
          </cell>
        </row>
        <row r="5355">
          <cell r="A5355" t="str">
            <v>Tomate Riogrande</v>
          </cell>
        </row>
        <row r="5356">
          <cell r="A5356" t="str">
            <v>Tomate Riogrande bumangués</v>
          </cell>
        </row>
        <row r="5357">
          <cell r="A5357" t="str">
            <v>Tomate Riogrande ocañero</v>
          </cell>
        </row>
        <row r="5358">
          <cell r="A5358" t="str">
            <v>Toyo blanco, filete congelado</v>
          </cell>
        </row>
        <row r="5359">
          <cell r="A5359" t="str">
            <v>Trucha en corte mariposa</v>
          </cell>
        </row>
        <row r="5360">
          <cell r="A5360" t="str">
            <v>Trucha entera fresca</v>
          </cell>
        </row>
        <row r="5361">
          <cell r="A5361" t="str">
            <v>Uchuva con cáscara</v>
          </cell>
        </row>
        <row r="5362">
          <cell r="A5362" t="str">
            <v>Ulluco</v>
          </cell>
        </row>
        <row r="5363">
          <cell r="A5363" t="str">
            <v>Uva importada</v>
          </cell>
        </row>
        <row r="5364">
          <cell r="A5364" t="str">
            <v>Uva Isabela</v>
          </cell>
        </row>
        <row r="5365">
          <cell r="A5365" t="str">
            <v>Uva negra</v>
          </cell>
        </row>
        <row r="5366">
          <cell r="A5366" t="str">
            <v>Uva red globe nacional</v>
          </cell>
        </row>
        <row r="5367">
          <cell r="A5367" t="str">
            <v>Uva roja</v>
          </cell>
        </row>
        <row r="5368">
          <cell r="A5368" t="str">
            <v>Uva verde</v>
          </cell>
        </row>
        <row r="5369">
          <cell r="A5369" t="str">
            <v>Vinagre</v>
          </cell>
        </row>
        <row r="5370">
          <cell r="A5370" t="str">
            <v>Yuca chirosa</v>
          </cell>
        </row>
        <row r="5371">
          <cell r="A5371" t="str">
            <v>Yuca criolla</v>
          </cell>
        </row>
        <row r="5372">
          <cell r="A5372" t="str">
            <v>Yuca ICA</v>
          </cell>
        </row>
        <row r="5373">
          <cell r="A5373" t="str">
            <v>Yuca llanera</v>
          </cell>
        </row>
        <row r="5374">
          <cell r="A5374" t="str">
            <v>Zanahoria</v>
          </cell>
        </row>
        <row r="5375">
          <cell r="A5375" t="str">
            <v>Zanahoria bogotana</v>
          </cell>
        </row>
        <row r="5376">
          <cell r="A5376" t="str">
            <v>Zanahoria</v>
          </cell>
        </row>
        <row r="5377">
          <cell r="A5377" t="str">
            <v>Zanahoria bogotana</v>
          </cell>
        </row>
        <row r="5378">
          <cell r="A5378" t="str">
            <v>Leche entera UHT</v>
          </cell>
        </row>
        <row r="5379">
          <cell r="A5379" t="str">
            <v>Mortadela</v>
          </cell>
        </row>
        <row r="5380">
          <cell r="A5380" t="str">
            <v>Salchicha</v>
          </cell>
        </row>
        <row r="5381">
          <cell r="A5381" t="str">
            <v>Arepa</v>
          </cell>
        </row>
        <row r="5382">
          <cell r="A5382" t="str">
            <v>Calado Mantequilla</v>
          </cell>
        </row>
        <row r="5383">
          <cell r="A5383" t="str">
            <v>Pan Blanco</v>
          </cell>
        </row>
        <row r="5384">
          <cell r="A5384" t="str">
            <v>Pan Integral</v>
          </cell>
        </row>
        <row r="5385">
          <cell r="A5385" t="str">
            <v>Pan queso</v>
          </cell>
        </row>
        <row r="5386">
          <cell r="A5386" t="str">
            <v xml:space="preserve">Mogolla </v>
          </cell>
        </row>
        <row r="5387">
          <cell r="A5387" t="str">
            <v>Mojicón Con azúcar</v>
          </cell>
        </row>
        <row r="5388">
          <cell r="A5388" t="str">
            <v>Pan Tostadas</v>
          </cell>
        </row>
        <row r="5389">
          <cell r="A5389" t="str">
            <v>Mermeladas</v>
          </cell>
        </row>
        <row r="5390">
          <cell r="A5390" t="str">
            <v>Te</v>
          </cell>
        </row>
        <row r="5391">
          <cell r="A5391" t="str">
            <v>Pan coco</v>
          </cell>
        </row>
        <row r="5392">
          <cell r="A5392" t="str">
            <v>Queso campesino</v>
          </cell>
        </row>
        <row r="5393">
          <cell r="A5393" t="str">
            <v>Pan blandito</v>
          </cell>
        </row>
        <row r="5394">
          <cell r="A5394" t="str">
            <v>Calado</v>
          </cell>
        </row>
        <row r="5395">
          <cell r="A5395" t="str">
            <v>Pan mantequilla</v>
          </cell>
        </row>
        <row r="5396">
          <cell r="A5396" t="str">
            <v>Galleta de sal</v>
          </cell>
        </row>
        <row r="5397">
          <cell r="A5397" t="str">
            <v>Arepa de choclo</v>
          </cell>
        </row>
        <row r="5398">
          <cell r="A5398" t="str">
            <v>Salchichon</v>
          </cell>
        </row>
        <row r="5399">
          <cell r="A5399" t="str">
            <v>Jamón</v>
          </cell>
        </row>
        <row r="5400">
          <cell r="A5400" t="str">
            <v>Crema de leche</v>
          </cell>
        </row>
        <row r="5401">
          <cell r="A5401" t="str">
            <v>Guascas</v>
          </cell>
        </row>
        <row r="5402">
          <cell r="A5402" t="str">
            <v>-</v>
          </cell>
        </row>
        <row r="5403">
          <cell r="A5403" t="str">
            <v>-</v>
          </cell>
        </row>
        <row r="5404">
          <cell r="A5404" t="str">
            <v>-</v>
          </cell>
        </row>
        <row r="5405">
          <cell r="A5405" t="str">
            <v>-</v>
          </cell>
        </row>
        <row r="5406">
          <cell r="A5406" t="str">
            <v>-</v>
          </cell>
        </row>
        <row r="5407">
          <cell r="A5407" t="str">
            <v>-</v>
          </cell>
        </row>
        <row r="5408">
          <cell r="A5408" t="str">
            <v>-</v>
          </cell>
        </row>
        <row r="5409">
          <cell r="A5409" t="str">
            <v>-</v>
          </cell>
        </row>
        <row r="5410">
          <cell r="A5410" t="str">
            <v>-</v>
          </cell>
        </row>
        <row r="5411">
          <cell r="A5411" t="str">
            <v>-</v>
          </cell>
        </row>
        <row r="5412">
          <cell r="A5412" t="str">
            <v>-</v>
          </cell>
        </row>
        <row r="5413">
          <cell r="A5413" t="str">
            <v>-</v>
          </cell>
        </row>
        <row r="5414">
          <cell r="A5414" t="str">
            <v>-</v>
          </cell>
        </row>
        <row r="5415">
          <cell r="A5415" t="str">
            <v>-</v>
          </cell>
        </row>
        <row r="5416">
          <cell r="A5416" t="str">
            <v>-</v>
          </cell>
        </row>
        <row r="5417">
          <cell r="A5417" t="str">
            <v>-</v>
          </cell>
        </row>
        <row r="5418">
          <cell r="A5418" t="str">
            <v>-</v>
          </cell>
        </row>
        <row r="5419">
          <cell r="A5419" t="str">
            <v>-</v>
          </cell>
        </row>
        <row r="5420">
          <cell r="A5420" t="str">
            <v>-</v>
          </cell>
        </row>
        <row r="5421">
          <cell r="A5421" t="str">
            <v>-</v>
          </cell>
        </row>
        <row r="5422">
          <cell r="A5422" t="str">
            <v>-</v>
          </cell>
        </row>
        <row r="5423">
          <cell r="A5423" t="str">
            <v>-</v>
          </cell>
        </row>
        <row r="5424">
          <cell r="A5424" t="str">
            <v>-</v>
          </cell>
        </row>
        <row r="5425">
          <cell r="A5425" t="str">
            <v>-</v>
          </cell>
        </row>
        <row r="5426">
          <cell r="A5426" t="str">
            <v>-</v>
          </cell>
        </row>
        <row r="5427">
          <cell r="A5427" t="str">
            <v>-</v>
          </cell>
        </row>
        <row r="5428">
          <cell r="A5428" t="str">
            <v>-</v>
          </cell>
        </row>
        <row r="5429">
          <cell r="A5429" t="str">
            <v>-</v>
          </cell>
        </row>
        <row r="5430">
          <cell r="A5430" t="str">
            <v>-</v>
          </cell>
        </row>
        <row r="5431">
          <cell r="A5431" t="str">
            <v>-</v>
          </cell>
        </row>
        <row r="5432">
          <cell r="A5432" t="str">
            <v>-</v>
          </cell>
        </row>
        <row r="5433">
          <cell r="A5433" t="str">
            <v>-</v>
          </cell>
        </row>
        <row r="5434">
          <cell r="A5434" t="str">
            <v>-</v>
          </cell>
        </row>
        <row r="5435">
          <cell r="A5435" t="str">
            <v>-</v>
          </cell>
        </row>
        <row r="5436">
          <cell r="A5436" t="str">
            <v>-</v>
          </cell>
        </row>
        <row r="5437">
          <cell r="A5437" t="str">
            <v>-</v>
          </cell>
        </row>
        <row r="5438">
          <cell r="A5438" t="str">
            <v>-</v>
          </cell>
        </row>
        <row r="5439">
          <cell r="A5439" t="str">
            <v>-</v>
          </cell>
        </row>
        <row r="5440">
          <cell r="A5440" t="str">
            <v>-</v>
          </cell>
        </row>
        <row r="5441">
          <cell r="A5441" t="str">
            <v>-</v>
          </cell>
        </row>
        <row r="5442">
          <cell r="A5442" t="str">
            <v>-</v>
          </cell>
        </row>
        <row r="5443">
          <cell r="A5443" t="str">
            <v>-</v>
          </cell>
        </row>
        <row r="5444">
          <cell r="A5444" t="str">
            <v>-</v>
          </cell>
        </row>
        <row r="5445">
          <cell r="A5445" t="str">
            <v>-</v>
          </cell>
        </row>
        <row r="5446">
          <cell r="A5446" t="str">
            <v>-</v>
          </cell>
        </row>
        <row r="5447">
          <cell r="A5447" t="str">
            <v>-</v>
          </cell>
        </row>
        <row r="5448">
          <cell r="A5448" t="str">
            <v>-</v>
          </cell>
        </row>
        <row r="5449">
          <cell r="A5449" t="str">
            <v>-</v>
          </cell>
        </row>
        <row r="5450">
          <cell r="A5450" t="str">
            <v>-</v>
          </cell>
        </row>
        <row r="5451">
          <cell r="A5451" t="str">
            <v>-</v>
          </cell>
        </row>
        <row r="5452">
          <cell r="A5452" t="str">
            <v>-</v>
          </cell>
        </row>
        <row r="5453">
          <cell r="A5453" t="str">
            <v>-</v>
          </cell>
        </row>
        <row r="5454">
          <cell r="A5454" t="str">
            <v>-</v>
          </cell>
        </row>
        <row r="5455">
          <cell r="A5455" t="str">
            <v>-</v>
          </cell>
        </row>
        <row r="5456">
          <cell r="A5456" t="str">
            <v>-</v>
          </cell>
        </row>
        <row r="5457">
          <cell r="A5457" t="str">
            <v>-</v>
          </cell>
        </row>
        <row r="5458">
          <cell r="A5458" t="str">
            <v>-</v>
          </cell>
        </row>
        <row r="5459">
          <cell r="A5459" t="str">
            <v>-</v>
          </cell>
        </row>
        <row r="5460">
          <cell r="A5460" t="str">
            <v>-</v>
          </cell>
        </row>
        <row r="5461">
          <cell r="A5461" t="str">
            <v>-</v>
          </cell>
        </row>
        <row r="5462">
          <cell r="A5462" t="str">
            <v>-</v>
          </cell>
        </row>
        <row r="5463">
          <cell r="A5463" t="str">
            <v>-</v>
          </cell>
        </row>
        <row r="5464">
          <cell r="A5464" t="str">
            <v>-</v>
          </cell>
        </row>
        <row r="5465">
          <cell r="A5465" t="str">
            <v>-</v>
          </cell>
        </row>
        <row r="5466">
          <cell r="A5466" t="str">
            <v>-</v>
          </cell>
        </row>
        <row r="5467">
          <cell r="A5467" t="str">
            <v>-</v>
          </cell>
        </row>
        <row r="5468">
          <cell r="A5468" t="str">
            <v>-</v>
          </cell>
        </row>
        <row r="5469">
          <cell r="A5469" t="str">
            <v>-</v>
          </cell>
        </row>
        <row r="5470">
          <cell r="A5470" t="str">
            <v>-</v>
          </cell>
        </row>
        <row r="5471">
          <cell r="A5471" t="str">
            <v>-</v>
          </cell>
        </row>
        <row r="5472">
          <cell r="A5472" t="str">
            <v>-</v>
          </cell>
        </row>
        <row r="5473">
          <cell r="A5473" t="str">
            <v>-</v>
          </cell>
        </row>
        <row r="5474">
          <cell r="A5474" t="str">
            <v>-</v>
          </cell>
        </row>
        <row r="5475">
          <cell r="A5475" t="str">
            <v>-</v>
          </cell>
        </row>
        <row r="5476">
          <cell r="A5476" t="str">
            <v>-</v>
          </cell>
        </row>
        <row r="5477">
          <cell r="A5477" t="str">
            <v>-</v>
          </cell>
        </row>
        <row r="5478">
          <cell r="A5478" t="str">
            <v>-</v>
          </cell>
        </row>
        <row r="5479">
          <cell r="A5479" t="str">
            <v>-</v>
          </cell>
        </row>
        <row r="5480">
          <cell r="A5480" t="str">
            <v>-</v>
          </cell>
        </row>
        <row r="5481">
          <cell r="A5481" t="str">
            <v>-</v>
          </cell>
        </row>
        <row r="5482">
          <cell r="A5482" t="str">
            <v>-</v>
          </cell>
        </row>
        <row r="5483">
          <cell r="A5483" t="str">
            <v>-</v>
          </cell>
        </row>
        <row r="5484">
          <cell r="A5484" t="str">
            <v>-</v>
          </cell>
        </row>
        <row r="5485">
          <cell r="A5485" t="str">
            <v>-</v>
          </cell>
        </row>
        <row r="5486">
          <cell r="A5486" t="str">
            <v>-</v>
          </cell>
        </row>
        <row r="5487">
          <cell r="A5487" t="str">
            <v>-</v>
          </cell>
        </row>
        <row r="5488">
          <cell r="A5488" t="str">
            <v>-</v>
          </cell>
        </row>
        <row r="5489">
          <cell r="A5489" t="str">
            <v>-</v>
          </cell>
        </row>
        <row r="5490">
          <cell r="A5490" t="str">
            <v>-</v>
          </cell>
        </row>
        <row r="5491">
          <cell r="A5491" t="str">
            <v>-</v>
          </cell>
        </row>
        <row r="5492">
          <cell r="A5492" t="str">
            <v>-</v>
          </cell>
        </row>
        <row r="5493">
          <cell r="A5493" t="str">
            <v>-</v>
          </cell>
        </row>
        <row r="5494">
          <cell r="A5494" t="str">
            <v>-</v>
          </cell>
        </row>
        <row r="5495">
          <cell r="A5495" t="str">
            <v>-</v>
          </cell>
        </row>
        <row r="5496">
          <cell r="A5496" t="str">
            <v>-</v>
          </cell>
        </row>
        <row r="5497">
          <cell r="A5497" t="str">
            <v>-</v>
          </cell>
        </row>
        <row r="5498">
          <cell r="A5498" t="str">
            <v>-</v>
          </cell>
        </row>
        <row r="5499">
          <cell r="A5499" t="str">
            <v>-</v>
          </cell>
        </row>
        <row r="5500">
          <cell r="A5500" t="str">
            <v>-</v>
          </cell>
        </row>
        <row r="5501">
          <cell r="A5501" t="str">
            <v>-</v>
          </cell>
        </row>
        <row r="5502">
          <cell r="A5502" t="str">
            <v>-</v>
          </cell>
        </row>
        <row r="5503">
          <cell r="A5503" t="str">
            <v>-</v>
          </cell>
        </row>
        <row r="5504">
          <cell r="A5504" t="str">
            <v>-</v>
          </cell>
        </row>
        <row r="5505">
          <cell r="A5505" t="str">
            <v>-</v>
          </cell>
        </row>
        <row r="5506">
          <cell r="A5506" t="str">
            <v>-</v>
          </cell>
        </row>
        <row r="5507">
          <cell r="A5507" t="str">
            <v>-</v>
          </cell>
        </row>
        <row r="5508">
          <cell r="A5508" t="str">
            <v>-</v>
          </cell>
        </row>
        <row r="5509">
          <cell r="A5509" t="str">
            <v>-</v>
          </cell>
        </row>
        <row r="5510">
          <cell r="A5510" t="str">
            <v>-</v>
          </cell>
        </row>
        <row r="5511">
          <cell r="A5511" t="str">
            <v>-</v>
          </cell>
        </row>
        <row r="5512">
          <cell r="A5512" t="str">
            <v>-</v>
          </cell>
        </row>
        <row r="5513">
          <cell r="A5513" t="str">
            <v>-</v>
          </cell>
        </row>
        <row r="5514">
          <cell r="A5514" t="str">
            <v>-</v>
          </cell>
        </row>
        <row r="5515">
          <cell r="A5515" t="str">
            <v>-</v>
          </cell>
        </row>
        <row r="5516">
          <cell r="A5516" t="str">
            <v>-</v>
          </cell>
        </row>
        <row r="5517">
          <cell r="A5517" t="str">
            <v>-</v>
          </cell>
        </row>
        <row r="5518">
          <cell r="A5518" t="str">
            <v>-</v>
          </cell>
        </row>
        <row r="5519">
          <cell r="A5519" t="str">
            <v>-</v>
          </cell>
        </row>
        <row r="5520">
          <cell r="A5520" t="str">
            <v>-</v>
          </cell>
        </row>
        <row r="5521">
          <cell r="A5521" t="str">
            <v>-</v>
          </cell>
        </row>
        <row r="5522">
          <cell r="A5522" t="str">
            <v>-</v>
          </cell>
        </row>
        <row r="5523">
          <cell r="A5523" t="str">
            <v>-</v>
          </cell>
        </row>
        <row r="5524">
          <cell r="A5524" t="str">
            <v>-</v>
          </cell>
        </row>
        <row r="5525">
          <cell r="A5525" t="str">
            <v>-</v>
          </cell>
        </row>
        <row r="5526">
          <cell r="A5526" t="str">
            <v>-</v>
          </cell>
        </row>
        <row r="5527">
          <cell r="A5527" t="str">
            <v>-</v>
          </cell>
        </row>
        <row r="5528">
          <cell r="A5528" t="str">
            <v>-</v>
          </cell>
        </row>
        <row r="5529">
          <cell r="A5529" t="str">
            <v>-</v>
          </cell>
        </row>
        <row r="5530">
          <cell r="A5530" t="str">
            <v>-</v>
          </cell>
        </row>
        <row r="5531">
          <cell r="A5531" t="str">
            <v>-</v>
          </cell>
        </row>
        <row r="5532">
          <cell r="A5532" t="str">
            <v>-</v>
          </cell>
        </row>
        <row r="5533">
          <cell r="A5533" t="str">
            <v>-</v>
          </cell>
        </row>
        <row r="5534">
          <cell r="A5534" t="str">
            <v>-</v>
          </cell>
        </row>
        <row r="5535">
          <cell r="A5535" t="str">
            <v>-</v>
          </cell>
        </row>
        <row r="5536">
          <cell r="A5536" t="str">
            <v>-</v>
          </cell>
        </row>
        <row r="5537">
          <cell r="A5537" t="str">
            <v>-</v>
          </cell>
        </row>
        <row r="5538">
          <cell r="A5538" t="str">
            <v>-</v>
          </cell>
        </row>
        <row r="5539">
          <cell r="A5539" t="str">
            <v>-</v>
          </cell>
        </row>
        <row r="5540">
          <cell r="A5540" t="str">
            <v>-</v>
          </cell>
        </row>
        <row r="5541">
          <cell r="A5541" t="str">
            <v>-</v>
          </cell>
        </row>
        <row r="5542">
          <cell r="A5542" t="str">
            <v>-</v>
          </cell>
        </row>
        <row r="5543">
          <cell r="A5543" t="str">
            <v>-</v>
          </cell>
        </row>
        <row r="5544">
          <cell r="A5544" t="str">
            <v>-</v>
          </cell>
        </row>
        <row r="5545">
          <cell r="A5545" t="str">
            <v>-</v>
          </cell>
        </row>
        <row r="5546">
          <cell r="A5546" t="str">
            <v>-</v>
          </cell>
        </row>
        <row r="5547">
          <cell r="A5547" t="str">
            <v>-</v>
          </cell>
        </row>
        <row r="5548">
          <cell r="A5548" t="str">
            <v>-</v>
          </cell>
        </row>
        <row r="5549">
          <cell r="A5549" t="str">
            <v>-</v>
          </cell>
        </row>
        <row r="5550">
          <cell r="A5550" t="str">
            <v>-</v>
          </cell>
        </row>
        <row r="5551">
          <cell r="A5551" t="str">
            <v>-</v>
          </cell>
        </row>
        <row r="5552">
          <cell r="A5552" t="str">
            <v>-</v>
          </cell>
        </row>
        <row r="5553">
          <cell r="A5553" t="str">
            <v>-</v>
          </cell>
        </row>
        <row r="5554">
          <cell r="A5554" t="str">
            <v>-</v>
          </cell>
        </row>
        <row r="5555">
          <cell r="A5555" t="str">
            <v>-</v>
          </cell>
        </row>
        <row r="5556">
          <cell r="A5556" t="str">
            <v>-</v>
          </cell>
        </row>
        <row r="5557">
          <cell r="A5557" t="str">
            <v>-</v>
          </cell>
        </row>
        <row r="5558">
          <cell r="A5558" t="str">
            <v>-</v>
          </cell>
        </row>
        <row r="5559">
          <cell r="A5559" t="str">
            <v>-</v>
          </cell>
        </row>
        <row r="5560">
          <cell r="A5560" t="str">
            <v>-</v>
          </cell>
        </row>
        <row r="5561">
          <cell r="A5561" t="str">
            <v>-</v>
          </cell>
        </row>
        <row r="5562">
          <cell r="A5562" t="str">
            <v>-</v>
          </cell>
        </row>
        <row r="5563">
          <cell r="A5563" t="str">
            <v>-</v>
          </cell>
        </row>
        <row r="5564">
          <cell r="A5564" t="str">
            <v>-</v>
          </cell>
        </row>
        <row r="5565">
          <cell r="A5565" t="str">
            <v>-</v>
          </cell>
        </row>
        <row r="5566">
          <cell r="A5566" t="str">
            <v>-</v>
          </cell>
        </row>
        <row r="5567">
          <cell r="A5567" t="str">
            <v>-</v>
          </cell>
        </row>
        <row r="5568">
          <cell r="A5568" t="str">
            <v>-</v>
          </cell>
        </row>
        <row r="5569">
          <cell r="A5569" t="str">
            <v>-</v>
          </cell>
        </row>
        <row r="5570">
          <cell r="A5570" t="str">
            <v>-</v>
          </cell>
        </row>
        <row r="5571">
          <cell r="A5571" t="str">
            <v>-</v>
          </cell>
        </row>
        <row r="5572">
          <cell r="A5572" t="str">
            <v>-</v>
          </cell>
        </row>
        <row r="5573">
          <cell r="A5573" t="str">
            <v>-</v>
          </cell>
        </row>
        <row r="5574">
          <cell r="A5574" t="str">
            <v>-</v>
          </cell>
        </row>
        <row r="5575">
          <cell r="A5575" t="str">
            <v>-</v>
          </cell>
        </row>
        <row r="5576">
          <cell r="A5576" t="str">
            <v>-</v>
          </cell>
        </row>
        <row r="5577">
          <cell r="A5577" t="str">
            <v>-</v>
          </cell>
        </row>
        <row r="5578">
          <cell r="A5578" t="str">
            <v>-</v>
          </cell>
        </row>
        <row r="5579">
          <cell r="A5579" t="str">
            <v>-</v>
          </cell>
        </row>
        <row r="5580">
          <cell r="A5580" t="str">
            <v>-</v>
          </cell>
        </row>
        <row r="5581">
          <cell r="A5581" t="str">
            <v>-</v>
          </cell>
        </row>
        <row r="5582">
          <cell r="A5582" t="str">
            <v>-</v>
          </cell>
        </row>
        <row r="5583">
          <cell r="A5583" t="str">
            <v>-</v>
          </cell>
        </row>
        <row r="5584">
          <cell r="A5584" t="str">
            <v>-</v>
          </cell>
        </row>
        <row r="5585">
          <cell r="A5585" t="str">
            <v>-</v>
          </cell>
        </row>
        <row r="5586">
          <cell r="A5586" t="str">
            <v>-</v>
          </cell>
        </row>
        <row r="5587">
          <cell r="A5587" t="str">
            <v>-</v>
          </cell>
        </row>
        <row r="5588">
          <cell r="A5588" t="str">
            <v>-</v>
          </cell>
        </row>
        <row r="5589">
          <cell r="A5589" t="str">
            <v>-</v>
          </cell>
        </row>
        <row r="5590">
          <cell r="A5590" t="str">
            <v>-</v>
          </cell>
        </row>
        <row r="5591">
          <cell r="A5591" t="str">
            <v>-</v>
          </cell>
        </row>
        <row r="5592">
          <cell r="A5592" t="str">
            <v>-</v>
          </cell>
        </row>
        <row r="5593">
          <cell r="A5593" t="str">
            <v>-</v>
          </cell>
        </row>
        <row r="5594">
          <cell r="A5594" t="str">
            <v>-</v>
          </cell>
        </row>
        <row r="5595">
          <cell r="A5595" t="str">
            <v>-</v>
          </cell>
        </row>
        <row r="5596">
          <cell r="A5596" t="str">
            <v>-</v>
          </cell>
        </row>
        <row r="5597">
          <cell r="A5597" t="str">
            <v>-</v>
          </cell>
        </row>
        <row r="5598">
          <cell r="A5598" t="str">
            <v>-</v>
          </cell>
        </row>
        <row r="5599">
          <cell r="A5599" t="str">
            <v>-</v>
          </cell>
        </row>
        <row r="5600">
          <cell r="A5600" t="str">
            <v>-</v>
          </cell>
        </row>
        <row r="5601">
          <cell r="A5601" t="str">
            <v>-</v>
          </cell>
        </row>
        <row r="5602">
          <cell r="A5602" t="str">
            <v>-</v>
          </cell>
        </row>
        <row r="5603">
          <cell r="A5603" t="str">
            <v>-</v>
          </cell>
        </row>
        <row r="5604">
          <cell r="A5604" t="str">
            <v>-</v>
          </cell>
        </row>
        <row r="5605">
          <cell r="A5605" t="str">
            <v>-</v>
          </cell>
        </row>
        <row r="5606">
          <cell r="A5606" t="str">
            <v>-</v>
          </cell>
        </row>
        <row r="5607">
          <cell r="A5607" t="str">
            <v>-</v>
          </cell>
        </row>
        <row r="5608">
          <cell r="A5608" t="str">
            <v>-</v>
          </cell>
        </row>
        <row r="5609">
          <cell r="A5609" t="str">
            <v>-</v>
          </cell>
        </row>
        <row r="5610">
          <cell r="A5610" t="str">
            <v>-</v>
          </cell>
        </row>
        <row r="5611">
          <cell r="A5611" t="str">
            <v>-</v>
          </cell>
        </row>
        <row r="5612">
          <cell r="A5612" t="str">
            <v>-</v>
          </cell>
        </row>
        <row r="5613">
          <cell r="A5613" t="str">
            <v>-</v>
          </cell>
        </row>
        <row r="5614">
          <cell r="A5614" t="str">
            <v>-</v>
          </cell>
        </row>
        <row r="5615">
          <cell r="A5615" t="str">
            <v>-</v>
          </cell>
        </row>
        <row r="5616">
          <cell r="A5616" t="str">
            <v>-</v>
          </cell>
        </row>
        <row r="5617">
          <cell r="A5617" t="str">
            <v>-</v>
          </cell>
        </row>
        <row r="5618">
          <cell r="A5618" t="str">
            <v>-</v>
          </cell>
        </row>
        <row r="5619">
          <cell r="A5619" t="str">
            <v>-</v>
          </cell>
        </row>
        <row r="5620">
          <cell r="A5620" t="str">
            <v>-</v>
          </cell>
        </row>
        <row r="5621">
          <cell r="A5621" t="str">
            <v>-</v>
          </cell>
        </row>
        <row r="5622">
          <cell r="A5622" t="str">
            <v>-</v>
          </cell>
        </row>
        <row r="5623">
          <cell r="A5623" t="str">
            <v>-</v>
          </cell>
        </row>
        <row r="5624">
          <cell r="A5624" t="str">
            <v>-</v>
          </cell>
        </row>
        <row r="5625">
          <cell r="A5625" t="str">
            <v>-</v>
          </cell>
        </row>
        <row r="5626">
          <cell r="A5626" t="str">
            <v>-</v>
          </cell>
        </row>
        <row r="5627">
          <cell r="A5627" t="str">
            <v>-</v>
          </cell>
        </row>
        <row r="5628">
          <cell r="A5628" t="str">
            <v>-</v>
          </cell>
        </row>
        <row r="5629">
          <cell r="A5629" t="str">
            <v>-</v>
          </cell>
        </row>
        <row r="5630">
          <cell r="A5630" t="str">
            <v>-</v>
          </cell>
        </row>
        <row r="5631">
          <cell r="A5631" t="str">
            <v>-</v>
          </cell>
        </row>
        <row r="5632">
          <cell r="A5632" t="str">
            <v>-</v>
          </cell>
        </row>
        <row r="5633">
          <cell r="A5633" t="str">
            <v>-</v>
          </cell>
        </row>
        <row r="5634">
          <cell r="A5634" t="str">
            <v>-</v>
          </cell>
        </row>
        <row r="5635">
          <cell r="A5635" t="str">
            <v>-</v>
          </cell>
        </row>
        <row r="5636">
          <cell r="A5636" t="str">
            <v>-</v>
          </cell>
        </row>
        <row r="5637">
          <cell r="A5637" t="str">
            <v>-</v>
          </cell>
        </row>
        <row r="5638">
          <cell r="A5638" t="str">
            <v>-</v>
          </cell>
        </row>
        <row r="5639">
          <cell r="A5639" t="str">
            <v>-</v>
          </cell>
        </row>
        <row r="5640">
          <cell r="A5640" t="str">
            <v>-</v>
          </cell>
        </row>
        <row r="5641">
          <cell r="A5641" t="str">
            <v>-</v>
          </cell>
        </row>
        <row r="5642">
          <cell r="A5642" t="str">
            <v>-</v>
          </cell>
        </row>
        <row r="5643">
          <cell r="A5643" t="str">
            <v>-</v>
          </cell>
        </row>
        <row r="5644">
          <cell r="A5644" t="str">
            <v>-</v>
          </cell>
        </row>
        <row r="5645">
          <cell r="A5645" t="str">
            <v>-</v>
          </cell>
        </row>
        <row r="5646">
          <cell r="A5646" t="str">
            <v>-</v>
          </cell>
        </row>
        <row r="5647">
          <cell r="A5647" t="str">
            <v>-</v>
          </cell>
        </row>
        <row r="5648">
          <cell r="A5648" t="str">
            <v>-</v>
          </cell>
        </row>
        <row r="5649">
          <cell r="A5649" t="str">
            <v>-</v>
          </cell>
        </row>
        <row r="5650">
          <cell r="A5650" t="str">
            <v>-</v>
          </cell>
        </row>
        <row r="5651">
          <cell r="A5651" t="str">
            <v>-</v>
          </cell>
        </row>
        <row r="5652">
          <cell r="A5652" t="str">
            <v>-</v>
          </cell>
        </row>
        <row r="5653">
          <cell r="A5653" t="str">
            <v>-</v>
          </cell>
        </row>
        <row r="5654">
          <cell r="A5654" t="str">
            <v>-</v>
          </cell>
        </row>
        <row r="5655">
          <cell r="A5655" t="str">
            <v>-</v>
          </cell>
        </row>
        <row r="5656">
          <cell r="A5656" t="str">
            <v>-</v>
          </cell>
        </row>
        <row r="5657">
          <cell r="A5657" t="str">
            <v>-</v>
          </cell>
        </row>
        <row r="5658">
          <cell r="A5658" t="str">
            <v>-</v>
          </cell>
        </row>
        <row r="5659">
          <cell r="A5659" t="str">
            <v>-</v>
          </cell>
        </row>
        <row r="5660">
          <cell r="A5660" t="str">
            <v>-</v>
          </cell>
        </row>
        <row r="5661">
          <cell r="A5661" t="str">
            <v>-</v>
          </cell>
        </row>
        <row r="5662">
          <cell r="A5662" t="str">
            <v>-</v>
          </cell>
        </row>
        <row r="5663">
          <cell r="A5663" t="str">
            <v>-</v>
          </cell>
        </row>
        <row r="5664">
          <cell r="A5664" t="str">
            <v>-</v>
          </cell>
        </row>
        <row r="5665">
          <cell r="A5665" t="str">
            <v>-</v>
          </cell>
        </row>
        <row r="5666">
          <cell r="A5666" t="str">
            <v>-</v>
          </cell>
        </row>
        <row r="5667">
          <cell r="A5667" t="str">
            <v>-</v>
          </cell>
        </row>
        <row r="5668">
          <cell r="A5668" t="str">
            <v>-</v>
          </cell>
        </row>
        <row r="5669">
          <cell r="A5669" t="str">
            <v>-</v>
          </cell>
        </row>
        <row r="5670">
          <cell r="A5670" t="str">
            <v>-</v>
          </cell>
        </row>
        <row r="5671">
          <cell r="A5671" t="str">
            <v>-</v>
          </cell>
        </row>
        <row r="5672">
          <cell r="A5672" t="str">
            <v>-</v>
          </cell>
        </row>
        <row r="5673">
          <cell r="A5673" t="str">
            <v>-</v>
          </cell>
        </row>
        <row r="5674">
          <cell r="A5674" t="str">
            <v>-</v>
          </cell>
        </row>
        <row r="5675">
          <cell r="A5675" t="str">
            <v>-</v>
          </cell>
        </row>
        <row r="5676">
          <cell r="A5676" t="str">
            <v>-</v>
          </cell>
        </row>
        <row r="5677">
          <cell r="A5677" t="str">
            <v>-</v>
          </cell>
        </row>
        <row r="5678">
          <cell r="A5678" t="str">
            <v>-</v>
          </cell>
        </row>
        <row r="5679">
          <cell r="A5679" t="str">
            <v>-</v>
          </cell>
        </row>
        <row r="5680">
          <cell r="A5680" t="str">
            <v>-</v>
          </cell>
        </row>
        <row r="5681">
          <cell r="A5681" t="str">
            <v>-</v>
          </cell>
        </row>
        <row r="5682">
          <cell r="A5682" t="str">
            <v>-</v>
          </cell>
        </row>
        <row r="5683">
          <cell r="A5683" t="str">
            <v>-</v>
          </cell>
        </row>
        <row r="5684">
          <cell r="A5684" t="str">
            <v>-</v>
          </cell>
        </row>
        <row r="5685">
          <cell r="A5685" t="str">
            <v>-</v>
          </cell>
        </row>
        <row r="5686">
          <cell r="A5686" t="str">
            <v>-</v>
          </cell>
        </row>
        <row r="5687">
          <cell r="A5687" t="str">
            <v>-</v>
          </cell>
        </row>
        <row r="5688">
          <cell r="A5688" t="str">
            <v>-</v>
          </cell>
        </row>
        <row r="5689">
          <cell r="A5689" t="str">
            <v>-</v>
          </cell>
        </row>
        <row r="5690">
          <cell r="A5690" t="str">
            <v>-</v>
          </cell>
        </row>
        <row r="5691">
          <cell r="A5691" t="str">
            <v>-</v>
          </cell>
        </row>
        <row r="5692">
          <cell r="A5692" t="str">
            <v>-</v>
          </cell>
        </row>
        <row r="5693">
          <cell r="A5693" t="str">
            <v>-</v>
          </cell>
        </row>
        <row r="5694">
          <cell r="A5694" t="str">
            <v>-</v>
          </cell>
        </row>
        <row r="5695">
          <cell r="A5695" t="str">
            <v>-</v>
          </cell>
        </row>
        <row r="5696">
          <cell r="A5696" t="str">
            <v>-</v>
          </cell>
        </row>
        <row r="5697">
          <cell r="A5697" t="str">
            <v>-</v>
          </cell>
        </row>
        <row r="5698">
          <cell r="A5698" t="str">
            <v>-</v>
          </cell>
        </row>
        <row r="5699">
          <cell r="A5699" t="str">
            <v>-</v>
          </cell>
        </row>
        <row r="5700">
          <cell r="A5700" t="str">
            <v>-</v>
          </cell>
        </row>
        <row r="5701">
          <cell r="A5701" t="str">
            <v>-</v>
          </cell>
        </row>
        <row r="5702">
          <cell r="A5702" t="str">
            <v>-</v>
          </cell>
        </row>
        <row r="5703">
          <cell r="A5703" t="str">
            <v>-</v>
          </cell>
        </row>
        <row r="5704">
          <cell r="A5704" t="str">
            <v>-</v>
          </cell>
        </row>
        <row r="5705">
          <cell r="A5705" t="str">
            <v>-</v>
          </cell>
        </row>
        <row r="5706">
          <cell r="A5706" t="str">
            <v>-</v>
          </cell>
        </row>
        <row r="5707">
          <cell r="A5707" t="str">
            <v>-</v>
          </cell>
        </row>
        <row r="5708">
          <cell r="A5708" t="str">
            <v>-</v>
          </cell>
        </row>
        <row r="5709">
          <cell r="A5709" t="str">
            <v>-</v>
          </cell>
        </row>
        <row r="5710">
          <cell r="A5710" t="str">
            <v>-</v>
          </cell>
        </row>
        <row r="5711">
          <cell r="A5711" t="str">
            <v>-</v>
          </cell>
        </row>
        <row r="5712">
          <cell r="A5712" t="str">
            <v>-</v>
          </cell>
        </row>
        <row r="5713">
          <cell r="A5713" t="str">
            <v>-</v>
          </cell>
        </row>
        <row r="5714">
          <cell r="A5714" t="str">
            <v>-</v>
          </cell>
        </row>
        <row r="5715">
          <cell r="A5715" t="str">
            <v>-</v>
          </cell>
        </row>
        <row r="5716">
          <cell r="A5716" t="str">
            <v>-</v>
          </cell>
        </row>
        <row r="5717">
          <cell r="A5717" t="str">
            <v>-</v>
          </cell>
        </row>
        <row r="5718">
          <cell r="A5718" t="str">
            <v>-</v>
          </cell>
        </row>
        <row r="5719">
          <cell r="A5719" t="str">
            <v>-</v>
          </cell>
        </row>
        <row r="5720">
          <cell r="A5720" t="str">
            <v>-</v>
          </cell>
        </row>
        <row r="5721">
          <cell r="A5721" t="str">
            <v>-</v>
          </cell>
        </row>
        <row r="5722">
          <cell r="A5722" t="str">
            <v>-</v>
          </cell>
        </row>
        <row r="5723">
          <cell r="A5723" t="str">
            <v>-</v>
          </cell>
        </row>
        <row r="5724">
          <cell r="A5724" t="str">
            <v>-</v>
          </cell>
        </row>
        <row r="5725">
          <cell r="A5725" t="str">
            <v>-</v>
          </cell>
        </row>
        <row r="5726">
          <cell r="A5726" t="str">
            <v>-</v>
          </cell>
        </row>
        <row r="5727">
          <cell r="A5727" t="str">
            <v>-</v>
          </cell>
        </row>
        <row r="5728">
          <cell r="A5728" t="str">
            <v>-</v>
          </cell>
        </row>
        <row r="5729">
          <cell r="A5729" t="str">
            <v>-</v>
          </cell>
        </row>
        <row r="5730">
          <cell r="A5730" t="str">
            <v>-</v>
          </cell>
        </row>
      </sheetData>
      <sheetData sheetId="3"/>
      <sheetData sheetId="4"/>
      <sheetData sheetId="5">
        <row r="5">
          <cell r="C5" t="str">
            <v>Café con leche</v>
          </cell>
        </row>
        <row r="6">
          <cell r="C6" t="str">
            <v>Té con leche</v>
          </cell>
        </row>
        <row r="7">
          <cell r="C7" t="str">
            <v>Chocolate en leche</v>
          </cell>
        </row>
        <row r="8">
          <cell r="C8" t="str">
            <v>Aguadepanela con leche</v>
          </cell>
        </row>
        <row r="9">
          <cell r="C9" t="str">
            <v xml:space="preserve">Avena   </v>
          </cell>
        </row>
        <row r="10">
          <cell r="C10" t="str">
            <v>Fecula de maiz</v>
          </cell>
        </row>
        <row r="11">
          <cell r="C11" t="str">
            <v xml:space="preserve">Colada en leche </v>
          </cell>
        </row>
        <row r="12">
          <cell r="C12" t="str">
            <v>Carne Pechuga De pollo</v>
          </cell>
        </row>
        <row r="13">
          <cell r="C13" t="str">
            <v>Carne MenuDencias De pollo</v>
          </cell>
        </row>
        <row r="14">
          <cell r="C14" t="str">
            <v xml:space="preserve">Huevo </v>
          </cell>
        </row>
        <row r="15">
          <cell r="C15" t="str">
            <v>Embutido MortaDela</v>
          </cell>
        </row>
        <row r="16">
          <cell r="C16" t="str">
            <v>Carne Semigorda De res</v>
          </cell>
        </row>
        <row r="17">
          <cell r="C17" t="str">
            <v>Queso Semiblando con crema</v>
          </cell>
        </row>
        <row r="18">
          <cell r="C18" t="str">
            <v>Embutido Salchicha</v>
          </cell>
        </row>
        <row r="19">
          <cell r="C19" t="str">
            <v xml:space="preserve">Salchichón </v>
          </cell>
        </row>
        <row r="20">
          <cell r="C20" t="str">
            <v>Arepa Maíz</v>
          </cell>
        </row>
        <row r="21">
          <cell r="C21" t="str">
            <v>Calado Mantequilla</v>
          </cell>
        </row>
        <row r="22">
          <cell r="C22" t="str">
            <v>Pan Blanco</v>
          </cell>
        </row>
        <row r="23">
          <cell r="C23" t="str">
            <v>Pan Integral</v>
          </cell>
        </row>
        <row r="24">
          <cell r="C24" t="str">
            <v>Pan queso</v>
          </cell>
        </row>
        <row r="25">
          <cell r="C25" t="str">
            <v xml:space="preserve">Mogolla </v>
          </cell>
        </row>
        <row r="26">
          <cell r="C26" t="str">
            <v>Mojicón Con azúcar</v>
          </cell>
        </row>
        <row r="27">
          <cell r="C27" t="str">
            <v>Pan Tostadas</v>
          </cell>
        </row>
        <row r="28">
          <cell r="C28" t="str">
            <v>Frutas</v>
          </cell>
        </row>
        <row r="29">
          <cell r="C29" t="str">
            <v>Azúcar</v>
          </cell>
        </row>
        <row r="30">
          <cell r="C30" t="str">
            <v>Chocolate</v>
          </cell>
        </row>
        <row r="31">
          <cell r="C31" t="str">
            <v>Mermeladas</v>
          </cell>
        </row>
        <row r="32">
          <cell r="C32" t="str">
            <v>Panela</v>
          </cell>
        </row>
        <row r="33">
          <cell r="C33" t="str">
            <v>Aceite Soya</v>
          </cell>
        </row>
        <row r="34">
          <cell r="C34" t="str">
            <v>Caldo de carne</v>
          </cell>
        </row>
        <row r="35">
          <cell r="C35" t="str">
            <v>Caldo de menudencias</v>
          </cell>
        </row>
        <row r="36">
          <cell r="C36" t="str">
            <v>Pan coco</v>
          </cell>
        </row>
        <row r="37">
          <cell r="C37" t="str">
            <v>Queso campesino</v>
          </cell>
        </row>
        <row r="38">
          <cell r="C38" t="str">
            <v>Calado</v>
          </cell>
        </row>
        <row r="39">
          <cell r="C39" t="str">
            <v>Caldo de pollo</v>
          </cell>
        </row>
        <row r="40">
          <cell r="C40" t="str">
            <v>Queso doble crema</v>
          </cell>
        </row>
        <row r="41">
          <cell r="C41" t="str">
            <v>Pan mantequilla</v>
          </cell>
        </row>
        <row r="42">
          <cell r="C42" t="str">
            <v>Galleta de sal</v>
          </cell>
        </row>
        <row r="43">
          <cell r="C43" t="str">
            <v>Arepa de choclo</v>
          </cell>
        </row>
        <row r="44">
          <cell r="C44" t="str">
            <v>Changua con huevo</v>
          </cell>
        </row>
        <row r="45">
          <cell r="C45" t="str">
            <v>Jamón</v>
          </cell>
        </row>
        <row r="46">
          <cell r="C46" t="str">
            <v>Otros</v>
          </cell>
        </row>
        <row r="47">
          <cell r="C47" t="str">
            <v>Otros</v>
          </cell>
        </row>
        <row r="48">
          <cell r="C48" t="str">
            <v>Otros</v>
          </cell>
        </row>
        <row r="49">
          <cell r="C49" t="str">
            <v>Otros</v>
          </cell>
        </row>
        <row r="50">
          <cell r="C50" t="str">
            <v>Otros</v>
          </cell>
        </row>
        <row r="52">
          <cell r="C52" t="str">
            <v>Sopa de arroz</v>
          </cell>
        </row>
        <row r="53">
          <cell r="C53" t="str">
            <v>Sopa de guandul</v>
          </cell>
        </row>
        <row r="54">
          <cell r="C54" t="str">
            <v>Sopa de avena</v>
          </cell>
        </row>
        <row r="55">
          <cell r="C55" t="str">
            <v>Sopa de pasta</v>
          </cell>
        </row>
        <row r="56">
          <cell r="C56" t="str">
            <v>Sopa de frijoles</v>
          </cell>
        </row>
        <row r="57">
          <cell r="C57" t="str">
            <v>Sopa de cuchuco</v>
          </cell>
        </row>
        <row r="58">
          <cell r="C58" t="str">
            <v>Sopa de lentejas</v>
          </cell>
        </row>
        <row r="59">
          <cell r="C59" t="str">
            <v>Sopa de harina de maíz amarillo</v>
          </cell>
        </row>
        <row r="60">
          <cell r="C60" t="str">
            <v>Sopa de cuchuco de trigo</v>
          </cell>
        </row>
        <row r="61">
          <cell r="C61" t="str">
            <v>Mute santandereano</v>
          </cell>
        </row>
        <row r="62">
          <cell r="C62" t="str">
            <v>Mazamorra chiquita</v>
          </cell>
        </row>
        <row r="63">
          <cell r="C63" t="str">
            <v>Sopa de garbanzo</v>
          </cell>
        </row>
        <row r="64">
          <cell r="C64" t="str">
            <v>Sopa de colí</v>
          </cell>
        </row>
        <row r="65">
          <cell r="C65" t="str">
            <v>Sopa de plátano</v>
          </cell>
        </row>
        <row r="66">
          <cell r="C66" t="str">
            <v>Sopa de mute</v>
          </cell>
        </row>
        <row r="67">
          <cell r="C67" t="str">
            <v>Sopa de arracacha</v>
          </cell>
        </row>
        <row r="68">
          <cell r="C68" t="str">
            <v>Sopa de ñame</v>
          </cell>
        </row>
        <row r="69">
          <cell r="C69" t="str">
            <v>Sopa de verduras</v>
          </cell>
        </row>
        <row r="70">
          <cell r="C70" t="str">
            <v>Pechuga De pollo</v>
          </cell>
        </row>
        <row r="71">
          <cell r="C71" t="str">
            <v>Semigorda De cerdo</v>
          </cell>
        </row>
        <row r="72">
          <cell r="C72" t="str">
            <v>Semigorda De res</v>
          </cell>
        </row>
        <row r="73">
          <cell r="C73" t="str">
            <v>Atún</v>
          </cell>
        </row>
        <row r="74">
          <cell r="C74" t="str">
            <v>Pescado</v>
          </cell>
        </row>
        <row r="75">
          <cell r="C75" t="str">
            <v>Sardina</v>
          </cell>
        </row>
        <row r="76">
          <cell r="C76" t="str">
            <v>Arroz Blanco</v>
          </cell>
        </row>
        <row r="77">
          <cell r="C77" t="str">
            <v>Arracacha Amarilla</v>
          </cell>
        </row>
        <row r="78">
          <cell r="C78" t="str">
            <v>Ñame 0</v>
          </cell>
        </row>
        <row r="79">
          <cell r="C79" t="str">
            <v>Papa Común</v>
          </cell>
        </row>
        <row r="80">
          <cell r="C80" t="str">
            <v>Papa Criolla</v>
          </cell>
        </row>
        <row r="81">
          <cell r="C81" t="str">
            <v>Yuca 0</v>
          </cell>
        </row>
        <row r="82">
          <cell r="C82" t="str">
            <v>Plátano Hartón</v>
          </cell>
        </row>
        <row r="83">
          <cell r="C83" t="str">
            <v>Ensalada 1</v>
          </cell>
        </row>
        <row r="84">
          <cell r="C84" t="str">
            <v>Ensalada 2</v>
          </cell>
        </row>
        <row r="85">
          <cell r="C85" t="str">
            <v>Ensalada 3</v>
          </cell>
        </row>
        <row r="86">
          <cell r="C86" t="str">
            <v>Ensalada 4</v>
          </cell>
        </row>
        <row r="87">
          <cell r="C87" t="str">
            <v>Ensalada 5</v>
          </cell>
        </row>
        <row r="88">
          <cell r="C88" t="str">
            <v>Ensalada 6</v>
          </cell>
        </row>
        <row r="89">
          <cell r="C89" t="str">
            <v>Ensalada 7</v>
          </cell>
        </row>
        <row r="90">
          <cell r="C90" t="str">
            <v>Ensalada 8</v>
          </cell>
        </row>
        <row r="91">
          <cell r="C91" t="str">
            <v>Ensalada 9</v>
          </cell>
        </row>
        <row r="92">
          <cell r="C92" t="str">
            <v>Ensalada 10</v>
          </cell>
        </row>
        <row r="93">
          <cell r="C93" t="str">
            <v>Ensalada 11</v>
          </cell>
        </row>
        <row r="94">
          <cell r="C94" t="str">
            <v>Ensalada 12</v>
          </cell>
        </row>
        <row r="95">
          <cell r="C95" t="str">
            <v>Ensalada 13</v>
          </cell>
        </row>
        <row r="96">
          <cell r="C96" t="str">
            <v>Ensalada 14</v>
          </cell>
        </row>
        <row r="97">
          <cell r="C97" t="str">
            <v>Mayonesa Con sal</v>
          </cell>
        </row>
        <row r="98">
          <cell r="C98" t="str">
            <v>Crema De leche</v>
          </cell>
        </row>
        <row r="99">
          <cell r="C99" t="str">
            <v>Aceite Vegetal</v>
          </cell>
        </row>
        <row r="100">
          <cell r="C100" t="str">
            <v>jugo Fresa</v>
          </cell>
        </row>
        <row r="101">
          <cell r="C101" t="str">
            <v>jugo Guayaba</v>
          </cell>
        </row>
        <row r="102">
          <cell r="C102" t="str">
            <v>jugo Lulo</v>
          </cell>
        </row>
        <row r="103">
          <cell r="C103" t="str">
            <v>jugo Mango</v>
          </cell>
        </row>
        <row r="104">
          <cell r="C104" t="str">
            <v>jugo Maracuyá</v>
          </cell>
        </row>
        <row r="105">
          <cell r="C105" t="str">
            <v>jugo Mora</v>
          </cell>
        </row>
        <row r="106">
          <cell r="C106" t="str">
            <v>jugo Tomate de árbol</v>
          </cell>
        </row>
        <row r="107">
          <cell r="C107" t="str">
            <v>Jugo de fruta</v>
          </cell>
        </row>
        <row r="108">
          <cell r="C108" t="str">
            <v>Azúcar</v>
          </cell>
        </row>
        <row r="109">
          <cell r="C109" t="str">
            <v>Panela</v>
          </cell>
        </row>
        <row r="110">
          <cell r="C110" t="str">
            <v>Aceite Soya</v>
          </cell>
        </row>
        <row r="111">
          <cell r="C111" t="str">
            <v>Tomate Chonto</v>
          </cell>
        </row>
        <row r="112">
          <cell r="C112" t="str">
            <v>Cebolla Cabezona</v>
          </cell>
        </row>
        <row r="113">
          <cell r="C113" t="str">
            <v>Aceite Soya-</v>
          </cell>
        </row>
        <row r="114">
          <cell r="C114" t="str">
            <v>Guisos</v>
          </cell>
        </row>
        <row r="115">
          <cell r="C115" t="str">
            <v>Sopa de ajiaco</v>
          </cell>
        </row>
        <row r="116">
          <cell r="C116" t="str">
            <v>Pernil de pollo</v>
          </cell>
        </row>
        <row r="117">
          <cell r="C117" t="str">
            <v>Sopa de torrejas</v>
          </cell>
        </row>
        <row r="118">
          <cell r="C118" t="str">
            <v xml:space="preserve">Cascabeles </v>
          </cell>
        </row>
        <row r="119">
          <cell r="C119" t="str">
            <v>Carne de cerdo</v>
          </cell>
        </row>
        <row r="120">
          <cell r="C120" t="str">
            <v>Mojarra</v>
          </cell>
        </row>
        <row r="121">
          <cell r="C121" t="str">
            <v>Sancocho (papa, yuca, plátano)</v>
          </cell>
        </row>
        <row r="122">
          <cell r="C122" t="str">
            <v>Sobrebarriga</v>
          </cell>
        </row>
        <row r="123">
          <cell r="C123" t="str">
            <v>Mixto de res y de pollo</v>
          </cell>
        </row>
        <row r="124">
          <cell r="C124" t="str">
            <v>Mazamorra dulce</v>
          </cell>
        </row>
        <row r="125">
          <cell r="C125" t="str">
            <v>Sopa de cebada perlada</v>
          </cell>
        </row>
        <row r="126">
          <cell r="C126" t="str">
            <v>Cazuela de lentejas</v>
          </cell>
        </row>
        <row r="127">
          <cell r="C127" t="str">
            <v>Otros</v>
          </cell>
        </row>
        <row r="128">
          <cell r="C128" t="str">
            <v>Cazuela de frijoles</v>
          </cell>
        </row>
        <row r="129">
          <cell r="C129" t="str">
            <v>Pico de gallo</v>
          </cell>
        </row>
        <row r="130">
          <cell r="C130" t="str">
            <v>Sancocho de gallina tipico</v>
          </cell>
        </row>
        <row r="131">
          <cell r="C131" t="str">
            <v>Sopa de pajarilla</v>
          </cell>
        </row>
        <row r="132">
          <cell r="C132" t="str">
            <v>Filete de merluza</v>
          </cell>
        </row>
        <row r="133">
          <cell r="C133" t="str">
            <v>Sopa de pollo</v>
          </cell>
        </row>
        <row r="134">
          <cell r="C134" t="str">
            <v>Sopa de carne</v>
          </cell>
        </row>
        <row r="135">
          <cell r="C135" t="str">
            <v>Sopa de mondongo con garbanzos</v>
          </cell>
        </row>
        <row r="136">
          <cell r="C136" t="str">
            <v xml:space="preserve">Sopa de la huerta </v>
          </cell>
        </row>
        <row r="137">
          <cell r="C137" t="str">
            <v>Otros</v>
          </cell>
        </row>
        <row r="138">
          <cell r="C138" t="str">
            <v>Otros</v>
          </cell>
        </row>
        <row r="139">
          <cell r="C139" t="str">
            <v>Otros</v>
          </cell>
        </row>
        <row r="140">
          <cell r="C140" t="str">
            <v>Otros</v>
          </cell>
        </row>
        <row r="141">
          <cell r="C141" t="str">
            <v>Otros</v>
          </cell>
        </row>
      </sheetData>
      <sheetData sheetId="6"/>
      <sheetData sheetId="7"/>
      <sheetData sheetId="8">
        <row r="6">
          <cell r="B6" t="str">
            <v>Directivo 1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110">
          <cell r="A110" t="str">
            <v>Sensorial</v>
          </cell>
        </row>
        <row r="111">
          <cell r="A111" t="str">
            <v>Densidad</v>
          </cell>
        </row>
        <row r="112">
          <cell r="A112" t="str">
            <v>Acidez como ácido láctico</v>
          </cell>
        </row>
        <row r="113">
          <cell r="A113" t="str">
            <v>PH</v>
          </cell>
        </row>
        <row r="114">
          <cell r="A114" t="str">
            <v>Volúmen por ración</v>
          </cell>
        </row>
        <row r="115">
          <cell r="A115" t="str">
            <v>Peso por ración</v>
          </cell>
        </row>
        <row r="116">
          <cell r="A116" t="str">
            <v>Extracto seco no graso</v>
          </cell>
        </row>
        <row r="117">
          <cell r="A117" t="str">
            <v>Indice insolubilidad</v>
          </cell>
        </row>
        <row r="118">
          <cell r="A118" t="str">
            <v>Vitamina A</v>
          </cell>
        </row>
        <row r="119">
          <cell r="A119" t="str">
            <v>Vitamina D</v>
          </cell>
        </row>
        <row r="120">
          <cell r="A120" t="str">
            <v>°Brix</v>
          </cell>
        </row>
        <row r="121">
          <cell r="A121" t="str">
            <v>Zinc</v>
          </cell>
        </row>
        <row r="122">
          <cell r="A122" t="str">
            <v>Hierro</v>
          </cell>
        </row>
        <row r="123">
          <cell r="A123" t="str">
            <v>Sodio (cloruro de)</v>
          </cell>
        </row>
        <row r="124">
          <cell r="A124" t="str">
            <v>Arsénico</v>
          </cell>
        </row>
        <row r="125">
          <cell r="A125" t="str">
            <v>Cloro</v>
          </cell>
        </row>
        <row r="126">
          <cell r="A126" t="str">
            <v>Plomo</v>
          </cell>
        </row>
        <row r="127">
          <cell r="A127" t="str">
            <v>Cobre</v>
          </cell>
        </row>
        <row r="128">
          <cell r="A128" t="str">
            <v>Cadmio</v>
          </cell>
        </row>
        <row r="129">
          <cell r="A129" t="str">
            <v>Mercurio</v>
          </cell>
        </row>
        <row r="130">
          <cell r="A130" t="str">
            <v>Metilmercurio</v>
          </cell>
        </row>
        <row r="131">
          <cell r="A131" t="str">
            <v>Iodo</v>
          </cell>
        </row>
        <row r="132">
          <cell r="A132" t="str">
            <v>Fluor</v>
          </cell>
        </row>
        <row r="133">
          <cell r="A133" t="str">
            <v>Fósforo, cromo</v>
          </cell>
        </row>
        <row r="134">
          <cell r="A134" t="str">
            <v>Ácido Fólico</v>
          </cell>
        </row>
        <row r="135">
          <cell r="A135" t="str">
            <v>Proteínas</v>
          </cell>
        </row>
        <row r="136">
          <cell r="A136" t="str">
            <v>Carbohidratos</v>
          </cell>
        </row>
        <row r="137">
          <cell r="A137" t="str">
            <v>Grasas</v>
          </cell>
        </row>
        <row r="138">
          <cell r="A138" t="str">
            <v>Cenizas</v>
          </cell>
        </row>
        <row r="139">
          <cell r="A139" t="str">
            <v>Mesófilos</v>
          </cell>
        </row>
        <row r="140">
          <cell r="A140" t="str">
            <v>Coliformes Totales</v>
          </cell>
        </row>
        <row r="141">
          <cell r="A141" t="str">
            <v>E. Coli</v>
          </cell>
        </row>
        <row r="142">
          <cell r="A142" t="str">
            <v xml:space="preserve">Salmonella </v>
          </cell>
        </row>
        <row r="143">
          <cell r="A143" t="str">
            <v>Mohos y levaduras</v>
          </cell>
        </row>
        <row r="144">
          <cell r="A144" t="str">
            <v>Esporas Clostridium sulfito reductoras</v>
          </cell>
        </row>
        <row r="145">
          <cell r="A145" t="str">
            <v>Staphylococcus aureus coagulasa positivos</v>
          </cell>
        </row>
        <row r="146">
          <cell r="A146" t="str">
            <v>Bacillus Cereus</v>
          </cell>
        </row>
        <row r="147">
          <cell r="A147" t="str">
            <v>Listeria monocytogenes</v>
          </cell>
        </row>
        <row r="148">
          <cell r="A148" t="str">
            <v>Esterilidad Comercial</v>
          </cell>
        </row>
        <row r="149">
          <cell r="A149" t="str">
            <v>Humedad</v>
          </cell>
        </row>
        <row r="150">
          <cell r="A150" t="str">
            <v>%granos partidos</v>
          </cell>
        </row>
        <row r="151">
          <cell r="A151" t="str">
            <v>%granos yesados</v>
          </cell>
        </row>
        <row r="152">
          <cell r="A152" t="str">
            <v>%granos rojos</v>
          </cell>
        </row>
        <row r="153">
          <cell r="A153" t="str">
            <v>%impurezas</v>
          </cell>
        </row>
        <row r="154">
          <cell r="A154" t="str">
            <v>Índice de refracción</v>
          </cell>
        </row>
        <row r="155">
          <cell r="A155" t="str">
            <v>Índice de peróxidos</v>
          </cell>
        </row>
        <row r="156">
          <cell r="A156" t="str">
            <v>Perfil lipídico</v>
          </cell>
        </row>
        <row r="157">
          <cell r="A157" t="str">
            <v xml:space="preserve"> Aflatoxinas B1</v>
          </cell>
        </row>
        <row r="158">
          <cell r="A158" t="str">
            <v xml:space="preserve"> Aflatoxinas B2</v>
          </cell>
        </row>
        <row r="159">
          <cell r="A159" t="str">
            <v>Aflatoxinas M1</v>
          </cell>
        </row>
        <row r="160">
          <cell r="A160" t="str">
            <v>Aflatoxinas M2</v>
          </cell>
        </row>
        <row r="161">
          <cell r="A161" t="str">
            <v>Aflatoxinas G1</v>
          </cell>
        </row>
        <row r="162">
          <cell r="A162" t="str">
            <v xml:space="preserve"> Aflatoxinas  G2</v>
          </cell>
        </row>
        <row r="163">
          <cell r="A163" t="str">
            <v>Residuos de plaguicidas</v>
          </cell>
        </row>
        <row r="164">
          <cell r="A164" t="str">
            <v>Propionato</v>
          </cell>
        </row>
        <row r="165">
          <cell r="A165" t="str">
            <v xml:space="preserve"> Acido Sorbico y sus sales</v>
          </cell>
        </row>
        <row r="166">
          <cell r="A166" t="str">
            <v>Acido benzoico y sus sales</v>
          </cell>
        </row>
        <row r="167">
          <cell r="A167" t="str">
            <v>Calcio</v>
          </cell>
        </row>
        <row r="168">
          <cell r="A168" t="str">
            <v>Vitamina C</v>
          </cell>
        </row>
        <row r="169">
          <cell r="A169" t="str">
            <v>Tiamina (vitamina B1)</v>
          </cell>
        </row>
        <row r="170">
          <cell r="A170" t="str">
            <v>Niacina</v>
          </cell>
        </row>
        <row r="171">
          <cell r="A171" t="str">
            <v xml:space="preserve">Rivoflavina (vitamina B2) </v>
          </cell>
        </row>
        <row r="172">
          <cell r="A172" t="str">
            <v>Vitamina B12</v>
          </cell>
        </row>
        <row r="173">
          <cell r="A173" t="str">
            <v>Granulometria</v>
          </cell>
        </row>
        <row r="174">
          <cell r="A174" t="str">
            <v>Vitamina B6</v>
          </cell>
        </row>
        <row r="175">
          <cell r="A175" t="str">
            <v>Pollo, carne, pescado o huevo y verdura cocida</v>
          </cell>
        </row>
        <row r="176">
          <cell r="A176" t="str">
            <v>Ensalada Cruda (Cuando no haya verdura cocida)</v>
          </cell>
        </row>
        <row r="177">
          <cell r="A177" t="str">
            <v>Jugos de fruta</v>
          </cell>
        </row>
        <row r="178">
          <cell r="A178" t="str">
            <v>Leche servida (Cuando no haya jugo)</v>
          </cell>
        </row>
        <row r="179">
          <cell r="A179" t="str">
            <v>Agua Potable</v>
          </cell>
        </row>
        <row r="180">
          <cell r="A180" t="str">
            <v>Frotis de manos limpias</v>
          </cell>
        </row>
        <row r="181">
          <cell r="A181" t="str">
            <v>Frotis de superficie</v>
          </cell>
        </row>
        <row r="182">
          <cell r="A182" t="str">
            <v>Ambientes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Tarifa MT"/>
      <sheetName val="FP"/>
      <sheetName val="PERSONAL"/>
      <sheetName val="IMPUESTOS"/>
      <sheetName val="AIU"/>
      <sheetName val="TOTAL OBRA"/>
      <sheetName val="FM (2)"/>
      <sheetName val="COSTEO FM"/>
      <sheetName val="IPC"/>
      <sheetName val="Ensayos Laboratorio"/>
    </sheetNames>
    <sheetDataSet>
      <sheetData sheetId="0" refreshError="1"/>
      <sheetData sheetId="1" refreshError="1"/>
      <sheetData sheetId="2">
        <row r="12">
          <cell r="P12">
            <v>4245565.5348864151</v>
          </cell>
        </row>
        <row r="34">
          <cell r="P34">
            <v>105452.59802046463</v>
          </cell>
        </row>
        <row r="46">
          <cell r="P46">
            <v>0</v>
          </cell>
        </row>
        <row r="58">
          <cell r="P58">
            <v>0</v>
          </cell>
        </row>
        <row r="69">
          <cell r="P69">
            <v>473876.25</v>
          </cell>
        </row>
        <row r="88">
          <cell r="P88">
            <v>1000000</v>
          </cell>
        </row>
        <row r="93">
          <cell r="P93">
            <v>470000</v>
          </cell>
        </row>
        <row r="100">
          <cell r="P100">
            <v>0</v>
          </cell>
        </row>
        <row r="122">
          <cell r="P122">
            <v>0</v>
          </cell>
        </row>
      </sheetData>
      <sheetData sheetId="3">
        <row r="10">
          <cell r="F10">
            <v>47260486.611418962</v>
          </cell>
        </row>
        <row r="16">
          <cell r="E16">
            <v>6000000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INFO GENERAL Y FINANCIERA"/>
      <sheetName val="INFO EXPERIENCIA"/>
      <sheetName val="INFO DE PRODUCTOS"/>
      <sheetName val="lista"/>
    </sheetNames>
    <sheetDataSet>
      <sheetData sheetId="0"/>
      <sheetData sheetId="1"/>
      <sheetData sheetId="2"/>
      <sheetData sheetId="3">
        <row r="2">
          <cell r="A2" t="str">
            <v>Importado</v>
          </cell>
        </row>
        <row r="3">
          <cell r="A3" t="str">
            <v>Nacional</v>
          </cell>
        </row>
        <row r="6">
          <cell r="A6" t="str">
            <v>Si</v>
          </cell>
        </row>
        <row r="7">
          <cell r="A7" t="str">
            <v>No</v>
          </cell>
        </row>
        <row r="11">
          <cell r="A11" t="str">
            <v>Estatal</v>
          </cell>
        </row>
        <row r="12">
          <cell r="A12" t="str">
            <v>Privada</v>
          </cell>
        </row>
        <row r="13">
          <cell r="A13" t="str">
            <v>Mixta</v>
          </cell>
        </row>
        <row r="15">
          <cell r="A15" t="str">
            <v>Unión Temporal</v>
          </cell>
        </row>
        <row r="16">
          <cell r="A16" t="str">
            <v>Consorcio</v>
          </cell>
        </row>
        <row r="17">
          <cell r="A17" t="str">
            <v>Individual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Hoja índice"/>
      <sheetName val="Tal Humano"/>
      <sheetName val="JS Seguimiento Evaluación"/>
      <sheetName val="Resumen de Costos"/>
      <sheetName val="tabla de Viaticos"/>
      <sheetName val="Cotización tiq Aereos"/>
    </sheetNames>
    <sheetDataSet>
      <sheetData sheetId="0"/>
      <sheetData sheetId="1">
        <row r="10">
          <cell r="B10" t="str">
            <v>Supervisores</v>
          </cell>
        </row>
      </sheetData>
      <sheetData sheetId="2"/>
      <sheetData sheetId="3">
        <row r="9">
          <cell r="H9">
            <v>178802722.29566669</v>
          </cell>
        </row>
      </sheetData>
      <sheetData sheetId="4"/>
      <sheetData sheetId="5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base-ajustada"/>
      <sheetName val="Hoja3"/>
      <sheetName val="DIFERENCIAS SENA"/>
      <sheetName val="Tablas"/>
      <sheetName val="TD 1"/>
      <sheetName val="TD 2"/>
      <sheetName val="TD3"/>
      <sheetName val="Hoja2"/>
      <sheetName val="Pto Proyect Trabajo MPS"/>
      <sheetName val="Pto Proyect Salud MPS"/>
      <sheetName val="Cuadro Plan de Inversiones"/>
      <sheetName val="RESUMEN P.I. ENERO 17"/>
      <sheetName val="Hoja1"/>
      <sheetName val="Hoja4"/>
      <sheetName val="Pto Proyect Subdireccion Empleo"/>
      <sheetName val="Pto Proyect Subd Salud"/>
      <sheetName val="Aprob-Solicit"/>
    </sheetNames>
    <sheetDataSet>
      <sheetData sheetId="0"/>
      <sheetData sheetId="1"/>
      <sheetData sheetId="2"/>
      <sheetData sheetId="3">
        <row r="2">
          <cell r="B2" t="str">
            <v>Central</v>
          </cell>
          <cell r="D2" t="str">
            <v>Nación</v>
          </cell>
          <cell r="E2" t="str">
            <v>1.1 Innovación para la prosperidad</v>
          </cell>
          <cell r="F2" t="str">
            <v>1.1.1 Conocimiento e innovacion</v>
          </cell>
          <cell r="G2" t="str">
            <v>1. Crecimiento sostenible y competitividad</v>
          </cell>
        </row>
        <row r="3">
          <cell r="D3" t="str">
            <v>Propios</v>
          </cell>
          <cell r="E3" t="str">
            <v>1.2 Competitividad y crecimiento de la productividad</v>
          </cell>
          <cell r="F3" t="str">
            <v>1.1.2 Emprendimiento empresarial</v>
          </cell>
          <cell r="G3" t="str">
            <v>2. Igualdad de oportunidades para la prosperidad social</v>
          </cell>
        </row>
        <row r="4">
          <cell r="D4" t="str">
            <v>SGP</v>
          </cell>
          <cell r="E4" t="str">
            <v>1.3 Locomotoras para el crecimiento y la generación de empleo</v>
          </cell>
          <cell r="F4" t="str">
            <v>1.1.3 Propiedad intelectual, instrumento de innovación</v>
          </cell>
          <cell r="G4" t="str">
            <v>3. Consolidación de la Paz</v>
          </cell>
        </row>
        <row r="5">
          <cell r="D5" t="str">
            <v>Funcionamiento</v>
          </cell>
          <cell r="E5" t="str">
            <v>2.1 Política Integral de desarrollo y protección social</v>
          </cell>
          <cell r="F5" t="str">
            <v>1.1.4 Promoción y protección de la competencia en los mercados</v>
          </cell>
          <cell r="G5" t="str">
            <v>4. Sostenibilidad ambiental y prevención del riesgo</v>
          </cell>
        </row>
        <row r="6">
          <cell r="D6" t="str">
            <v>Cooperación internacional</v>
          </cell>
          <cell r="E6" t="str">
            <v>2.2 Promoción social</v>
          </cell>
          <cell r="F6" t="str">
            <v>1.2.1 Desarrollo de competencias y formalización para la prosperidad</v>
          </cell>
          <cell r="G6" t="str">
            <v>5. Soportes transversales de la prosperidad democrática</v>
          </cell>
        </row>
        <row r="7">
          <cell r="D7" t="str">
            <v>EICE</v>
          </cell>
          <cell r="E7" t="str">
            <v>2.3 Políticas diferenciadas para la inclusión social</v>
          </cell>
          <cell r="F7" t="str">
            <v>1.2.2 Infraestructura para la competitividad</v>
          </cell>
        </row>
        <row r="8">
          <cell r="D8" t="str">
            <v>E. Territoriales</v>
          </cell>
          <cell r="E8" t="str">
            <v>3.1 Seguridad – orden público y seguridad ciudadana</v>
          </cell>
          <cell r="F8" t="str">
            <v>1.2.3 Apoyos transversales a la competitividad</v>
          </cell>
        </row>
        <row r="9">
          <cell r="D9" t="str">
            <v>Privado</v>
          </cell>
          <cell r="E9" t="str">
            <v>3.2 Justicia</v>
          </cell>
          <cell r="F9" t="str">
            <v>1.3.1 Nuevos sectores basados en la innovación</v>
          </cell>
        </row>
        <row r="10">
          <cell r="D10" t="str">
            <v>Privado con capital público</v>
          </cell>
          <cell r="E10" t="str">
            <v>3.3 Derechos humanos, derecho internacional humanitario y justicia transicional</v>
          </cell>
          <cell r="F10" t="str">
            <v>1.3.2 Agropecuaria y desarrollo rural</v>
          </cell>
        </row>
        <row r="11">
          <cell r="E11" t="str">
            <v>4.1 Gestión ambiental para el desarrollo sostenible</v>
          </cell>
          <cell r="F11" t="str">
            <v>1.3.3 Infraestructura de transporte</v>
          </cell>
        </row>
        <row r="12">
          <cell r="E12" t="str">
            <v>4.2 Gestión del riesgo de desastres: Buen gobierno para comunidades seguras</v>
          </cell>
          <cell r="F12" t="str">
            <v>1.3.4 Desarrollo minero y expansión energética</v>
          </cell>
        </row>
        <row r="13">
          <cell r="E13" t="str">
            <v>4.3 Respuesta a la ola invernal</v>
          </cell>
          <cell r="F13" t="str">
            <v>1.3.5 Vivienda y ciudades amables</v>
          </cell>
        </row>
        <row r="14">
          <cell r="E14" t="str">
            <v>4.4 Canasta y eficiencia energética</v>
          </cell>
          <cell r="F14" t="str">
            <v>2.1.1 Primera infancia</v>
          </cell>
        </row>
        <row r="15">
          <cell r="E15" t="str">
            <v>5.1 Buen gobierno, lucha contra la corrupción y participación ciudadana</v>
          </cell>
          <cell r="F15" t="str">
            <v>2.1.2 Niñez, adolescencia y juventud</v>
          </cell>
        </row>
        <row r="16">
          <cell r="E16" t="str">
            <v xml:space="preserve">5.2 Relevancia internacional </v>
          </cell>
          <cell r="F16" t="str">
            <v>2.1.3 Formación de capital humano</v>
          </cell>
        </row>
        <row r="17">
          <cell r="E17" t="str">
            <v>5.3 Apoyos transversales al desarrollo regional</v>
          </cell>
          <cell r="F17" t="str">
            <v>2.1.4 Acceso y calidad en salud: universal y sostenible</v>
          </cell>
        </row>
        <row r="18">
          <cell r="F18" t="str">
            <v>2.1.5 Empleabilidad, emprendimiento y generación de ingresos</v>
          </cell>
        </row>
        <row r="19">
          <cell r="F19" t="str">
            <v>2.1.6 Promoción de la cultura</v>
          </cell>
        </row>
        <row r="20">
          <cell r="F20" t="str">
            <v>2.1.7 Deporte y recreación</v>
          </cell>
        </row>
        <row r="21">
          <cell r="F21" t="str">
            <v>2.2.1 Red para la superación de la pobreza extrema</v>
          </cell>
        </row>
        <row r="22">
          <cell r="F22" t="str">
            <v>2.2.2 Política para la población victima del desplazamiento forzado por la violencia</v>
          </cell>
        </row>
        <row r="23">
          <cell r="F23" t="str">
            <v>2.3.1 Grupos étnicos</v>
          </cell>
        </row>
        <row r="24">
          <cell r="F24" t="str">
            <v>2.3.2 Género</v>
          </cell>
        </row>
        <row r="25">
          <cell r="F25" t="str">
            <v>5.1.1 Buen gobierno</v>
          </cell>
        </row>
        <row r="26">
          <cell r="F26" t="str">
            <v>5.1.2 Estrategias contra la corrupción</v>
          </cell>
        </row>
        <row r="27">
          <cell r="F27" t="str">
            <v>5.1.3 Participación ciudadana y capital social</v>
          </cell>
        </row>
        <row r="28">
          <cell r="F28" t="str">
            <v>5.2.1 Inserción productiva a los mercados internacionales</v>
          </cell>
        </row>
        <row r="29">
          <cell r="F29" t="str">
            <v>5.2.2 Política internacional</v>
          </cell>
        </row>
        <row r="30">
          <cell r="F30" t="str">
            <v>5.2.3 Políticas de desarrollo fronterizo</v>
          </cell>
        </row>
        <row r="31">
          <cell r="F31" t="str">
            <v>5.3.1 Fortalecimiento institucional de los entes territoriales y relación Nación-Territorio</v>
          </cell>
        </row>
        <row r="32">
          <cell r="F32" t="str">
            <v>5.3.2 Consolidación del sistema de ciudades</v>
          </cell>
        </row>
        <row r="33">
          <cell r="F33" t="str">
            <v>5.3.3 Planes de consolidación</v>
          </cell>
        </row>
        <row r="34">
          <cell r="F34" t="str">
            <v>5.3.4 Turismo como motor del desarrollo regional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frmFuncionario"/>
      <sheetName val="ActividadRE"/>
      <sheetName val="DeseanCapacitacionEn"/>
      <sheetName val="Empresa"/>
      <sheetName val="EstadoMadCabFamilia"/>
      <sheetName val="Funcionario"/>
      <sheetName val="GruporUPS"/>
      <sheetName val="Indemnizacion"/>
      <sheetName val="InfLaboral"/>
      <sheetName val="LimitacionAuditiva"/>
      <sheetName val="LimitacionFisicaOMental"/>
      <sheetName val="LimitacionVisual"/>
      <sheetName val="MadreCabezaFamilia"/>
      <sheetName val="NivelEducacionBasica"/>
      <sheetName val="NivelEducacionSuperior"/>
      <sheetName val="PagoRE"/>
      <sheetName val="PMCL"/>
      <sheetName val="ProximoPension"/>
      <sheetName val="RECapacitacion"/>
      <sheetName val="REContPrivada"/>
      <sheetName val="Seguimiento"/>
      <sheetName val="TipoEmpres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Planta_Super"/>
      <sheetName val="Planta_Super (2)"/>
      <sheetName val="Costo_401-Final-Año"/>
      <sheetName val="Costo_Final-14-10-09"/>
      <sheetName val="Resm-22-10-09"/>
      <sheetName val="Hoja17"/>
      <sheetName val="11-08-2009"/>
      <sheetName val="Costo_Final-Fase V"/>
      <sheetName val="Costo_Final-Fase VI"/>
      <sheetName val="Costo_Final-Asap_3-GRA-2 Y 5"/>
      <sheetName val="RESM_Costo-Supern-26-05-09"/>
      <sheetName val="RESM_Costo-Supern (4)"/>
      <sheetName val="RESM_Costo-Supern"/>
      <sheetName val="RESM_Costo-Supern (2)"/>
      <sheetName val="RESM_Costo-Supern (3)"/>
      <sheetName val="Costo_Final-Año-714"/>
      <sheetName val="Fase V_VI-Grad-15"/>
      <sheetName val="Fase V_VI-Grad-13-5"/>
      <sheetName val="Vlr_traslado-4-05-09"/>
      <sheetName val="DATOS-ESC-2-VAC-295_05-09"/>
      <sheetName val="RESM_COSTOS_ESC-1"/>
      <sheetName val="RESM_COSTOS_ESC-2"/>
      <sheetName val="COSTO_ASAP"/>
      <sheetName val="Incrementos_Salarial"/>
      <sheetName val="Historico-Supern"/>
      <sheetName val="Costo_Final-Seis Meses"/>
      <sheetName val="Costo_Final-Mes"/>
      <sheetName val="Costo_Final-Año"/>
      <sheetName val="Hoja6"/>
      <sheetName val="Hoja3"/>
      <sheetName val="Resm Cupo"/>
      <sheetName val="Resm Cupo (2)"/>
      <sheetName val="Hoja4"/>
      <sheetName val="Hoja2"/>
      <sheetName val="Equi-Psico-Costos-23-10-09"/>
      <sheetName val="Hoja7"/>
      <sheetName val="Hoja1"/>
      <sheetName val="Hoja8"/>
      <sheetName val="Hoja12"/>
      <sheetName val="Datos-seis M"/>
      <sheetName val="Hoja13"/>
      <sheetName val="20-01-2010"/>
      <sheetName val="Hoja11"/>
      <sheetName val="Hoja10"/>
      <sheetName val="Hoja14"/>
      <sheetName val="Hoja15"/>
      <sheetName val="Hoja9"/>
      <sheetName val="Resm_Dtos-Just-Vig_Fut-2010"/>
      <sheetName val="Hoja16 (2)"/>
      <sheetName val="Hoja7 (2)"/>
      <sheetName val="D_FAMILIA-244-30-DIAS"/>
      <sheetName val="Costo_Final-7-12-09"/>
      <sheetName val="Hoja16"/>
      <sheetName val="Hoja5"/>
      <sheetName val="Hoja18"/>
      <sheetName val="Hoja18 (2)"/>
      <sheetName val="Costo-Super-Proy140-23-03-2010"/>
      <sheetName val="Costo-Super-Sede Nal-23-03-10"/>
      <sheetName val="Resm-23-03-10"/>
      <sheetName val="Hoja22"/>
      <sheetName val="2-07-2010"/>
      <sheetName val="Costo_Nomina_30-06-10-Super"/>
      <sheetName val="Hoja23"/>
      <sheetName val="Hoja21"/>
      <sheetName val="Costo_Nomina_30-09-10-Super"/>
      <sheetName val="Hoja9 (2)"/>
      <sheetName val="Hoja9 (3)"/>
      <sheetName val="Traslados-Super-2010"/>
      <sheetName val="Hoja19"/>
      <sheetName val="Hoja20"/>
      <sheetName val="Hoja24"/>
      <sheetName val="Costo_Nomina_31-12-10-Super"/>
      <sheetName val="PROGRA-PAC-NOV-10"/>
      <sheetName val="Traslados-Super-2010-10-19"/>
      <sheetName val="2011"/>
      <sheetName val="Costos-325-2011"/>
      <sheetName val="Hoja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Hoja índice"/>
      <sheetName val="Tal Humano"/>
      <sheetName val="Resumen de Costos"/>
      <sheetName val="tabla de Viaticos"/>
      <sheetName val="Cotización tiq Aereos"/>
    </sheetNames>
    <sheetDataSet>
      <sheetData sheetId="0"/>
      <sheetData sheetId="1"/>
      <sheetData sheetId="2">
        <row r="15">
          <cell r="J15">
            <v>4</v>
          </cell>
        </row>
      </sheetData>
      <sheetData sheetId="3"/>
      <sheetData sheetId="4">
        <row r="11">
          <cell r="G11">
            <v>479191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Costo Total"/>
      <sheetName val="Salarios de Referencia"/>
      <sheetName val="Talento Humano"/>
      <sheetName val="Transporte y Viaticos"/>
      <sheetName val="Hoja2"/>
      <sheetName val="Hoja1"/>
      <sheetName val="Hoja3"/>
    </sheetNames>
    <sheetDataSet>
      <sheetData sheetId="0"/>
      <sheetData sheetId="1">
        <row r="7">
          <cell r="B7" t="str">
            <v>Directivo 1</v>
          </cell>
        </row>
        <row r="8">
          <cell r="B8" t="str">
            <v>Directivo 2</v>
          </cell>
        </row>
        <row r="9">
          <cell r="B9" t="str">
            <v>Directivo 3</v>
          </cell>
        </row>
        <row r="10">
          <cell r="B10" t="str">
            <v>Directivo 4</v>
          </cell>
        </row>
        <row r="11">
          <cell r="B11" t="str">
            <v>Directivo 5</v>
          </cell>
        </row>
        <row r="12">
          <cell r="B12" t="str">
            <v>Directivo 6</v>
          </cell>
        </row>
        <row r="13">
          <cell r="B13" t="str">
            <v>Directivo 7</v>
          </cell>
        </row>
        <row r="14">
          <cell r="B14" t="str">
            <v>Directivo 8</v>
          </cell>
        </row>
        <row r="15">
          <cell r="B15" t="str">
            <v>Directivo 9</v>
          </cell>
        </row>
        <row r="16">
          <cell r="B16" t="str">
            <v>Directivo 10</v>
          </cell>
        </row>
        <row r="17">
          <cell r="B17" t="str">
            <v>Directivo 11</v>
          </cell>
        </row>
        <row r="18">
          <cell r="B18" t="str">
            <v>Directivo 12</v>
          </cell>
        </row>
        <row r="19">
          <cell r="B19" t="str">
            <v>Directivo 13</v>
          </cell>
        </row>
        <row r="20">
          <cell r="B20" t="str">
            <v>Directivo 14</v>
          </cell>
        </row>
        <row r="21">
          <cell r="B21" t="str">
            <v>Directivo 15</v>
          </cell>
        </row>
        <row r="22">
          <cell r="B22" t="str">
            <v>Directivo 16</v>
          </cell>
        </row>
        <row r="23">
          <cell r="B23" t="str">
            <v>Directivo 17</v>
          </cell>
        </row>
        <row r="24">
          <cell r="B24" t="str">
            <v>Directivo 18</v>
          </cell>
        </row>
        <row r="25">
          <cell r="B25" t="str">
            <v>Directivo 19</v>
          </cell>
        </row>
        <row r="26">
          <cell r="B26" t="str">
            <v>Directivo 20</v>
          </cell>
        </row>
        <row r="27">
          <cell r="B27" t="str">
            <v>Directivo 21</v>
          </cell>
        </row>
        <row r="28">
          <cell r="B28" t="str">
            <v>Directivo 22</v>
          </cell>
        </row>
        <row r="29">
          <cell r="B29" t="str">
            <v>Directivo 23</v>
          </cell>
        </row>
        <row r="30">
          <cell r="B30" t="str">
            <v>Directivo 24</v>
          </cell>
        </row>
        <row r="31">
          <cell r="B31" t="str">
            <v>Directivo 25</v>
          </cell>
        </row>
        <row r="32">
          <cell r="B32" t="str">
            <v>Directivo 26</v>
          </cell>
        </row>
        <row r="33">
          <cell r="B33" t="str">
            <v>Directivo 27</v>
          </cell>
        </row>
        <row r="34">
          <cell r="B34" t="str">
            <v>asesor 1</v>
          </cell>
        </row>
        <row r="35">
          <cell r="B35" t="str">
            <v>asesor 2</v>
          </cell>
        </row>
        <row r="36">
          <cell r="B36" t="str">
            <v>asesor 3</v>
          </cell>
        </row>
        <row r="37">
          <cell r="B37" t="str">
            <v>asesor 4</v>
          </cell>
        </row>
        <row r="38">
          <cell r="B38" t="str">
            <v>asesor 5</v>
          </cell>
        </row>
        <row r="39">
          <cell r="B39" t="str">
            <v>asesor 6</v>
          </cell>
        </row>
        <row r="40">
          <cell r="B40" t="str">
            <v>asesor 7</v>
          </cell>
        </row>
        <row r="41">
          <cell r="B41" t="str">
            <v>asesor 8</v>
          </cell>
        </row>
        <row r="42">
          <cell r="B42" t="str">
            <v>asesor 9</v>
          </cell>
        </row>
        <row r="43">
          <cell r="B43" t="str">
            <v>asesor 10</v>
          </cell>
        </row>
        <row r="44">
          <cell r="B44" t="str">
            <v>asesor 11</v>
          </cell>
        </row>
        <row r="45">
          <cell r="B45" t="str">
            <v>asesor 12</v>
          </cell>
        </row>
        <row r="46">
          <cell r="B46" t="str">
            <v>asesor 13</v>
          </cell>
        </row>
        <row r="47">
          <cell r="B47" t="str">
            <v>asesor 14</v>
          </cell>
        </row>
        <row r="48">
          <cell r="B48" t="str">
            <v>asesor 15</v>
          </cell>
        </row>
        <row r="49">
          <cell r="B49" t="str">
            <v>asesor 16</v>
          </cell>
        </row>
        <row r="50">
          <cell r="B50" t="str">
            <v>asesor 17</v>
          </cell>
        </row>
        <row r="51">
          <cell r="B51" t="str">
            <v>asesor 18</v>
          </cell>
        </row>
        <row r="52">
          <cell r="B52" t="str">
            <v>profesional  1</v>
          </cell>
        </row>
        <row r="53">
          <cell r="B53" t="str">
            <v>profesional  2</v>
          </cell>
        </row>
        <row r="54">
          <cell r="B54" t="str">
            <v>profesional  3</v>
          </cell>
        </row>
        <row r="55">
          <cell r="B55" t="str">
            <v>profesional  4</v>
          </cell>
        </row>
        <row r="56">
          <cell r="B56" t="str">
            <v>profesional  5</v>
          </cell>
        </row>
        <row r="57">
          <cell r="B57" t="str">
            <v>profesional  6</v>
          </cell>
        </row>
        <row r="58">
          <cell r="B58" t="str">
            <v>profesional  7</v>
          </cell>
        </row>
        <row r="59">
          <cell r="B59" t="str">
            <v>profesional  8</v>
          </cell>
        </row>
        <row r="60">
          <cell r="B60" t="str">
            <v>profesional  9</v>
          </cell>
        </row>
        <row r="61">
          <cell r="B61" t="str">
            <v>profesional  10</v>
          </cell>
        </row>
        <row r="62">
          <cell r="B62" t="str">
            <v>profesional  11</v>
          </cell>
        </row>
        <row r="63">
          <cell r="B63" t="str">
            <v>profesional  12</v>
          </cell>
        </row>
        <row r="64">
          <cell r="B64" t="str">
            <v>profesional  13</v>
          </cell>
        </row>
        <row r="65">
          <cell r="B65" t="str">
            <v>profesional  14</v>
          </cell>
        </row>
        <row r="66">
          <cell r="B66" t="str">
            <v>profesional  15</v>
          </cell>
        </row>
        <row r="67">
          <cell r="B67" t="str">
            <v>profesional  16</v>
          </cell>
        </row>
        <row r="68">
          <cell r="B68" t="str">
            <v>profesional  17</v>
          </cell>
        </row>
        <row r="69">
          <cell r="B69" t="str">
            <v>profesional  18</v>
          </cell>
        </row>
        <row r="70">
          <cell r="B70" t="str">
            <v>profesional  19</v>
          </cell>
        </row>
        <row r="71">
          <cell r="B71" t="str">
            <v>profesional  20</v>
          </cell>
        </row>
        <row r="72">
          <cell r="B72" t="str">
            <v>profesional  21</v>
          </cell>
        </row>
        <row r="73">
          <cell r="B73" t="str">
            <v>profesional  22</v>
          </cell>
        </row>
        <row r="74">
          <cell r="B74" t="str">
            <v>profesional  23</v>
          </cell>
        </row>
        <row r="75">
          <cell r="B75" t="str">
            <v>profesional  24</v>
          </cell>
        </row>
        <row r="76">
          <cell r="B76" t="str">
            <v>tecnico 1</v>
          </cell>
        </row>
        <row r="77">
          <cell r="B77" t="str">
            <v>tecnico  2</v>
          </cell>
        </row>
        <row r="78">
          <cell r="B78" t="str">
            <v>tecnico  3</v>
          </cell>
        </row>
        <row r="79">
          <cell r="B79" t="str">
            <v>tecnico  4</v>
          </cell>
        </row>
        <row r="80">
          <cell r="B80" t="str">
            <v>tecnico  5</v>
          </cell>
        </row>
        <row r="81">
          <cell r="B81" t="str">
            <v>tecnico  6</v>
          </cell>
        </row>
        <row r="82">
          <cell r="B82" t="str">
            <v>tecnico  7</v>
          </cell>
        </row>
        <row r="83">
          <cell r="B83" t="str">
            <v>tecnico  8</v>
          </cell>
        </row>
        <row r="84">
          <cell r="B84" t="str">
            <v>tecnico  9</v>
          </cell>
        </row>
        <row r="85">
          <cell r="B85" t="str">
            <v>tecnico  10</v>
          </cell>
        </row>
        <row r="86">
          <cell r="B86" t="str">
            <v>tecnico  11</v>
          </cell>
        </row>
        <row r="87">
          <cell r="B87" t="str">
            <v>tecnico  12</v>
          </cell>
        </row>
        <row r="88">
          <cell r="B88" t="str">
            <v>tecnico  13</v>
          </cell>
        </row>
        <row r="89">
          <cell r="B89" t="str">
            <v>tecnico  14</v>
          </cell>
        </row>
        <row r="90">
          <cell r="B90" t="str">
            <v>tecnico  15</v>
          </cell>
        </row>
        <row r="91">
          <cell r="B91" t="str">
            <v>tecnico  16</v>
          </cell>
        </row>
        <row r="92">
          <cell r="B92" t="str">
            <v>tecnico  17</v>
          </cell>
        </row>
        <row r="93">
          <cell r="B93" t="str">
            <v>tecnico  18</v>
          </cell>
        </row>
        <row r="94">
          <cell r="B94" t="str">
            <v>asistencial  1</v>
          </cell>
        </row>
        <row r="95">
          <cell r="B95" t="str">
            <v>asistencial  2</v>
          </cell>
        </row>
        <row r="96">
          <cell r="B96" t="str">
            <v>asistencial  3</v>
          </cell>
        </row>
        <row r="97">
          <cell r="B97" t="str">
            <v>asistencial  4</v>
          </cell>
        </row>
        <row r="98">
          <cell r="B98" t="str">
            <v>asistencial  5</v>
          </cell>
        </row>
        <row r="99">
          <cell r="B99" t="str">
            <v>asistencial  6</v>
          </cell>
        </row>
        <row r="100">
          <cell r="B100" t="str">
            <v>asistencial  7</v>
          </cell>
        </row>
        <row r="101">
          <cell r="B101" t="str">
            <v>asistencial  8</v>
          </cell>
        </row>
        <row r="102">
          <cell r="B102" t="str">
            <v>asistencial  9</v>
          </cell>
        </row>
        <row r="103">
          <cell r="B103" t="str">
            <v>asistencial  10</v>
          </cell>
        </row>
        <row r="104">
          <cell r="B104" t="str">
            <v>asistencial  11</v>
          </cell>
        </row>
        <row r="105">
          <cell r="B105" t="str">
            <v>asistencial  12</v>
          </cell>
        </row>
        <row r="106">
          <cell r="B106" t="str">
            <v>asistencial  13</v>
          </cell>
        </row>
        <row r="107">
          <cell r="B107" t="str">
            <v>asistencial  14</v>
          </cell>
        </row>
        <row r="108">
          <cell r="B108" t="str">
            <v>asistencial  15</v>
          </cell>
        </row>
        <row r="109">
          <cell r="B109" t="str">
            <v>asistencial  16</v>
          </cell>
        </row>
        <row r="110">
          <cell r="B110" t="str">
            <v>asistencial  17</v>
          </cell>
        </row>
        <row r="111">
          <cell r="B111" t="str">
            <v>asistencial  18</v>
          </cell>
        </row>
        <row r="112">
          <cell r="B112" t="str">
            <v>asistencial  19</v>
          </cell>
        </row>
        <row r="113">
          <cell r="B113" t="str">
            <v>asistencial  20</v>
          </cell>
        </row>
        <row r="114">
          <cell r="B114" t="str">
            <v>asistencial  21</v>
          </cell>
        </row>
        <row r="115">
          <cell r="B115" t="str">
            <v>asistencial  22</v>
          </cell>
        </row>
        <row r="116">
          <cell r="B116" t="str">
            <v>asistencial  23</v>
          </cell>
        </row>
        <row r="117">
          <cell r="B117" t="str">
            <v>asistencial  24</v>
          </cell>
        </row>
        <row r="118">
          <cell r="B118" t="str">
            <v>asistencial  25</v>
          </cell>
        </row>
        <row r="119">
          <cell r="B119" t="str">
            <v>asistencial  26</v>
          </cell>
        </row>
        <row r="120">
          <cell r="B120" t="str">
            <v>SMMLV</v>
          </cell>
        </row>
      </sheetData>
      <sheetData sheetId="2"/>
      <sheetData sheetId="3"/>
      <sheetData sheetId="4"/>
      <sheetData sheetId="5"/>
      <sheetData sheetId="6" refreshError="1"/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Hoja índice"/>
      <sheetName val="Indices empleados y Parametros"/>
      <sheetName val="RESUMEN "/>
      <sheetName val="Logistica Integral"/>
      <sheetName val="Logistica No Integral"/>
      <sheetName val="Impuestos y comisiones"/>
      <sheetName val="Cantidades y Ctos Prod Totales"/>
      <sheetName val="Tot_Frecuencias x Ciclo-Leche "/>
      <sheetName val="Total lacteo_galletas_bienest_A"/>
      <sheetName val="Calculo und regionalizado_A"/>
      <sheetName val="Frecuencia Lacteos "/>
      <sheetName val="Tot_Frecuencias x Ciclo-Acompañ"/>
      <sheetName val="Frecuencia Acompañante"/>
      <sheetName val="Costos Unitarios Acompañante"/>
      <sheetName val="Materiales_Acompañantes"/>
      <sheetName val="Formulacion_Prod_Acompañan"/>
      <sheetName val="Costos Unitarios Lacteos"/>
      <sheetName val="Materiales Productos Lacteos"/>
      <sheetName val="Formulacion_Productos_Lacteos"/>
      <sheetName val="Macros y Cobertura"/>
      <sheetName val="Cobertura"/>
      <sheetName val="FT_26_Nov_2012"/>
      <sheetName val="Los precios Leche --&gt;"/>
      <sheetName val="Precios historicos Leche-MADR"/>
      <sheetName val="Proyección valor Lacteo MADR"/>
      <sheetName val="Fuente negociac. y new prod--&gt;"/>
      <sheetName val="NEGO 1er SEM 2012"/>
      <sheetName val="NEGO 1ro y 2do Sem x Dpto"/>
      <sheetName val="Formulacion New productos"/>
      <sheetName val="COSTO COMISIÓN "/>
      <sheetName val="Con BMC--&gt;"/>
      <sheetName val="Logistica CON_BMC"/>
      <sheetName val="Productos CON_BMC "/>
      <sheetName val="Con 650 benef --&gt;"/>
      <sheetName val="Total lacteo_galletas_bienest_B"/>
      <sheetName val="Calculo und regionalizado_B"/>
      <sheetName val="Estados financieros --&gt;"/>
      <sheetName val="An Financ E.S."/>
      <sheetName val="Cotizaciones_Logistica"/>
      <sheetName val="Proyecto plieg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 refreshError="1"/>
      <sheetData sheetId="23" refreshError="1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11.xml><?xml version="1.0" encoding="utf-8"?>
<externalLink xmlns="http://schemas.openxmlformats.org/spreadsheetml/2006/main">
  <externalBook xmlns:r="http://schemas.openxmlformats.org/officeDocument/2006/relationships" r:id="rId1">
    <sheetNames>
      <sheetName val="SEDES PAE 2010"/>
      <sheetName val="Departamentos"/>
      <sheetName val="Regionales"/>
      <sheetName val="Listas"/>
      <sheetName val="Hoja3"/>
      <sheetName val="DepMunicipio"/>
    </sheetNames>
    <sheetDataSet>
      <sheetData sheetId="0"/>
      <sheetData sheetId="1" refreshError="1"/>
      <sheetData sheetId="2" refreshError="1"/>
      <sheetData sheetId="3">
        <row r="2">
          <cell r="B2" t="str">
            <v>AMAZONAS</v>
          </cell>
        </row>
        <row r="3">
          <cell r="B3" t="str">
            <v>ANTIOQUIA</v>
          </cell>
        </row>
        <row r="4">
          <cell r="B4" t="str">
            <v>ARAUCA</v>
          </cell>
        </row>
        <row r="5">
          <cell r="B5" t="str">
            <v>ATLANTICO</v>
          </cell>
        </row>
        <row r="6">
          <cell r="B6" t="str">
            <v>BOGOTA DC</v>
          </cell>
        </row>
        <row r="7">
          <cell r="B7" t="str">
            <v>BOLIVAR</v>
          </cell>
        </row>
        <row r="8">
          <cell r="B8" t="str">
            <v>BOYACA</v>
          </cell>
        </row>
        <row r="9">
          <cell r="B9" t="str">
            <v>CALDAS</v>
          </cell>
        </row>
        <row r="10">
          <cell r="B10" t="str">
            <v>CAQUETA</v>
          </cell>
        </row>
        <row r="11">
          <cell r="B11" t="str">
            <v>CASANARE</v>
          </cell>
        </row>
        <row r="12">
          <cell r="B12" t="str">
            <v>CAUCA</v>
          </cell>
        </row>
        <row r="13">
          <cell r="B13" t="str">
            <v>CESAR</v>
          </cell>
        </row>
        <row r="14">
          <cell r="B14" t="str">
            <v>CHOCO</v>
          </cell>
        </row>
        <row r="15">
          <cell r="B15" t="str">
            <v>CORDOBA</v>
          </cell>
        </row>
        <row r="16">
          <cell r="B16" t="str">
            <v>CUNDINAMARCA</v>
          </cell>
        </row>
        <row r="17">
          <cell r="B17" t="str">
            <v>GUAINIA</v>
          </cell>
        </row>
        <row r="18">
          <cell r="B18" t="str">
            <v>GUAVIARE</v>
          </cell>
        </row>
        <row r="19">
          <cell r="B19" t="str">
            <v>HUILA</v>
          </cell>
        </row>
        <row r="20">
          <cell r="B20" t="str">
            <v>LA GUAJIRA</v>
          </cell>
        </row>
        <row r="21">
          <cell r="B21" t="str">
            <v>MAGDALENA</v>
          </cell>
        </row>
        <row r="22">
          <cell r="B22" t="str">
            <v>META</v>
          </cell>
        </row>
        <row r="23">
          <cell r="B23" t="str">
            <v>NARINO</v>
          </cell>
        </row>
        <row r="24">
          <cell r="B24" t="str">
            <v>NORTE DE SANTANDER</v>
          </cell>
        </row>
        <row r="25">
          <cell r="B25" t="str">
            <v>PUTUMAYO</v>
          </cell>
        </row>
        <row r="26">
          <cell r="B26" t="str">
            <v>QUINDIO</v>
          </cell>
        </row>
        <row r="27">
          <cell r="B27" t="str">
            <v>RISARALDA</v>
          </cell>
        </row>
        <row r="28">
          <cell r="B28" t="str">
            <v>SAN ANDRES</v>
          </cell>
        </row>
        <row r="29">
          <cell r="B29" t="str">
            <v>SANTANDER</v>
          </cell>
        </row>
        <row r="30">
          <cell r="B30" t="str">
            <v>SUCRE</v>
          </cell>
        </row>
        <row r="31">
          <cell r="B31" t="str">
            <v>TOLIMA</v>
          </cell>
        </row>
        <row r="32">
          <cell r="B32" t="str">
            <v>VALLE DEL CAUCA</v>
          </cell>
        </row>
        <row r="33">
          <cell r="B33" t="str">
            <v>VAUPES</v>
          </cell>
        </row>
        <row r="34">
          <cell r="B34" t="str">
            <v>VICHADA</v>
          </cell>
        </row>
      </sheetData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6" tint="0.59999389629810485"/>
    <outlinePr summaryRight="0"/>
  </sheetPr>
  <dimension ref="A1:P58"/>
  <sheetViews>
    <sheetView showGridLines="0" tabSelected="1" zoomScale="85" zoomScaleNormal="85" zoomScaleSheetLayoutView="85" zoomScalePageLayoutView="70" workbookViewId="0"/>
  </sheetViews>
  <sheetFormatPr baseColWidth="10" defaultColWidth="0" defaultRowHeight="15.75" customHeight="1"/>
  <cols>
    <col min="1" max="1" width="2.140625" style="3" customWidth="1"/>
    <col min="2" max="2" width="23.140625" style="3" customWidth="1"/>
    <col min="3" max="3" width="42.140625" style="3" bestFit="1" customWidth="1"/>
    <col min="4" max="4" width="16.5703125" style="3" bestFit="1" customWidth="1"/>
    <col min="5" max="5" width="17.42578125" style="3" bestFit="1" customWidth="1"/>
    <col min="6" max="6" width="11.28515625" style="3" customWidth="1"/>
    <col min="7" max="7" width="14.42578125" style="3" customWidth="1"/>
    <col min="8" max="8" width="20" style="3" customWidth="1"/>
    <col min="9" max="9" width="2.7109375" style="20" customWidth="1"/>
    <col min="10" max="14" width="11.42578125" style="3" hidden="1" customWidth="1"/>
    <col min="15" max="15" width="22" style="3" hidden="1" customWidth="1"/>
    <col min="16" max="16" width="20" style="3" hidden="1" customWidth="1"/>
    <col min="17" max="16384" width="11.42578125" style="3" hidden="1"/>
  </cols>
  <sheetData>
    <row r="1" spans="2:15" s="2" customFormat="1" ht="15.75" customHeight="1" thickBot="1">
      <c r="B1" s="1"/>
      <c r="I1" s="3"/>
    </row>
    <row r="2" spans="2:15" s="2" customFormat="1" ht="15.75" customHeight="1">
      <c r="B2" s="4"/>
      <c r="C2" s="5"/>
      <c r="D2" s="5"/>
      <c r="E2" s="5"/>
      <c r="F2" s="6"/>
      <c r="G2" s="6"/>
      <c r="H2" s="7"/>
      <c r="I2" s="3"/>
    </row>
    <row r="3" spans="2:15" s="2" customFormat="1" ht="15.75" customHeight="1">
      <c r="B3" s="8"/>
      <c r="C3" s="9"/>
      <c r="D3" s="9"/>
      <c r="E3" s="9"/>
      <c r="F3" s="10"/>
      <c r="G3" s="10"/>
      <c r="H3" s="11"/>
      <c r="I3" s="3"/>
    </row>
    <row r="4" spans="2:15" s="2" customFormat="1" ht="15.75" customHeight="1">
      <c r="B4" s="8"/>
      <c r="C4" s="9"/>
      <c r="D4" s="9"/>
      <c r="E4" s="9"/>
      <c r="F4" s="10"/>
      <c r="G4" s="10"/>
      <c r="H4" s="11"/>
      <c r="I4" s="3"/>
    </row>
    <row r="5" spans="2:15" s="2" customFormat="1" ht="15.75" customHeight="1">
      <c r="B5" s="8"/>
      <c r="C5" s="9"/>
      <c r="D5" s="9"/>
      <c r="E5" s="9"/>
      <c r="H5" s="12"/>
      <c r="I5" s="3"/>
    </row>
    <row r="6" spans="2:15" s="2" customFormat="1" ht="15.75" customHeight="1">
      <c r="B6" s="8"/>
      <c r="C6" s="9"/>
      <c r="D6" s="9"/>
      <c r="E6" s="9"/>
      <c r="H6" s="12"/>
      <c r="I6" s="3"/>
      <c r="O6" s="13"/>
    </row>
    <row r="7" spans="2:15" s="2" customFormat="1" ht="15.75" customHeight="1" thickBot="1">
      <c r="B7" s="14"/>
      <c r="C7" s="15"/>
      <c r="D7" s="15"/>
      <c r="E7" s="15"/>
      <c r="F7" s="16"/>
      <c r="G7" s="16"/>
      <c r="H7" s="17"/>
      <c r="I7" s="3"/>
    </row>
    <row r="8" spans="2:15" ht="4.5" customHeight="1">
      <c r="B8" s="18"/>
      <c r="C8" s="18"/>
      <c r="I8" s="3"/>
    </row>
    <row r="9" spans="2:15" ht="18">
      <c r="B9" s="136" t="s">
        <v>179</v>
      </c>
      <c r="C9" s="18"/>
      <c r="I9" s="3"/>
    </row>
    <row r="10" spans="2:15" ht="18">
      <c r="B10" s="137" t="s">
        <v>180</v>
      </c>
      <c r="C10" s="18"/>
      <c r="I10" s="3"/>
    </row>
    <row r="11" spans="2:15" ht="18">
      <c r="B11" s="137" t="s">
        <v>181</v>
      </c>
      <c r="C11" s="18"/>
      <c r="I11" s="3"/>
    </row>
    <row r="12" spans="2:15" ht="7.5" customHeight="1">
      <c r="B12" s="18"/>
      <c r="C12" s="18"/>
      <c r="I12" s="3"/>
    </row>
    <row r="13" spans="2:15" ht="19.5" customHeight="1">
      <c r="B13" s="257" t="s">
        <v>0</v>
      </c>
      <c r="C13" s="257"/>
      <c r="D13" s="257"/>
      <c r="E13" s="19">
        <v>6</v>
      </c>
      <c r="F13" s="96" t="s">
        <v>28</v>
      </c>
    </row>
    <row r="14" spans="2:15" ht="10.5" customHeight="1" thickBot="1"/>
    <row r="15" spans="2:15" ht="52.5" customHeight="1">
      <c r="B15" s="91" t="s">
        <v>1</v>
      </c>
      <c r="C15" s="92" t="s">
        <v>30</v>
      </c>
      <c r="D15" s="92" t="s">
        <v>2</v>
      </c>
      <c r="E15" s="92" t="s">
        <v>3</v>
      </c>
      <c r="F15" s="258" t="s">
        <v>172</v>
      </c>
      <c r="G15" s="259"/>
      <c r="H15" s="93" t="s">
        <v>191</v>
      </c>
      <c r="I15" s="21"/>
    </row>
    <row r="16" spans="2:15" ht="27.75" customHeight="1">
      <c r="B16" s="260" t="s">
        <v>5</v>
      </c>
      <c r="C16" s="22" t="s">
        <v>183</v>
      </c>
      <c r="D16" s="208">
        <v>1</v>
      </c>
      <c r="E16" s="23">
        <v>1</v>
      </c>
      <c r="F16" s="262"/>
      <c r="G16" s="262"/>
      <c r="H16" s="24">
        <f t="shared" ref="H16:H23" si="0">+D16*E16*F16*$E$13</f>
        <v>0</v>
      </c>
      <c r="I16" s="25"/>
      <c r="J16" s="26"/>
      <c r="K16" s="26"/>
      <c r="L16" s="26"/>
    </row>
    <row r="17" spans="2:15" ht="27.75" customHeight="1">
      <c r="B17" s="260"/>
      <c r="C17" s="22" t="s">
        <v>184</v>
      </c>
      <c r="D17" s="208">
        <v>1</v>
      </c>
      <c r="E17" s="23">
        <v>1</v>
      </c>
      <c r="F17" s="262"/>
      <c r="G17" s="262"/>
      <c r="H17" s="24">
        <f t="shared" si="0"/>
        <v>0</v>
      </c>
      <c r="I17" s="25"/>
      <c r="J17" s="26"/>
      <c r="K17" s="26"/>
      <c r="L17" s="26"/>
    </row>
    <row r="18" spans="2:15" ht="27.75" customHeight="1">
      <c r="B18" s="260"/>
      <c r="C18" s="22" t="s">
        <v>185</v>
      </c>
      <c r="D18" s="208">
        <v>1</v>
      </c>
      <c r="E18" s="23">
        <v>1</v>
      </c>
      <c r="F18" s="262"/>
      <c r="G18" s="262"/>
      <c r="H18" s="24">
        <f t="shared" si="0"/>
        <v>0</v>
      </c>
      <c r="I18" s="25"/>
      <c r="J18" s="26"/>
      <c r="K18" s="26"/>
      <c r="L18" s="26"/>
    </row>
    <row r="19" spans="2:15" ht="27.75" customHeight="1">
      <c r="B19" s="260"/>
      <c r="C19" s="27" t="s">
        <v>186</v>
      </c>
      <c r="D19" s="208">
        <v>1</v>
      </c>
      <c r="E19" s="23">
        <v>1</v>
      </c>
      <c r="F19" s="262"/>
      <c r="G19" s="262"/>
      <c r="H19" s="24">
        <f t="shared" si="0"/>
        <v>0</v>
      </c>
      <c r="I19" s="25"/>
      <c r="J19" s="26"/>
      <c r="K19" s="26"/>
      <c r="L19" s="26"/>
    </row>
    <row r="20" spans="2:15" ht="27.75" customHeight="1">
      <c r="B20" s="260"/>
      <c r="C20" s="22" t="s">
        <v>187</v>
      </c>
      <c r="D20" s="208">
        <v>1</v>
      </c>
      <c r="E20" s="23">
        <v>0.5</v>
      </c>
      <c r="F20" s="262"/>
      <c r="G20" s="262"/>
      <c r="H20" s="24">
        <f t="shared" si="0"/>
        <v>0</v>
      </c>
      <c r="I20" s="25"/>
      <c r="J20" s="26"/>
      <c r="K20" s="26"/>
      <c r="L20" s="26"/>
    </row>
    <row r="21" spans="2:15" ht="27.75" customHeight="1">
      <c r="B21" s="260"/>
      <c r="C21" s="22" t="s">
        <v>188</v>
      </c>
      <c r="D21" s="208">
        <v>1</v>
      </c>
      <c r="E21" s="23">
        <v>0.3</v>
      </c>
      <c r="F21" s="262"/>
      <c r="G21" s="262"/>
      <c r="H21" s="24">
        <f t="shared" si="0"/>
        <v>0</v>
      </c>
      <c r="I21" s="25"/>
      <c r="J21" s="26"/>
      <c r="K21" s="26"/>
      <c r="L21" s="26"/>
    </row>
    <row r="22" spans="2:15" ht="27.75" customHeight="1">
      <c r="B22" s="260"/>
      <c r="C22" s="210" t="s">
        <v>189</v>
      </c>
      <c r="D22" s="212">
        <v>3</v>
      </c>
      <c r="E22" s="23">
        <v>0.25</v>
      </c>
      <c r="F22" s="262"/>
      <c r="G22" s="262"/>
      <c r="H22" s="24">
        <f t="shared" si="0"/>
        <v>0</v>
      </c>
      <c r="I22" s="25"/>
      <c r="J22" s="26"/>
      <c r="K22" s="26"/>
      <c r="L22" s="26"/>
    </row>
    <row r="23" spans="2:15" ht="27.75" customHeight="1" thickBot="1">
      <c r="B23" s="261"/>
      <c r="C23" s="211" t="s">
        <v>190</v>
      </c>
      <c r="D23" s="213">
        <v>14</v>
      </c>
      <c r="E23" s="94">
        <v>0.25</v>
      </c>
      <c r="F23" s="232"/>
      <c r="G23" s="232"/>
      <c r="H23" s="95">
        <f t="shared" si="0"/>
        <v>0</v>
      </c>
      <c r="I23" s="25"/>
      <c r="J23" s="26"/>
      <c r="K23" s="26"/>
      <c r="L23" s="26"/>
    </row>
    <row r="24" spans="2:15" ht="21" customHeight="1" thickBot="1">
      <c r="B24" s="224" t="s">
        <v>6</v>
      </c>
      <c r="C24" s="225"/>
      <c r="D24" s="225"/>
      <c r="E24" s="225"/>
      <c r="F24" s="225"/>
      <c r="G24" s="233"/>
      <c r="H24" s="64">
        <f>+SUM(H16:H23)</f>
        <v>0</v>
      </c>
      <c r="I24" s="28"/>
      <c r="J24" s="26"/>
      <c r="K24" s="26"/>
      <c r="L24" s="26"/>
    </row>
    <row r="25" spans="2:15" ht="7.5" customHeight="1" thickBot="1"/>
    <row r="26" spans="2:15" ht="52.5" customHeight="1" thickBot="1">
      <c r="B26" s="91" t="s">
        <v>1</v>
      </c>
      <c r="C26" s="234" t="s">
        <v>7</v>
      </c>
      <c r="D26" s="235"/>
      <c r="E26" s="100"/>
      <c r="F26" s="235"/>
      <c r="G26" s="236"/>
      <c r="H26" s="63" t="s">
        <v>4</v>
      </c>
      <c r="I26" s="21"/>
    </row>
    <row r="27" spans="2:15" ht="27.75" customHeight="1" collapsed="1">
      <c r="B27" s="237" t="s">
        <v>176</v>
      </c>
      <c r="C27" s="240" t="s">
        <v>8</v>
      </c>
      <c r="D27" s="241"/>
      <c r="E27" s="29"/>
      <c r="F27" s="242"/>
      <c r="G27" s="243"/>
      <c r="H27" s="48"/>
      <c r="I27" s="25"/>
      <c r="O27" s="30"/>
    </row>
    <row r="28" spans="2:15" ht="27.75" customHeight="1">
      <c r="B28" s="238"/>
      <c r="C28" s="244" t="s">
        <v>9</v>
      </c>
      <c r="D28" s="245"/>
      <c r="E28" s="31"/>
      <c r="F28" s="246"/>
      <c r="G28" s="247"/>
      <c r="H28" s="49"/>
      <c r="I28" s="25"/>
    </row>
    <row r="29" spans="2:15" ht="27.75" customHeight="1">
      <c r="B29" s="238"/>
      <c r="C29" s="248" t="s">
        <v>192</v>
      </c>
      <c r="D29" s="249"/>
      <c r="E29" s="32"/>
      <c r="F29" s="33"/>
      <c r="G29" s="34"/>
      <c r="H29" s="49"/>
      <c r="I29" s="25"/>
    </row>
    <row r="30" spans="2:15" ht="27.75" customHeight="1" thickBot="1">
      <c r="B30" s="239"/>
      <c r="C30" s="250" t="s">
        <v>193</v>
      </c>
      <c r="D30" s="251"/>
      <c r="E30" s="35"/>
      <c r="F30" s="36"/>
      <c r="G30" s="37"/>
      <c r="H30" s="50"/>
      <c r="I30" s="25"/>
    </row>
    <row r="31" spans="2:15" ht="21" customHeight="1" thickBot="1">
      <c r="B31" s="224" t="s">
        <v>10</v>
      </c>
      <c r="C31" s="252"/>
      <c r="D31" s="252"/>
      <c r="E31" s="252"/>
      <c r="F31" s="252"/>
      <c r="G31" s="253"/>
      <c r="H31" s="65">
        <f>+SUM(H27:H30)</f>
        <v>0</v>
      </c>
      <c r="I31" s="28"/>
    </row>
    <row r="32" spans="2:15" ht="8.25" customHeight="1" thickBot="1">
      <c r="B32" s="38"/>
      <c r="C32" s="38"/>
    </row>
    <row r="33" spans="2:9" ht="52.5" customHeight="1" thickBot="1">
      <c r="B33" s="61" t="s">
        <v>1</v>
      </c>
      <c r="C33" s="254" t="s">
        <v>7</v>
      </c>
      <c r="D33" s="254"/>
      <c r="E33" s="254"/>
      <c r="F33" s="99" t="s">
        <v>11</v>
      </c>
      <c r="G33" s="131" t="s">
        <v>194</v>
      </c>
      <c r="H33" s="62" t="s">
        <v>12</v>
      </c>
      <c r="I33" s="21"/>
    </row>
    <row r="34" spans="2:9" ht="45.75" customHeight="1">
      <c r="B34" s="39" t="s">
        <v>182</v>
      </c>
      <c r="C34" s="255" t="s">
        <v>248</v>
      </c>
      <c r="D34" s="255"/>
      <c r="E34" s="255"/>
      <c r="F34" s="214">
        <v>14</v>
      </c>
      <c r="G34" s="51"/>
      <c r="H34" s="40">
        <f>+F34*G34</f>
        <v>0</v>
      </c>
      <c r="I34" s="25"/>
    </row>
    <row r="35" spans="2:9" ht="21" customHeight="1" thickBot="1">
      <c r="B35" s="256" t="s">
        <v>13</v>
      </c>
      <c r="C35" s="252"/>
      <c r="D35" s="252"/>
      <c r="E35" s="252"/>
      <c r="F35" s="252"/>
      <c r="G35" s="253"/>
      <c r="H35" s="65">
        <f>+SUM(H34:H34)</f>
        <v>0</v>
      </c>
      <c r="I35" s="28"/>
    </row>
    <row r="36" spans="2:9" ht="6.75" customHeight="1" thickBot="1">
      <c r="B36" s="38"/>
      <c r="C36" s="38"/>
    </row>
    <row r="37" spans="2:9" ht="18.75" customHeight="1" thickBot="1">
      <c r="B37" s="226" t="s">
        <v>14</v>
      </c>
      <c r="C37" s="227"/>
      <c r="D37" s="227"/>
      <c r="E37" s="227"/>
      <c r="F37" s="227"/>
      <c r="G37" s="141"/>
      <c r="H37" s="142">
        <f>+H24+H31+H35</f>
        <v>0</v>
      </c>
      <c r="I37" s="41"/>
    </row>
    <row r="38" spans="2:9" ht="6.75" customHeight="1" thickBot="1"/>
    <row r="39" spans="2:9" ht="52.5" customHeight="1">
      <c r="B39" s="59" t="s">
        <v>1</v>
      </c>
      <c r="C39" s="219" t="s">
        <v>7</v>
      </c>
      <c r="D39" s="220"/>
      <c r="E39" s="220"/>
      <c r="F39" s="221"/>
      <c r="G39" s="57" t="s">
        <v>15</v>
      </c>
      <c r="H39" s="60" t="s">
        <v>12</v>
      </c>
    </row>
    <row r="40" spans="2:9" ht="27.75" customHeight="1">
      <c r="B40" s="222" t="s">
        <v>178</v>
      </c>
      <c r="C40" s="42" t="s">
        <v>16</v>
      </c>
      <c r="D40" s="43"/>
      <c r="E40" s="44"/>
      <c r="F40" s="45"/>
      <c r="G40" s="52"/>
      <c r="H40" s="46">
        <f>+H37*G40</f>
        <v>0</v>
      </c>
    </row>
    <row r="41" spans="2:9" ht="27.75" customHeight="1" thickBot="1">
      <c r="B41" s="223"/>
      <c r="C41" s="42" t="s">
        <v>17</v>
      </c>
      <c r="D41" s="43"/>
      <c r="E41" s="44"/>
      <c r="F41" s="45"/>
      <c r="G41" s="52"/>
      <c r="H41" s="46">
        <f>+H37*G41</f>
        <v>0</v>
      </c>
    </row>
    <row r="42" spans="2:9" ht="21" customHeight="1" thickBot="1">
      <c r="B42" s="224" t="s">
        <v>173</v>
      </c>
      <c r="C42" s="225"/>
      <c r="D42" s="225"/>
      <c r="E42" s="225"/>
      <c r="F42" s="225"/>
      <c r="G42" s="66"/>
      <c r="H42" s="64">
        <f>+SUM(H40:H41)</f>
        <v>0</v>
      </c>
      <c r="I42" s="28"/>
    </row>
    <row r="43" spans="2:9" ht="9" customHeight="1" thickBot="1"/>
    <row r="44" spans="2:9" ht="17.25" customHeight="1" thickBot="1">
      <c r="B44" s="226" t="s">
        <v>195</v>
      </c>
      <c r="C44" s="227"/>
      <c r="D44" s="227"/>
      <c r="E44" s="227"/>
      <c r="F44" s="227"/>
      <c r="G44" s="141"/>
      <c r="H44" s="142">
        <f>+H37+H42</f>
        <v>0</v>
      </c>
      <c r="I44" s="41"/>
    </row>
    <row r="45" spans="2:9" ht="9.75" customHeight="1" thickBot="1"/>
    <row r="46" spans="2:9" ht="52.5" customHeight="1">
      <c r="B46" s="56" t="s">
        <v>1</v>
      </c>
      <c r="C46" s="219" t="s">
        <v>7</v>
      </c>
      <c r="D46" s="220"/>
      <c r="E46" s="220"/>
      <c r="F46" s="221"/>
      <c r="G46" s="57" t="s">
        <v>15</v>
      </c>
      <c r="H46" s="60" t="s">
        <v>12</v>
      </c>
    </row>
    <row r="47" spans="2:9" ht="27.75" customHeight="1">
      <c r="B47" s="222" t="s">
        <v>18</v>
      </c>
      <c r="C47" s="215" t="s">
        <v>26</v>
      </c>
      <c r="D47" s="43"/>
      <c r="E47" s="44"/>
      <c r="F47" s="45"/>
      <c r="G47" s="97">
        <f>6.9/1000</f>
        <v>6.9000000000000008E-3</v>
      </c>
      <c r="H47" s="139">
        <f>+G47*H44</f>
        <v>0</v>
      </c>
    </row>
    <row r="48" spans="2:9" ht="27.75" customHeight="1" thickBot="1">
      <c r="B48" s="230"/>
      <c r="C48" s="216" t="s">
        <v>19</v>
      </c>
      <c r="D48" s="53"/>
      <c r="E48" s="54"/>
      <c r="F48" s="55"/>
      <c r="G48" s="98">
        <v>0.16</v>
      </c>
      <c r="H48" s="140">
        <f>+H44*G48</f>
        <v>0</v>
      </c>
    </row>
    <row r="49" spans="2:10" ht="21" customHeight="1" thickBot="1">
      <c r="B49" s="224" t="s">
        <v>20</v>
      </c>
      <c r="C49" s="225"/>
      <c r="D49" s="225"/>
      <c r="E49" s="225"/>
      <c r="F49" s="225"/>
      <c r="G49" s="66"/>
      <c r="H49" s="64">
        <f>+SUM(H47:H48)</f>
        <v>0</v>
      </c>
      <c r="I49" s="28"/>
    </row>
    <row r="50" spans="2:10" ht="5.25" customHeight="1" thickBot="1">
      <c r="B50" s="143"/>
      <c r="C50" s="144"/>
      <c r="D50" s="144"/>
      <c r="E50" s="145"/>
      <c r="F50" s="145"/>
      <c r="G50" s="146"/>
      <c r="H50" s="147"/>
    </row>
    <row r="51" spans="2:10" ht="21.75" customHeight="1" thickBot="1">
      <c r="B51" s="228" t="s">
        <v>27</v>
      </c>
      <c r="C51" s="229"/>
      <c r="D51" s="229"/>
      <c r="E51" s="229"/>
      <c r="F51" s="229"/>
      <c r="G51" s="148"/>
      <c r="H51" s="149">
        <f>+H44+H49</f>
        <v>0</v>
      </c>
      <c r="I51" s="41"/>
    </row>
    <row r="52" spans="2:10" ht="6.75" customHeight="1"/>
    <row r="53" spans="2:10" ht="15.75" customHeight="1">
      <c r="B53" s="138" t="s">
        <v>29</v>
      </c>
      <c r="C53" s="47"/>
    </row>
    <row r="54" spans="2:10" ht="6.75" customHeight="1">
      <c r="E54" s="58"/>
    </row>
    <row r="55" spans="2:10" s="133" customFormat="1" ht="18">
      <c r="B55" s="231" t="s">
        <v>174</v>
      </c>
      <c r="C55" s="231"/>
      <c r="D55" s="231"/>
      <c r="E55" s="231"/>
      <c r="F55" s="231"/>
      <c r="G55" s="231"/>
      <c r="H55" s="231"/>
      <c r="I55" s="231"/>
      <c r="J55" s="231"/>
    </row>
    <row r="56" spans="2:10" s="133" customFormat="1" ht="18">
      <c r="B56" s="231" t="s">
        <v>175</v>
      </c>
      <c r="C56" s="231"/>
      <c r="D56" s="231"/>
      <c r="E56" s="231"/>
      <c r="F56" s="231"/>
      <c r="G56" s="231"/>
      <c r="H56" s="231"/>
      <c r="I56" s="231"/>
      <c r="J56" s="231"/>
    </row>
    <row r="57" spans="2:10" s="133" customFormat="1" ht="32.25" customHeight="1">
      <c r="B57" s="218" t="s">
        <v>196</v>
      </c>
      <c r="C57" s="218"/>
      <c r="D57" s="218"/>
      <c r="E57" s="218"/>
      <c r="F57" s="218"/>
      <c r="G57" s="218"/>
      <c r="H57" s="218"/>
      <c r="I57" s="135"/>
      <c r="J57" s="134"/>
    </row>
    <row r="58" spans="2:10" s="150" customFormat="1" ht="39.75" customHeight="1">
      <c r="B58" s="218" t="s">
        <v>177</v>
      </c>
      <c r="C58" s="218"/>
      <c r="D58" s="218"/>
      <c r="E58" s="218"/>
      <c r="F58" s="218"/>
      <c r="G58" s="218"/>
      <c r="H58" s="218"/>
      <c r="I58" s="151"/>
      <c r="J58" s="152"/>
    </row>
  </sheetData>
  <mergeCells count="38">
    <mergeCell ref="B13:D13"/>
    <mergeCell ref="F15:G15"/>
    <mergeCell ref="B16:B23"/>
    <mergeCell ref="F16:G16"/>
    <mergeCell ref="F17:G17"/>
    <mergeCell ref="F18:G18"/>
    <mergeCell ref="F19:G19"/>
    <mergeCell ref="F20:G20"/>
    <mergeCell ref="F21:G21"/>
    <mergeCell ref="F22:G22"/>
    <mergeCell ref="B37:F37"/>
    <mergeCell ref="F23:G23"/>
    <mergeCell ref="B24:G24"/>
    <mergeCell ref="C26:D26"/>
    <mergeCell ref="F26:G26"/>
    <mergeCell ref="B27:B30"/>
    <mergeCell ref="C27:D27"/>
    <mergeCell ref="F27:G27"/>
    <mergeCell ref="C28:D28"/>
    <mergeCell ref="F28:G28"/>
    <mergeCell ref="C29:D29"/>
    <mergeCell ref="C30:D30"/>
    <mergeCell ref="B31:G31"/>
    <mergeCell ref="C33:E33"/>
    <mergeCell ref="C34:E34"/>
    <mergeCell ref="B35:G35"/>
    <mergeCell ref="B58:H58"/>
    <mergeCell ref="B57:H57"/>
    <mergeCell ref="C39:F39"/>
    <mergeCell ref="B40:B41"/>
    <mergeCell ref="B42:F42"/>
    <mergeCell ref="B44:F44"/>
    <mergeCell ref="C46:F46"/>
    <mergeCell ref="B51:F51"/>
    <mergeCell ref="B47:B48"/>
    <mergeCell ref="B55:J55"/>
    <mergeCell ref="B56:J56"/>
    <mergeCell ref="B49:F49"/>
  </mergeCells>
  <printOptions horizontalCentered="1" verticalCentered="1"/>
  <pageMargins left="0.23622047244094491" right="0.23622047244094491" top="0.31496062992125984" bottom="0.27559055118110237" header="0.31496062992125984" footer="0.31496062992125984"/>
  <pageSetup scale="58" orientation="portrait" r:id="rId1"/>
  <rowBreaks count="1" manualBreakCount="1">
    <brk id="58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6"/>
    <pageSetUpPr fitToPage="1"/>
  </sheetPr>
  <dimension ref="A1:V77"/>
  <sheetViews>
    <sheetView showGridLines="0" zoomScale="85" zoomScaleNormal="85" zoomScalePageLayoutView="85" workbookViewId="0">
      <selection sqref="A1:E6"/>
    </sheetView>
  </sheetViews>
  <sheetFormatPr baseColWidth="10" defaultColWidth="4.28515625" defaultRowHeight="11.25" customHeight="1"/>
  <cols>
    <col min="1" max="1" width="4.28515625" style="179"/>
    <col min="2" max="5" width="4.28515625" style="179" customWidth="1"/>
    <col min="6" max="6" width="6.85546875" style="179" customWidth="1"/>
    <col min="7" max="7" width="9" style="179" customWidth="1"/>
    <col min="8" max="8" width="16.5703125" style="179" customWidth="1"/>
    <col min="9" max="12" width="4.28515625" style="179" customWidth="1"/>
    <col min="13" max="13" width="4" style="179" customWidth="1"/>
    <col min="14" max="14" width="4.28515625" style="179" customWidth="1"/>
    <col min="15" max="15" width="1.140625" style="179" customWidth="1"/>
    <col min="16" max="16" width="8.28515625" style="179" customWidth="1"/>
    <col min="17" max="17" width="6.85546875" style="179" customWidth="1"/>
    <col min="18" max="18" width="7" style="179" customWidth="1"/>
    <col min="19" max="19" width="4.28515625" style="179"/>
    <col min="20" max="20" width="5.28515625" style="179" customWidth="1"/>
    <col min="21" max="21" width="16.140625" style="179" customWidth="1"/>
    <col min="22" max="22" width="19.140625" style="179" customWidth="1"/>
    <col min="23" max="257" width="4.28515625" style="179"/>
    <col min="258" max="261" width="4.28515625" style="179" customWidth="1"/>
    <col min="262" max="262" width="6.85546875" style="179" customWidth="1"/>
    <col min="263" max="263" width="9" style="179" customWidth="1"/>
    <col min="264" max="264" width="16.5703125" style="179" customWidth="1"/>
    <col min="265" max="268" width="4.28515625" style="179" customWidth="1"/>
    <col min="269" max="269" width="4" style="179" customWidth="1"/>
    <col min="270" max="270" width="4.28515625" style="179" customWidth="1"/>
    <col min="271" max="271" width="1.140625" style="179" customWidth="1"/>
    <col min="272" max="272" width="8.28515625" style="179" customWidth="1"/>
    <col min="273" max="273" width="6.85546875" style="179" customWidth="1"/>
    <col min="274" max="274" width="7" style="179" customWidth="1"/>
    <col min="275" max="275" width="4.28515625" style="179"/>
    <col min="276" max="276" width="5.28515625" style="179" customWidth="1"/>
    <col min="277" max="277" width="16.140625" style="179" customWidth="1"/>
    <col min="278" max="278" width="19.140625" style="179" customWidth="1"/>
    <col min="279" max="513" width="4.28515625" style="179"/>
    <col min="514" max="517" width="4.28515625" style="179" customWidth="1"/>
    <col min="518" max="518" width="6.85546875" style="179" customWidth="1"/>
    <col min="519" max="519" width="9" style="179" customWidth="1"/>
    <col min="520" max="520" width="16.5703125" style="179" customWidth="1"/>
    <col min="521" max="524" width="4.28515625" style="179" customWidth="1"/>
    <col min="525" max="525" width="4" style="179" customWidth="1"/>
    <col min="526" max="526" width="4.28515625" style="179" customWidth="1"/>
    <col min="527" max="527" width="1.140625" style="179" customWidth="1"/>
    <col min="528" max="528" width="8.28515625" style="179" customWidth="1"/>
    <col min="529" max="529" width="6.85546875" style="179" customWidth="1"/>
    <col min="530" max="530" width="7" style="179" customWidth="1"/>
    <col min="531" max="531" width="4.28515625" style="179"/>
    <col min="532" max="532" width="5.28515625" style="179" customWidth="1"/>
    <col min="533" max="533" width="16.140625" style="179" customWidth="1"/>
    <col min="534" max="534" width="19.140625" style="179" customWidth="1"/>
    <col min="535" max="769" width="4.28515625" style="179"/>
    <col min="770" max="773" width="4.28515625" style="179" customWidth="1"/>
    <col min="774" max="774" width="6.85546875" style="179" customWidth="1"/>
    <col min="775" max="775" width="9" style="179" customWidth="1"/>
    <col min="776" max="776" width="16.5703125" style="179" customWidth="1"/>
    <col min="777" max="780" width="4.28515625" style="179" customWidth="1"/>
    <col min="781" max="781" width="4" style="179" customWidth="1"/>
    <col min="782" max="782" width="4.28515625" style="179" customWidth="1"/>
    <col min="783" max="783" width="1.140625" style="179" customWidth="1"/>
    <col min="784" max="784" width="8.28515625" style="179" customWidth="1"/>
    <col min="785" max="785" width="6.85546875" style="179" customWidth="1"/>
    <col min="786" max="786" width="7" style="179" customWidth="1"/>
    <col min="787" max="787" width="4.28515625" style="179"/>
    <col min="788" max="788" width="5.28515625" style="179" customWidth="1"/>
    <col min="789" max="789" width="16.140625" style="179" customWidth="1"/>
    <col min="790" max="790" width="19.140625" style="179" customWidth="1"/>
    <col min="791" max="1025" width="4.28515625" style="179"/>
    <col min="1026" max="1029" width="4.28515625" style="179" customWidth="1"/>
    <col min="1030" max="1030" width="6.85546875" style="179" customWidth="1"/>
    <col min="1031" max="1031" width="9" style="179" customWidth="1"/>
    <col min="1032" max="1032" width="16.5703125" style="179" customWidth="1"/>
    <col min="1033" max="1036" width="4.28515625" style="179" customWidth="1"/>
    <col min="1037" max="1037" width="4" style="179" customWidth="1"/>
    <col min="1038" max="1038" width="4.28515625" style="179" customWidth="1"/>
    <col min="1039" max="1039" width="1.140625" style="179" customWidth="1"/>
    <col min="1040" max="1040" width="8.28515625" style="179" customWidth="1"/>
    <col min="1041" max="1041" width="6.85546875" style="179" customWidth="1"/>
    <col min="1042" max="1042" width="7" style="179" customWidth="1"/>
    <col min="1043" max="1043" width="4.28515625" style="179"/>
    <col min="1044" max="1044" width="5.28515625" style="179" customWidth="1"/>
    <col min="1045" max="1045" width="16.140625" style="179" customWidth="1"/>
    <col min="1046" max="1046" width="19.140625" style="179" customWidth="1"/>
    <col min="1047" max="1281" width="4.28515625" style="179"/>
    <col min="1282" max="1285" width="4.28515625" style="179" customWidth="1"/>
    <col min="1286" max="1286" width="6.85546875" style="179" customWidth="1"/>
    <col min="1287" max="1287" width="9" style="179" customWidth="1"/>
    <col min="1288" max="1288" width="16.5703125" style="179" customWidth="1"/>
    <col min="1289" max="1292" width="4.28515625" style="179" customWidth="1"/>
    <col min="1293" max="1293" width="4" style="179" customWidth="1"/>
    <col min="1294" max="1294" width="4.28515625" style="179" customWidth="1"/>
    <col min="1295" max="1295" width="1.140625" style="179" customWidth="1"/>
    <col min="1296" max="1296" width="8.28515625" style="179" customWidth="1"/>
    <col min="1297" max="1297" width="6.85546875" style="179" customWidth="1"/>
    <col min="1298" max="1298" width="7" style="179" customWidth="1"/>
    <col min="1299" max="1299" width="4.28515625" style="179"/>
    <col min="1300" max="1300" width="5.28515625" style="179" customWidth="1"/>
    <col min="1301" max="1301" width="16.140625" style="179" customWidth="1"/>
    <col min="1302" max="1302" width="19.140625" style="179" customWidth="1"/>
    <col min="1303" max="1537" width="4.28515625" style="179"/>
    <col min="1538" max="1541" width="4.28515625" style="179" customWidth="1"/>
    <col min="1542" max="1542" width="6.85546875" style="179" customWidth="1"/>
    <col min="1543" max="1543" width="9" style="179" customWidth="1"/>
    <col min="1544" max="1544" width="16.5703125" style="179" customWidth="1"/>
    <col min="1545" max="1548" width="4.28515625" style="179" customWidth="1"/>
    <col min="1549" max="1549" width="4" style="179" customWidth="1"/>
    <col min="1550" max="1550" width="4.28515625" style="179" customWidth="1"/>
    <col min="1551" max="1551" width="1.140625" style="179" customWidth="1"/>
    <col min="1552" max="1552" width="8.28515625" style="179" customWidth="1"/>
    <col min="1553" max="1553" width="6.85546875" style="179" customWidth="1"/>
    <col min="1554" max="1554" width="7" style="179" customWidth="1"/>
    <col min="1555" max="1555" width="4.28515625" style="179"/>
    <col min="1556" max="1556" width="5.28515625" style="179" customWidth="1"/>
    <col min="1557" max="1557" width="16.140625" style="179" customWidth="1"/>
    <col min="1558" max="1558" width="19.140625" style="179" customWidth="1"/>
    <col min="1559" max="1793" width="4.28515625" style="179"/>
    <col min="1794" max="1797" width="4.28515625" style="179" customWidth="1"/>
    <col min="1798" max="1798" width="6.85546875" style="179" customWidth="1"/>
    <col min="1799" max="1799" width="9" style="179" customWidth="1"/>
    <col min="1800" max="1800" width="16.5703125" style="179" customWidth="1"/>
    <col min="1801" max="1804" width="4.28515625" style="179" customWidth="1"/>
    <col min="1805" max="1805" width="4" style="179" customWidth="1"/>
    <col min="1806" max="1806" width="4.28515625" style="179" customWidth="1"/>
    <col min="1807" max="1807" width="1.140625" style="179" customWidth="1"/>
    <col min="1808" max="1808" width="8.28515625" style="179" customWidth="1"/>
    <col min="1809" max="1809" width="6.85546875" style="179" customWidth="1"/>
    <col min="1810" max="1810" width="7" style="179" customWidth="1"/>
    <col min="1811" max="1811" width="4.28515625" style="179"/>
    <col min="1812" max="1812" width="5.28515625" style="179" customWidth="1"/>
    <col min="1813" max="1813" width="16.140625" style="179" customWidth="1"/>
    <col min="1814" max="1814" width="19.140625" style="179" customWidth="1"/>
    <col min="1815" max="2049" width="4.28515625" style="179"/>
    <col min="2050" max="2053" width="4.28515625" style="179" customWidth="1"/>
    <col min="2054" max="2054" width="6.85546875" style="179" customWidth="1"/>
    <col min="2055" max="2055" width="9" style="179" customWidth="1"/>
    <col min="2056" max="2056" width="16.5703125" style="179" customWidth="1"/>
    <col min="2057" max="2060" width="4.28515625" style="179" customWidth="1"/>
    <col min="2061" max="2061" width="4" style="179" customWidth="1"/>
    <col min="2062" max="2062" width="4.28515625" style="179" customWidth="1"/>
    <col min="2063" max="2063" width="1.140625" style="179" customWidth="1"/>
    <col min="2064" max="2064" width="8.28515625" style="179" customWidth="1"/>
    <col min="2065" max="2065" width="6.85546875" style="179" customWidth="1"/>
    <col min="2066" max="2066" width="7" style="179" customWidth="1"/>
    <col min="2067" max="2067" width="4.28515625" style="179"/>
    <col min="2068" max="2068" width="5.28515625" style="179" customWidth="1"/>
    <col min="2069" max="2069" width="16.140625" style="179" customWidth="1"/>
    <col min="2070" max="2070" width="19.140625" style="179" customWidth="1"/>
    <col min="2071" max="2305" width="4.28515625" style="179"/>
    <col min="2306" max="2309" width="4.28515625" style="179" customWidth="1"/>
    <col min="2310" max="2310" width="6.85546875" style="179" customWidth="1"/>
    <col min="2311" max="2311" width="9" style="179" customWidth="1"/>
    <col min="2312" max="2312" width="16.5703125" style="179" customWidth="1"/>
    <col min="2313" max="2316" width="4.28515625" style="179" customWidth="1"/>
    <col min="2317" max="2317" width="4" style="179" customWidth="1"/>
    <col min="2318" max="2318" width="4.28515625" style="179" customWidth="1"/>
    <col min="2319" max="2319" width="1.140625" style="179" customWidth="1"/>
    <col min="2320" max="2320" width="8.28515625" style="179" customWidth="1"/>
    <col min="2321" max="2321" width="6.85546875" style="179" customWidth="1"/>
    <col min="2322" max="2322" width="7" style="179" customWidth="1"/>
    <col min="2323" max="2323" width="4.28515625" style="179"/>
    <col min="2324" max="2324" width="5.28515625" style="179" customWidth="1"/>
    <col min="2325" max="2325" width="16.140625" style="179" customWidth="1"/>
    <col min="2326" max="2326" width="19.140625" style="179" customWidth="1"/>
    <col min="2327" max="2561" width="4.28515625" style="179"/>
    <col min="2562" max="2565" width="4.28515625" style="179" customWidth="1"/>
    <col min="2566" max="2566" width="6.85546875" style="179" customWidth="1"/>
    <col min="2567" max="2567" width="9" style="179" customWidth="1"/>
    <col min="2568" max="2568" width="16.5703125" style="179" customWidth="1"/>
    <col min="2569" max="2572" width="4.28515625" style="179" customWidth="1"/>
    <col min="2573" max="2573" width="4" style="179" customWidth="1"/>
    <col min="2574" max="2574" width="4.28515625" style="179" customWidth="1"/>
    <col min="2575" max="2575" width="1.140625" style="179" customWidth="1"/>
    <col min="2576" max="2576" width="8.28515625" style="179" customWidth="1"/>
    <col min="2577" max="2577" width="6.85546875" style="179" customWidth="1"/>
    <col min="2578" max="2578" width="7" style="179" customWidth="1"/>
    <col min="2579" max="2579" width="4.28515625" style="179"/>
    <col min="2580" max="2580" width="5.28515625" style="179" customWidth="1"/>
    <col min="2581" max="2581" width="16.140625" style="179" customWidth="1"/>
    <col min="2582" max="2582" width="19.140625" style="179" customWidth="1"/>
    <col min="2583" max="2817" width="4.28515625" style="179"/>
    <col min="2818" max="2821" width="4.28515625" style="179" customWidth="1"/>
    <col min="2822" max="2822" width="6.85546875" style="179" customWidth="1"/>
    <col min="2823" max="2823" width="9" style="179" customWidth="1"/>
    <col min="2824" max="2824" width="16.5703125" style="179" customWidth="1"/>
    <col min="2825" max="2828" width="4.28515625" style="179" customWidth="1"/>
    <col min="2829" max="2829" width="4" style="179" customWidth="1"/>
    <col min="2830" max="2830" width="4.28515625" style="179" customWidth="1"/>
    <col min="2831" max="2831" width="1.140625" style="179" customWidth="1"/>
    <col min="2832" max="2832" width="8.28515625" style="179" customWidth="1"/>
    <col min="2833" max="2833" width="6.85546875" style="179" customWidth="1"/>
    <col min="2834" max="2834" width="7" style="179" customWidth="1"/>
    <col min="2835" max="2835" width="4.28515625" style="179"/>
    <col min="2836" max="2836" width="5.28515625" style="179" customWidth="1"/>
    <col min="2837" max="2837" width="16.140625" style="179" customWidth="1"/>
    <col min="2838" max="2838" width="19.140625" style="179" customWidth="1"/>
    <col min="2839" max="3073" width="4.28515625" style="179"/>
    <col min="3074" max="3077" width="4.28515625" style="179" customWidth="1"/>
    <col min="3078" max="3078" width="6.85546875" style="179" customWidth="1"/>
    <col min="3079" max="3079" width="9" style="179" customWidth="1"/>
    <col min="3080" max="3080" width="16.5703125" style="179" customWidth="1"/>
    <col min="3081" max="3084" width="4.28515625" style="179" customWidth="1"/>
    <col min="3085" max="3085" width="4" style="179" customWidth="1"/>
    <col min="3086" max="3086" width="4.28515625" style="179" customWidth="1"/>
    <col min="3087" max="3087" width="1.140625" style="179" customWidth="1"/>
    <col min="3088" max="3088" width="8.28515625" style="179" customWidth="1"/>
    <col min="3089" max="3089" width="6.85546875" style="179" customWidth="1"/>
    <col min="3090" max="3090" width="7" style="179" customWidth="1"/>
    <col min="3091" max="3091" width="4.28515625" style="179"/>
    <col min="3092" max="3092" width="5.28515625" style="179" customWidth="1"/>
    <col min="3093" max="3093" width="16.140625" style="179" customWidth="1"/>
    <col min="3094" max="3094" width="19.140625" style="179" customWidth="1"/>
    <col min="3095" max="3329" width="4.28515625" style="179"/>
    <col min="3330" max="3333" width="4.28515625" style="179" customWidth="1"/>
    <col min="3334" max="3334" width="6.85546875" style="179" customWidth="1"/>
    <col min="3335" max="3335" width="9" style="179" customWidth="1"/>
    <col min="3336" max="3336" width="16.5703125" style="179" customWidth="1"/>
    <col min="3337" max="3340" width="4.28515625" style="179" customWidth="1"/>
    <col min="3341" max="3341" width="4" style="179" customWidth="1"/>
    <col min="3342" max="3342" width="4.28515625" style="179" customWidth="1"/>
    <col min="3343" max="3343" width="1.140625" style="179" customWidth="1"/>
    <col min="3344" max="3344" width="8.28515625" style="179" customWidth="1"/>
    <col min="3345" max="3345" width="6.85546875" style="179" customWidth="1"/>
    <col min="3346" max="3346" width="7" style="179" customWidth="1"/>
    <col min="3347" max="3347" width="4.28515625" style="179"/>
    <col min="3348" max="3348" width="5.28515625" style="179" customWidth="1"/>
    <col min="3349" max="3349" width="16.140625" style="179" customWidth="1"/>
    <col min="3350" max="3350" width="19.140625" style="179" customWidth="1"/>
    <col min="3351" max="3585" width="4.28515625" style="179"/>
    <col min="3586" max="3589" width="4.28515625" style="179" customWidth="1"/>
    <col min="3590" max="3590" width="6.85546875" style="179" customWidth="1"/>
    <col min="3591" max="3591" width="9" style="179" customWidth="1"/>
    <col min="3592" max="3592" width="16.5703125" style="179" customWidth="1"/>
    <col min="3593" max="3596" width="4.28515625" style="179" customWidth="1"/>
    <col min="3597" max="3597" width="4" style="179" customWidth="1"/>
    <col min="3598" max="3598" width="4.28515625" style="179" customWidth="1"/>
    <col min="3599" max="3599" width="1.140625" style="179" customWidth="1"/>
    <col min="3600" max="3600" width="8.28515625" style="179" customWidth="1"/>
    <col min="3601" max="3601" width="6.85546875" style="179" customWidth="1"/>
    <col min="3602" max="3602" width="7" style="179" customWidth="1"/>
    <col min="3603" max="3603" width="4.28515625" style="179"/>
    <col min="3604" max="3604" width="5.28515625" style="179" customWidth="1"/>
    <col min="3605" max="3605" width="16.140625" style="179" customWidth="1"/>
    <col min="3606" max="3606" width="19.140625" style="179" customWidth="1"/>
    <col min="3607" max="3841" width="4.28515625" style="179"/>
    <col min="3842" max="3845" width="4.28515625" style="179" customWidth="1"/>
    <col min="3846" max="3846" width="6.85546875" style="179" customWidth="1"/>
    <col min="3847" max="3847" width="9" style="179" customWidth="1"/>
    <col min="3848" max="3848" width="16.5703125" style="179" customWidth="1"/>
    <col min="3849" max="3852" width="4.28515625" style="179" customWidth="1"/>
    <col min="3853" max="3853" width="4" style="179" customWidth="1"/>
    <col min="3854" max="3854" width="4.28515625" style="179" customWidth="1"/>
    <col min="3855" max="3855" width="1.140625" style="179" customWidth="1"/>
    <col min="3856" max="3856" width="8.28515625" style="179" customWidth="1"/>
    <col min="3857" max="3857" width="6.85546875" style="179" customWidth="1"/>
    <col min="3858" max="3858" width="7" style="179" customWidth="1"/>
    <col min="3859" max="3859" width="4.28515625" style="179"/>
    <col min="3860" max="3860" width="5.28515625" style="179" customWidth="1"/>
    <col min="3861" max="3861" width="16.140625" style="179" customWidth="1"/>
    <col min="3862" max="3862" width="19.140625" style="179" customWidth="1"/>
    <col min="3863" max="4097" width="4.28515625" style="179"/>
    <col min="4098" max="4101" width="4.28515625" style="179" customWidth="1"/>
    <col min="4102" max="4102" width="6.85546875" style="179" customWidth="1"/>
    <col min="4103" max="4103" width="9" style="179" customWidth="1"/>
    <col min="4104" max="4104" width="16.5703125" style="179" customWidth="1"/>
    <col min="4105" max="4108" width="4.28515625" style="179" customWidth="1"/>
    <col min="4109" max="4109" width="4" style="179" customWidth="1"/>
    <col min="4110" max="4110" width="4.28515625" style="179" customWidth="1"/>
    <col min="4111" max="4111" width="1.140625" style="179" customWidth="1"/>
    <col min="4112" max="4112" width="8.28515625" style="179" customWidth="1"/>
    <col min="4113" max="4113" width="6.85546875" style="179" customWidth="1"/>
    <col min="4114" max="4114" width="7" style="179" customWidth="1"/>
    <col min="4115" max="4115" width="4.28515625" style="179"/>
    <col min="4116" max="4116" width="5.28515625" style="179" customWidth="1"/>
    <col min="4117" max="4117" width="16.140625" style="179" customWidth="1"/>
    <col min="4118" max="4118" width="19.140625" style="179" customWidth="1"/>
    <col min="4119" max="4353" width="4.28515625" style="179"/>
    <col min="4354" max="4357" width="4.28515625" style="179" customWidth="1"/>
    <col min="4358" max="4358" width="6.85546875" style="179" customWidth="1"/>
    <col min="4359" max="4359" width="9" style="179" customWidth="1"/>
    <col min="4360" max="4360" width="16.5703125" style="179" customWidth="1"/>
    <col min="4361" max="4364" width="4.28515625" style="179" customWidth="1"/>
    <col min="4365" max="4365" width="4" style="179" customWidth="1"/>
    <col min="4366" max="4366" width="4.28515625" style="179" customWidth="1"/>
    <col min="4367" max="4367" width="1.140625" style="179" customWidth="1"/>
    <col min="4368" max="4368" width="8.28515625" style="179" customWidth="1"/>
    <col min="4369" max="4369" width="6.85546875" style="179" customWidth="1"/>
    <col min="4370" max="4370" width="7" style="179" customWidth="1"/>
    <col min="4371" max="4371" width="4.28515625" style="179"/>
    <col min="4372" max="4372" width="5.28515625" style="179" customWidth="1"/>
    <col min="4373" max="4373" width="16.140625" style="179" customWidth="1"/>
    <col min="4374" max="4374" width="19.140625" style="179" customWidth="1"/>
    <col min="4375" max="4609" width="4.28515625" style="179"/>
    <col min="4610" max="4613" width="4.28515625" style="179" customWidth="1"/>
    <col min="4614" max="4614" width="6.85546875" style="179" customWidth="1"/>
    <col min="4615" max="4615" width="9" style="179" customWidth="1"/>
    <col min="4616" max="4616" width="16.5703125" style="179" customWidth="1"/>
    <col min="4617" max="4620" width="4.28515625" style="179" customWidth="1"/>
    <col min="4621" max="4621" width="4" style="179" customWidth="1"/>
    <col min="4622" max="4622" width="4.28515625" style="179" customWidth="1"/>
    <col min="4623" max="4623" width="1.140625" style="179" customWidth="1"/>
    <col min="4624" max="4624" width="8.28515625" style="179" customWidth="1"/>
    <col min="4625" max="4625" width="6.85546875" style="179" customWidth="1"/>
    <col min="4626" max="4626" width="7" style="179" customWidth="1"/>
    <col min="4627" max="4627" width="4.28515625" style="179"/>
    <col min="4628" max="4628" width="5.28515625" style="179" customWidth="1"/>
    <col min="4629" max="4629" width="16.140625" style="179" customWidth="1"/>
    <col min="4630" max="4630" width="19.140625" style="179" customWidth="1"/>
    <col min="4631" max="4865" width="4.28515625" style="179"/>
    <col min="4866" max="4869" width="4.28515625" style="179" customWidth="1"/>
    <col min="4870" max="4870" width="6.85546875" style="179" customWidth="1"/>
    <col min="4871" max="4871" width="9" style="179" customWidth="1"/>
    <col min="4872" max="4872" width="16.5703125" style="179" customWidth="1"/>
    <col min="4873" max="4876" width="4.28515625" style="179" customWidth="1"/>
    <col min="4877" max="4877" width="4" style="179" customWidth="1"/>
    <col min="4878" max="4878" width="4.28515625" style="179" customWidth="1"/>
    <col min="4879" max="4879" width="1.140625" style="179" customWidth="1"/>
    <col min="4880" max="4880" width="8.28515625" style="179" customWidth="1"/>
    <col min="4881" max="4881" width="6.85546875" style="179" customWidth="1"/>
    <col min="4882" max="4882" width="7" style="179" customWidth="1"/>
    <col min="4883" max="4883" width="4.28515625" style="179"/>
    <col min="4884" max="4884" width="5.28515625" style="179" customWidth="1"/>
    <col min="4885" max="4885" width="16.140625" style="179" customWidth="1"/>
    <col min="4886" max="4886" width="19.140625" style="179" customWidth="1"/>
    <col min="4887" max="5121" width="4.28515625" style="179"/>
    <col min="5122" max="5125" width="4.28515625" style="179" customWidth="1"/>
    <col min="5126" max="5126" width="6.85546875" style="179" customWidth="1"/>
    <col min="5127" max="5127" width="9" style="179" customWidth="1"/>
    <col min="5128" max="5128" width="16.5703125" style="179" customWidth="1"/>
    <col min="5129" max="5132" width="4.28515625" style="179" customWidth="1"/>
    <col min="5133" max="5133" width="4" style="179" customWidth="1"/>
    <col min="5134" max="5134" width="4.28515625" style="179" customWidth="1"/>
    <col min="5135" max="5135" width="1.140625" style="179" customWidth="1"/>
    <col min="5136" max="5136" width="8.28515625" style="179" customWidth="1"/>
    <col min="5137" max="5137" width="6.85546875" style="179" customWidth="1"/>
    <col min="5138" max="5138" width="7" style="179" customWidth="1"/>
    <col min="5139" max="5139" width="4.28515625" style="179"/>
    <col min="5140" max="5140" width="5.28515625" style="179" customWidth="1"/>
    <col min="5141" max="5141" width="16.140625" style="179" customWidth="1"/>
    <col min="5142" max="5142" width="19.140625" style="179" customWidth="1"/>
    <col min="5143" max="5377" width="4.28515625" style="179"/>
    <col min="5378" max="5381" width="4.28515625" style="179" customWidth="1"/>
    <col min="5382" max="5382" width="6.85546875" style="179" customWidth="1"/>
    <col min="5383" max="5383" width="9" style="179" customWidth="1"/>
    <col min="5384" max="5384" width="16.5703125" style="179" customWidth="1"/>
    <col min="5385" max="5388" width="4.28515625" style="179" customWidth="1"/>
    <col min="5389" max="5389" width="4" style="179" customWidth="1"/>
    <col min="5390" max="5390" width="4.28515625" style="179" customWidth="1"/>
    <col min="5391" max="5391" width="1.140625" style="179" customWidth="1"/>
    <col min="5392" max="5392" width="8.28515625" style="179" customWidth="1"/>
    <col min="5393" max="5393" width="6.85546875" style="179" customWidth="1"/>
    <col min="5394" max="5394" width="7" style="179" customWidth="1"/>
    <col min="5395" max="5395" width="4.28515625" style="179"/>
    <col min="5396" max="5396" width="5.28515625" style="179" customWidth="1"/>
    <col min="5397" max="5397" width="16.140625" style="179" customWidth="1"/>
    <col min="5398" max="5398" width="19.140625" style="179" customWidth="1"/>
    <col min="5399" max="5633" width="4.28515625" style="179"/>
    <col min="5634" max="5637" width="4.28515625" style="179" customWidth="1"/>
    <col min="5638" max="5638" width="6.85546875" style="179" customWidth="1"/>
    <col min="5639" max="5639" width="9" style="179" customWidth="1"/>
    <col min="5640" max="5640" width="16.5703125" style="179" customWidth="1"/>
    <col min="5641" max="5644" width="4.28515625" style="179" customWidth="1"/>
    <col min="5645" max="5645" width="4" style="179" customWidth="1"/>
    <col min="5646" max="5646" width="4.28515625" style="179" customWidth="1"/>
    <col min="5647" max="5647" width="1.140625" style="179" customWidth="1"/>
    <col min="5648" max="5648" width="8.28515625" style="179" customWidth="1"/>
    <col min="5649" max="5649" width="6.85546875" style="179" customWidth="1"/>
    <col min="5650" max="5650" width="7" style="179" customWidth="1"/>
    <col min="5651" max="5651" width="4.28515625" style="179"/>
    <col min="5652" max="5652" width="5.28515625" style="179" customWidth="1"/>
    <col min="5653" max="5653" width="16.140625" style="179" customWidth="1"/>
    <col min="5654" max="5654" width="19.140625" style="179" customWidth="1"/>
    <col min="5655" max="5889" width="4.28515625" style="179"/>
    <col min="5890" max="5893" width="4.28515625" style="179" customWidth="1"/>
    <col min="5894" max="5894" width="6.85546875" style="179" customWidth="1"/>
    <col min="5895" max="5895" width="9" style="179" customWidth="1"/>
    <col min="5896" max="5896" width="16.5703125" style="179" customWidth="1"/>
    <col min="5897" max="5900" width="4.28515625" style="179" customWidth="1"/>
    <col min="5901" max="5901" width="4" style="179" customWidth="1"/>
    <col min="5902" max="5902" width="4.28515625" style="179" customWidth="1"/>
    <col min="5903" max="5903" width="1.140625" style="179" customWidth="1"/>
    <col min="5904" max="5904" width="8.28515625" style="179" customWidth="1"/>
    <col min="5905" max="5905" width="6.85546875" style="179" customWidth="1"/>
    <col min="5906" max="5906" width="7" style="179" customWidth="1"/>
    <col min="5907" max="5907" width="4.28515625" style="179"/>
    <col min="5908" max="5908" width="5.28515625" style="179" customWidth="1"/>
    <col min="5909" max="5909" width="16.140625" style="179" customWidth="1"/>
    <col min="5910" max="5910" width="19.140625" style="179" customWidth="1"/>
    <col min="5911" max="6145" width="4.28515625" style="179"/>
    <col min="6146" max="6149" width="4.28515625" style="179" customWidth="1"/>
    <col min="6150" max="6150" width="6.85546875" style="179" customWidth="1"/>
    <col min="6151" max="6151" width="9" style="179" customWidth="1"/>
    <col min="6152" max="6152" width="16.5703125" style="179" customWidth="1"/>
    <col min="6153" max="6156" width="4.28515625" style="179" customWidth="1"/>
    <col min="6157" max="6157" width="4" style="179" customWidth="1"/>
    <col min="6158" max="6158" width="4.28515625" style="179" customWidth="1"/>
    <col min="6159" max="6159" width="1.140625" style="179" customWidth="1"/>
    <col min="6160" max="6160" width="8.28515625" style="179" customWidth="1"/>
    <col min="6161" max="6161" width="6.85546875" style="179" customWidth="1"/>
    <col min="6162" max="6162" width="7" style="179" customWidth="1"/>
    <col min="6163" max="6163" width="4.28515625" style="179"/>
    <col min="6164" max="6164" width="5.28515625" style="179" customWidth="1"/>
    <col min="6165" max="6165" width="16.140625" style="179" customWidth="1"/>
    <col min="6166" max="6166" width="19.140625" style="179" customWidth="1"/>
    <col min="6167" max="6401" width="4.28515625" style="179"/>
    <col min="6402" max="6405" width="4.28515625" style="179" customWidth="1"/>
    <col min="6406" max="6406" width="6.85546875" style="179" customWidth="1"/>
    <col min="6407" max="6407" width="9" style="179" customWidth="1"/>
    <col min="6408" max="6408" width="16.5703125" style="179" customWidth="1"/>
    <col min="6409" max="6412" width="4.28515625" style="179" customWidth="1"/>
    <col min="6413" max="6413" width="4" style="179" customWidth="1"/>
    <col min="6414" max="6414" width="4.28515625" style="179" customWidth="1"/>
    <col min="6415" max="6415" width="1.140625" style="179" customWidth="1"/>
    <col min="6416" max="6416" width="8.28515625" style="179" customWidth="1"/>
    <col min="6417" max="6417" width="6.85546875" style="179" customWidth="1"/>
    <col min="6418" max="6418" width="7" style="179" customWidth="1"/>
    <col min="6419" max="6419" width="4.28515625" style="179"/>
    <col min="6420" max="6420" width="5.28515625" style="179" customWidth="1"/>
    <col min="6421" max="6421" width="16.140625" style="179" customWidth="1"/>
    <col min="6422" max="6422" width="19.140625" style="179" customWidth="1"/>
    <col min="6423" max="6657" width="4.28515625" style="179"/>
    <col min="6658" max="6661" width="4.28515625" style="179" customWidth="1"/>
    <col min="6662" max="6662" width="6.85546875" style="179" customWidth="1"/>
    <col min="6663" max="6663" width="9" style="179" customWidth="1"/>
    <col min="6664" max="6664" width="16.5703125" style="179" customWidth="1"/>
    <col min="6665" max="6668" width="4.28515625" style="179" customWidth="1"/>
    <col min="6669" max="6669" width="4" style="179" customWidth="1"/>
    <col min="6670" max="6670" width="4.28515625" style="179" customWidth="1"/>
    <col min="6671" max="6671" width="1.140625" style="179" customWidth="1"/>
    <col min="6672" max="6672" width="8.28515625" style="179" customWidth="1"/>
    <col min="6673" max="6673" width="6.85546875" style="179" customWidth="1"/>
    <col min="6674" max="6674" width="7" style="179" customWidth="1"/>
    <col min="6675" max="6675" width="4.28515625" style="179"/>
    <col min="6676" max="6676" width="5.28515625" style="179" customWidth="1"/>
    <col min="6677" max="6677" width="16.140625" style="179" customWidth="1"/>
    <col min="6678" max="6678" width="19.140625" style="179" customWidth="1"/>
    <col min="6679" max="6913" width="4.28515625" style="179"/>
    <col min="6914" max="6917" width="4.28515625" style="179" customWidth="1"/>
    <col min="6918" max="6918" width="6.85546875" style="179" customWidth="1"/>
    <col min="6919" max="6919" width="9" style="179" customWidth="1"/>
    <col min="6920" max="6920" width="16.5703125" style="179" customWidth="1"/>
    <col min="6921" max="6924" width="4.28515625" style="179" customWidth="1"/>
    <col min="6925" max="6925" width="4" style="179" customWidth="1"/>
    <col min="6926" max="6926" width="4.28515625" style="179" customWidth="1"/>
    <col min="6927" max="6927" width="1.140625" style="179" customWidth="1"/>
    <col min="6928" max="6928" width="8.28515625" style="179" customWidth="1"/>
    <col min="6929" max="6929" width="6.85546875" style="179" customWidth="1"/>
    <col min="6930" max="6930" width="7" style="179" customWidth="1"/>
    <col min="6931" max="6931" width="4.28515625" style="179"/>
    <col min="6932" max="6932" width="5.28515625" style="179" customWidth="1"/>
    <col min="6933" max="6933" width="16.140625" style="179" customWidth="1"/>
    <col min="6934" max="6934" width="19.140625" style="179" customWidth="1"/>
    <col min="6935" max="7169" width="4.28515625" style="179"/>
    <col min="7170" max="7173" width="4.28515625" style="179" customWidth="1"/>
    <col min="7174" max="7174" width="6.85546875" style="179" customWidth="1"/>
    <col min="7175" max="7175" width="9" style="179" customWidth="1"/>
    <col min="7176" max="7176" width="16.5703125" style="179" customWidth="1"/>
    <col min="7177" max="7180" width="4.28515625" style="179" customWidth="1"/>
    <col min="7181" max="7181" width="4" style="179" customWidth="1"/>
    <col min="7182" max="7182" width="4.28515625" style="179" customWidth="1"/>
    <col min="7183" max="7183" width="1.140625" style="179" customWidth="1"/>
    <col min="7184" max="7184" width="8.28515625" style="179" customWidth="1"/>
    <col min="7185" max="7185" width="6.85546875" style="179" customWidth="1"/>
    <col min="7186" max="7186" width="7" style="179" customWidth="1"/>
    <col min="7187" max="7187" width="4.28515625" style="179"/>
    <col min="7188" max="7188" width="5.28515625" style="179" customWidth="1"/>
    <col min="7189" max="7189" width="16.140625" style="179" customWidth="1"/>
    <col min="7190" max="7190" width="19.140625" style="179" customWidth="1"/>
    <col min="7191" max="7425" width="4.28515625" style="179"/>
    <col min="7426" max="7429" width="4.28515625" style="179" customWidth="1"/>
    <col min="7430" max="7430" width="6.85546875" style="179" customWidth="1"/>
    <col min="7431" max="7431" width="9" style="179" customWidth="1"/>
    <col min="7432" max="7432" width="16.5703125" style="179" customWidth="1"/>
    <col min="7433" max="7436" width="4.28515625" style="179" customWidth="1"/>
    <col min="7437" max="7437" width="4" style="179" customWidth="1"/>
    <col min="7438" max="7438" width="4.28515625" style="179" customWidth="1"/>
    <col min="7439" max="7439" width="1.140625" style="179" customWidth="1"/>
    <col min="7440" max="7440" width="8.28515625" style="179" customWidth="1"/>
    <col min="7441" max="7441" width="6.85546875" style="179" customWidth="1"/>
    <col min="7442" max="7442" width="7" style="179" customWidth="1"/>
    <col min="7443" max="7443" width="4.28515625" style="179"/>
    <col min="7444" max="7444" width="5.28515625" style="179" customWidth="1"/>
    <col min="7445" max="7445" width="16.140625" style="179" customWidth="1"/>
    <col min="7446" max="7446" width="19.140625" style="179" customWidth="1"/>
    <col min="7447" max="7681" width="4.28515625" style="179"/>
    <col min="7682" max="7685" width="4.28515625" style="179" customWidth="1"/>
    <col min="7686" max="7686" width="6.85546875" style="179" customWidth="1"/>
    <col min="7687" max="7687" width="9" style="179" customWidth="1"/>
    <col min="7688" max="7688" width="16.5703125" style="179" customWidth="1"/>
    <col min="7689" max="7692" width="4.28515625" style="179" customWidth="1"/>
    <col min="7693" max="7693" width="4" style="179" customWidth="1"/>
    <col min="7694" max="7694" width="4.28515625" style="179" customWidth="1"/>
    <col min="7695" max="7695" width="1.140625" style="179" customWidth="1"/>
    <col min="7696" max="7696" width="8.28515625" style="179" customWidth="1"/>
    <col min="7697" max="7697" width="6.85546875" style="179" customWidth="1"/>
    <col min="7698" max="7698" width="7" style="179" customWidth="1"/>
    <col min="7699" max="7699" width="4.28515625" style="179"/>
    <col min="7700" max="7700" width="5.28515625" style="179" customWidth="1"/>
    <col min="7701" max="7701" width="16.140625" style="179" customWidth="1"/>
    <col min="7702" max="7702" width="19.140625" style="179" customWidth="1"/>
    <col min="7703" max="7937" width="4.28515625" style="179"/>
    <col min="7938" max="7941" width="4.28515625" style="179" customWidth="1"/>
    <col min="7942" max="7942" width="6.85546875" style="179" customWidth="1"/>
    <col min="7943" max="7943" width="9" style="179" customWidth="1"/>
    <col min="7944" max="7944" width="16.5703125" style="179" customWidth="1"/>
    <col min="7945" max="7948" width="4.28515625" style="179" customWidth="1"/>
    <col min="7949" max="7949" width="4" style="179" customWidth="1"/>
    <col min="7950" max="7950" width="4.28515625" style="179" customWidth="1"/>
    <col min="7951" max="7951" width="1.140625" style="179" customWidth="1"/>
    <col min="7952" max="7952" width="8.28515625" style="179" customWidth="1"/>
    <col min="7953" max="7953" width="6.85546875" style="179" customWidth="1"/>
    <col min="7954" max="7954" width="7" style="179" customWidth="1"/>
    <col min="7955" max="7955" width="4.28515625" style="179"/>
    <col min="7956" max="7956" width="5.28515625" style="179" customWidth="1"/>
    <col min="7957" max="7957" width="16.140625" style="179" customWidth="1"/>
    <col min="7958" max="7958" width="19.140625" style="179" customWidth="1"/>
    <col min="7959" max="8193" width="4.28515625" style="179"/>
    <col min="8194" max="8197" width="4.28515625" style="179" customWidth="1"/>
    <col min="8198" max="8198" width="6.85546875" style="179" customWidth="1"/>
    <col min="8199" max="8199" width="9" style="179" customWidth="1"/>
    <col min="8200" max="8200" width="16.5703125" style="179" customWidth="1"/>
    <col min="8201" max="8204" width="4.28515625" style="179" customWidth="1"/>
    <col min="8205" max="8205" width="4" style="179" customWidth="1"/>
    <col min="8206" max="8206" width="4.28515625" style="179" customWidth="1"/>
    <col min="8207" max="8207" width="1.140625" style="179" customWidth="1"/>
    <col min="8208" max="8208" width="8.28515625" style="179" customWidth="1"/>
    <col min="8209" max="8209" width="6.85546875" style="179" customWidth="1"/>
    <col min="8210" max="8210" width="7" style="179" customWidth="1"/>
    <col min="8211" max="8211" width="4.28515625" style="179"/>
    <col min="8212" max="8212" width="5.28515625" style="179" customWidth="1"/>
    <col min="8213" max="8213" width="16.140625" style="179" customWidth="1"/>
    <col min="8214" max="8214" width="19.140625" style="179" customWidth="1"/>
    <col min="8215" max="8449" width="4.28515625" style="179"/>
    <col min="8450" max="8453" width="4.28515625" style="179" customWidth="1"/>
    <col min="8454" max="8454" width="6.85546875" style="179" customWidth="1"/>
    <col min="8455" max="8455" width="9" style="179" customWidth="1"/>
    <col min="8456" max="8456" width="16.5703125" style="179" customWidth="1"/>
    <col min="8457" max="8460" width="4.28515625" style="179" customWidth="1"/>
    <col min="8461" max="8461" width="4" style="179" customWidth="1"/>
    <col min="8462" max="8462" width="4.28515625" style="179" customWidth="1"/>
    <col min="8463" max="8463" width="1.140625" style="179" customWidth="1"/>
    <col min="8464" max="8464" width="8.28515625" style="179" customWidth="1"/>
    <col min="8465" max="8465" width="6.85546875" style="179" customWidth="1"/>
    <col min="8466" max="8466" width="7" style="179" customWidth="1"/>
    <col min="8467" max="8467" width="4.28515625" style="179"/>
    <col min="8468" max="8468" width="5.28515625" style="179" customWidth="1"/>
    <col min="8469" max="8469" width="16.140625" style="179" customWidth="1"/>
    <col min="8470" max="8470" width="19.140625" style="179" customWidth="1"/>
    <col min="8471" max="8705" width="4.28515625" style="179"/>
    <col min="8706" max="8709" width="4.28515625" style="179" customWidth="1"/>
    <col min="8710" max="8710" width="6.85546875" style="179" customWidth="1"/>
    <col min="8711" max="8711" width="9" style="179" customWidth="1"/>
    <col min="8712" max="8712" width="16.5703125" style="179" customWidth="1"/>
    <col min="8713" max="8716" width="4.28515625" style="179" customWidth="1"/>
    <col min="8717" max="8717" width="4" style="179" customWidth="1"/>
    <col min="8718" max="8718" width="4.28515625" style="179" customWidth="1"/>
    <col min="8719" max="8719" width="1.140625" style="179" customWidth="1"/>
    <col min="8720" max="8720" width="8.28515625" style="179" customWidth="1"/>
    <col min="8721" max="8721" width="6.85546875" style="179" customWidth="1"/>
    <col min="8722" max="8722" width="7" style="179" customWidth="1"/>
    <col min="8723" max="8723" width="4.28515625" style="179"/>
    <col min="8724" max="8724" width="5.28515625" style="179" customWidth="1"/>
    <col min="8725" max="8725" width="16.140625" style="179" customWidth="1"/>
    <col min="8726" max="8726" width="19.140625" style="179" customWidth="1"/>
    <col min="8727" max="8961" width="4.28515625" style="179"/>
    <col min="8962" max="8965" width="4.28515625" style="179" customWidth="1"/>
    <col min="8966" max="8966" width="6.85546875" style="179" customWidth="1"/>
    <col min="8967" max="8967" width="9" style="179" customWidth="1"/>
    <col min="8968" max="8968" width="16.5703125" style="179" customWidth="1"/>
    <col min="8969" max="8972" width="4.28515625" style="179" customWidth="1"/>
    <col min="8973" max="8973" width="4" style="179" customWidth="1"/>
    <col min="8974" max="8974" width="4.28515625" style="179" customWidth="1"/>
    <col min="8975" max="8975" width="1.140625" style="179" customWidth="1"/>
    <col min="8976" max="8976" width="8.28515625" style="179" customWidth="1"/>
    <col min="8977" max="8977" width="6.85546875" style="179" customWidth="1"/>
    <col min="8978" max="8978" width="7" style="179" customWidth="1"/>
    <col min="8979" max="8979" width="4.28515625" style="179"/>
    <col min="8980" max="8980" width="5.28515625" style="179" customWidth="1"/>
    <col min="8981" max="8981" width="16.140625" style="179" customWidth="1"/>
    <col min="8982" max="8982" width="19.140625" style="179" customWidth="1"/>
    <col min="8983" max="9217" width="4.28515625" style="179"/>
    <col min="9218" max="9221" width="4.28515625" style="179" customWidth="1"/>
    <col min="9222" max="9222" width="6.85546875" style="179" customWidth="1"/>
    <col min="9223" max="9223" width="9" style="179" customWidth="1"/>
    <col min="9224" max="9224" width="16.5703125" style="179" customWidth="1"/>
    <col min="9225" max="9228" width="4.28515625" style="179" customWidth="1"/>
    <col min="9229" max="9229" width="4" style="179" customWidth="1"/>
    <col min="9230" max="9230" width="4.28515625" style="179" customWidth="1"/>
    <col min="9231" max="9231" width="1.140625" style="179" customWidth="1"/>
    <col min="9232" max="9232" width="8.28515625" style="179" customWidth="1"/>
    <col min="9233" max="9233" width="6.85546875" style="179" customWidth="1"/>
    <col min="9234" max="9234" width="7" style="179" customWidth="1"/>
    <col min="9235" max="9235" width="4.28515625" style="179"/>
    <col min="9236" max="9236" width="5.28515625" style="179" customWidth="1"/>
    <col min="9237" max="9237" width="16.140625" style="179" customWidth="1"/>
    <col min="9238" max="9238" width="19.140625" style="179" customWidth="1"/>
    <col min="9239" max="9473" width="4.28515625" style="179"/>
    <col min="9474" max="9477" width="4.28515625" style="179" customWidth="1"/>
    <col min="9478" max="9478" width="6.85546875" style="179" customWidth="1"/>
    <col min="9479" max="9479" width="9" style="179" customWidth="1"/>
    <col min="9480" max="9480" width="16.5703125" style="179" customWidth="1"/>
    <col min="9481" max="9484" width="4.28515625" style="179" customWidth="1"/>
    <col min="9485" max="9485" width="4" style="179" customWidth="1"/>
    <col min="9486" max="9486" width="4.28515625" style="179" customWidth="1"/>
    <col min="9487" max="9487" width="1.140625" style="179" customWidth="1"/>
    <col min="9488" max="9488" width="8.28515625" style="179" customWidth="1"/>
    <col min="9489" max="9489" width="6.85546875" style="179" customWidth="1"/>
    <col min="9490" max="9490" width="7" style="179" customWidth="1"/>
    <col min="9491" max="9491" width="4.28515625" style="179"/>
    <col min="9492" max="9492" width="5.28515625" style="179" customWidth="1"/>
    <col min="9493" max="9493" width="16.140625" style="179" customWidth="1"/>
    <col min="9494" max="9494" width="19.140625" style="179" customWidth="1"/>
    <col min="9495" max="9729" width="4.28515625" style="179"/>
    <col min="9730" max="9733" width="4.28515625" style="179" customWidth="1"/>
    <col min="9734" max="9734" width="6.85546875" style="179" customWidth="1"/>
    <col min="9735" max="9735" width="9" style="179" customWidth="1"/>
    <col min="9736" max="9736" width="16.5703125" style="179" customWidth="1"/>
    <col min="9737" max="9740" width="4.28515625" style="179" customWidth="1"/>
    <col min="9741" max="9741" width="4" style="179" customWidth="1"/>
    <col min="9742" max="9742" width="4.28515625" style="179" customWidth="1"/>
    <col min="9743" max="9743" width="1.140625" style="179" customWidth="1"/>
    <col min="9744" max="9744" width="8.28515625" style="179" customWidth="1"/>
    <col min="9745" max="9745" width="6.85546875" style="179" customWidth="1"/>
    <col min="9746" max="9746" width="7" style="179" customWidth="1"/>
    <col min="9747" max="9747" width="4.28515625" style="179"/>
    <col min="9748" max="9748" width="5.28515625" style="179" customWidth="1"/>
    <col min="9749" max="9749" width="16.140625" style="179" customWidth="1"/>
    <col min="9750" max="9750" width="19.140625" style="179" customWidth="1"/>
    <col min="9751" max="9985" width="4.28515625" style="179"/>
    <col min="9986" max="9989" width="4.28515625" style="179" customWidth="1"/>
    <col min="9990" max="9990" width="6.85546875" style="179" customWidth="1"/>
    <col min="9991" max="9991" width="9" style="179" customWidth="1"/>
    <col min="9992" max="9992" width="16.5703125" style="179" customWidth="1"/>
    <col min="9993" max="9996" width="4.28515625" style="179" customWidth="1"/>
    <col min="9997" max="9997" width="4" style="179" customWidth="1"/>
    <col min="9998" max="9998" width="4.28515625" style="179" customWidth="1"/>
    <col min="9999" max="9999" width="1.140625" style="179" customWidth="1"/>
    <col min="10000" max="10000" width="8.28515625" style="179" customWidth="1"/>
    <col min="10001" max="10001" width="6.85546875" style="179" customWidth="1"/>
    <col min="10002" max="10002" width="7" style="179" customWidth="1"/>
    <col min="10003" max="10003" width="4.28515625" style="179"/>
    <col min="10004" max="10004" width="5.28515625" style="179" customWidth="1"/>
    <col min="10005" max="10005" width="16.140625" style="179" customWidth="1"/>
    <col min="10006" max="10006" width="19.140625" style="179" customWidth="1"/>
    <col min="10007" max="10241" width="4.28515625" style="179"/>
    <col min="10242" max="10245" width="4.28515625" style="179" customWidth="1"/>
    <col min="10246" max="10246" width="6.85546875" style="179" customWidth="1"/>
    <col min="10247" max="10247" width="9" style="179" customWidth="1"/>
    <col min="10248" max="10248" width="16.5703125" style="179" customWidth="1"/>
    <col min="10249" max="10252" width="4.28515625" style="179" customWidth="1"/>
    <col min="10253" max="10253" width="4" style="179" customWidth="1"/>
    <col min="10254" max="10254" width="4.28515625" style="179" customWidth="1"/>
    <col min="10255" max="10255" width="1.140625" style="179" customWidth="1"/>
    <col min="10256" max="10256" width="8.28515625" style="179" customWidth="1"/>
    <col min="10257" max="10257" width="6.85546875" style="179" customWidth="1"/>
    <col min="10258" max="10258" width="7" style="179" customWidth="1"/>
    <col min="10259" max="10259" width="4.28515625" style="179"/>
    <col min="10260" max="10260" width="5.28515625" style="179" customWidth="1"/>
    <col min="10261" max="10261" width="16.140625" style="179" customWidth="1"/>
    <col min="10262" max="10262" width="19.140625" style="179" customWidth="1"/>
    <col min="10263" max="10497" width="4.28515625" style="179"/>
    <col min="10498" max="10501" width="4.28515625" style="179" customWidth="1"/>
    <col min="10502" max="10502" width="6.85546875" style="179" customWidth="1"/>
    <col min="10503" max="10503" width="9" style="179" customWidth="1"/>
    <col min="10504" max="10504" width="16.5703125" style="179" customWidth="1"/>
    <col min="10505" max="10508" width="4.28515625" style="179" customWidth="1"/>
    <col min="10509" max="10509" width="4" style="179" customWidth="1"/>
    <col min="10510" max="10510" width="4.28515625" style="179" customWidth="1"/>
    <col min="10511" max="10511" width="1.140625" style="179" customWidth="1"/>
    <col min="10512" max="10512" width="8.28515625" style="179" customWidth="1"/>
    <col min="10513" max="10513" width="6.85546875" style="179" customWidth="1"/>
    <col min="10514" max="10514" width="7" style="179" customWidth="1"/>
    <col min="10515" max="10515" width="4.28515625" style="179"/>
    <col min="10516" max="10516" width="5.28515625" style="179" customWidth="1"/>
    <col min="10517" max="10517" width="16.140625" style="179" customWidth="1"/>
    <col min="10518" max="10518" width="19.140625" style="179" customWidth="1"/>
    <col min="10519" max="10753" width="4.28515625" style="179"/>
    <col min="10754" max="10757" width="4.28515625" style="179" customWidth="1"/>
    <col min="10758" max="10758" width="6.85546875" style="179" customWidth="1"/>
    <col min="10759" max="10759" width="9" style="179" customWidth="1"/>
    <col min="10760" max="10760" width="16.5703125" style="179" customWidth="1"/>
    <col min="10761" max="10764" width="4.28515625" style="179" customWidth="1"/>
    <col min="10765" max="10765" width="4" style="179" customWidth="1"/>
    <col min="10766" max="10766" width="4.28515625" style="179" customWidth="1"/>
    <col min="10767" max="10767" width="1.140625" style="179" customWidth="1"/>
    <col min="10768" max="10768" width="8.28515625" style="179" customWidth="1"/>
    <col min="10769" max="10769" width="6.85546875" style="179" customWidth="1"/>
    <col min="10770" max="10770" width="7" style="179" customWidth="1"/>
    <col min="10771" max="10771" width="4.28515625" style="179"/>
    <col min="10772" max="10772" width="5.28515625" style="179" customWidth="1"/>
    <col min="10773" max="10773" width="16.140625" style="179" customWidth="1"/>
    <col min="10774" max="10774" width="19.140625" style="179" customWidth="1"/>
    <col min="10775" max="11009" width="4.28515625" style="179"/>
    <col min="11010" max="11013" width="4.28515625" style="179" customWidth="1"/>
    <col min="11014" max="11014" width="6.85546875" style="179" customWidth="1"/>
    <col min="11015" max="11015" width="9" style="179" customWidth="1"/>
    <col min="11016" max="11016" width="16.5703125" style="179" customWidth="1"/>
    <col min="11017" max="11020" width="4.28515625" style="179" customWidth="1"/>
    <col min="11021" max="11021" width="4" style="179" customWidth="1"/>
    <col min="11022" max="11022" width="4.28515625" style="179" customWidth="1"/>
    <col min="11023" max="11023" width="1.140625" style="179" customWidth="1"/>
    <col min="11024" max="11024" width="8.28515625" style="179" customWidth="1"/>
    <col min="11025" max="11025" width="6.85546875" style="179" customWidth="1"/>
    <col min="11026" max="11026" width="7" style="179" customWidth="1"/>
    <col min="11027" max="11027" width="4.28515625" style="179"/>
    <col min="11028" max="11028" width="5.28515625" style="179" customWidth="1"/>
    <col min="11029" max="11029" width="16.140625" style="179" customWidth="1"/>
    <col min="11030" max="11030" width="19.140625" style="179" customWidth="1"/>
    <col min="11031" max="11265" width="4.28515625" style="179"/>
    <col min="11266" max="11269" width="4.28515625" style="179" customWidth="1"/>
    <col min="11270" max="11270" width="6.85546875" style="179" customWidth="1"/>
    <col min="11271" max="11271" width="9" style="179" customWidth="1"/>
    <col min="11272" max="11272" width="16.5703125" style="179" customWidth="1"/>
    <col min="11273" max="11276" width="4.28515625" style="179" customWidth="1"/>
    <col min="11277" max="11277" width="4" style="179" customWidth="1"/>
    <col min="11278" max="11278" width="4.28515625" style="179" customWidth="1"/>
    <col min="11279" max="11279" width="1.140625" style="179" customWidth="1"/>
    <col min="11280" max="11280" width="8.28515625" style="179" customWidth="1"/>
    <col min="11281" max="11281" width="6.85546875" style="179" customWidth="1"/>
    <col min="11282" max="11282" width="7" style="179" customWidth="1"/>
    <col min="11283" max="11283" width="4.28515625" style="179"/>
    <col min="11284" max="11284" width="5.28515625" style="179" customWidth="1"/>
    <col min="11285" max="11285" width="16.140625" style="179" customWidth="1"/>
    <col min="11286" max="11286" width="19.140625" style="179" customWidth="1"/>
    <col min="11287" max="11521" width="4.28515625" style="179"/>
    <col min="11522" max="11525" width="4.28515625" style="179" customWidth="1"/>
    <col min="11526" max="11526" width="6.85546875" style="179" customWidth="1"/>
    <col min="11527" max="11527" width="9" style="179" customWidth="1"/>
    <col min="11528" max="11528" width="16.5703125" style="179" customWidth="1"/>
    <col min="11529" max="11532" width="4.28515625" style="179" customWidth="1"/>
    <col min="11533" max="11533" width="4" style="179" customWidth="1"/>
    <col min="11534" max="11534" width="4.28515625" style="179" customWidth="1"/>
    <col min="11535" max="11535" width="1.140625" style="179" customWidth="1"/>
    <col min="11536" max="11536" width="8.28515625" style="179" customWidth="1"/>
    <col min="11537" max="11537" width="6.85546875" style="179" customWidth="1"/>
    <col min="11538" max="11538" width="7" style="179" customWidth="1"/>
    <col min="11539" max="11539" width="4.28515625" style="179"/>
    <col min="11540" max="11540" width="5.28515625" style="179" customWidth="1"/>
    <col min="11541" max="11541" width="16.140625" style="179" customWidth="1"/>
    <col min="11542" max="11542" width="19.140625" style="179" customWidth="1"/>
    <col min="11543" max="11777" width="4.28515625" style="179"/>
    <col min="11778" max="11781" width="4.28515625" style="179" customWidth="1"/>
    <col min="11782" max="11782" width="6.85546875" style="179" customWidth="1"/>
    <col min="11783" max="11783" width="9" style="179" customWidth="1"/>
    <col min="11784" max="11784" width="16.5703125" style="179" customWidth="1"/>
    <col min="11785" max="11788" width="4.28515625" style="179" customWidth="1"/>
    <col min="11789" max="11789" width="4" style="179" customWidth="1"/>
    <col min="11790" max="11790" width="4.28515625" style="179" customWidth="1"/>
    <col min="11791" max="11791" width="1.140625" style="179" customWidth="1"/>
    <col min="11792" max="11792" width="8.28515625" style="179" customWidth="1"/>
    <col min="11793" max="11793" width="6.85546875" style="179" customWidth="1"/>
    <col min="11794" max="11794" width="7" style="179" customWidth="1"/>
    <col min="11795" max="11795" width="4.28515625" style="179"/>
    <col min="11796" max="11796" width="5.28515625" style="179" customWidth="1"/>
    <col min="11797" max="11797" width="16.140625" style="179" customWidth="1"/>
    <col min="11798" max="11798" width="19.140625" style="179" customWidth="1"/>
    <col min="11799" max="12033" width="4.28515625" style="179"/>
    <col min="12034" max="12037" width="4.28515625" style="179" customWidth="1"/>
    <col min="12038" max="12038" width="6.85546875" style="179" customWidth="1"/>
    <col min="12039" max="12039" width="9" style="179" customWidth="1"/>
    <col min="12040" max="12040" width="16.5703125" style="179" customWidth="1"/>
    <col min="12041" max="12044" width="4.28515625" style="179" customWidth="1"/>
    <col min="12045" max="12045" width="4" style="179" customWidth="1"/>
    <col min="12046" max="12046" width="4.28515625" style="179" customWidth="1"/>
    <col min="12047" max="12047" width="1.140625" style="179" customWidth="1"/>
    <col min="12048" max="12048" width="8.28515625" style="179" customWidth="1"/>
    <col min="12049" max="12049" width="6.85546875" style="179" customWidth="1"/>
    <col min="12050" max="12050" width="7" style="179" customWidth="1"/>
    <col min="12051" max="12051" width="4.28515625" style="179"/>
    <col min="12052" max="12052" width="5.28515625" style="179" customWidth="1"/>
    <col min="12053" max="12053" width="16.140625" style="179" customWidth="1"/>
    <col min="12054" max="12054" width="19.140625" style="179" customWidth="1"/>
    <col min="12055" max="12289" width="4.28515625" style="179"/>
    <col min="12290" max="12293" width="4.28515625" style="179" customWidth="1"/>
    <col min="12294" max="12294" width="6.85546875" style="179" customWidth="1"/>
    <col min="12295" max="12295" width="9" style="179" customWidth="1"/>
    <col min="12296" max="12296" width="16.5703125" style="179" customWidth="1"/>
    <col min="12297" max="12300" width="4.28515625" style="179" customWidth="1"/>
    <col min="12301" max="12301" width="4" style="179" customWidth="1"/>
    <col min="12302" max="12302" width="4.28515625" style="179" customWidth="1"/>
    <col min="12303" max="12303" width="1.140625" style="179" customWidth="1"/>
    <col min="12304" max="12304" width="8.28515625" style="179" customWidth="1"/>
    <col min="12305" max="12305" width="6.85546875" style="179" customWidth="1"/>
    <col min="12306" max="12306" width="7" style="179" customWidth="1"/>
    <col min="12307" max="12307" width="4.28515625" style="179"/>
    <col min="12308" max="12308" width="5.28515625" style="179" customWidth="1"/>
    <col min="12309" max="12309" width="16.140625" style="179" customWidth="1"/>
    <col min="12310" max="12310" width="19.140625" style="179" customWidth="1"/>
    <col min="12311" max="12545" width="4.28515625" style="179"/>
    <col min="12546" max="12549" width="4.28515625" style="179" customWidth="1"/>
    <col min="12550" max="12550" width="6.85546875" style="179" customWidth="1"/>
    <col min="12551" max="12551" width="9" style="179" customWidth="1"/>
    <col min="12552" max="12552" width="16.5703125" style="179" customWidth="1"/>
    <col min="12553" max="12556" width="4.28515625" style="179" customWidth="1"/>
    <col min="12557" max="12557" width="4" style="179" customWidth="1"/>
    <col min="12558" max="12558" width="4.28515625" style="179" customWidth="1"/>
    <col min="12559" max="12559" width="1.140625" style="179" customWidth="1"/>
    <col min="12560" max="12560" width="8.28515625" style="179" customWidth="1"/>
    <col min="12561" max="12561" width="6.85546875" style="179" customWidth="1"/>
    <col min="12562" max="12562" width="7" style="179" customWidth="1"/>
    <col min="12563" max="12563" width="4.28515625" style="179"/>
    <col min="12564" max="12564" width="5.28515625" style="179" customWidth="1"/>
    <col min="12565" max="12565" width="16.140625" style="179" customWidth="1"/>
    <col min="12566" max="12566" width="19.140625" style="179" customWidth="1"/>
    <col min="12567" max="12801" width="4.28515625" style="179"/>
    <col min="12802" max="12805" width="4.28515625" style="179" customWidth="1"/>
    <col min="12806" max="12806" width="6.85546875" style="179" customWidth="1"/>
    <col min="12807" max="12807" width="9" style="179" customWidth="1"/>
    <col min="12808" max="12808" width="16.5703125" style="179" customWidth="1"/>
    <col min="12809" max="12812" width="4.28515625" style="179" customWidth="1"/>
    <col min="12813" max="12813" width="4" style="179" customWidth="1"/>
    <col min="12814" max="12814" width="4.28515625" style="179" customWidth="1"/>
    <col min="12815" max="12815" width="1.140625" style="179" customWidth="1"/>
    <col min="12816" max="12816" width="8.28515625" style="179" customWidth="1"/>
    <col min="12817" max="12817" width="6.85546875" style="179" customWidth="1"/>
    <col min="12818" max="12818" width="7" style="179" customWidth="1"/>
    <col min="12819" max="12819" width="4.28515625" style="179"/>
    <col min="12820" max="12820" width="5.28515625" style="179" customWidth="1"/>
    <col min="12821" max="12821" width="16.140625" style="179" customWidth="1"/>
    <col min="12822" max="12822" width="19.140625" style="179" customWidth="1"/>
    <col min="12823" max="13057" width="4.28515625" style="179"/>
    <col min="13058" max="13061" width="4.28515625" style="179" customWidth="1"/>
    <col min="13062" max="13062" width="6.85546875" style="179" customWidth="1"/>
    <col min="13063" max="13063" width="9" style="179" customWidth="1"/>
    <col min="13064" max="13064" width="16.5703125" style="179" customWidth="1"/>
    <col min="13065" max="13068" width="4.28515625" style="179" customWidth="1"/>
    <col min="13069" max="13069" width="4" style="179" customWidth="1"/>
    <col min="13070" max="13070" width="4.28515625" style="179" customWidth="1"/>
    <col min="13071" max="13071" width="1.140625" style="179" customWidth="1"/>
    <col min="13072" max="13072" width="8.28515625" style="179" customWidth="1"/>
    <col min="13073" max="13073" width="6.85546875" style="179" customWidth="1"/>
    <col min="13074" max="13074" width="7" style="179" customWidth="1"/>
    <col min="13075" max="13075" width="4.28515625" style="179"/>
    <col min="13076" max="13076" width="5.28515625" style="179" customWidth="1"/>
    <col min="13077" max="13077" width="16.140625" style="179" customWidth="1"/>
    <col min="13078" max="13078" width="19.140625" style="179" customWidth="1"/>
    <col min="13079" max="13313" width="4.28515625" style="179"/>
    <col min="13314" max="13317" width="4.28515625" style="179" customWidth="1"/>
    <col min="13318" max="13318" width="6.85546875" style="179" customWidth="1"/>
    <col min="13319" max="13319" width="9" style="179" customWidth="1"/>
    <col min="13320" max="13320" width="16.5703125" style="179" customWidth="1"/>
    <col min="13321" max="13324" width="4.28515625" style="179" customWidth="1"/>
    <col min="13325" max="13325" width="4" style="179" customWidth="1"/>
    <col min="13326" max="13326" width="4.28515625" style="179" customWidth="1"/>
    <col min="13327" max="13327" width="1.140625" style="179" customWidth="1"/>
    <col min="13328" max="13328" width="8.28515625" style="179" customWidth="1"/>
    <col min="13329" max="13329" width="6.85546875" style="179" customWidth="1"/>
    <col min="13330" max="13330" width="7" style="179" customWidth="1"/>
    <col min="13331" max="13331" width="4.28515625" style="179"/>
    <col min="13332" max="13332" width="5.28515625" style="179" customWidth="1"/>
    <col min="13333" max="13333" width="16.140625" style="179" customWidth="1"/>
    <col min="13334" max="13334" width="19.140625" style="179" customWidth="1"/>
    <col min="13335" max="13569" width="4.28515625" style="179"/>
    <col min="13570" max="13573" width="4.28515625" style="179" customWidth="1"/>
    <col min="13574" max="13574" width="6.85546875" style="179" customWidth="1"/>
    <col min="13575" max="13575" width="9" style="179" customWidth="1"/>
    <col min="13576" max="13576" width="16.5703125" style="179" customWidth="1"/>
    <col min="13577" max="13580" width="4.28515625" style="179" customWidth="1"/>
    <col min="13581" max="13581" width="4" style="179" customWidth="1"/>
    <col min="13582" max="13582" width="4.28515625" style="179" customWidth="1"/>
    <col min="13583" max="13583" width="1.140625" style="179" customWidth="1"/>
    <col min="13584" max="13584" width="8.28515625" style="179" customWidth="1"/>
    <col min="13585" max="13585" width="6.85546875" style="179" customWidth="1"/>
    <col min="13586" max="13586" width="7" style="179" customWidth="1"/>
    <col min="13587" max="13587" width="4.28515625" style="179"/>
    <col min="13588" max="13588" width="5.28515625" style="179" customWidth="1"/>
    <col min="13589" max="13589" width="16.140625" style="179" customWidth="1"/>
    <col min="13590" max="13590" width="19.140625" style="179" customWidth="1"/>
    <col min="13591" max="13825" width="4.28515625" style="179"/>
    <col min="13826" max="13829" width="4.28515625" style="179" customWidth="1"/>
    <col min="13830" max="13830" width="6.85546875" style="179" customWidth="1"/>
    <col min="13831" max="13831" width="9" style="179" customWidth="1"/>
    <col min="13832" max="13832" width="16.5703125" style="179" customWidth="1"/>
    <col min="13833" max="13836" width="4.28515625" style="179" customWidth="1"/>
    <col min="13837" max="13837" width="4" style="179" customWidth="1"/>
    <col min="13838" max="13838" width="4.28515625" style="179" customWidth="1"/>
    <col min="13839" max="13839" width="1.140625" style="179" customWidth="1"/>
    <col min="13840" max="13840" width="8.28515625" style="179" customWidth="1"/>
    <col min="13841" max="13841" width="6.85546875" style="179" customWidth="1"/>
    <col min="13842" max="13842" width="7" style="179" customWidth="1"/>
    <col min="13843" max="13843" width="4.28515625" style="179"/>
    <col min="13844" max="13844" width="5.28515625" style="179" customWidth="1"/>
    <col min="13845" max="13845" width="16.140625" style="179" customWidth="1"/>
    <col min="13846" max="13846" width="19.140625" style="179" customWidth="1"/>
    <col min="13847" max="14081" width="4.28515625" style="179"/>
    <col min="14082" max="14085" width="4.28515625" style="179" customWidth="1"/>
    <col min="14086" max="14086" width="6.85546875" style="179" customWidth="1"/>
    <col min="14087" max="14087" width="9" style="179" customWidth="1"/>
    <col min="14088" max="14088" width="16.5703125" style="179" customWidth="1"/>
    <col min="14089" max="14092" width="4.28515625" style="179" customWidth="1"/>
    <col min="14093" max="14093" width="4" style="179" customWidth="1"/>
    <col min="14094" max="14094" width="4.28515625" style="179" customWidth="1"/>
    <col min="14095" max="14095" width="1.140625" style="179" customWidth="1"/>
    <col min="14096" max="14096" width="8.28515625" style="179" customWidth="1"/>
    <col min="14097" max="14097" width="6.85546875" style="179" customWidth="1"/>
    <col min="14098" max="14098" width="7" style="179" customWidth="1"/>
    <col min="14099" max="14099" width="4.28515625" style="179"/>
    <col min="14100" max="14100" width="5.28515625" style="179" customWidth="1"/>
    <col min="14101" max="14101" width="16.140625" style="179" customWidth="1"/>
    <col min="14102" max="14102" width="19.140625" style="179" customWidth="1"/>
    <col min="14103" max="14337" width="4.28515625" style="179"/>
    <col min="14338" max="14341" width="4.28515625" style="179" customWidth="1"/>
    <col min="14342" max="14342" width="6.85546875" style="179" customWidth="1"/>
    <col min="14343" max="14343" width="9" style="179" customWidth="1"/>
    <col min="14344" max="14344" width="16.5703125" style="179" customWidth="1"/>
    <col min="14345" max="14348" width="4.28515625" style="179" customWidth="1"/>
    <col min="14349" max="14349" width="4" style="179" customWidth="1"/>
    <col min="14350" max="14350" width="4.28515625" style="179" customWidth="1"/>
    <col min="14351" max="14351" width="1.140625" style="179" customWidth="1"/>
    <col min="14352" max="14352" width="8.28515625" style="179" customWidth="1"/>
    <col min="14353" max="14353" width="6.85546875" style="179" customWidth="1"/>
    <col min="14354" max="14354" width="7" style="179" customWidth="1"/>
    <col min="14355" max="14355" width="4.28515625" style="179"/>
    <col min="14356" max="14356" width="5.28515625" style="179" customWidth="1"/>
    <col min="14357" max="14357" width="16.140625" style="179" customWidth="1"/>
    <col min="14358" max="14358" width="19.140625" style="179" customWidth="1"/>
    <col min="14359" max="14593" width="4.28515625" style="179"/>
    <col min="14594" max="14597" width="4.28515625" style="179" customWidth="1"/>
    <col min="14598" max="14598" width="6.85546875" style="179" customWidth="1"/>
    <col min="14599" max="14599" width="9" style="179" customWidth="1"/>
    <col min="14600" max="14600" width="16.5703125" style="179" customWidth="1"/>
    <col min="14601" max="14604" width="4.28515625" style="179" customWidth="1"/>
    <col min="14605" max="14605" width="4" style="179" customWidth="1"/>
    <col min="14606" max="14606" width="4.28515625" style="179" customWidth="1"/>
    <col min="14607" max="14607" width="1.140625" style="179" customWidth="1"/>
    <col min="14608" max="14608" width="8.28515625" style="179" customWidth="1"/>
    <col min="14609" max="14609" width="6.85546875" style="179" customWidth="1"/>
    <col min="14610" max="14610" width="7" style="179" customWidth="1"/>
    <col min="14611" max="14611" width="4.28515625" style="179"/>
    <col min="14612" max="14612" width="5.28515625" style="179" customWidth="1"/>
    <col min="14613" max="14613" width="16.140625" style="179" customWidth="1"/>
    <col min="14614" max="14614" width="19.140625" style="179" customWidth="1"/>
    <col min="14615" max="14849" width="4.28515625" style="179"/>
    <col min="14850" max="14853" width="4.28515625" style="179" customWidth="1"/>
    <col min="14854" max="14854" width="6.85546875" style="179" customWidth="1"/>
    <col min="14855" max="14855" width="9" style="179" customWidth="1"/>
    <col min="14856" max="14856" width="16.5703125" style="179" customWidth="1"/>
    <col min="14857" max="14860" width="4.28515625" style="179" customWidth="1"/>
    <col min="14861" max="14861" width="4" style="179" customWidth="1"/>
    <col min="14862" max="14862" width="4.28515625" style="179" customWidth="1"/>
    <col min="14863" max="14863" width="1.140625" style="179" customWidth="1"/>
    <col min="14864" max="14864" width="8.28515625" style="179" customWidth="1"/>
    <col min="14865" max="14865" width="6.85546875" style="179" customWidth="1"/>
    <col min="14866" max="14866" width="7" style="179" customWidth="1"/>
    <col min="14867" max="14867" width="4.28515625" style="179"/>
    <col min="14868" max="14868" width="5.28515625" style="179" customWidth="1"/>
    <col min="14869" max="14869" width="16.140625" style="179" customWidth="1"/>
    <col min="14870" max="14870" width="19.140625" style="179" customWidth="1"/>
    <col min="14871" max="15105" width="4.28515625" style="179"/>
    <col min="15106" max="15109" width="4.28515625" style="179" customWidth="1"/>
    <col min="15110" max="15110" width="6.85546875" style="179" customWidth="1"/>
    <col min="15111" max="15111" width="9" style="179" customWidth="1"/>
    <col min="15112" max="15112" width="16.5703125" style="179" customWidth="1"/>
    <col min="15113" max="15116" width="4.28515625" style="179" customWidth="1"/>
    <col min="15117" max="15117" width="4" style="179" customWidth="1"/>
    <col min="15118" max="15118" width="4.28515625" style="179" customWidth="1"/>
    <col min="15119" max="15119" width="1.140625" style="179" customWidth="1"/>
    <col min="15120" max="15120" width="8.28515625" style="179" customWidth="1"/>
    <col min="15121" max="15121" width="6.85546875" style="179" customWidth="1"/>
    <col min="15122" max="15122" width="7" style="179" customWidth="1"/>
    <col min="15123" max="15123" width="4.28515625" style="179"/>
    <col min="15124" max="15124" width="5.28515625" style="179" customWidth="1"/>
    <col min="15125" max="15125" width="16.140625" style="179" customWidth="1"/>
    <col min="15126" max="15126" width="19.140625" style="179" customWidth="1"/>
    <col min="15127" max="15361" width="4.28515625" style="179"/>
    <col min="15362" max="15365" width="4.28515625" style="179" customWidth="1"/>
    <col min="15366" max="15366" width="6.85546875" style="179" customWidth="1"/>
    <col min="15367" max="15367" width="9" style="179" customWidth="1"/>
    <col min="15368" max="15368" width="16.5703125" style="179" customWidth="1"/>
    <col min="15369" max="15372" width="4.28515625" style="179" customWidth="1"/>
    <col min="15373" max="15373" width="4" style="179" customWidth="1"/>
    <col min="15374" max="15374" width="4.28515625" style="179" customWidth="1"/>
    <col min="15375" max="15375" width="1.140625" style="179" customWidth="1"/>
    <col min="15376" max="15376" width="8.28515625" style="179" customWidth="1"/>
    <col min="15377" max="15377" width="6.85546875" style="179" customWidth="1"/>
    <col min="15378" max="15378" width="7" style="179" customWidth="1"/>
    <col min="15379" max="15379" width="4.28515625" style="179"/>
    <col min="15380" max="15380" width="5.28515625" style="179" customWidth="1"/>
    <col min="15381" max="15381" width="16.140625" style="179" customWidth="1"/>
    <col min="15382" max="15382" width="19.140625" style="179" customWidth="1"/>
    <col min="15383" max="15617" width="4.28515625" style="179"/>
    <col min="15618" max="15621" width="4.28515625" style="179" customWidth="1"/>
    <col min="15622" max="15622" width="6.85546875" style="179" customWidth="1"/>
    <col min="15623" max="15623" width="9" style="179" customWidth="1"/>
    <col min="15624" max="15624" width="16.5703125" style="179" customWidth="1"/>
    <col min="15625" max="15628" width="4.28515625" style="179" customWidth="1"/>
    <col min="15629" max="15629" width="4" style="179" customWidth="1"/>
    <col min="15630" max="15630" width="4.28515625" style="179" customWidth="1"/>
    <col min="15631" max="15631" width="1.140625" style="179" customWidth="1"/>
    <col min="15632" max="15632" width="8.28515625" style="179" customWidth="1"/>
    <col min="15633" max="15633" width="6.85546875" style="179" customWidth="1"/>
    <col min="15634" max="15634" width="7" style="179" customWidth="1"/>
    <col min="15635" max="15635" width="4.28515625" style="179"/>
    <col min="15636" max="15636" width="5.28515625" style="179" customWidth="1"/>
    <col min="15637" max="15637" width="16.140625" style="179" customWidth="1"/>
    <col min="15638" max="15638" width="19.140625" style="179" customWidth="1"/>
    <col min="15639" max="15873" width="4.28515625" style="179"/>
    <col min="15874" max="15877" width="4.28515625" style="179" customWidth="1"/>
    <col min="15878" max="15878" width="6.85546875" style="179" customWidth="1"/>
    <col min="15879" max="15879" width="9" style="179" customWidth="1"/>
    <col min="15880" max="15880" width="16.5703125" style="179" customWidth="1"/>
    <col min="15881" max="15884" width="4.28515625" style="179" customWidth="1"/>
    <col min="15885" max="15885" width="4" style="179" customWidth="1"/>
    <col min="15886" max="15886" width="4.28515625" style="179" customWidth="1"/>
    <col min="15887" max="15887" width="1.140625" style="179" customWidth="1"/>
    <col min="15888" max="15888" width="8.28515625" style="179" customWidth="1"/>
    <col min="15889" max="15889" width="6.85546875" style="179" customWidth="1"/>
    <col min="15890" max="15890" width="7" style="179" customWidth="1"/>
    <col min="15891" max="15891" width="4.28515625" style="179"/>
    <col min="15892" max="15892" width="5.28515625" style="179" customWidth="1"/>
    <col min="15893" max="15893" width="16.140625" style="179" customWidth="1"/>
    <col min="15894" max="15894" width="19.140625" style="179" customWidth="1"/>
    <col min="15895" max="16129" width="4.28515625" style="179"/>
    <col min="16130" max="16133" width="4.28515625" style="179" customWidth="1"/>
    <col min="16134" max="16134" width="6.85546875" style="179" customWidth="1"/>
    <col min="16135" max="16135" width="9" style="179" customWidth="1"/>
    <col min="16136" max="16136" width="16.5703125" style="179" customWidth="1"/>
    <col min="16137" max="16140" width="4.28515625" style="179" customWidth="1"/>
    <col min="16141" max="16141" width="4" style="179" customWidth="1"/>
    <col min="16142" max="16142" width="4.28515625" style="179" customWidth="1"/>
    <col min="16143" max="16143" width="1.140625" style="179" customWidth="1"/>
    <col min="16144" max="16144" width="8.28515625" style="179" customWidth="1"/>
    <col min="16145" max="16145" width="6.85546875" style="179" customWidth="1"/>
    <col min="16146" max="16146" width="7" style="179" customWidth="1"/>
    <col min="16147" max="16147" width="4.28515625" style="179"/>
    <col min="16148" max="16148" width="5.28515625" style="179" customWidth="1"/>
    <col min="16149" max="16149" width="16.140625" style="179" customWidth="1"/>
    <col min="16150" max="16150" width="19.140625" style="179" customWidth="1"/>
    <col min="16151" max="16384" width="4.28515625" style="179"/>
  </cols>
  <sheetData>
    <row r="1" spans="1:22" ht="11.25" customHeight="1">
      <c r="A1" s="263"/>
      <c r="B1" s="264"/>
      <c r="C1" s="264"/>
      <c r="D1" s="264"/>
      <c r="E1" s="264"/>
      <c r="F1" s="269"/>
      <c r="G1" s="269"/>
      <c r="H1" s="269"/>
      <c r="I1" s="269"/>
      <c r="J1" s="269"/>
      <c r="K1" s="269"/>
      <c r="L1" s="269"/>
      <c r="M1" s="269"/>
      <c r="N1" s="269"/>
      <c r="O1" s="269"/>
      <c r="P1" s="269"/>
      <c r="Q1" s="269"/>
      <c r="R1" s="269"/>
      <c r="S1" s="269"/>
      <c r="T1" s="269"/>
      <c r="U1" s="177"/>
      <c r="V1" s="178"/>
    </row>
    <row r="2" spans="1:22" ht="11.25" customHeight="1">
      <c r="A2" s="265"/>
      <c r="B2" s="266"/>
      <c r="C2" s="266"/>
      <c r="D2" s="266"/>
      <c r="E2" s="266"/>
      <c r="F2" s="270"/>
      <c r="G2" s="270"/>
      <c r="H2" s="270"/>
      <c r="I2" s="270"/>
      <c r="J2" s="270"/>
      <c r="K2" s="270"/>
      <c r="L2" s="270"/>
      <c r="M2" s="270"/>
      <c r="N2" s="270"/>
      <c r="O2" s="270"/>
      <c r="P2" s="270"/>
      <c r="Q2" s="270"/>
      <c r="R2" s="270"/>
      <c r="S2" s="270"/>
      <c r="T2" s="270"/>
      <c r="U2" s="180"/>
      <c r="V2" s="181"/>
    </row>
    <row r="3" spans="1:22" ht="11.25" customHeight="1">
      <c r="A3" s="265"/>
      <c r="B3" s="266"/>
      <c r="C3" s="266"/>
      <c r="D3" s="266"/>
      <c r="E3" s="266"/>
      <c r="F3" s="270"/>
      <c r="G3" s="270"/>
      <c r="H3" s="270"/>
      <c r="I3" s="270"/>
      <c r="J3" s="270"/>
      <c r="K3" s="270"/>
      <c r="L3" s="270"/>
      <c r="M3" s="270"/>
      <c r="N3" s="270"/>
      <c r="O3" s="270"/>
      <c r="P3" s="270"/>
      <c r="Q3" s="270"/>
      <c r="R3" s="270"/>
      <c r="S3" s="270"/>
      <c r="T3" s="270"/>
      <c r="U3" s="180"/>
      <c r="V3" s="181"/>
    </row>
    <row r="4" spans="1:22" ht="11.25" customHeight="1">
      <c r="A4" s="265"/>
      <c r="B4" s="266"/>
      <c r="C4" s="266"/>
      <c r="D4" s="266"/>
      <c r="E4" s="266"/>
      <c r="F4" s="270"/>
      <c r="G4" s="270"/>
      <c r="H4" s="270"/>
      <c r="I4" s="270"/>
      <c r="J4" s="270"/>
      <c r="K4" s="270"/>
      <c r="L4" s="270"/>
      <c r="M4" s="270"/>
      <c r="N4" s="270"/>
      <c r="O4" s="270"/>
      <c r="P4" s="270"/>
      <c r="Q4" s="270"/>
      <c r="R4" s="270"/>
      <c r="S4" s="270"/>
      <c r="T4" s="270"/>
      <c r="U4" s="180"/>
      <c r="V4" s="181"/>
    </row>
    <row r="5" spans="1:22" ht="11.25" customHeight="1">
      <c r="A5" s="265"/>
      <c r="B5" s="266"/>
      <c r="C5" s="266"/>
      <c r="D5" s="266"/>
      <c r="E5" s="266"/>
      <c r="F5" s="270"/>
      <c r="G5" s="270"/>
      <c r="H5" s="270"/>
      <c r="I5" s="270"/>
      <c r="J5" s="270"/>
      <c r="K5" s="270"/>
      <c r="L5" s="270"/>
      <c r="M5" s="270"/>
      <c r="N5" s="270"/>
      <c r="O5" s="270"/>
      <c r="P5" s="270"/>
      <c r="Q5" s="270"/>
      <c r="R5" s="270"/>
      <c r="S5" s="270"/>
      <c r="T5" s="270"/>
      <c r="U5" s="180"/>
      <c r="V5" s="181"/>
    </row>
    <row r="6" spans="1:22" ht="11.25" customHeight="1">
      <c r="A6" s="267"/>
      <c r="B6" s="268"/>
      <c r="C6" s="268"/>
      <c r="D6" s="268"/>
      <c r="E6" s="268"/>
      <c r="F6" s="271"/>
      <c r="G6" s="271"/>
      <c r="H6" s="271"/>
      <c r="I6" s="271"/>
      <c r="J6" s="271"/>
      <c r="K6" s="271"/>
      <c r="L6" s="271"/>
      <c r="M6" s="271"/>
      <c r="N6" s="271"/>
      <c r="O6" s="271"/>
      <c r="P6" s="271"/>
      <c r="Q6" s="271"/>
      <c r="R6" s="271"/>
      <c r="S6" s="271"/>
      <c r="T6" s="271"/>
      <c r="U6" s="182"/>
      <c r="V6" s="183"/>
    </row>
    <row r="7" spans="1:22" ht="7.5" customHeight="1">
      <c r="A7" s="184"/>
      <c r="B7" s="184"/>
      <c r="C7" s="184"/>
      <c r="D7" s="184"/>
      <c r="E7" s="184"/>
    </row>
    <row r="8" spans="1:22" ht="19.5" customHeight="1">
      <c r="A8" s="272" t="s">
        <v>208</v>
      </c>
      <c r="B8" s="273"/>
      <c r="C8" s="273"/>
      <c r="D8" s="273"/>
      <c r="E8" s="273"/>
      <c r="F8" s="273"/>
      <c r="G8" s="273"/>
      <c r="H8" s="273"/>
      <c r="I8" s="273"/>
      <c r="J8" s="273"/>
      <c r="K8" s="273"/>
      <c r="L8" s="273"/>
      <c r="M8" s="273"/>
      <c r="N8" s="273"/>
      <c r="O8" s="273"/>
      <c r="P8" s="273"/>
      <c r="Q8" s="273"/>
      <c r="R8" s="273"/>
      <c r="S8" s="273"/>
      <c r="T8" s="273"/>
      <c r="U8" s="273"/>
      <c r="V8" s="274"/>
    </row>
    <row r="9" spans="1:22">
      <c r="A9" s="184"/>
      <c r="B9" s="184"/>
      <c r="C9" s="184"/>
      <c r="D9" s="184"/>
      <c r="E9" s="184"/>
    </row>
    <row r="10" spans="1:22" ht="7.5" customHeight="1">
      <c r="A10" s="184"/>
      <c r="B10" s="184"/>
      <c r="C10" s="184"/>
      <c r="D10" s="184"/>
      <c r="E10" s="184"/>
    </row>
    <row r="11" spans="1:22" ht="11.25" customHeight="1">
      <c r="A11" s="275" t="s">
        <v>209</v>
      </c>
      <c r="B11" s="276"/>
      <c r="C11" s="275"/>
      <c r="D11" s="279"/>
      <c r="E11" s="279"/>
      <c r="F11" s="279"/>
      <c r="G11" s="276"/>
      <c r="H11" s="275" t="s">
        <v>210</v>
      </c>
      <c r="I11" s="276"/>
      <c r="J11" s="185"/>
      <c r="K11" s="185"/>
      <c r="L11" s="185"/>
      <c r="R11" s="281" t="s">
        <v>211</v>
      </c>
      <c r="S11" s="281"/>
      <c r="T11" s="283" t="s">
        <v>212</v>
      </c>
      <c r="U11" s="283"/>
      <c r="V11" s="185"/>
    </row>
    <row r="12" spans="1:22" ht="11.25" customHeight="1">
      <c r="A12" s="277"/>
      <c r="B12" s="278"/>
      <c r="C12" s="277"/>
      <c r="D12" s="280"/>
      <c r="E12" s="280"/>
      <c r="F12" s="280"/>
      <c r="G12" s="278"/>
      <c r="H12" s="277"/>
      <c r="I12" s="278"/>
      <c r="J12" s="186" t="s">
        <v>213</v>
      </c>
      <c r="K12" s="186" t="s">
        <v>214</v>
      </c>
      <c r="L12" s="186" t="s">
        <v>215</v>
      </c>
      <c r="R12" s="282"/>
      <c r="S12" s="282"/>
      <c r="T12" s="284" t="s">
        <v>216</v>
      </c>
      <c r="U12" s="284"/>
      <c r="V12" s="187"/>
    </row>
    <row r="13" spans="1:22" ht="11.25" customHeight="1">
      <c r="A13" s="297" t="s">
        <v>217</v>
      </c>
      <c r="B13" s="298"/>
      <c r="C13" s="298"/>
      <c r="D13" s="298"/>
      <c r="E13" s="298"/>
      <c r="F13" s="298"/>
      <c r="G13" s="298"/>
      <c r="H13" s="298"/>
      <c r="I13" s="298"/>
      <c r="J13" s="298"/>
      <c r="K13" s="298"/>
      <c r="L13" s="298"/>
      <c r="M13" s="298"/>
      <c r="N13" s="298"/>
      <c r="O13" s="298"/>
      <c r="P13" s="298"/>
      <c r="Q13" s="298"/>
      <c r="R13" s="298"/>
      <c r="S13" s="298"/>
      <c r="T13" s="298"/>
      <c r="U13" s="298"/>
      <c r="V13" s="299"/>
    </row>
    <row r="14" spans="1:22">
      <c r="A14" s="297" t="s">
        <v>218</v>
      </c>
      <c r="B14" s="298"/>
      <c r="C14" s="298"/>
      <c r="D14" s="298"/>
      <c r="E14" s="298"/>
      <c r="F14" s="298"/>
      <c r="G14" s="298"/>
      <c r="H14" s="298"/>
      <c r="I14" s="298"/>
      <c r="J14" s="298"/>
      <c r="K14" s="298"/>
      <c r="L14" s="298"/>
      <c r="M14" s="298"/>
      <c r="N14" s="298"/>
      <c r="O14" s="298"/>
      <c r="P14" s="298"/>
      <c r="Q14" s="298"/>
      <c r="R14" s="298"/>
      <c r="S14" s="298"/>
      <c r="T14" s="298"/>
      <c r="U14" s="298"/>
      <c r="V14" s="299"/>
    </row>
    <row r="15" spans="1:22" ht="11.25" customHeight="1">
      <c r="A15" s="300" t="s">
        <v>219</v>
      </c>
      <c r="B15" s="301" t="s">
        <v>220</v>
      </c>
      <c r="C15" s="301"/>
      <c r="D15" s="301"/>
      <c r="E15" s="301"/>
      <c r="F15" s="301"/>
      <c r="G15" s="301"/>
      <c r="H15" s="301"/>
      <c r="I15" s="301" t="s">
        <v>221</v>
      </c>
      <c r="J15" s="301"/>
      <c r="K15" s="301"/>
      <c r="L15" s="301"/>
      <c r="M15" s="301"/>
      <c r="N15" s="301"/>
      <c r="O15" s="301"/>
      <c r="P15" s="302" t="s">
        <v>222</v>
      </c>
      <c r="Q15" s="302"/>
      <c r="R15" s="302"/>
      <c r="S15" s="302"/>
      <c r="T15" s="302"/>
      <c r="U15" s="302"/>
      <c r="V15" s="302"/>
    </row>
    <row r="16" spans="1:22" ht="15" customHeight="1">
      <c r="A16" s="286"/>
      <c r="B16" s="288"/>
      <c r="C16" s="288"/>
      <c r="D16" s="288"/>
      <c r="E16" s="288"/>
      <c r="F16" s="288"/>
      <c r="G16" s="288"/>
      <c r="H16" s="288"/>
      <c r="I16" s="288"/>
      <c r="J16" s="288"/>
      <c r="K16" s="288"/>
      <c r="L16" s="288"/>
      <c r="M16" s="288"/>
      <c r="N16" s="288"/>
      <c r="O16" s="288"/>
      <c r="P16" s="303"/>
      <c r="Q16" s="303"/>
      <c r="R16" s="303"/>
      <c r="S16" s="303"/>
      <c r="T16" s="303"/>
      <c r="U16" s="303"/>
      <c r="V16" s="303"/>
    </row>
    <row r="17" spans="1:22" ht="15" customHeight="1">
      <c r="A17" s="286"/>
      <c r="B17" s="288"/>
      <c r="C17" s="288"/>
      <c r="D17" s="288"/>
      <c r="E17" s="288"/>
      <c r="F17" s="288"/>
      <c r="G17" s="288"/>
      <c r="H17" s="288"/>
      <c r="I17" s="288"/>
      <c r="J17" s="288"/>
      <c r="K17" s="288"/>
      <c r="L17" s="288"/>
      <c r="M17" s="288"/>
      <c r="N17" s="288"/>
      <c r="O17" s="288"/>
      <c r="P17" s="303"/>
      <c r="Q17" s="303"/>
      <c r="R17" s="303"/>
      <c r="S17" s="303"/>
      <c r="T17" s="303"/>
      <c r="U17" s="303"/>
      <c r="V17" s="303"/>
    </row>
    <row r="18" spans="1:22">
      <c r="A18" s="285" t="s">
        <v>223</v>
      </c>
      <c r="B18" s="283" t="s">
        <v>224</v>
      </c>
      <c r="C18" s="283"/>
      <c r="D18" s="283"/>
      <c r="E18" s="283"/>
      <c r="F18" s="283"/>
      <c r="G18" s="283"/>
      <c r="H18" s="283"/>
      <c r="I18" s="283"/>
      <c r="J18" s="283"/>
      <c r="K18" s="283"/>
      <c r="L18" s="283"/>
      <c r="M18" s="283"/>
      <c r="N18" s="283"/>
      <c r="O18" s="283"/>
      <c r="P18" s="287" t="s">
        <v>31</v>
      </c>
      <c r="Q18" s="287"/>
      <c r="R18" s="287"/>
      <c r="S18" s="287"/>
      <c r="T18" s="287"/>
      <c r="U18" s="287"/>
      <c r="V18" s="188" t="s">
        <v>225</v>
      </c>
    </row>
    <row r="19" spans="1:22" ht="15" customHeight="1">
      <c r="A19" s="286"/>
      <c r="B19" s="288"/>
      <c r="C19" s="288"/>
      <c r="D19" s="288"/>
      <c r="E19" s="288"/>
      <c r="F19" s="288"/>
      <c r="G19" s="288"/>
      <c r="H19" s="288"/>
      <c r="I19" s="288"/>
      <c r="J19" s="288"/>
      <c r="K19" s="288"/>
      <c r="L19" s="288"/>
      <c r="M19" s="288"/>
      <c r="N19" s="288"/>
      <c r="O19" s="288"/>
      <c r="P19" s="289"/>
      <c r="Q19" s="290"/>
      <c r="R19" s="290"/>
      <c r="S19" s="290"/>
      <c r="T19" s="290"/>
      <c r="U19" s="291"/>
      <c r="V19" s="295"/>
    </row>
    <row r="20" spans="1:22" ht="15" customHeight="1">
      <c r="A20" s="286"/>
      <c r="B20" s="288"/>
      <c r="C20" s="288"/>
      <c r="D20" s="288"/>
      <c r="E20" s="288"/>
      <c r="F20" s="288"/>
      <c r="G20" s="288"/>
      <c r="H20" s="288"/>
      <c r="I20" s="288"/>
      <c r="J20" s="288"/>
      <c r="K20" s="288"/>
      <c r="L20" s="288"/>
      <c r="M20" s="288"/>
      <c r="N20" s="288"/>
      <c r="O20" s="288"/>
      <c r="P20" s="292"/>
      <c r="Q20" s="293"/>
      <c r="R20" s="293"/>
      <c r="S20" s="293"/>
      <c r="T20" s="293"/>
      <c r="U20" s="294"/>
      <c r="V20" s="296"/>
    </row>
    <row r="21" spans="1:22" ht="11.25" customHeight="1">
      <c r="A21" s="304" t="s">
        <v>226</v>
      </c>
      <c r="B21" s="305"/>
      <c r="C21" s="305"/>
      <c r="D21" s="305"/>
      <c r="E21" s="305"/>
      <c r="F21" s="305"/>
      <c r="G21" s="305"/>
      <c r="H21" s="305"/>
      <c r="I21" s="305"/>
      <c r="J21" s="306"/>
      <c r="K21" s="304" t="s">
        <v>227</v>
      </c>
      <c r="L21" s="305"/>
      <c r="M21" s="306"/>
      <c r="N21" s="321" t="s">
        <v>228</v>
      </c>
      <c r="O21" s="322"/>
      <c r="P21" s="323"/>
      <c r="Q21" s="321" t="s">
        <v>209</v>
      </c>
      <c r="R21" s="322"/>
      <c r="S21" s="322"/>
      <c r="T21" s="322"/>
      <c r="U21" s="322"/>
      <c r="V21" s="323"/>
    </row>
    <row r="22" spans="1:22">
      <c r="A22" s="311"/>
      <c r="B22" s="312"/>
      <c r="C22" s="312"/>
      <c r="D22" s="312"/>
      <c r="E22" s="312"/>
      <c r="F22" s="312"/>
      <c r="G22" s="312"/>
      <c r="H22" s="312"/>
      <c r="I22" s="312"/>
      <c r="J22" s="313"/>
      <c r="K22" s="311"/>
      <c r="L22" s="312"/>
      <c r="M22" s="313"/>
      <c r="N22" s="311"/>
      <c r="O22" s="312"/>
      <c r="P22" s="313"/>
      <c r="Q22" s="311"/>
      <c r="R22" s="312"/>
      <c r="S22" s="312"/>
      <c r="T22" s="312"/>
      <c r="U22" s="312"/>
      <c r="V22" s="313"/>
    </row>
    <row r="23" spans="1:22">
      <c r="A23" s="314"/>
      <c r="B23" s="315"/>
      <c r="C23" s="315"/>
      <c r="D23" s="315"/>
      <c r="E23" s="315"/>
      <c r="F23" s="315"/>
      <c r="G23" s="315"/>
      <c r="H23" s="315"/>
      <c r="I23" s="315"/>
      <c r="J23" s="316"/>
      <c r="K23" s="314"/>
      <c r="L23" s="315"/>
      <c r="M23" s="316"/>
      <c r="N23" s="314"/>
      <c r="O23" s="315"/>
      <c r="P23" s="316"/>
      <c r="Q23" s="314"/>
      <c r="R23" s="315"/>
      <c r="S23" s="315"/>
      <c r="T23" s="315"/>
      <c r="U23" s="315"/>
      <c r="V23" s="316"/>
    </row>
    <row r="24" spans="1:22" ht="11.25" customHeight="1">
      <c r="A24" s="304" t="s">
        <v>229</v>
      </c>
      <c r="B24" s="305"/>
      <c r="C24" s="305"/>
      <c r="D24" s="305"/>
      <c r="E24" s="305"/>
      <c r="F24" s="305"/>
      <c r="G24" s="305"/>
      <c r="H24" s="305"/>
      <c r="I24" s="305"/>
      <c r="J24" s="306"/>
      <c r="K24" s="307" t="s">
        <v>230</v>
      </c>
      <c r="L24" s="308"/>
      <c r="M24" s="308"/>
      <c r="N24" s="309"/>
      <c r="O24" s="309"/>
      <c r="P24" s="310"/>
      <c r="Q24" s="304" t="s">
        <v>231</v>
      </c>
      <c r="R24" s="305"/>
      <c r="S24" s="305"/>
      <c r="T24" s="305"/>
      <c r="U24" s="305"/>
      <c r="V24" s="306"/>
    </row>
    <row r="25" spans="1:22">
      <c r="A25" s="311"/>
      <c r="B25" s="312"/>
      <c r="C25" s="312"/>
      <c r="D25" s="312"/>
      <c r="E25" s="312"/>
      <c r="F25" s="312"/>
      <c r="G25" s="312"/>
      <c r="H25" s="312"/>
      <c r="I25" s="312"/>
      <c r="J25" s="313"/>
      <c r="K25" s="311" t="s">
        <v>232</v>
      </c>
      <c r="L25" s="312"/>
      <c r="M25" s="312"/>
      <c r="N25" s="317"/>
      <c r="O25" s="317"/>
      <c r="P25" s="318"/>
      <c r="Q25" s="311"/>
      <c r="R25" s="312"/>
      <c r="S25" s="312"/>
      <c r="T25" s="312"/>
      <c r="U25" s="312"/>
      <c r="V25" s="313"/>
    </row>
    <row r="26" spans="1:22">
      <c r="A26" s="314"/>
      <c r="B26" s="315"/>
      <c r="C26" s="315"/>
      <c r="D26" s="315"/>
      <c r="E26" s="315"/>
      <c r="F26" s="315"/>
      <c r="G26" s="315"/>
      <c r="H26" s="315"/>
      <c r="I26" s="315"/>
      <c r="J26" s="316"/>
      <c r="K26" s="314"/>
      <c r="L26" s="315"/>
      <c r="M26" s="315"/>
      <c r="N26" s="319"/>
      <c r="O26" s="319"/>
      <c r="P26" s="320"/>
      <c r="Q26" s="314"/>
      <c r="R26" s="315"/>
      <c r="S26" s="315"/>
      <c r="T26" s="315"/>
      <c r="U26" s="315"/>
      <c r="V26" s="316"/>
    </row>
    <row r="27" spans="1:22" ht="11.25" customHeight="1">
      <c r="A27" s="297" t="s">
        <v>233</v>
      </c>
      <c r="B27" s="298"/>
      <c r="C27" s="298"/>
      <c r="D27" s="298"/>
      <c r="E27" s="298"/>
      <c r="F27" s="298"/>
      <c r="G27" s="298"/>
      <c r="H27" s="298"/>
      <c r="I27" s="298"/>
      <c r="J27" s="298"/>
      <c r="K27" s="298"/>
      <c r="L27" s="298"/>
      <c r="M27" s="298"/>
      <c r="N27" s="298"/>
      <c r="O27" s="298"/>
      <c r="P27" s="298"/>
      <c r="Q27" s="298"/>
      <c r="R27" s="298"/>
      <c r="S27" s="298"/>
      <c r="T27" s="298"/>
      <c r="U27" s="298"/>
      <c r="V27" s="299"/>
    </row>
    <row r="28" spans="1:22" ht="11.25" customHeight="1">
      <c r="A28" s="304" t="s">
        <v>234</v>
      </c>
      <c r="B28" s="305"/>
      <c r="C28" s="305"/>
      <c r="D28" s="305"/>
      <c r="E28" s="305"/>
      <c r="F28" s="306"/>
      <c r="G28" s="304" t="s">
        <v>235</v>
      </c>
      <c r="H28" s="305"/>
      <c r="I28" s="305"/>
      <c r="J28" s="305"/>
      <c r="K28" s="305"/>
      <c r="L28" s="305"/>
      <c r="M28" s="305"/>
      <c r="N28" s="305"/>
      <c r="O28" s="306"/>
      <c r="P28" s="304" t="s">
        <v>32</v>
      </c>
      <c r="Q28" s="306"/>
      <c r="R28" s="185" t="s">
        <v>236</v>
      </c>
      <c r="S28" s="304" t="s">
        <v>33</v>
      </c>
      <c r="T28" s="305"/>
      <c r="U28" s="305"/>
      <c r="V28" s="306"/>
    </row>
    <row r="29" spans="1:22" ht="11.25" customHeight="1">
      <c r="A29" s="311"/>
      <c r="B29" s="312"/>
      <c r="C29" s="312"/>
      <c r="D29" s="312"/>
      <c r="E29" s="312"/>
      <c r="F29" s="313"/>
      <c r="G29" s="311"/>
      <c r="H29" s="312"/>
      <c r="I29" s="312"/>
      <c r="J29" s="312"/>
      <c r="K29" s="312"/>
      <c r="L29" s="312"/>
      <c r="M29" s="312"/>
      <c r="N29" s="312"/>
      <c r="O29" s="313"/>
      <c r="P29" s="311"/>
      <c r="Q29" s="313"/>
      <c r="R29" s="324"/>
      <c r="S29" s="288"/>
      <c r="T29" s="288"/>
      <c r="U29" s="288"/>
      <c r="V29" s="288"/>
    </row>
    <row r="30" spans="1:22" ht="11.25" customHeight="1">
      <c r="A30" s="314"/>
      <c r="B30" s="315"/>
      <c r="C30" s="315"/>
      <c r="D30" s="315"/>
      <c r="E30" s="315"/>
      <c r="F30" s="316"/>
      <c r="G30" s="314"/>
      <c r="H30" s="315"/>
      <c r="I30" s="315"/>
      <c r="J30" s="315"/>
      <c r="K30" s="315"/>
      <c r="L30" s="315"/>
      <c r="M30" s="315"/>
      <c r="N30" s="315"/>
      <c r="O30" s="316"/>
      <c r="P30" s="314"/>
      <c r="Q30" s="316"/>
      <c r="R30" s="325"/>
      <c r="S30" s="288"/>
      <c r="T30" s="288"/>
      <c r="U30" s="288"/>
      <c r="V30" s="288"/>
    </row>
    <row r="31" spans="1:22" ht="11.25" customHeight="1">
      <c r="A31" s="304" t="s">
        <v>237</v>
      </c>
      <c r="B31" s="305"/>
      <c r="C31" s="305"/>
      <c r="D31" s="305"/>
      <c r="E31" s="305"/>
      <c r="F31" s="306"/>
      <c r="G31" s="304" t="s">
        <v>235</v>
      </c>
      <c r="H31" s="305"/>
      <c r="I31" s="305"/>
      <c r="J31" s="305"/>
      <c r="K31" s="305"/>
      <c r="L31" s="305"/>
      <c r="M31" s="305"/>
      <c r="N31" s="305"/>
      <c r="O31" s="306"/>
      <c r="P31" s="304" t="s">
        <v>32</v>
      </c>
      <c r="Q31" s="306"/>
      <c r="R31" s="185" t="s">
        <v>236</v>
      </c>
      <c r="S31" s="304" t="s">
        <v>33</v>
      </c>
      <c r="T31" s="305"/>
      <c r="U31" s="305"/>
      <c r="V31" s="306"/>
    </row>
    <row r="32" spans="1:22" ht="11.25" customHeight="1">
      <c r="A32" s="311"/>
      <c r="B32" s="312"/>
      <c r="C32" s="312"/>
      <c r="D32" s="312"/>
      <c r="E32" s="312"/>
      <c r="F32" s="313"/>
      <c r="G32" s="311"/>
      <c r="H32" s="312"/>
      <c r="I32" s="312"/>
      <c r="J32" s="312"/>
      <c r="K32" s="312"/>
      <c r="L32" s="312"/>
      <c r="M32" s="312"/>
      <c r="N32" s="312"/>
      <c r="O32" s="313"/>
      <c r="P32" s="311"/>
      <c r="Q32" s="313"/>
      <c r="R32" s="288"/>
      <c r="S32" s="311"/>
      <c r="T32" s="312"/>
      <c r="U32" s="312"/>
      <c r="V32" s="313"/>
    </row>
    <row r="33" spans="1:22" ht="11.25" customHeight="1">
      <c r="A33" s="314"/>
      <c r="B33" s="315"/>
      <c r="C33" s="315"/>
      <c r="D33" s="315"/>
      <c r="E33" s="315"/>
      <c r="F33" s="316"/>
      <c r="G33" s="314"/>
      <c r="H33" s="315"/>
      <c r="I33" s="315"/>
      <c r="J33" s="315"/>
      <c r="K33" s="315"/>
      <c r="L33" s="315"/>
      <c r="M33" s="315"/>
      <c r="N33" s="315"/>
      <c r="O33" s="316"/>
      <c r="P33" s="314"/>
      <c r="Q33" s="316"/>
      <c r="R33" s="324"/>
      <c r="S33" s="314"/>
      <c r="T33" s="315"/>
      <c r="U33" s="315"/>
      <c r="V33" s="316"/>
    </row>
    <row r="34" spans="1:22" ht="11.25" customHeight="1">
      <c r="A34" s="297" t="s">
        <v>238</v>
      </c>
      <c r="B34" s="298"/>
      <c r="C34" s="298"/>
      <c r="D34" s="298"/>
      <c r="E34" s="298"/>
      <c r="F34" s="298"/>
      <c r="G34" s="298"/>
      <c r="H34" s="298"/>
      <c r="I34" s="298"/>
      <c r="J34" s="298"/>
      <c r="K34" s="298"/>
      <c r="L34" s="298"/>
      <c r="M34" s="298"/>
      <c r="N34" s="298"/>
      <c r="O34" s="298"/>
      <c r="P34" s="298"/>
      <c r="Q34" s="298"/>
      <c r="R34" s="298"/>
      <c r="S34" s="298"/>
      <c r="T34" s="298"/>
      <c r="U34" s="298"/>
      <c r="V34" s="299"/>
    </row>
    <row r="35" spans="1:22" ht="11.25" customHeight="1">
      <c r="A35" s="304" t="s">
        <v>239</v>
      </c>
      <c r="B35" s="305"/>
      <c r="C35" s="305"/>
      <c r="D35" s="305"/>
      <c r="E35" s="305"/>
      <c r="F35" s="305"/>
      <c r="G35" s="305"/>
      <c r="H35" s="305"/>
      <c r="I35" s="305"/>
      <c r="J35" s="305"/>
      <c r="K35" s="305"/>
      <c r="L35" s="305"/>
      <c r="M35" s="305"/>
      <c r="N35" s="305"/>
      <c r="O35" s="305"/>
      <c r="P35" s="305"/>
      <c r="Q35" s="305"/>
      <c r="R35" s="305"/>
      <c r="S35" s="305"/>
      <c r="T35" s="305"/>
      <c r="U35" s="306"/>
      <c r="V35" s="189" t="s">
        <v>240</v>
      </c>
    </row>
    <row r="36" spans="1:22" ht="11.25" customHeight="1">
      <c r="A36" s="326"/>
      <c r="B36" s="327"/>
      <c r="C36" s="327"/>
      <c r="D36" s="327"/>
      <c r="E36" s="327"/>
      <c r="F36" s="327"/>
      <c r="G36" s="327"/>
      <c r="H36" s="327"/>
      <c r="I36" s="327"/>
      <c r="J36" s="327"/>
      <c r="K36" s="327"/>
      <c r="L36" s="327"/>
      <c r="M36" s="327"/>
      <c r="N36" s="327"/>
      <c r="O36" s="327"/>
      <c r="P36" s="327"/>
      <c r="Q36" s="327"/>
      <c r="R36" s="327"/>
      <c r="S36" s="327"/>
      <c r="T36" s="327"/>
      <c r="U36" s="328"/>
      <c r="V36" s="190"/>
    </row>
    <row r="37" spans="1:22" ht="11.25" customHeight="1">
      <c r="A37" s="329"/>
      <c r="B37" s="330"/>
      <c r="C37" s="330"/>
      <c r="D37" s="330"/>
      <c r="E37" s="330"/>
      <c r="F37" s="330"/>
      <c r="G37" s="330"/>
      <c r="H37" s="330"/>
      <c r="I37" s="330"/>
      <c r="J37" s="330"/>
      <c r="K37" s="330"/>
      <c r="L37" s="330"/>
      <c r="M37" s="330"/>
      <c r="N37" s="330"/>
      <c r="O37" s="330"/>
      <c r="P37" s="330"/>
      <c r="Q37" s="330"/>
      <c r="R37" s="330"/>
      <c r="S37" s="330"/>
      <c r="T37" s="330"/>
      <c r="U37" s="331"/>
      <c r="V37" s="191"/>
    </row>
    <row r="38" spans="1:22" ht="11.25" customHeight="1">
      <c r="A38" s="332"/>
      <c r="B38" s="333"/>
      <c r="C38" s="333"/>
      <c r="D38" s="333"/>
      <c r="E38" s="333"/>
      <c r="F38" s="333"/>
      <c r="G38" s="333"/>
      <c r="H38" s="333"/>
      <c r="I38" s="333"/>
      <c r="J38" s="333"/>
      <c r="K38" s="333"/>
      <c r="L38" s="333"/>
      <c r="M38" s="333"/>
      <c r="N38" s="333"/>
      <c r="O38" s="333"/>
      <c r="P38" s="333"/>
      <c r="Q38" s="333"/>
      <c r="R38" s="333"/>
      <c r="S38" s="333"/>
      <c r="T38" s="333"/>
      <c r="U38" s="334"/>
      <c r="V38" s="192"/>
    </row>
    <row r="39" spans="1:22" ht="11.25" customHeight="1">
      <c r="A39" s="304" t="s">
        <v>241</v>
      </c>
      <c r="B39" s="335"/>
      <c r="C39" s="335"/>
      <c r="D39" s="335"/>
      <c r="E39" s="335"/>
      <c r="F39" s="335"/>
      <c r="G39" s="335"/>
      <c r="H39" s="335"/>
      <c r="I39" s="335"/>
      <c r="J39" s="335"/>
      <c r="K39" s="335"/>
      <c r="L39" s="335"/>
      <c r="M39" s="335"/>
      <c r="N39" s="335"/>
      <c r="O39" s="335"/>
      <c r="P39" s="335"/>
      <c r="Q39" s="335"/>
      <c r="R39" s="335"/>
      <c r="S39" s="335"/>
      <c r="T39" s="335"/>
      <c r="U39" s="335"/>
      <c r="V39" s="336"/>
    </row>
    <row r="40" spans="1:22" ht="47.25" customHeight="1">
      <c r="A40" s="337" t="s">
        <v>242</v>
      </c>
      <c r="B40" s="338"/>
      <c r="C40" s="338"/>
      <c r="D40" s="339"/>
      <c r="E40" s="340" t="s">
        <v>243</v>
      </c>
      <c r="F40" s="341"/>
      <c r="G40" s="341"/>
      <c r="H40" s="341"/>
      <c r="I40" s="341"/>
      <c r="J40" s="341"/>
      <c r="K40" s="341"/>
      <c r="L40" s="341"/>
      <c r="M40" s="341"/>
      <c r="N40" s="341"/>
      <c r="O40" s="341"/>
      <c r="P40" s="341"/>
      <c r="Q40" s="341"/>
      <c r="R40" s="342"/>
      <c r="S40" s="337" t="s">
        <v>244</v>
      </c>
      <c r="T40" s="338"/>
      <c r="U40" s="338"/>
      <c r="V40" s="339"/>
    </row>
    <row r="41" spans="1:22" ht="12.75" customHeight="1">
      <c r="A41" s="343"/>
      <c r="B41" s="344"/>
      <c r="C41" s="344"/>
      <c r="D41" s="345"/>
      <c r="E41" s="343"/>
      <c r="F41" s="344"/>
      <c r="G41" s="344"/>
      <c r="H41" s="344"/>
      <c r="I41" s="344"/>
      <c r="J41" s="344"/>
      <c r="K41" s="344"/>
      <c r="L41" s="344"/>
      <c r="M41" s="344"/>
      <c r="N41" s="344"/>
      <c r="O41" s="344"/>
      <c r="P41" s="344"/>
      <c r="Q41" s="344"/>
      <c r="R41" s="345"/>
      <c r="S41" s="343"/>
      <c r="T41" s="344"/>
      <c r="U41" s="344"/>
      <c r="V41" s="345"/>
    </row>
    <row r="42" spans="1:22" ht="12.75" customHeight="1">
      <c r="A42" s="346"/>
      <c r="B42" s="344"/>
      <c r="C42" s="344"/>
      <c r="D42" s="345"/>
      <c r="E42" s="343"/>
      <c r="F42" s="344"/>
      <c r="G42" s="344"/>
      <c r="H42" s="344"/>
      <c r="I42" s="344"/>
      <c r="J42" s="344"/>
      <c r="K42" s="344"/>
      <c r="L42" s="344"/>
      <c r="M42" s="344"/>
      <c r="N42" s="344"/>
      <c r="O42" s="344"/>
      <c r="P42" s="344"/>
      <c r="Q42" s="344"/>
      <c r="R42" s="345"/>
      <c r="S42" s="343"/>
      <c r="T42" s="344"/>
      <c r="U42" s="344"/>
      <c r="V42" s="347"/>
    </row>
    <row r="43" spans="1:22" ht="12.75" customHeight="1">
      <c r="A43" s="343"/>
      <c r="B43" s="344"/>
      <c r="C43" s="344"/>
      <c r="D43" s="345"/>
      <c r="E43" s="343"/>
      <c r="F43" s="344"/>
      <c r="G43" s="344"/>
      <c r="H43" s="344"/>
      <c r="I43" s="344"/>
      <c r="J43" s="344"/>
      <c r="K43" s="344"/>
      <c r="L43" s="344"/>
      <c r="M43" s="344"/>
      <c r="N43" s="344"/>
      <c r="O43" s="344"/>
      <c r="P43" s="344"/>
      <c r="Q43" s="344"/>
      <c r="R43" s="345"/>
      <c r="S43" s="343"/>
      <c r="T43" s="344"/>
      <c r="U43" s="344"/>
      <c r="V43" s="345"/>
    </row>
    <row r="44" spans="1:22" ht="12.75" customHeight="1">
      <c r="A44" s="193"/>
      <c r="B44" s="194"/>
      <c r="C44" s="194"/>
      <c r="D44" s="195"/>
      <c r="E44" s="193"/>
      <c r="F44" s="194"/>
      <c r="G44" s="194"/>
      <c r="H44" s="194"/>
      <c r="I44" s="194"/>
      <c r="J44" s="194"/>
      <c r="K44" s="194"/>
      <c r="L44" s="194"/>
      <c r="M44" s="194"/>
      <c r="N44" s="194"/>
      <c r="O44" s="194"/>
      <c r="P44" s="194"/>
      <c r="Q44" s="194"/>
      <c r="R44" s="195"/>
      <c r="S44" s="193"/>
      <c r="T44" s="194"/>
      <c r="U44" s="194"/>
      <c r="V44" s="195"/>
    </row>
    <row r="45" spans="1:22" ht="12.75" customHeight="1">
      <c r="A45" s="343"/>
      <c r="B45" s="344"/>
      <c r="C45" s="344"/>
      <c r="D45" s="345"/>
      <c r="E45" s="343"/>
      <c r="F45" s="344"/>
      <c r="G45" s="344"/>
      <c r="H45" s="344"/>
      <c r="I45" s="344"/>
      <c r="J45" s="344"/>
      <c r="K45" s="344"/>
      <c r="L45" s="344"/>
      <c r="M45" s="344"/>
      <c r="N45" s="344"/>
      <c r="O45" s="344"/>
      <c r="P45" s="344"/>
      <c r="Q45" s="344"/>
      <c r="R45" s="345"/>
      <c r="S45" s="343"/>
      <c r="T45" s="344"/>
      <c r="U45" s="344"/>
      <c r="V45" s="345"/>
    </row>
    <row r="46" spans="1:22" ht="11.25" customHeight="1">
      <c r="A46" s="297" t="s">
        <v>250</v>
      </c>
      <c r="B46" s="298"/>
      <c r="C46" s="298"/>
      <c r="D46" s="298"/>
      <c r="E46" s="298"/>
      <c r="F46" s="298"/>
      <c r="G46" s="298"/>
      <c r="H46" s="298"/>
      <c r="I46" s="298"/>
      <c r="J46" s="298"/>
      <c r="K46" s="298"/>
      <c r="L46" s="298"/>
      <c r="M46" s="298"/>
      <c r="N46" s="298"/>
      <c r="O46" s="298"/>
      <c r="P46" s="298"/>
      <c r="Q46" s="298"/>
      <c r="R46" s="298"/>
      <c r="S46" s="298"/>
      <c r="T46" s="298"/>
      <c r="U46" s="298"/>
      <c r="V46" s="299"/>
    </row>
    <row r="47" spans="1:22" ht="26.25" customHeight="1">
      <c r="A47" s="352" t="s">
        <v>245</v>
      </c>
      <c r="B47" s="353"/>
      <c r="C47" s="353"/>
      <c r="D47" s="353"/>
      <c r="E47" s="353"/>
      <c r="F47" s="354"/>
      <c r="G47" s="355" t="s">
        <v>59</v>
      </c>
      <c r="H47" s="355"/>
      <c r="I47" s="355"/>
      <c r="J47" s="355"/>
      <c r="K47" s="355"/>
      <c r="L47" s="355"/>
      <c r="M47" s="355"/>
      <c r="N47" s="355"/>
      <c r="O47" s="355"/>
      <c r="P47" s="352" t="s">
        <v>246</v>
      </c>
      <c r="Q47" s="353"/>
      <c r="R47" s="353"/>
      <c r="S47" s="353"/>
      <c r="T47" s="353"/>
      <c r="U47" s="353"/>
      <c r="V47" s="354"/>
    </row>
    <row r="48" spans="1:22" ht="26.25" customHeight="1">
      <c r="A48" s="348" t="s">
        <v>34</v>
      </c>
      <c r="B48" s="348"/>
      <c r="C48" s="348"/>
      <c r="D48" s="348"/>
      <c r="E48" s="348"/>
      <c r="F48" s="348"/>
      <c r="G48" s="348" t="s">
        <v>35</v>
      </c>
      <c r="H48" s="348"/>
      <c r="I48" s="348"/>
      <c r="J48" s="348"/>
      <c r="K48" s="348"/>
      <c r="L48" s="348"/>
      <c r="M48" s="348"/>
      <c r="N48" s="348"/>
      <c r="O48" s="348"/>
      <c r="P48" s="196"/>
      <c r="Q48" s="197"/>
      <c r="R48" s="198"/>
      <c r="S48" s="199" t="s">
        <v>36</v>
      </c>
      <c r="T48" s="200"/>
      <c r="U48" s="200"/>
      <c r="V48" s="201"/>
    </row>
    <row r="49" spans="1:22" ht="38.25" customHeight="1">
      <c r="A49" s="348" t="s">
        <v>37</v>
      </c>
      <c r="B49" s="348"/>
      <c r="C49" s="348"/>
      <c r="D49" s="348"/>
      <c r="E49" s="348"/>
      <c r="F49" s="348"/>
      <c r="G49" s="349" t="s">
        <v>38</v>
      </c>
      <c r="H49" s="349"/>
      <c r="I49" s="349"/>
      <c r="J49" s="349"/>
      <c r="K49" s="349"/>
      <c r="L49" s="349"/>
      <c r="M49" s="349"/>
      <c r="N49" s="349"/>
      <c r="O49" s="349"/>
      <c r="P49" s="196"/>
      <c r="Q49" s="197"/>
      <c r="R49" s="198"/>
      <c r="S49" s="202" t="s">
        <v>36</v>
      </c>
      <c r="T49" s="197"/>
      <c r="U49" s="197"/>
      <c r="V49" s="198"/>
    </row>
    <row r="50" spans="1:22" ht="26.25" customHeight="1">
      <c r="A50" s="348" t="s">
        <v>39</v>
      </c>
      <c r="B50" s="348"/>
      <c r="C50" s="348"/>
      <c r="D50" s="348"/>
      <c r="E50" s="348"/>
      <c r="F50" s="348"/>
      <c r="G50" s="350" t="s">
        <v>40</v>
      </c>
      <c r="H50" s="348"/>
      <c r="I50" s="348"/>
      <c r="J50" s="348"/>
      <c r="K50" s="348"/>
      <c r="L50" s="348"/>
      <c r="M50" s="348"/>
      <c r="N50" s="348"/>
      <c r="O50" s="351"/>
      <c r="P50" s="203"/>
      <c r="Q50" s="204"/>
      <c r="R50" s="205"/>
      <c r="S50" s="199" t="s">
        <v>41</v>
      </c>
      <c r="T50" s="200"/>
      <c r="U50" s="200"/>
      <c r="V50" s="201"/>
    </row>
    <row r="51" spans="1:22" ht="26.25" customHeight="1">
      <c r="A51" s="348" t="s">
        <v>42</v>
      </c>
      <c r="B51" s="348"/>
      <c r="C51" s="348"/>
      <c r="D51" s="348"/>
      <c r="E51" s="348"/>
      <c r="F51" s="348"/>
      <c r="G51" s="350" t="s">
        <v>43</v>
      </c>
      <c r="H51" s="348"/>
      <c r="I51" s="348"/>
      <c r="J51" s="348"/>
      <c r="K51" s="348"/>
      <c r="L51" s="348"/>
      <c r="M51" s="348"/>
      <c r="N51" s="348"/>
      <c r="O51" s="351"/>
      <c r="P51" s="196"/>
      <c r="Q51" s="197"/>
      <c r="R51" s="198"/>
      <c r="S51" s="206" t="s">
        <v>15</v>
      </c>
      <c r="T51" s="197"/>
      <c r="U51" s="197"/>
      <c r="V51" s="198"/>
    </row>
    <row r="52" spans="1:22" ht="26.25" customHeight="1">
      <c r="A52" s="348" t="s">
        <v>44</v>
      </c>
      <c r="B52" s="348"/>
      <c r="C52" s="348"/>
      <c r="D52" s="348"/>
      <c r="E52" s="348"/>
      <c r="F52" s="348"/>
      <c r="G52" s="350" t="s">
        <v>45</v>
      </c>
      <c r="H52" s="348"/>
      <c r="I52" s="348"/>
      <c r="J52" s="348"/>
      <c r="K52" s="348"/>
      <c r="L52" s="348"/>
      <c r="M52" s="348"/>
      <c r="N52" s="348"/>
      <c r="O52" s="351"/>
      <c r="P52" s="196"/>
      <c r="Q52" s="197"/>
      <c r="R52" s="198"/>
      <c r="S52" s="199" t="s">
        <v>36</v>
      </c>
      <c r="T52" s="200"/>
      <c r="U52" s="200"/>
      <c r="V52" s="201"/>
    </row>
    <row r="53" spans="1:22" ht="26.25" customHeight="1">
      <c r="A53" s="348" t="s">
        <v>46</v>
      </c>
      <c r="B53" s="348"/>
      <c r="C53" s="348"/>
      <c r="D53" s="348"/>
      <c r="E53" s="348"/>
      <c r="F53" s="348"/>
      <c r="G53" s="350" t="s">
        <v>47</v>
      </c>
      <c r="H53" s="348"/>
      <c r="I53" s="348"/>
      <c r="J53" s="348"/>
      <c r="K53" s="348"/>
      <c r="L53" s="348"/>
      <c r="M53" s="348"/>
      <c r="N53" s="348"/>
      <c r="O53" s="351"/>
      <c r="P53" s="196"/>
      <c r="Q53" s="197"/>
      <c r="R53" s="198"/>
      <c r="S53" s="206" t="s">
        <v>15</v>
      </c>
      <c r="T53" s="197"/>
      <c r="U53" s="197"/>
      <c r="V53" s="198"/>
    </row>
    <row r="54" spans="1:22" ht="26.25" customHeight="1">
      <c r="A54" s="348" t="s">
        <v>48</v>
      </c>
      <c r="B54" s="348"/>
      <c r="C54" s="348"/>
      <c r="D54" s="348"/>
      <c r="E54" s="348"/>
      <c r="F54" s="348"/>
      <c r="G54" s="350" t="s">
        <v>49</v>
      </c>
      <c r="H54" s="348"/>
      <c r="I54" s="348"/>
      <c r="J54" s="348"/>
      <c r="K54" s="348"/>
      <c r="L54" s="348"/>
      <c r="M54" s="348"/>
      <c r="N54" s="348"/>
      <c r="O54" s="351"/>
      <c r="P54" s="196"/>
      <c r="Q54" s="197"/>
      <c r="R54" s="198"/>
      <c r="S54" s="206" t="s">
        <v>36</v>
      </c>
      <c r="T54" s="197"/>
      <c r="U54" s="197"/>
      <c r="V54" s="198"/>
    </row>
    <row r="55" spans="1:22" ht="26.25" customHeight="1">
      <c r="A55" s="348" t="s">
        <v>50</v>
      </c>
      <c r="B55" s="348"/>
      <c r="C55" s="348"/>
      <c r="D55" s="348"/>
      <c r="E55" s="348"/>
      <c r="F55" s="348"/>
      <c r="G55" s="350" t="s">
        <v>51</v>
      </c>
      <c r="H55" s="348"/>
      <c r="I55" s="348"/>
      <c r="J55" s="348"/>
      <c r="K55" s="348"/>
      <c r="L55" s="348"/>
      <c r="M55" s="348"/>
      <c r="N55" s="348"/>
      <c r="O55" s="351"/>
      <c r="P55" s="196"/>
      <c r="Q55" s="197"/>
      <c r="R55" s="198"/>
      <c r="S55" s="206" t="s">
        <v>15</v>
      </c>
      <c r="T55" s="197"/>
      <c r="U55" s="197"/>
      <c r="V55" s="198"/>
    </row>
    <row r="56" spans="1:22" ht="26.25" customHeight="1">
      <c r="A56" s="348" t="s">
        <v>52</v>
      </c>
      <c r="B56" s="348"/>
      <c r="C56" s="348"/>
      <c r="D56" s="348"/>
      <c r="E56" s="348"/>
      <c r="F56" s="348"/>
      <c r="G56" s="350" t="s">
        <v>53</v>
      </c>
      <c r="H56" s="348"/>
      <c r="I56" s="348"/>
      <c r="J56" s="348"/>
      <c r="K56" s="348"/>
      <c r="L56" s="348"/>
      <c r="M56" s="348"/>
      <c r="N56" s="348"/>
      <c r="O56" s="351"/>
      <c r="P56" s="196"/>
      <c r="Q56" s="197"/>
      <c r="R56" s="198"/>
      <c r="S56" s="206" t="s">
        <v>41</v>
      </c>
      <c r="T56" s="197"/>
      <c r="U56" s="197"/>
      <c r="V56" s="198"/>
    </row>
    <row r="57" spans="1:22" ht="26.25" customHeight="1">
      <c r="A57" s="348" t="s">
        <v>54</v>
      </c>
      <c r="B57" s="348"/>
      <c r="C57" s="348"/>
      <c r="D57" s="348"/>
      <c r="E57" s="348"/>
      <c r="F57" s="348"/>
      <c r="G57" s="350"/>
      <c r="H57" s="348"/>
      <c r="I57" s="348"/>
      <c r="J57" s="348"/>
      <c r="K57" s="348"/>
      <c r="L57" s="348"/>
      <c r="M57" s="348"/>
      <c r="N57" s="348"/>
      <c r="O57" s="351"/>
      <c r="P57" s="196"/>
      <c r="Q57" s="197"/>
      <c r="R57" s="198"/>
      <c r="S57" s="206" t="s">
        <v>36</v>
      </c>
      <c r="T57" s="197"/>
      <c r="U57" s="197"/>
      <c r="V57" s="198"/>
    </row>
    <row r="58" spans="1:22" ht="11.25" customHeight="1">
      <c r="A58" s="297" t="s">
        <v>247</v>
      </c>
      <c r="B58" s="298"/>
      <c r="C58" s="298"/>
      <c r="D58" s="298"/>
      <c r="E58" s="298"/>
      <c r="F58" s="298"/>
      <c r="G58" s="298"/>
      <c r="H58" s="298"/>
      <c r="I58" s="298"/>
      <c r="J58" s="298"/>
      <c r="K58" s="298"/>
      <c r="L58" s="298"/>
      <c r="M58" s="298"/>
      <c r="N58" s="298"/>
      <c r="O58" s="298"/>
      <c r="P58" s="298"/>
      <c r="Q58" s="298"/>
      <c r="R58" s="298"/>
      <c r="S58" s="298"/>
      <c r="T58" s="298"/>
      <c r="U58" s="298"/>
      <c r="V58" s="299"/>
    </row>
    <row r="59" spans="1:22" ht="11.25" customHeight="1">
      <c r="A59" s="356"/>
      <c r="B59" s="357"/>
      <c r="C59" s="357"/>
      <c r="D59" s="357"/>
      <c r="E59" s="357"/>
      <c r="F59" s="357"/>
      <c r="G59" s="357"/>
      <c r="H59" s="357"/>
      <c r="I59" s="357"/>
      <c r="J59" s="357"/>
      <c r="K59" s="357"/>
      <c r="L59" s="357"/>
      <c r="M59" s="357"/>
      <c r="N59" s="357"/>
      <c r="O59" s="357"/>
      <c r="P59" s="357"/>
      <c r="Q59" s="357"/>
      <c r="R59" s="357"/>
      <c r="S59" s="357"/>
      <c r="T59" s="357"/>
      <c r="U59" s="357"/>
      <c r="V59" s="358"/>
    </row>
    <row r="60" spans="1:22" ht="11.25" customHeight="1">
      <c r="A60" s="359"/>
      <c r="B60" s="360"/>
      <c r="C60" s="360"/>
      <c r="D60" s="360"/>
      <c r="E60" s="360"/>
      <c r="F60" s="360"/>
      <c r="G60" s="360"/>
      <c r="H60" s="360"/>
      <c r="I60" s="360"/>
      <c r="J60" s="360"/>
      <c r="K60" s="360"/>
      <c r="L60" s="360"/>
      <c r="M60" s="360"/>
      <c r="N60" s="360"/>
      <c r="O60" s="360"/>
      <c r="P60" s="360"/>
      <c r="Q60" s="360"/>
      <c r="R60" s="360"/>
      <c r="S60" s="360"/>
      <c r="T60" s="360"/>
      <c r="U60" s="360"/>
      <c r="V60" s="361"/>
    </row>
    <row r="61" spans="1:22" ht="11.25" customHeight="1">
      <c r="A61" s="359"/>
      <c r="B61" s="360"/>
      <c r="C61" s="360"/>
      <c r="D61" s="360"/>
      <c r="E61" s="360"/>
      <c r="F61" s="360"/>
      <c r="G61" s="360"/>
      <c r="H61" s="360"/>
      <c r="I61" s="360"/>
      <c r="J61" s="360"/>
      <c r="K61" s="360"/>
      <c r="L61" s="360"/>
      <c r="M61" s="360"/>
      <c r="N61" s="360"/>
      <c r="O61" s="360"/>
      <c r="P61" s="360"/>
      <c r="Q61" s="360"/>
      <c r="R61" s="360"/>
      <c r="S61" s="360"/>
      <c r="T61" s="360"/>
      <c r="U61" s="360"/>
      <c r="V61" s="361"/>
    </row>
    <row r="62" spans="1:22" ht="11.25" customHeight="1">
      <c r="A62" s="359"/>
      <c r="B62" s="360"/>
      <c r="C62" s="360"/>
      <c r="D62" s="360"/>
      <c r="E62" s="360"/>
      <c r="F62" s="360"/>
      <c r="G62" s="360"/>
      <c r="H62" s="360"/>
      <c r="I62" s="360"/>
      <c r="J62" s="360"/>
      <c r="K62" s="360"/>
      <c r="L62" s="360"/>
      <c r="M62" s="360"/>
      <c r="N62" s="360"/>
      <c r="O62" s="360"/>
      <c r="P62" s="360"/>
      <c r="Q62" s="360"/>
      <c r="R62" s="360"/>
      <c r="S62" s="360"/>
      <c r="T62" s="360"/>
      <c r="U62" s="360"/>
      <c r="V62" s="361"/>
    </row>
    <row r="63" spans="1:22" ht="11.25" customHeight="1">
      <c r="A63" s="359"/>
      <c r="B63" s="360"/>
      <c r="C63" s="360"/>
      <c r="D63" s="360"/>
      <c r="E63" s="360"/>
      <c r="F63" s="360"/>
      <c r="G63" s="360"/>
      <c r="H63" s="360"/>
      <c r="I63" s="360"/>
      <c r="J63" s="360"/>
      <c r="K63" s="360"/>
      <c r="L63" s="360"/>
      <c r="M63" s="360"/>
      <c r="N63" s="360"/>
      <c r="O63" s="360"/>
      <c r="P63" s="360"/>
      <c r="Q63" s="360"/>
      <c r="R63" s="360"/>
      <c r="S63" s="360"/>
      <c r="T63" s="360"/>
      <c r="U63" s="360"/>
      <c r="V63" s="361"/>
    </row>
    <row r="64" spans="1:22" ht="11.25" customHeight="1">
      <c r="A64" s="359"/>
      <c r="B64" s="360"/>
      <c r="C64" s="360"/>
      <c r="D64" s="360"/>
      <c r="E64" s="360"/>
      <c r="F64" s="360"/>
      <c r="G64" s="360"/>
      <c r="H64" s="360"/>
      <c r="I64" s="360"/>
      <c r="J64" s="360"/>
      <c r="K64" s="360"/>
      <c r="L64" s="360"/>
      <c r="M64" s="360"/>
      <c r="N64" s="360"/>
      <c r="O64" s="360"/>
      <c r="P64" s="360"/>
      <c r="Q64" s="360"/>
      <c r="R64" s="360"/>
      <c r="S64" s="360"/>
      <c r="T64" s="360"/>
      <c r="U64" s="360"/>
      <c r="V64" s="361"/>
    </row>
    <row r="65" spans="1:22" ht="11.25" customHeight="1">
      <c r="A65" s="359"/>
      <c r="B65" s="360"/>
      <c r="C65" s="360"/>
      <c r="D65" s="360"/>
      <c r="E65" s="360"/>
      <c r="F65" s="360"/>
      <c r="G65" s="360"/>
      <c r="H65" s="360"/>
      <c r="I65" s="360"/>
      <c r="J65" s="360"/>
      <c r="K65" s="360"/>
      <c r="L65" s="360"/>
      <c r="M65" s="360"/>
      <c r="N65" s="360"/>
      <c r="O65" s="360"/>
      <c r="P65" s="360"/>
      <c r="Q65" s="360"/>
      <c r="R65" s="360"/>
      <c r="S65" s="360"/>
      <c r="T65" s="360"/>
      <c r="U65" s="360"/>
      <c r="V65" s="361"/>
    </row>
    <row r="66" spans="1:22" ht="11.25" customHeight="1">
      <c r="A66" s="359"/>
      <c r="B66" s="360"/>
      <c r="C66" s="360"/>
      <c r="D66" s="360"/>
      <c r="E66" s="360"/>
      <c r="F66" s="360"/>
      <c r="G66" s="360"/>
      <c r="H66" s="360"/>
      <c r="I66" s="360"/>
      <c r="J66" s="360"/>
      <c r="K66" s="360"/>
      <c r="L66" s="360"/>
      <c r="M66" s="360"/>
      <c r="N66" s="360"/>
      <c r="O66" s="360"/>
      <c r="P66" s="360"/>
      <c r="Q66" s="360"/>
      <c r="R66" s="360"/>
      <c r="S66" s="360"/>
      <c r="T66" s="360"/>
      <c r="U66" s="360"/>
      <c r="V66" s="361"/>
    </row>
    <row r="67" spans="1:22" ht="11.25" customHeight="1">
      <c r="A67" s="359"/>
      <c r="B67" s="360"/>
      <c r="C67" s="360"/>
      <c r="D67" s="360"/>
      <c r="E67" s="360"/>
      <c r="F67" s="360"/>
      <c r="G67" s="360"/>
      <c r="H67" s="360"/>
      <c r="I67" s="360"/>
      <c r="J67" s="360"/>
      <c r="K67" s="360"/>
      <c r="L67" s="360"/>
      <c r="M67" s="360"/>
      <c r="N67" s="360"/>
      <c r="O67" s="360"/>
      <c r="P67" s="360"/>
      <c r="Q67" s="360"/>
      <c r="R67" s="360"/>
      <c r="S67" s="360"/>
      <c r="T67" s="360"/>
      <c r="U67" s="360"/>
      <c r="V67" s="361"/>
    </row>
    <row r="68" spans="1:22" ht="11.25" customHeight="1">
      <c r="A68" s="359"/>
      <c r="B68" s="360"/>
      <c r="C68" s="360"/>
      <c r="D68" s="360"/>
      <c r="E68" s="360"/>
      <c r="F68" s="360"/>
      <c r="G68" s="360"/>
      <c r="H68" s="360"/>
      <c r="I68" s="360"/>
      <c r="J68" s="360"/>
      <c r="K68" s="360"/>
      <c r="L68" s="360"/>
      <c r="M68" s="360"/>
      <c r="N68" s="360"/>
      <c r="O68" s="360"/>
      <c r="P68" s="360"/>
      <c r="Q68" s="360"/>
      <c r="R68" s="360"/>
      <c r="S68" s="360"/>
      <c r="T68" s="360"/>
      <c r="U68" s="360"/>
      <c r="V68" s="361"/>
    </row>
    <row r="69" spans="1:22" ht="11.25" customHeight="1">
      <c r="A69" s="359"/>
      <c r="B69" s="360"/>
      <c r="C69" s="360"/>
      <c r="D69" s="360"/>
      <c r="E69" s="360"/>
      <c r="F69" s="360"/>
      <c r="G69" s="360"/>
      <c r="H69" s="360"/>
      <c r="I69" s="360"/>
      <c r="J69" s="360"/>
      <c r="K69" s="360"/>
      <c r="L69" s="360"/>
      <c r="M69" s="360"/>
      <c r="N69" s="360"/>
      <c r="O69" s="360"/>
      <c r="P69" s="360"/>
      <c r="Q69" s="360"/>
      <c r="R69" s="360"/>
      <c r="S69" s="360"/>
      <c r="T69" s="360"/>
      <c r="U69" s="360"/>
      <c r="V69" s="361"/>
    </row>
    <row r="70" spans="1:22" ht="11.25" customHeight="1">
      <c r="A70" s="359"/>
      <c r="B70" s="360"/>
      <c r="C70" s="360"/>
      <c r="D70" s="360"/>
      <c r="E70" s="360"/>
      <c r="F70" s="360"/>
      <c r="G70" s="360"/>
      <c r="H70" s="360"/>
      <c r="I70" s="360"/>
      <c r="J70" s="360"/>
      <c r="K70" s="360"/>
      <c r="L70" s="360"/>
      <c r="M70" s="360"/>
      <c r="N70" s="360"/>
      <c r="O70" s="360"/>
      <c r="P70" s="360"/>
      <c r="Q70" s="360"/>
      <c r="R70" s="360"/>
      <c r="S70" s="360"/>
      <c r="T70" s="360"/>
      <c r="U70" s="360"/>
      <c r="V70" s="361"/>
    </row>
    <row r="71" spans="1:22" ht="11.25" customHeight="1">
      <c r="A71" s="359"/>
      <c r="B71" s="360"/>
      <c r="C71" s="360"/>
      <c r="D71" s="360"/>
      <c r="E71" s="360"/>
      <c r="F71" s="360"/>
      <c r="G71" s="360"/>
      <c r="H71" s="360"/>
      <c r="I71" s="360"/>
      <c r="J71" s="360"/>
      <c r="K71" s="360"/>
      <c r="L71" s="360"/>
      <c r="M71" s="360"/>
      <c r="N71" s="360"/>
      <c r="O71" s="360"/>
      <c r="P71" s="360"/>
      <c r="Q71" s="360"/>
      <c r="R71" s="360"/>
      <c r="S71" s="360"/>
      <c r="T71" s="360"/>
      <c r="U71" s="360"/>
      <c r="V71" s="361"/>
    </row>
    <row r="72" spans="1:22" ht="11.25" customHeight="1">
      <c r="A72" s="359"/>
      <c r="B72" s="360"/>
      <c r="C72" s="360"/>
      <c r="D72" s="360"/>
      <c r="E72" s="360"/>
      <c r="F72" s="360"/>
      <c r="G72" s="360"/>
      <c r="H72" s="360"/>
      <c r="I72" s="360"/>
      <c r="J72" s="360"/>
      <c r="K72" s="360"/>
      <c r="L72" s="360"/>
      <c r="M72" s="360"/>
      <c r="N72" s="360"/>
      <c r="O72" s="360"/>
      <c r="P72" s="360"/>
      <c r="Q72" s="360"/>
      <c r="R72" s="360"/>
      <c r="S72" s="360"/>
      <c r="T72" s="360"/>
      <c r="U72" s="360"/>
      <c r="V72" s="361"/>
    </row>
    <row r="73" spans="1:22" ht="11.25" customHeight="1">
      <c r="A73" s="359"/>
      <c r="B73" s="360"/>
      <c r="C73" s="360"/>
      <c r="D73" s="360"/>
      <c r="E73" s="360"/>
      <c r="F73" s="360"/>
      <c r="G73" s="360"/>
      <c r="H73" s="360"/>
      <c r="I73" s="360"/>
      <c r="J73" s="360"/>
      <c r="K73" s="360"/>
      <c r="L73" s="360"/>
      <c r="M73" s="360"/>
      <c r="N73" s="360"/>
      <c r="O73" s="360"/>
      <c r="P73" s="360"/>
      <c r="Q73" s="360"/>
      <c r="R73" s="360"/>
      <c r="S73" s="360"/>
      <c r="T73" s="360"/>
      <c r="U73" s="360"/>
      <c r="V73" s="361"/>
    </row>
    <row r="74" spans="1:22" ht="11.25" customHeight="1">
      <c r="A74" s="359"/>
      <c r="B74" s="360"/>
      <c r="C74" s="360"/>
      <c r="D74" s="360"/>
      <c r="E74" s="360"/>
      <c r="F74" s="360"/>
      <c r="G74" s="360"/>
      <c r="H74" s="360"/>
      <c r="I74" s="360"/>
      <c r="J74" s="360"/>
      <c r="K74" s="360"/>
      <c r="L74" s="360"/>
      <c r="M74" s="360"/>
      <c r="N74" s="360"/>
      <c r="O74" s="360"/>
      <c r="P74" s="360"/>
      <c r="Q74" s="360"/>
      <c r="R74" s="360"/>
      <c r="S74" s="360"/>
      <c r="T74" s="360"/>
      <c r="U74" s="360"/>
      <c r="V74" s="361"/>
    </row>
    <row r="75" spans="1:22" ht="11.25" customHeight="1">
      <c r="A75" s="359"/>
      <c r="B75" s="360"/>
      <c r="C75" s="360"/>
      <c r="D75" s="360"/>
      <c r="E75" s="360"/>
      <c r="F75" s="360"/>
      <c r="G75" s="360"/>
      <c r="H75" s="360"/>
      <c r="I75" s="360"/>
      <c r="J75" s="360"/>
      <c r="K75" s="360"/>
      <c r="L75" s="360"/>
      <c r="M75" s="360"/>
      <c r="N75" s="360"/>
      <c r="O75" s="360"/>
      <c r="P75" s="360"/>
      <c r="Q75" s="360"/>
      <c r="R75" s="360"/>
      <c r="S75" s="360"/>
      <c r="T75" s="360"/>
      <c r="U75" s="360"/>
      <c r="V75" s="361"/>
    </row>
    <row r="76" spans="1:22" ht="11.25" customHeight="1">
      <c r="A76" s="359"/>
      <c r="B76" s="360"/>
      <c r="C76" s="360"/>
      <c r="D76" s="360"/>
      <c r="E76" s="360"/>
      <c r="F76" s="360"/>
      <c r="G76" s="360"/>
      <c r="H76" s="360"/>
      <c r="I76" s="360"/>
      <c r="J76" s="360"/>
      <c r="K76" s="360"/>
      <c r="L76" s="360"/>
      <c r="M76" s="360"/>
      <c r="N76" s="360"/>
      <c r="O76" s="360"/>
      <c r="P76" s="360"/>
      <c r="Q76" s="360"/>
      <c r="R76" s="360"/>
      <c r="S76" s="360"/>
      <c r="T76" s="360"/>
      <c r="U76" s="360"/>
      <c r="V76" s="361"/>
    </row>
    <row r="77" spans="1:22" s="207" customFormat="1" ht="21.75" customHeight="1">
      <c r="A77" s="362"/>
      <c r="B77" s="363"/>
      <c r="C77" s="363"/>
      <c r="D77" s="363"/>
      <c r="E77" s="363"/>
      <c r="F77" s="363"/>
      <c r="G77" s="363"/>
      <c r="H77" s="363"/>
      <c r="I77" s="363"/>
      <c r="J77" s="363"/>
      <c r="K77" s="363"/>
      <c r="L77" s="363"/>
      <c r="M77" s="363"/>
      <c r="N77" s="363"/>
      <c r="O77" s="363"/>
      <c r="P77" s="363"/>
      <c r="Q77" s="363"/>
      <c r="R77" s="363"/>
      <c r="S77" s="363"/>
      <c r="T77" s="363"/>
      <c r="U77" s="363"/>
      <c r="V77" s="364"/>
    </row>
  </sheetData>
  <dataConsolidate/>
  <mergeCells count="102">
    <mergeCell ref="A58:V58"/>
    <mergeCell ref="A59:V77"/>
    <mergeCell ref="A55:F55"/>
    <mergeCell ref="G55:O55"/>
    <mergeCell ref="A56:F56"/>
    <mergeCell ref="G56:O56"/>
    <mergeCell ref="A57:F57"/>
    <mergeCell ref="G57:O57"/>
    <mergeCell ref="A52:F52"/>
    <mergeCell ref="G52:O52"/>
    <mergeCell ref="A53:F53"/>
    <mergeCell ref="G53:O53"/>
    <mergeCell ref="A54:F54"/>
    <mergeCell ref="G54:O54"/>
    <mergeCell ref="A49:F49"/>
    <mergeCell ref="G49:O49"/>
    <mergeCell ref="A50:F50"/>
    <mergeCell ref="G50:O50"/>
    <mergeCell ref="A51:F51"/>
    <mergeCell ref="G51:O51"/>
    <mergeCell ref="A46:V46"/>
    <mergeCell ref="A47:F47"/>
    <mergeCell ref="G47:O47"/>
    <mergeCell ref="P47:V47"/>
    <mergeCell ref="A48:F48"/>
    <mergeCell ref="G48:O48"/>
    <mergeCell ref="A43:D43"/>
    <mergeCell ref="E43:R43"/>
    <mergeCell ref="S43:V43"/>
    <mergeCell ref="A45:D45"/>
    <mergeCell ref="E45:R45"/>
    <mergeCell ref="S45:V45"/>
    <mergeCell ref="A41:D41"/>
    <mergeCell ref="E41:R41"/>
    <mergeCell ref="S41:V41"/>
    <mergeCell ref="A42:D42"/>
    <mergeCell ref="E42:R42"/>
    <mergeCell ref="S42:V42"/>
    <mergeCell ref="A34:V34"/>
    <mergeCell ref="A35:U35"/>
    <mergeCell ref="A36:U38"/>
    <mergeCell ref="A39:V39"/>
    <mergeCell ref="A40:D40"/>
    <mergeCell ref="E40:R40"/>
    <mergeCell ref="S40:V40"/>
    <mergeCell ref="A31:F31"/>
    <mergeCell ref="G31:O31"/>
    <mergeCell ref="P31:Q31"/>
    <mergeCell ref="S31:V31"/>
    <mergeCell ref="A32:F33"/>
    <mergeCell ref="G32:O33"/>
    <mergeCell ref="P32:Q33"/>
    <mergeCell ref="R32:R33"/>
    <mergeCell ref="S32:V33"/>
    <mergeCell ref="A27:V27"/>
    <mergeCell ref="A28:F28"/>
    <mergeCell ref="G28:O28"/>
    <mergeCell ref="P28:Q28"/>
    <mergeCell ref="S28:V28"/>
    <mergeCell ref="A29:F30"/>
    <mergeCell ref="G29:O30"/>
    <mergeCell ref="P29:Q30"/>
    <mergeCell ref="R29:R30"/>
    <mergeCell ref="S29:V30"/>
    <mergeCell ref="A24:J24"/>
    <mergeCell ref="K24:P24"/>
    <mergeCell ref="Q24:V24"/>
    <mergeCell ref="A25:J26"/>
    <mergeCell ref="K25:P26"/>
    <mergeCell ref="Q25:V26"/>
    <mergeCell ref="A21:J21"/>
    <mergeCell ref="K21:M21"/>
    <mergeCell ref="N21:P21"/>
    <mergeCell ref="Q21:V21"/>
    <mergeCell ref="A22:J23"/>
    <mergeCell ref="K22:M23"/>
    <mergeCell ref="N22:P23"/>
    <mergeCell ref="Q22:V23"/>
    <mergeCell ref="A18:A20"/>
    <mergeCell ref="B18:O18"/>
    <mergeCell ref="P18:U18"/>
    <mergeCell ref="B19:O20"/>
    <mergeCell ref="P19:U20"/>
    <mergeCell ref="V19:V20"/>
    <mergeCell ref="A13:V13"/>
    <mergeCell ref="A14:V14"/>
    <mergeCell ref="A15:A17"/>
    <mergeCell ref="B15:H15"/>
    <mergeCell ref="I15:O15"/>
    <mergeCell ref="P15:V15"/>
    <mergeCell ref="B16:H17"/>
    <mergeCell ref="I16:O17"/>
    <mergeCell ref="P16:V17"/>
    <mergeCell ref="A1:E6"/>
    <mergeCell ref="F1:T6"/>
    <mergeCell ref="A8:V8"/>
    <mergeCell ref="A11:B12"/>
    <mergeCell ref="C11:G12"/>
    <mergeCell ref="H11:I12"/>
    <mergeCell ref="R11:S12"/>
    <mergeCell ref="T11:U11"/>
    <mergeCell ref="T12:U12"/>
  </mergeCells>
  <printOptions horizontalCentered="1"/>
  <pageMargins left="0.23622047244094491" right="0.23622047244094491" top="0.19685039370078741" bottom="0.19685039370078741" header="0" footer="0"/>
  <pageSetup scale="69" orientation="portrait" r:id="rId1"/>
  <headerFooter alignWithMargins="0">
    <oddFooter>&amp;C&amp;8&amp;P/&amp;N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9" tint="0.59999389629810485"/>
  </sheetPr>
  <dimension ref="B2:G23"/>
  <sheetViews>
    <sheetView showGridLines="0" zoomScale="80" zoomScaleNormal="80" workbookViewId="0">
      <selection sqref="A1:XFD1"/>
    </sheetView>
  </sheetViews>
  <sheetFormatPr baseColWidth="10" defaultRowHeight="12.75"/>
  <cols>
    <col min="1" max="1" width="4" style="85" customWidth="1"/>
    <col min="2" max="2" width="47.42578125" style="85" customWidth="1"/>
    <col min="3" max="3" width="7.140625" style="85" bestFit="1" customWidth="1"/>
    <col min="4" max="4" width="13.42578125" style="85" customWidth="1"/>
    <col min="5" max="5" width="21" style="86" customWidth="1"/>
    <col min="6" max="16384" width="11.42578125" style="85"/>
  </cols>
  <sheetData>
    <row r="2" spans="2:7" s="72" customFormat="1" ht="15" customHeight="1">
      <c r="B2" s="67"/>
      <c r="C2" s="68"/>
      <c r="D2" s="68"/>
      <c r="E2" s="69"/>
      <c r="F2" s="70"/>
      <c r="G2" s="71"/>
    </row>
    <row r="3" spans="2:7" s="72" customFormat="1" ht="15" customHeight="1">
      <c r="B3" s="73"/>
      <c r="C3" s="74"/>
      <c r="D3" s="74"/>
      <c r="E3" s="75"/>
      <c r="F3" s="76"/>
      <c r="G3" s="77"/>
    </row>
    <row r="4" spans="2:7" s="72" customFormat="1" ht="15.75" customHeight="1">
      <c r="B4" s="73"/>
      <c r="C4" s="74"/>
      <c r="D4" s="74"/>
      <c r="E4" s="75"/>
      <c r="F4" s="76"/>
      <c r="G4" s="77"/>
    </row>
    <row r="5" spans="2:7" s="72" customFormat="1" ht="15.75" customHeight="1">
      <c r="B5" s="73"/>
      <c r="C5" s="74"/>
      <c r="D5" s="74"/>
      <c r="E5" s="75"/>
      <c r="F5" s="76"/>
      <c r="G5" s="77"/>
    </row>
    <row r="6" spans="2:7" s="72" customFormat="1" ht="15.75" customHeight="1">
      <c r="B6" s="73"/>
      <c r="C6" s="74"/>
      <c r="D6" s="74"/>
      <c r="E6" s="75"/>
      <c r="G6" s="78"/>
    </row>
    <row r="7" spans="2:7" s="72" customFormat="1" ht="15.75" customHeight="1">
      <c r="B7" s="73"/>
      <c r="C7" s="74"/>
      <c r="D7" s="74"/>
      <c r="E7" s="75"/>
      <c r="G7" s="78"/>
    </row>
    <row r="8" spans="2:7" s="72" customFormat="1" ht="15.75" customHeight="1">
      <c r="B8" s="73"/>
      <c r="C8" s="74"/>
      <c r="D8" s="74"/>
      <c r="E8" s="75"/>
      <c r="G8" s="78"/>
    </row>
    <row r="9" spans="2:7" s="72" customFormat="1" ht="15.75" customHeight="1">
      <c r="B9" s="368" t="s">
        <v>55</v>
      </c>
      <c r="C9" s="369"/>
      <c r="D9" s="369"/>
      <c r="E9" s="369"/>
      <c r="F9" s="369"/>
      <c r="G9" s="370"/>
    </row>
    <row r="10" spans="2:7" s="72" customFormat="1" ht="15.75" customHeight="1">
      <c r="B10" s="371"/>
      <c r="C10" s="372"/>
      <c r="D10" s="372"/>
      <c r="E10" s="372"/>
      <c r="F10" s="372"/>
      <c r="G10" s="373"/>
    </row>
    <row r="11" spans="2:7" s="83" customFormat="1" ht="15.75" customHeight="1">
      <c r="B11" s="79"/>
      <c r="C11" s="79"/>
      <c r="D11" s="79"/>
      <c r="E11" s="80"/>
      <c r="F11" s="81"/>
      <c r="G11" s="82"/>
    </row>
    <row r="12" spans="2:7" s="83" customFormat="1" ht="34.5" customHeight="1">
      <c r="B12" s="374" t="s">
        <v>197</v>
      </c>
      <c r="C12" s="374"/>
      <c r="D12" s="374"/>
      <c r="E12" s="374"/>
      <c r="F12" s="374"/>
      <c r="G12" s="374"/>
    </row>
    <row r="14" spans="2:7">
      <c r="B14" s="84" t="s">
        <v>56</v>
      </c>
    </row>
    <row r="16" spans="2:7" ht="25.5">
      <c r="B16" s="375" t="s">
        <v>7</v>
      </c>
      <c r="C16" s="375"/>
      <c r="D16" s="87" t="s">
        <v>21</v>
      </c>
      <c r="E16" s="87" t="s">
        <v>57</v>
      </c>
    </row>
    <row r="17" spans="2:5" ht="30.75" customHeight="1">
      <c r="B17" s="365" t="s">
        <v>22</v>
      </c>
      <c r="C17" s="365"/>
      <c r="D17" s="88">
        <v>0.1</v>
      </c>
      <c r="E17" s="89" t="s">
        <v>58</v>
      </c>
    </row>
    <row r="18" spans="2:5" ht="30.75" customHeight="1">
      <c r="B18" s="365" t="s">
        <v>23</v>
      </c>
      <c r="C18" s="365"/>
      <c r="D18" s="88">
        <v>0.2</v>
      </c>
      <c r="E18" s="90" t="s">
        <v>198</v>
      </c>
    </row>
    <row r="19" spans="2:5" ht="30.75" customHeight="1">
      <c r="B19" s="365" t="s">
        <v>24</v>
      </c>
      <c r="C19" s="365"/>
      <c r="D19" s="88">
        <v>0.1</v>
      </c>
      <c r="E19" s="90" t="s">
        <v>199</v>
      </c>
    </row>
    <row r="20" spans="2:5" ht="30.75" customHeight="1">
      <c r="B20" s="365" t="s">
        <v>25</v>
      </c>
      <c r="C20" s="365"/>
      <c r="D20" s="88">
        <v>0.2</v>
      </c>
      <c r="E20" s="90" t="s">
        <v>198</v>
      </c>
    </row>
    <row r="21" spans="2:5" ht="30.75" customHeight="1">
      <c r="B21" s="366" t="s">
        <v>200</v>
      </c>
      <c r="C21" s="367"/>
      <c r="D21" s="88">
        <v>0.1</v>
      </c>
      <c r="E21" s="89" t="s">
        <v>58</v>
      </c>
    </row>
    <row r="22" spans="2:5" ht="30.75" customHeight="1"/>
    <row r="23" spans="2:5" ht="30.75" customHeight="1">
      <c r="B23" s="217" t="s">
        <v>249</v>
      </c>
      <c r="C23" s="209"/>
      <c r="D23" s="209"/>
      <c r="E23" s="209"/>
    </row>
  </sheetData>
  <mergeCells count="8">
    <mergeCell ref="B20:C20"/>
    <mergeCell ref="B21:C21"/>
    <mergeCell ref="B9:G10"/>
    <mergeCell ref="B12:G12"/>
    <mergeCell ref="B16:C16"/>
    <mergeCell ref="B17:C17"/>
    <mergeCell ref="B18:C18"/>
    <mergeCell ref="B19:C19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3" tint="0.79998168889431442"/>
  </sheetPr>
  <dimension ref="A1:T200"/>
  <sheetViews>
    <sheetView showGridLines="0" zoomScaleNormal="100" workbookViewId="0"/>
  </sheetViews>
  <sheetFormatPr baseColWidth="10" defaultColWidth="11.42578125" defaultRowHeight="0" customHeight="1" zeroHeight="1"/>
  <cols>
    <col min="1" max="1" width="2.42578125" style="101" customWidth="1"/>
    <col min="2" max="2" width="22.140625" style="101" customWidth="1"/>
    <col min="3" max="3" width="10.28515625" style="101" customWidth="1"/>
    <col min="4" max="4" width="10.5703125" style="101" customWidth="1"/>
    <col min="5" max="19" width="12.140625" style="101" customWidth="1"/>
    <col min="20" max="20" width="5" style="101" customWidth="1"/>
    <col min="21" max="21" width="11.42578125" style="101" customWidth="1"/>
    <col min="22" max="16384" width="11.42578125" style="101"/>
  </cols>
  <sheetData>
    <row r="1" spans="1:20" ht="15" customHeight="1" thickBot="1">
      <c r="C1" s="102"/>
      <c r="D1" s="102"/>
      <c r="E1" s="102"/>
      <c r="F1" s="103"/>
    </row>
    <row r="2" spans="1:20" ht="37.5" customHeight="1" thickBot="1">
      <c r="C2" s="379" t="s">
        <v>59</v>
      </c>
      <c r="D2" s="380"/>
      <c r="E2" s="153" t="s">
        <v>206</v>
      </c>
      <c r="F2" s="153" t="s">
        <v>205</v>
      </c>
      <c r="G2" s="113" t="s">
        <v>171</v>
      </c>
      <c r="H2" s="121"/>
      <c r="I2" s="121"/>
      <c r="J2" s="121"/>
    </row>
    <row r="3" spans="1:20" ht="15" customHeight="1">
      <c r="C3" s="381" t="s">
        <v>60</v>
      </c>
      <c r="D3" s="382"/>
      <c r="E3" s="154">
        <v>30</v>
      </c>
      <c r="F3" s="104">
        <f>+SUM(C12:C105)</f>
        <v>1134</v>
      </c>
      <c r="G3" s="132">
        <v>45</v>
      </c>
      <c r="H3" s="102"/>
      <c r="I3" s="102"/>
      <c r="J3" s="122"/>
      <c r="N3" s="383"/>
      <c r="O3" s="383"/>
      <c r="P3" s="125"/>
      <c r="Q3" s="126"/>
    </row>
    <row r="4" spans="1:20" ht="15" customHeight="1">
      <c r="C4" s="384" t="s">
        <v>61</v>
      </c>
      <c r="D4" s="385"/>
      <c r="E4" s="155">
        <v>30</v>
      </c>
      <c r="F4" s="105">
        <f>+SUM(D12:D105)</f>
        <v>1288</v>
      </c>
      <c r="G4" s="123">
        <v>45</v>
      </c>
      <c r="H4" s="102"/>
      <c r="I4" s="102"/>
      <c r="J4" s="122"/>
      <c r="N4" s="386"/>
      <c r="O4" s="386"/>
      <c r="P4" s="127"/>
      <c r="Q4" s="126"/>
    </row>
    <row r="5" spans="1:20" ht="15" customHeight="1">
      <c r="C5" s="391" t="s">
        <v>62</v>
      </c>
      <c r="D5" s="392"/>
      <c r="E5" s="155">
        <v>10</v>
      </c>
      <c r="F5" s="105">
        <f>+SUM(E12:L105)</f>
        <v>97</v>
      </c>
      <c r="G5" s="123">
        <v>60</v>
      </c>
      <c r="H5" s="102"/>
      <c r="I5" s="102"/>
      <c r="J5" s="122"/>
      <c r="N5" s="393"/>
      <c r="O5" s="393"/>
      <c r="P5" s="125"/>
      <c r="Q5" s="126"/>
    </row>
    <row r="6" spans="1:20" ht="15" customHeight="1">
      <c r="C6" s="384" t="s">
        <v>63</v>
      </c>
      <c r="D6" s="385"/>
      <c r="E6" s="155">
        <v>2</v>
      </c>
      <c r="F6" s="105">
        <f>+SUM(M12:P105)</f>
        <v>40</v>
      </c>
      <c r="G6" s="123">
        <v>120</v>
      </c>
      <c r="H6" s="102"/>
      <c r="I6" s="102"/>
      <c r="J6" s="122"/>
      <c r="N6" s="393"/>
      <c r="O6" s="393"/>
      <c r="P6" s="127"/>
      <c r="Q6" s="126"/>
    </row>
    <row r="7" spans="1:20" ht="15" customHeight="1" thickBot="1">
      <c r="C7" s="394" t="s">
        <v>64</v>
      </c>
      <c r="D7" s="395"/>
      <c r="E7" s="156">
        <v>5</v>
      </c>
      <c r="F7" s="106">
        <f>+SUM(Q12:S105)</f>
        <v>35</v>
      </c>
      <c r="G7" s="124">
        <v>120</v>
      </c>
      <c r="H7" s="102"/>
      <c r="I7" s="102"/>
      <c r="J7" s="122"/>
    </row>
    <row r="8" spans="1:20" ht="15" customHeight="1" thickBot="1">
      <c r="C8" s="102"/>
      <c r="D8" s="102"/>
      <c r="E8" s="102"/>
      <c r="F8" s="103"/>
    </row>
    <row r="9" spans="1:20" ht="13.5" customHeight="1" thickBot="1">
      <c r="B9" s="376" t="s">
        <v>207</v>
      </c>
      <c r="C9" s="387" t="s">
        <v>201</v>
      </c>
      <c r="D9" s="388"/>
      <c r="E9" s="397" t="s">
        <v>202</v>
      </c>
      <c r="F9" s="398"/>
      <c r="G9" s="398"/>
      <c r="H9" s="398"/>
      <c r="I9" s="398"/>
      <c r="J9" s="398"/>
      <c r="K9" s="398"/>
      <c r="L9" s="399"/>
      <c r="M9" s="397" t="s">
        <v>203</v>
      </c>
      <c r="N9" s="398"/>
      <c r="O9" s="398"/>
      <c r="P9" s="399"/>
      <c r="Q9" s="387" t="s">
        <v>204</v>
      </c>
      <c r="R9" s="400"/>
      <c r="S9" s="388"/>
    </row>
    <row r="10" spans="1:20" ht="15.75" customHeight="1" thickBot="1">
      <c r="B10" s="377"/>
      <c r="C10" s="389"/>
      <c r="D10" s="390"/>
      <c r="E10" s="402" t="s">
        <v>60</v>
      </c>
      <c r="F10" s="403"/>
      <c r="G10" s="403" t="s">
        <v>61</v>
      </c>
      <c r="H10" s="403"/>
      <c r="I10" s="403" t="s">
        <v>65</v>
      </c>
      <c r="J10" s="403"/>
      <c r="K10" s="403" t="s">
        <v>66</v>
      </c>
      <c r="L10" s="404"/>
      <c r="M10" s="402" t="s">
        <v>60</v>
      </c>
      <c r="N10" s="403"/>
      <c r="O10" s="403" t="s">
        <v>61</v>
      </c>
      <c r="P10" s="404"/>
      <c r="Q10" s="389"/>
      <c r="R10" s="401"/>
      <c r="S10" s="390"/>
    </row>
    <row r="11" spans="1:20" ht="39" customHeight="1" thickBot="1">
      <c r="B11" s="378"/>
      <c r="C11" s="107" t="s">
        <v>60</v>
      </c>
      <c r="D11" s="108" t="s">
        <v>61</v>
      </c>
      <c r="E11" s="107" t="s">
        <v>67</v>
      </c>
      <c r="F11" s="109" t="s">
        <v>68</v>
      </c>
      <c r="G11" s="109" t="s">
        <v>67</v>
      </c>
      <c r="H11" s="109" t="s">
        <v>68</v>
      </c>
      <c r="I11" s="109" t="s">
        <v>69</v>
      </c>
      <c r="J11" s="109" t="s">
        <v>70</v>
      </c>
      <c r="K11" s="109" t="s">
        <v>71</v>
      </c>
      <c r="L11" s="108" t="s">
        <v>72</v>
      </c>
      <c r="M11" s="107" t="s">
        <v>67</v>
      </c>
      <c r="N11" s="109" t="s">
        <v>73</v>
      </c>
      <c r="O11" s="109" t="s">
        <v>67</v>
      </c>
      <c r="P11" s="108" t="s">
        <v>68</v>
      </c>
      <c r="Q11" s="110" t="s">
        <v>74</v>
      </c>
      <c r="R11" s="111" t="s">
        <v>75</v>
      </c>
      <c r="S11" s="112" t="s">
        <v>76</v>
      </c>
    </row>
    <row r="12" spans="1:20" ht="12.75">
      <c r="A12" s="157">
        <v>1</v>
      </c>
      <c r="B12" s="128" t="s">
        <v>77</v>
      </c>
      <c r="C12" s="158"/>
      <c r="D12" s="159"/>
      <c r="E12" s="160">
        <v>1</v>
      </c>
      <c r="F12" s="161">
        <v>1</v>
      </c>
      <c r="G12" s="161">
        <v>1</v>
      </c>
      <c r="H12" s="161">
        <v>1</v>
      </c>
      <c r="I12" s="161"/>
      <c r="J12" s="161"/>
      <c r="K12" s="161">
        <v>1</v>
      </c>
      <c r="L12" s="405">
        <v>1</v>
      </c>
      <c r="M12" s="162">
        <v>1</v>
      </c>
      <c r="N12" s="163">
        <v>1</v>
      </c>
      <c r="O12" s="163">
        <v>1</v>
      </c>
      <c r="P12" s="164">
        <v>1</v>
      </c>
      <c r="Q12" s="162">
        <v>2</v>
      </c>
      <c r="R12" s="165"/>
      <c r="S12" s="166"/>
      <c r="T12" s="114"/>
    </row>
    <row r="13" spans="1:20" ht="12.75">
      <c r="A13" s="157">
        <f>A12+1</f>
        <v>2</v>
      </c>
      <c r="B13" s="115" t="s">
        <v>78</v>
      </c>
      <c r="C13" s="167">
        <v>16</v>
      </c>
      <c r="D13" s="168">
        <v>16</v>
      </c>
      <c r="E13" s="167"/>
      <c r="F13" s="169"/>
      <c r="G13" s="169"/>
      <c r="H13" s="169"/>
      <c r="I13" s="169"/>
      <c r="J13" s="169"/>
      <c r="K13" s="169"/>
      <c r="L13" s="406"/>
      <c r="M13" s="167"/>
      <c r="N13" s="169"/>
      <c r="O13" s="169"/>
      <c r="P13" s="170"/>
      <c r="Q13" s="167"/>
      <c r="R13" s="169"/>
      <c r="S13" s="170"/>
    </row>
    <row r="14" spans="1:20" ht="12.75">
      <c r="A14" s="157">
        <f t="shared" ref="A14:A77" si="0">A13+1</f>
        <v>3</v>
      </c>
      <c r="B14" s="115" t="s">
        <v>79</v>
      </c>
      <c r="C14" s="171"/>
      <c r="D14" s="172"/>
      <c r="E14" s="167">
        <v>1</v>
      </c>
      <c r="F14" s="169">
        <v>1</v>
      </c>
      <c r="G14" s="169">
        <v>1</v>
      </c>
      <c r="H14" s="169">
        <v>1</v>
      </c>
      <c r="I14" s="169"/>
      <c r="J14" s="169">
        <v>1</v>
      </c>
      <c r="K14" s="169">
        <v>1</v>
      </c>
      <c r="L14" s="406"/>
      <c r="M14" s="167"/>
      <c r="N14" s="169"/>
      <c r="O14" s="169"/>
      <c r="P14" s="170"/>
      <c r="Q14" s="167">
        <v>2</v>
      </c>
      <c r="R14" s="169"/>
      <c r="S14" s="170">
        <v>1</v>
      </c>
    </row>
    <row r="15" spans="1:20" ht="12.75">
      <c r="A15" s="157">
        <f t="shared" si="0"/>
        <v>4</v>
      </c>
      <c r="B15" s="115" t="s">
        <v>80</v>
      </c>
      <c r="C15" s="167">
        <v>16</v>
      </c>
      <c r="D15" s="168">
        <v>16</v>
      </c>
      <c r="E15" s="167"/>
      <c r="F15" s="169"/>
      <c r="G15" s="169"/>
      <c r="H15" s="169"/>
      <c r="I15" s="169"/>
      <c r="J15" s="169"/>
      <c r="K15" s="169"/>
      <c r="L15" s="406"/>
      <c r="M15" s="167"/>
      <c r="N15" s="169"/>
      <c r="O15" s="169"/>
      <c r="P15" s="170"/>
      <c r="Q15" s="167"/>
      <c r="R15" s="169"/>
      <c r="S15" s="170"/>
    </row>
    <row r="16" spans="1:20" ht="12.75">
      <c r="A16" s="157">
        <f t="shared" si="0"/>
        <v>5</v>
      </c>
      <c r="B16" s="115" t="s">
        <v>81</v>
      </c>
      <c r="C16" s="171"/>
      <c r="D16" s="172"/>
      <c r="E16" s="167">
        <v>1</v>
      </c>
      <c r="F16" s="169">
        <v>1</v>
      </c>
      <c r="G16" s="169">
        <v>1</v>
      </c>
      <c r="H16" s="169">
        <v>1</v>
      </c>
      <c r="I16" s="169"/>
      <c r="J16" s="169"/>
      <c r="K16" s="169">
        <v>1</v>
      </c>
      <c r="L16" s="396">
        <v>1</v>
      </c>
      <c r="M16" s="167"/>
      <c r="N16" s="169"/>
      <c r="O16" s="169"/>
      <c r="P16" s="170"/>
      <c r="Q16" s="167">
        <v>2</v>
      </c>
      <c r="R16" s="169"/>
      <c r="S16" s="170"/>
    </row>
    <row r="17" spans="1:19" ht="12.75">
      <c r="A17" s="157">
        <f t="shared" si="0"/>
        <v>6</v>
      </c>
      <c r="B17" s="115" t="s">
        <v>82</v>
      </c>
      <c r="C17" s="171"/>
      <c r="D17" s="172"/>
      <c r="E17" s="167">
        <v>1</v>
      </c>
      <c r="F17" s="169">
        <v>1</v>
      </c>
      <c r="G17" s="169">
        <v>1</v>
      </c>
      <c r="H17" s="169">
        <v>1</v>
      </c>
      <c r="I17" s="169">
        <v>3</v>
      </c>
      <c r="J17" s="169">
        <v>2</v>
      </c>
      <c r="K17" s="169">
        <v>1</v>
      </c>
      <c r="L17" s="396"/>
      <c r="M17" s="167">
        <v>1</v>
      </c>
      <c r="N17" s="169">
        <v>1</v>
      </c>
      <c r="O17" s="169">
        <v>1</v>
      </c>
      <c r="P17" s="170">
        <v>1</v>
      </c>
      <c r="Q17" s="167"/>
      <c r="R17" s="169"/>
      <c r="S17" s="170"/>
    </row>
    <row r="18" spans="1:19" ht="12.75">
      <c r="A18" s="157">
        <f t="shared" si="0"/>
        <v>7</v>
      </c>
      <c r="B18" s="115" t="s">
        <v>83</v>
      </c>
      <c r="C18" s="171"/>
      <c r="D18" s="172"/>
      <c r="E18" s="167"/>
      <c r="F18" s="169"/>
      <c r="G18" s="169"/>
      <c r="H18" s="169"/>
      <c r="I18" s="169"/>
      <c r="J18" s="169">
        <v>1</v>
      </c>
      <c r="K18" s="169"/>
      <c r="L18" s="170"/>
      <c r="M18" s="167"/>
      <c r="N18" s="169"/>
      <c r="O18" s="169"/>
      <c r="P18" s="170"/>
      <c r="Q18" s="167"/>
      <c r="R18" s="169"/>
      <c r="S18" s="170">
        <v>1</v>
      </c>
    </row>
    <row r="19" spans="1:19" ht="12.75">
      <c r="A19" s="157">
        <f t="shared" si="0"/>
        <v>8</v>
      </c>
      <c r="B19" s="129" t="s">
        <v>84</v>
      </c>
      <c r="C19" s="167">
        <v>1</v>
      </c>
      <c r="D19" s="168">
        <v>5</v>
      </c>
      <c r="E19" s="167"/>
      <c r="F19" s="169"/>
      <c r="G19" s="169"/>
      <c r="H19" s="169"/>
      <c r="I19" s="169"/>
      <c r="J19" s="169"/>
      <c r="K19" s="169"/>
      <c r="L19" s="170"/>
      <c r="M19" s="167"/>
      <c r="N19" s="169"/>
      <c r="O19" s="169"/>
      <c r="P19" s="170"/>
      <c r="Q19" s="167"/>
      <c r="R19" s="169"/>
      <c r="S19" s="170">
        <v>1</v>
      </c>
    </row>
    <row r="20" spans="1:19" ht="12.75">
      <c r="A20" s="157">
        <f t="shared" si="0"/>
        <v>9</v>
      </c>
      <c r="B20" s="115" t="s">
        <v>85</v>
      </c>
      <c r="C20" s="167">
        <v>13</v>
      </c>
      <c r="D20" s="168">
        <v>13</v>
      </c>
      <c r="E20" s="167"/>
      <c r="F20" s="169"/>
      <c r="G20" s="169"/>
      <c r="H20" s="169"/>
      <c r="I20" s="169"/>
      <c r="J20" s="169"/>
      <c r="K20" s="169"/>
      <c r="L20" s="396">
        <v>1</v>
      </c>
      <c r="M20" s="167"/>
      <c r="N20" s="169"/>
      <c r="O20" s="169"/>
      <c r="P20" s="170"/>
      <c r="Q20" s="167"/>
      <c r="R20" s="169"/>
      <c r="S20" s="170"/>
    </row>
    <row r="21" spans="1:19" ht="12.75">
      <c r="A21" s="157">
        <f t="shared" si="0"/>
        <v>10</v>
      </c>
      <c r="B21" s="115" t="s">
        <v>86</v>
      </c>
      <c r="C21" s="167">
        <v>12</v>
      </c>
      <c r="D21" s="168">
        <v>12</v>
      </c>
      <c r="E21" s="167"/>
      <c r="F21" s="169"/>
      <c r="G21" s="169"/>
      <c r="H21" s="169"/>
      <c r="I21" s="169"/>
      <c r="J21" s="169"/>
      <c r="K21" s="169"/>
      <c r="L21" s="396"/>
      <c r="M21" s="167"/>
      <c r="N21" s="169"/>
      <c r="O21" s="169"/>
      <c r="P21" s="170"/>
      <c r="Q21" s="167"/>
      <c r="R21" s="169"/>
      <c r="S21" s="170"/>
    </row>
    <row r="22" spans="1:19" ht="12.75">
      <c r="A22" s="157">
        <f t="shared" si="0"/>
        <v>11</v>
      </c>
      <c r="B22" s="115" t="s">
        <v>87</v>
      </c>
      <c r="C22" s="167">
        <v>1</v>
      </c>
      <c r="D22" s="168">
        <v>2</v>
      </c>
      <c r="E22" s="167"/>
      <c r="F22" s="169"/>
      <c r="G22" s="169"/>
      <c r="H22" s="169"/>
      <c r="I22" s="169"/>
      <c r="J22" s="169"/>
      <c r="K22" s="169"/>
      <c r="L22" s="396"/>
      <c r="M22" s="167"/>
      <c r="N22" s="169"/>
      <c r="O22" s="169"/>
      <c r="P22" s="170"/>
      <c r="Q22" s="167"/>
      <c r="R22" s="169"/>
      <c r="S22" s="170"/>
    </row>
    <row r="23" spans="1:19" ht="12.75">
      <c r="A23" s="157">
        <f t="shared" si="0"/>
        <v>12</v>
      </c>
      <c r="B23" s="115" t="s">
        <v>88</v>
      </c>
      <c r="C23" s="167">
        <v>4</v>
      </c>
      <c r="D23" s="168">
        <v>4</v>
      </c>
      <c r="E23" s="167"/>
      <c r="F23" s="169"/>
      <c r="G23" s="169"/>
      <c r="H23" s="169"/>
      <c r="I23" s="169"/>
      <c r="J23" s="169"/>
      <c r="K23" s="169"/>
      <c r="L23" s="396"/>
      <c r="M23" s="167"/>
      <c r="N23" s="169"/>
      <c r="O23" s="169"/>
      <c r="P23" s="170"/>
      <c r="Q23" s="167"/>
      <c r="R23" s="169"/>
      <c r="S23" s="170"/>
    </row>
    <row r="24" spans="1:19" ht="12.75">
      <c r="A24" s="157">
        <f t="shared" si="0"/>
        <v>13</v>
      </c>
      <c r="B24" s="115" t="s">
        <v>89</v>
      </c>
      <c r="C24" s="171"/>
      <c r="D24" s="172"/>
      <c r="E24" s="167">
        <v>1</v>
      </c>
      <c r="F24" s="169">
        <v>1</v>
      </c>
      <c r="G24" s="169">
        <v>1</v>
      </c>
      <c r="H24" s="169">
        <v>1</v>
      </c>
      <c r="I24" s="169"/>
      <c r="J24" s="169"/>
      <c r="K24" s="169">
        <v>1</v>
      </c>
      <c r="L24" s="396"/>
      <c r="M24" s="167">
        <v>1</v>
      </c>
      <c r="N24" s="169">
        <v>1</v>
      </c>
      <c r="O24" s="169">
        <v>1</v>
      </c>
      <c r="P24" s="170">
        <v>1</v>
      </c>
      <c r="Q24" s="167">
        <v>3</v>
      </c>
      <c r="R24" s="169">
        <v>1</v>
      </c>
      <c r="S24" s="170"/>
    </row>
    <row r="25" spans="1:19" ht="12.75">
      <c r="A25" s="157">
        <f t="shared" si="0"/>
        <v>14</v>
      </c>
      <c r="B25" s="115" t="s">
        <v>90</v>
      </c>
      <c r="C25" s="167">
        <v>23</v>
      </c>
      <c r="D25" s="168">
        <v>23</v>
      </c>
      <c r="E25" s="167"/>
      <c r="F25" s="169"/>
      <c r="G25" s="169"/>
      <c r="H25" s="169"/>
      <c r="I25" s="169"/>
      <c r="J25" s="169"/>
      <c r="K25" s="169"/>
      <c r="L25" s="396"/>
      <c r="M25" s="167"/>
      <c r="N25" s="169"/>
      <c r="O25" s="169"/>
      <c r="P25" s="170"/>
      <c r="Q25" s="167"/>
      <c r="R25" s="169"/>
      <c r="S25" s="170"/>
    </row>
    <row r="26" spans="1:19" ht="12.75">
      <c r="A26" s="157">
        <f t="shared" si="0"/>
        <v>15</v>
      </c>
      <c r="B26" s="115" t="s">
        <v>91</v>
      </c>
      <c r="C26" s="167">
        <v>2</v>
      </c>
      <c r="D26" s="168">
        <v>10</v>
      </c>
      <c r="E26" s="167"/>
      <c r="F26" s="169"/>
      <c r="G26" s="169"/>
      <c r="H26" s="169"/>
      <c r="I26" s="169"/>
      <c r="J26" s="169"/>
      <c r="K26" s="169"/>
      <c r="L26" s="396"/>
      <c r="M26" s="167"/>
      <c r="N26" s="169"/>
      <c r="O26" s="169"/>
      <c r="P26" s="170"/>
      <c r="Q26" s="167"/>
      <c r="R26" s="169"/>
      <c r="S26" s="170"/>
    </row>
    <row r="27" spans="1:19" ht="12.75">
      <c r="A27" s="157">
        <f t="shared" si="0"/>
        <v>16</v>
      </c>
      <c r="B27" s="115" t="s">
        <v>92</v>
      </c>
      <c r="C27" s="167">
        <v>13</v>
      </c>
      <c r="D27" s="168">
        <v>13</v>
      </c>
      <c r="E27" s="167"/>
      <c r="F27" s="169"/>
      <c r="G27" s="169"/>
      <c r="H27" s="169"/>
      <c r="I27" s="169"/>
      <c r="J27" s="169"/>
      <c r="K27" s="169"/>
      <c r="L27" s="396"/>
      <c r="M27" s="167"/>
      <c r="N27" s="169"/>
      <c r="O27" s="169"/>
      <c r="P27" s="170"/>
      <c r="Q27" s="167"/>
      <c r="R27" s="169"/>
      <c r="S27" s="170"/>
    </row>
    <row r="28" spans="1:19" ht="12.75">
      <c r="A28" s="157">
        <f t="shared" si="0"/>
        <v>17</v>
      </c>
      <c r="B28" s="115" t="s">
        <v>93</v>
      </c>
      <c r="C28" s="167">
        <v>6</v>
      </c>
      <c r="D28" s="168">
        <v>6</v>
      </c>
      <c r="E28" s="167"/>
      <c r="F28" s="169"/>
      <c r="G28" s="169"/>
      <c r="H28" s="169"/>
      <c r="I28" s="169"/>
      <c r="J28" s="169"/>
      <c r="K28" s="169"/>
      <c r="L28" s="396"/>
      <c r="M28" s="167"/>
      <c r="N28" s="169"/>
      <c r="O28" s="169"/>
      <c r="P28" s="170"/>
      <c r="Q28" s="167"/>
      <c r="R28" s="169"/>
      <c r="S28" s="170"/>
    </row>
    <row r="29" spans="1:19" ht="12.75">
      <c r="A29" s="157">
        <f t="shared" si="0"/>
        <v>18</v>
      </c>
      <c r="B29" s="115" t="s">
        <v>94</v>
      </c>
      <c r="C29" s="167">
        <v>9</v>
      </c>
      <c r="D29" s="168">
        <v>9</v>
      </c>
      <c r="E29" s="167"/>
      <c r="F29" s="169"/>
      <c r="G29" s="169"/>
      <c r="H29" s="169"/>
      <c r="I29" s="169"/>
      <c r="J29" s="169"/>
      <c r="K29" s="169"/>
      <c r="L29" s="396"/>
      <c r="M29" s="167"/>
      <c r="N29" s="169"/>
      <c r="O29" s="169"/>
      <c r="P29" s="170"/>
      <c r="Q29" s="167"/>
      <c r="R29" s="169"/>
      <c r="S29" s="170"/>
    </row>
    <row r="30" spans="1:19" ht="12.75">
      <c r="A30" s="157">
        <f t="shared" si="0"/>
        <v>19</v>
      </c>
      <c r="B30" s="115" t="s">
        <v>95</v>
      </c>
      <c r="C30" s="167">
        <v>12</v>
      </c>
      <c r="D30" s="168">
        <v>12</v>
      </c>
      <c r="E30" s="167"/>
      <c r="F30" s="169"/>
      <c r="G30" s="169"/>
      <c r="H30" s="169"/>
      <c r="I30" s="169"/>
      <c r="J30" s="169"/>
      <c r="K30" s="169"/>
      <c r="L30" s="396"/>
      <c r="M30" s="167"/>
      <c r="N30" s="169"/>
      <c r="O30" s="169"/>
      <c r="P30" s="170"/>
      <c r="Q30" s="167"/>
      <c r="R30" s="169"/>
      <c r="S30" s="170"/>
    </row>
    <row r="31" spans="1:19" ht="12.75">
      <c r="A31" s="157">
        <f t="shared" si="0"/>
        <v>20</v>
      </c>
      <c r="B31" s="115" t="s">
        <v>96</v>
      </c>
      <c r="C31" s="167">
        <v>24</v>
      </c>
      <c r="D31" s="168">
        <v>24</v>
      </c>
      <c r="E31" s="167"/>
      <c r="F31" s="169"/>
      <c r="G31" s="169"/>
      <c r="H31" s="169"/>
      <c r="I31" s="169"/>
      <c r="J31" s="169"/>
      <c r="K31" s="169"/>
      <c r="L31" s="396"/>
      <c r="M31" s="167"/>
      <c r="N31" s="169"/>
      <c r="O31" s="169"/>
      <c r="P31" s="170"/>
      <c r="Q31" s="167"/>
      <c r="R31" s="169"/>
      <c r="S31" s="170"/>
    </row>
    <row r="32" spans="1:19" ht="12.75">
      <c r="A32" s="157">
        <f t="shared" si="0"/>
        <v>21</v>
      </c>
      <c r="B32" s="115" t="s">
        <v>97</v>
      </c>
      <c r="C32" s="167">
        <v>19</v>
      </c>
      <c r="D32" s="168">
        <v>19</v>
      </c>
      <c r="E32" s="167"/>
      <c r="F32" s="169"/>
      <c r="G32" s="169"/>
      <c r="H32" s="169"/>
      <c r="I32" s="169"/>
      <c r="J32" s="169"/>
      <c r="K32" s="169"/>
      <c r="L32" s="396"/>
      <c r="M32" s="167"/>
      <c r="N32" s="169"/>
      <c r="O32" s="169"/>
      <c r="P32" s="170"/>
      <c r="Q32" s="167"/>
      <c r="R32" s="169"/>
      <c r="S32" s="170"/>
    </row>
    <row r="33" spans="1:19" ht="12.75">
      <c r="A33" s="157">
        <f t="shared" si="0"/>
        <v>22</v>
      </c>
      <c r="B33" s="115" t="s">
        <v>98</v>
      </c>
      <c r="C33" s="167">
        <v>1</v>
      </c>
      <c r="D33" s="168">
        <v>1</v>
      </c>
      <c r="E33" s="167"/>
      <c r="F33" s="169"/>
      <c r="G33" s="169"/>
      <c r="H33" s="169"/>
      <c r="I33" s="169"/>
      <c r="J33" s="169"/>
      <c r="K33" s="169"/>
      <c r="L33" s="396"/>
      <c r="M33" s="167"/>
      <c r="N33" s="169"/>
      <c r="O33" s="169"/>
      <c r="P33" s="170"/>
      <c r="Q33" s="167"/>
      <c r="R33" s="169"/>
      <c r="S33" s="170"/>
    </row>
    <row r="34" spans="1:19" ht="12.75">
      <c r="A34" s="157">
        <f t="shared" si="0"/>
        <v>23</v>
      </c>
      <c r="B34" s="115" t="s">
        <v>99</v>
      </c>
      <c r="C34" s="167">
        <v>1</v>
      </c>
      <c r="D34" s="168">
        <v>1</v>
      </c>
      <c r="E34" s="167"/>
      <c r="F34" s="169"/>
      <c r="G34" s="169"/>
      <c r="H34" s="169"/>
      <c r="I34" s="169"/>
      <c r="J34" s="169"/>
      <c r="K34" s="169"/>
      <c r="L34" s="396"/>
      <c r="M34" s="167"/>
      <c r="N34" s="169"/>
      <c r="O34" s="169"/>
      <c r="P34" s="170"/>
      <c r="Q34" s="167"/>
      <c r="R34" s="169"/>
      <c r="S34" s="170"/>
    </row>
    <row r="35" spans="1:19" ht="12.75">
      <c r="A35" s="157">
        <f t="shared" si="0"/>
        <v>24</v>
      </c>
      <c r="B35" s="115" t="s">
        <v>100</v>
      </c>
      <c r="C35" s="167">
        <v>1</v>
      </c>
      <c r="D35" s="168">
        <v>4</v>
      </c>
      <c r="E35" s="167"/>
      <c r="F35" s="169"/>
      <c r="G35" s="169"/>
      <c r="H35" s="169"/>
      <c r="I35" s="169"/>
      <c r="J35" s="169"/>
      <c r="K35" s="169"/>
      <c r="L35" s="396"/>
      <c r="M35" s="167"/>
      <c r="N35" s="169"/>
      <c r="O35" s="169"/>
      <c r="P35" s="170"/>
      <c r="Q35" s="167"/>
      <c r="R35" s="169"/>
      <c r="S35" s="170"/>
    </row>
    <row r="36" spans="1:19" ht="12.75">
      <c r="A36" s="157">
        <f t="shared" si="0"/>
        <v>25</v>
      </c>
      <c r="B36" s="115" t="s">
        <v>101</v>
      </c>
      <c r="C36" s="167">
        <v>1</v>
      </c>
      <c r="D36" s="168">
        <v>4</v>
      </c>
      <c r="E36" s="167"/>
      <c r="F36" s="169"/>
      <c r="G36" s="169"/>
      <c r="H36" s="169"/>
      <c r="I36" s="169"/>
      <c r="J36" s="169"/>
      <c r="K36" s="169"/>
      <c r="L36" s="396"/>
      <c r="M36" s="167"/>
      <c r="N36" s="169"/>
      <c r="O36" s="169"/>
      <c r="P36" s="170"/>
      <c r="Q36" s="167"/>
      <c r="R36" s="169"/>
      <c r="S36" s="170"/>
    </row>
    <row r="37" spans="1:19" ht="12.75">
      <c r="A37" s="157">
        <f t="shared" si="0"/>
        <v>26</v>
      </c>
      <c r="B37" s="115" t="s">
        <v>102</v>
      </c>
      <c r="C37" s="167">
        <v>1</v>
      </c>
      <c r="D37" s="168">
        <v>1</v>
      </c>
      <c r="E37" s="167"/>
      <c r="F37" s="169"/>
      <c r="G37" s="169"/>
      <c r="H37" s="169"/>
      <c r="I37" s="169"/>
      <c r="J37" s="169"/>
      <c r="K37" s="169"/>
      <c r="L37" s="396"/>
      <c r="M37" s="167"/>
      <c r="N37" s="169"/>
      <c r="O37" s="169"/>
      <c r="P37" s="170"/>
      <c r="Q37" s="167"/>
      <c r="R37" s="169"/>
      <c r="S37" s="170"/>
    </row>
    <row r="38" spans="1:19" ht="12.75">
      <c r="A38" s="157">
        <f t="shared" si="0"/>
        <v>27</v>
      </c>
      <c r="B38" s="115" t="s">
        <v>103</v>
      </c>
      <c r="C38" s="167">
        <v>1</v>
      </c>
      <c r="D38" s="168">
        <v>1</v>
      </c>
      <c r="E38" s="167"/>
      <c r="F38" s="169"/>
      <c r="G38" s="169"/>
      <c r="H38" s="169"/>
      <c r="I38" s="169"/>
      <c r="J38" s="169"/>
      <c r="K38" s="169"/>
      <c r="L38" s="396"/>
      <c r="M38" s="167"/>
      <c r="N38" s="169"/>
      <c r="O38" s="169"/>
      <c r="P38" s="170"/>
      <c r="Q38" s="167"/>
      <c r="R38" s="169"/>
      <c r="S38" s="170"/>
    </row>
    <row r="39" spans="1:19" ht="12.75">
      <c r="A39" s="157">
        <f t="shared" si="0"/>
        <v>28</v>
      </c>
      <c r="B39" s="115" t="s">
        <v>104</v>
      </c>
      <c r="C39" s="167">
        <v>1</v>
      </c>
      <c r="D39" s="168">
        <v>1</v>
      </c>
      <c r="E39" s="167"/>
      <c r="F39" s="169"/>
      <c r="G39" s="169"/>
      <c r="H39" s="169"/>
      <c r="I39" s="169"/>
      <c r="J39" s="169"/>
      <c r="K39" s="169"/>
      <c r="L39" s="396"/>
      <c r="M39" s="167"/>
      <c r="N39" s="169"/>
      <c r="O39" s="169"/>
      <c r="P39" s="170"/>
      <c r="Q39" s="167"/>
      <c r="R39" s="169"/>
      <c r="S39" s="170"/>
    </row>
    <row r="40" spans="1:19" ht="12.75">
      <c r="A40" s="157">
        <f t="shared" si="0"/>
        <v>29</v>
      </c>
      <c r="B40" s="115" t="s">
        <v>105</v>
      </c>
      <c r="C40" s="167">
        <v>1</v>
      </c>
      <c r="D40" s="168">
        <v>1</v>
      </c>
      <c r="E40" s="167"/>
      <c r="F40" s="169"/>
      <c r="G40" s="169"/>
      <c r="H40" s="169"/>
      <c r="I40" s="169"/>
      <c r="J40" s="169"/>
      <c r="K40" s="169"/>
      <c r="L40" s="396"/>
      <c r="M40" s="167"/>
      <c r="N40" s="169"/>
      <c r="O40" s="169"/>
      <c r="P40" s="170"/>
      <c r="Q40" s="167"/>
      <c r="R40" s="169"/>
      <c r="S40" s="170"/>
    </row>
    <row r="41" spans="1:19" ht="12.75">
      <c r="A41" s="157">
        <f t="shared" si="0"/>
        <v>30</v>
      </c>
      <c r="B41" s="115" t="s">
        <v>106</v>
      </c>
      <c r="C41" s="167">
        <v>1</v>
      </c>
      <c r="D41" s="168">
        <v>1</v>
      </c>
      <c r="E41" s="167"/>
      <c r="F41" s="169"/>
      <c r="G41" s="169"/>
      <c r="H41" s="169"/>
      <c r="I41" s="169"/>
      <c r="J41" s="169"/>
      <c r="K41" s="169"/>
      <c r="L41" s="396"/>
      <c r="M41" s="167"/>
      <c r="N41" s="169"/>
      <c r="O41" s="169"/>
      <c r="P41" s="170"/>
      <c r="Q41" s="167"/>
      <c r="R41" s="169"/>
      <c r="S41" s="170"/>
    </row>
    <row r="42" spans="1:19" ht="12.75">
      <c r="A42" s="157">
        <f t="shared" si="0"/>
        <v>31</v>
      </c>
      <c r="B42" s="115" t="s">
        <v>107</v>
      </c>
      <c r="C42" s="167">
        <v>1</v>
      </c>
      <c r="D42" s="168">
        <v>1</v>
      </c>
      <c r="E42" s="167"/>
      <c r="F42" s="169"/>
      <c r="G42" s="169"/>
      <c r="H42" s="169"/>
      <c r="I42" s="169"/>
      <c r="J42" s="169"/>
      <c r="K42" s="169"/>
      <c r="L42" s="396"/>
      <c r="M42" s="167"/>
      <c r="N42" s="169"/>
      <c r="O42" s="169"/>
      <c r="P42" s="170"/>
      <c r="Q42" s="167"/>
      <c r="R42" s="169"/>
      <c r="S42" s="170"/>
    </row>
    <row r="43" spans="1:19" ht="12.75">
      <c r="A43" s="157">
        <f t="shared" si="0"/>
        <v>32</v>
      </c>
      <c r="B43" s="115" t="s">
        <v>108</v>
      </c>
      <c r="C43" s="167">
        <v>1</v>
      </c>
      <c r="D43" s="168">
        <v>1</v>
      </c>
      <c r="E43" s="167"/>
      <c r="F43" s="169"/>
      <c r="G43" s="169"/>
      <c r="H43" s="169"/>
      <c r="I43" s="169"/>
      <c r="J43" s="169"/>
      <c r="K43" s="169"/>
      <c r="L43" s="396"/>
      <c r="M43" s="167"/>
      <c r="N43" s="169"/>
      <c r="O43" s="169"/>
      <c r="P43" s="170"/>
      <c r="Q43" s="167"/>
      <c r="R43" s="169"/>
      <c r="S43" s="170"/>
    </row>
    <row r="44" spans="1:19" ht="12.75">
      <c r="A44" s="157">
        <f t="shared" si="0"/>
        <v>33</v>
      </c>
      <c r="B44" s="115" t="s">
        <v>109</v>
      </c>
      <c r="C44" s="167">
        <v>1</v>
      </c>
      <c r="D44" s="168">
        <v>1</v>
      </c>
      <c r="E44" s="167"/>
      <c r="F44" s="169"/>
      <c r="G44" s="169"/>
      <c r="H44" s="169"/>
      <c r="I44" s="169"/>
      <c r="J44" s="169"/>
      <c r="K44" s="169"/>
      <c r="L44" s="396"/>
      <c r="M44" s="167"/>
      <c r="N44" s="169"/>
      <c r="O44" s="169"/>
      <c r="P44" s="170"/>
      <c r="Q44" s="167"/>
      <c r="R44" s="169"/>
      <c r="S44" s="170"/>
    </row>
    <row r="45" spans="1:19" ht="12.75">
      <c r="A45" s="157">
        <f t="shared" si="0"/>
        <v>34</v>
      </c>
      <c r="B45" s="115" t="s">
        <v>110</v>
      </c>
      <c r="C45" s="167">
        <v>1</v>
      </c>
      <c r="D45" s="168">
        <v>4</v>
      </c>
      <c r="E45" s="167"/>
      <c r="F45" s="169"/>
      <c r="G45" s="169"/>
      <c r="H45" s="169"/>
      <c r="I45" s="169"/>
      <c r="J45" s="169"/>
      <c r="K45" s="169"/>
      <c r="L45" s="396"/>
      <c r="M45" s="167"/>
      <c r="N45" s="169"/>
      <c r="O45" s="169"/>
      <c r="P45" s="170"/>
      <c r="Q45" s="167"/>
      <c r="R45" s="169"/>
      <c r="S45" s="170"/>
    </row>
    <row r="46" spans="1:19" ht="12.75">
      <c r="A46" s="157">
        <f t="shared" si="0"/>
        <v>35</v>
      </c>
      <c r="B46" s="115" t="s">
        <v>111</v>
      </c>
      <c r="C46" s="167">
        <v>1</v>
      </c>
      <c r="D46" s="168">
        <v>4</v>
      </c>
      <c r="E46" s="167"/>
      <c r="F46" s="169"/>
      <c r="G46" s="169"/>
      <c r="H46" s="169"/>
      <c r="I46" s="169"/>
      <c r="J46" s="169"/>
      <c r="K46" s="169"/>
      <c r="L46" s="396"/>
      <c r="M46" s="167"/>
      <c r="N46" s="169"/>
      <c r="O46" s="169"/>
      <c r="P46" s="170"/>
      <c r="Q46" s="167"/>
      <c r="R46" s="169"/>
      <c r="S46" s="170"/>
    </row>
    <row r="47" spans="1:19" ht="12.75">
      <c r="A47" s="157">
        <f t="shared" si="0"/>
        <v>36</v>
      </c>
      <c r="B47" s="115" t="s">
        <v>112</v>
      </c>
      <c r="C47" s="167">
        <v>3</v>
      </c>
      <c r="D47" s="168">
        <v>3</v>
      </c>
      <c r="E47" s="167"/>
      <c r="F47" s="169"/>
      <c r="G47" s="169"/>
      <c r="H47" s="169"/>
      <c r="I47" s="169"/>
      <c r="J47" s="169"/>
      <c r="K47" s="169"/>
      <c r="L47" s="396">
        <v>1</v>
      </c>
      <c r="M47" s="167"/>
      <c r="N47" s="169"/>
      <c r="O47" s="169"/>
      <c r="P47" s="170"/>
      <c r="Q47" s="167"/>
      <c r="R47" s="169"/>
      <c r="S47" s="170"/>
    </row>
    <row r="48" spans="1:19" ht="12.75">
      <c r="A48" s="157">
        <f t="shared" si="0"/>
        <v>37</v>
      </c>
      <c r="B48" s="115" t="s">
        <v>113</v>
      </c>
      <c r="C48" s="167">
        <v>3</v>
      </c>
      <c r="D48" s="168">
        <v>3</v>
      </c>
      <c r="E48" s="167"/>
      <c r="F48" s="169"/>
      <c r="G48" s="169"/>
      <c r="H48" s="169"/>
      <c r="I48" s="169"/>
      <c r="J48" s="169"/>
      <c r="K48" s="169"/>
      <c r="L48" s="396"/>
      <c r="M48" s="167"/>
      <c r="N48" s="169"/>
      <c r="O48" s="169"/>
      <c r="P48" s="170"/>
      <c r="Q48" s="167"/>
      <c r="R48" s="169"/>
      <c r="S48" s="170"/>
    </row>
    <row r="49" spans="1:19" ht="12.75">
      <c r="A49" s="157">
        <f t="shared" si="0"/>
        <v>38</v>
      </c>
      <c r="B49" s="115" t="s">
        <v>114</v>
      </c>
      <c r="C49" s="171"/>
      <c r="D49" s="172"/>
      <c r="E49" s="167">
        <v>1</v>
      </c>
      <c r="F49" s="169">
        <v>1</v>
      </c>
      <c r="G49" s="169">
        <v>1</v>
      </c>
      <c r="H49" s="169">
        <v>1</v>
      </c>
      <c r="I49" s="169"/>
      <c r="J49" s="169"/>
      <c r="K49" s="169">
        <v>1</v>
      </c>
      <c r="L49" s="396"/>
      <c r="M49" s="167">
        <v>1</v>
      </c>
      <c r="N49" s="169">
        <v>1</v>
      </c>
      <c r="O49" s="169">
        <v>1</v>
      </c>
      <c r="P49" s="170">
        <v>1</v>
      </c>
      <c r="Q49" s="167">
        <v>2</v>
      </c>
      <c r="R49" s="169"/>
      <c r="S49" s="170"/>
    </row>
    <row r="50" spans="1:19" ht="12.75">
      <c r="A50" s="157">
        <f t="shared" si="0"/>
        <v>39</v>
      </c>
      <c r="B50" s="115" t="s">
        <v>115</v>
      </c>
      <c r="C50" s="167">
        <v>1</v>
      </c>
      <c r="D50" s="168">
        <v>2</v>
      </c>
      <c r="E50" s="167"/>
      <c r="F50" s="169"/>
      <c r="G50" s="169"/>
      <c r="H50" s="169"/>
      <c r="I50" s="169"/>
      <c r="J50" s="169"/>
      <c r="K50" s="169"/>
      <c r="L50" s="396"/>
      <c r="M50" s="167"/>
      <c r="N50" s="169"/>
      <c r="O50" s="169"/>
      <c r="P50" s="170"/>
      <c r="Q50" s="167"/>
      <c r="R50" s="169"/>
      <c r="S50" s="170"/>
    </row>
    <row r="51" spans="1:19" ht="12.75">
      <c r="A51" s="157">
        <f t="shared" si="0"/>
        <v>40</v>
      </c>
      <c r="B51" s="115" t="s">
        <v>116</v>
      </c>
      <c r="C51" s="167">
        <v>2</v>
      </c>
      <c r="D51" s="168">
        <v>4</v>
      </c>
      <c r="E51" s="167"/>
      <c r="F51" s="169"/>
      <c r="G51" s="169"/>
      <c r="H51" s="169"/>
      <c r="I51" s="169"/>
      <c r="J51" s="169"/>
      <c r="K51" s="169"/>
      <c r="L51" s="396"/>
      <c r="M51" s="167"/>
      <c r="N51" s="169"/>
      <c r="O51" s="169"/>
      <c r="P51" s="170"/>
      <c r="Q51" s="167"/>
      <c r="R51" s="169"/>
      <c r="S51" s="170"/>
    </row>
    <row r="52" spans="1:19" ht="12.75">
      <c r="A52" s="157">
        <f t="shared" si="0"/>
        <v>41</v>
      </c>
      <c r="B52" s="115" t="s">
        <v>117</v>
      </c>
      <c r="C52" s="167">
        <v>1</v>
      </c>
      <c r="D52" s="168">
        <v>2</v>
      </c>
      <c r="E52" s="167"/>
      <c r="F52" s="169"/>
      <c r="G52" s="169"/>
      <c r="H52" s="169"/>
      <c r="I52" s="169"/>
      <c r="J52" s="169"/>
      <c r="K52" s="169"/>
      <c r="L52" s="396"/>
      <c r="M52" s="167"/>
      <c r="N52" s="169"/>
      <c r="O52" s="169"/>
      <c r="P52" s="170"/>
      <c r="Q52" s="167"/>
      <c r="R52" s="169"/>
      <c r="S52" s="170"/>
    </row>
    <row r="53" spans="1:19" ht="12.75">
      <c r="A53" s="157">
        <f t="shared" si="0"/>
        <v>42</v>
      </c>
      <c r="B53" s="115" t="s">
        <v>118</v>
      </c>
      <c r="C53" s="167">
        <v>2</v>
      </c>
      <c r="D53" s="168">
        <v>4</v>
      </c>
      <c r="E53" s="167"/>
      <c r="F53" s="169"/>
      <c r="G53" s="169"/>
      <c r="H53" s="169"/>
      <c r="I53" s="169"/>
      <c r="J53" s="169"/>
      <c r="K53" s="169"/>
      <c r="L53" s="396"/>
      <c r="M53" s="167"/>
      <c r="N53" s="169"/>
      <c r="O53" s="169"/>
      <c r="P53" s="170"/>
      <c r="Q53" s="167"/>
      <c r="R53" s="169"/>
      <c r="S53" s="170"/>
    </row>
    <row r="54" spans="1:19" ht="12.75">
      <c r="A54" s="157">
        <f t="shared" si="0"/>
        <v>43</v>
      </c>
      <c r="B54" s="115" t="s">
        <v>119</v>
      </c>
      <c r="C54" s="167">
        <v>1</v>
      </c>
      <c r="D54" s="168">
        <v>2</v>
      </c>
      <c r="E54" s="167"/>
      <c r="F54" s="169"/>
      <c r="G54" s="169"/>
      <c r="H54" s="169"/>
      <c r="I54" s="169"/>
      <c r="J54" s="169"/>
      <c r="K54" s="169"/>
      <c r="L54" s="396"/>
      <c r="M54" s="167"/>
      <c r="N54" s="169"/>
      <c r="O54" s="169"/>
      <c r="P54" s="170"/>
      <c r="Q54" s="167"/>
      <c r="R54" s="169"/>
      <c r="S54" s="170"/>
    </row>
    <row r="55" spans="1:19" ht="12.75">
      <c r="A55" s="157">
        <f t="shared" si="0"/>
        <v>44</v>
      </c>
      <c r="B55" s="115" t="s">
        <v>120</v>
      </c>
      <c r="C55" s="167">
        <v>1</v>
      </c>
      <c r="D55" s="168">
        <v>2</v>
      </c>
      <c r="E55" s="167"/>
      <c r="F55" s="169"/>
      <c r="G55" s="169"/>
      <c r="H55" s="169"/>
      <c r="I55" s="169"/>
      <c r="J55" s="169"/>
      <c r="K55" s="169"/>
      <c r="L55" s="396"/>
      <c r="M55" s="167"/>
      <c r="N55" s="169"/>
      <c r="O55" s="169"/>
      <c r="P55" s="170"/>
      <c r="Q55" s="167"/>
      <c r="R55" s="169"/>
      <c r="S55" s="170"/>
    </row>
    <row r="56" spans="1:19" ht="12.75">
      <c r="A56" s="157">
        <f t="shared" si="0"/>
        <v>45</v>
      </c>
      <c r="B56" s="115" t="s">
        <v>121</v>
      </c>
      <c r="C56" s="167">
        <v>1</v>
      </c>
      <c r="D56" s="168">
        <v>2</v>
      </c>
      <c r="E56" s="167"/>
      <c r="F56" s="169"/>
      <c r="G56" s="169"/>
      <c r="H56" s="169"/>
      <c r="I56" s="169"/>
      <c r="J56" s="169"/>
      <c r="K56" s="169"/>
      <c r="L56" s="396"/>
      <c r="M56" s="167"/>
      <c r="N56" s="169"/>
      <c r="O56" s="169"/>
      <c r="P56" s="170"/>
      <c r="Q56" s="167"/>
      <c r="R56" s="169"/>
      <c r="S56" s="170"/>
    </row>
    <row r="57" spans="1:19" ht="12.75">
      <c r="A57" s="157">
        <f t="shared" si="0"/>
        <v>46</v>
      </c>
      <c r="B57" s="115" t="s">
        <v>122</v>
      </c>
      <c r="C57" s="171"/>
      <c r="D57" s="172"/>
      <c r="E57" s="167">
        <v>1</v>
      </c>
      <c r="F57" s="169">
        <v>1</v>
      </c>
      <c r="G57" s="169">
        <v>1</v>
      </c>
      <c r="H57" s="169">
        <v>1</v>
      </c>
      <c r="I57" s="169"/>
      <c r="J57" s="169">
        <v>1</v>
      </c>
      <c r="K57" s="169">
        <v>1</v>
      </c>
      <c r="L57" s="396">
        <v>1</v>
      </c>
      <c r="M57" s="167"/>
      <c r="N57" s="169"/>
      <c r="O57" s="169"/>
      <c r="P57" s="170"/>
      <c r="Q57" s="167">
        <v>2</v>
      </c>
      <c r="R57" s="169">
        <v>1</v>
      </c>
      <c r="S57" s="170"/>
    </row>
    <row r="58" spans="1:19" ht="12.75">
      <c r="A58" s="157">
        <f t="shared" si="0"/>
        <v>47</v>
      </c>
      <c r="B58" s="115" t="s">
        <v>123</v>
      </c>
      <c r="C58" s="171"/>
      <c r="D58" s="172"/>
      <c r="E58" s="167">
        <v>1</v>
      </c>
      <c r="F58" s="169">
        <v>1</v>
      </c>
      <c r="G58" s="169">
        <v>1</v>
      </c>
      <c r="H58" s="169">
        <v>1</v>
      </c>
      <c r="I58" s="169"/>
      <c r="J58" s="169"/>
      <c r="K58" s="169">
        <v>1</v>
      </c>
      <c r="L58" s="396"/>
      <c r="M58" s="167"/>
      <c r="N58" s="169"/>
      <c r="O58" s="169"/>
      <c r="P58" s="170"/>
      <c r="Q58" s="167"/>
      <c r="R58" s="169"/>
      <c r="S58" s="170"/>
    </row>
    <row r="59" spans="1:19" ht="12.75">
      <c r="A59" s="157">
        <f t="shared" si="0"/>
        <v>48</v>
      </c>
      <c r="B59" s="115" t="s">
        <v>124</v>
      </c>
      <c r="C59" s="171"/>
      <c r="D59" s="172"/>
      <c r="E59" s="167">
        <v>1</v>
      </c>
      <c r="F59" s="169">
        <v>1</v>
      </c>
      <c r="G59" s="169">
        <v>1</v>
      </c>
      <c r="H59" s="169">
        <v>1</v>
      </c>
      <c r="I59" s="169"/>
      <c r="J59" s="169"/>
      <c r="K59" s="169">
        <v>1</v>
      </c>
      <c r="L59" s="170">
        <v>1</v>
      </c>
      <c r="M59" s="167"/>
      <c r="N59" s="169"/>
      <c r="O59" s="169"/>
      <c r="P59" s="170"/>
      <c r="Q59" s="167">
        <v>2</v>
      </c>
      <c r="R59" s="169">
        <v>1</v>
      </c>
      <c r="S59" s="170"/>
    </row>
    <row r="60" spans="1:19" ht="12.75">
      <c r="A60" s="157">
        <f t="shared" si="0"/>
        <v>49</v>
      </c>
      <c r="B60" s="115" t="s">
        <v>125</v>
      </c>
      <c r="C60" s="171"/>
      <c r="D60" s="172"/>
      <c r="E60" s="167"/>
      <c r="F60" s="169"/>
      <c r="G60" s="169"/>
      <c r="H60" s="169"/>
      <c r="I60" s="169"/>
      <c r="J60" s="169"/>
      <c r="K60" s="169"/>
      <c r="L60" s="170"/>
      <c r="M60" s="167">
        <v>1</v>
      </c>
      <c r="N60" s="169">
        <v>1</v>
      </c>
      <c r="O60" s="169">
        <v>1</v>
      </c>
      <c r="P60" s="170">
        <v>1</v>
      </c>
      <c r="Q60" s="167"/>
      <c r="R60" s="169"/>
      <c r="S60" s="170"/>
    </row>
    <row r="61" spans="1:19" ht="12.75">
      <c r="A61" s="157">
        <f t="shared" si="0"/>
        <v>50</v>
      </c>
      <c r="B61" s="115" t="s">
        <v>126</v>
      </c>
      <c r="C61" s="167">
        <v>3</v>
      </c>
      <c r="D61" s="168">
        <v>3</v>
      </c>
      <c r="E61" s="167"/>
      <c r="F61" s="169"/>
      <c r="G61" s="169"/>
      <c r="H61" s="169"/>
      <c r="I61" s="169"/>
      <c r="J61" s="169"/>
      <c r="K61" s="169"/>
      <c r="L61" s="396"/>
      <c r="M61" s="167"/>
      <c r="N61" s="169"/>
      <c r="O61" s="169"/>
      <c r="P61" s="170"/>
      <c r="Q61" s="167"/>
      <c r="R61" s="169"/>
      <c r="S61" s="170"/>
    </row>
    <row r="62" spans="1:19" ht="12.75">
      <c r="A62" s="157">
        <f t="shared" si="0"/>
        <v>51</v>
      </c>
      <c r="B62" s="115" t="s">
        <v>127</v>
      </c>
      <c r="C62" s="167">
        <v>1</v>
      </c>
      <c r="D62" s="168">
        <v>1</v>
      </c>
      <c r="E62" s="167"/>
      <c r="F62" s="169"/>
      <c r="G62" s="169"/>
      <c r="H62" s="169"/>
      <c r="I62" s="169"/>
      <c r="J62" s="169"/>
      <c r="K62" s="169"/>
      <c r="L62" s="396"/>
      <c r="M62" s="167"/>
      <c r="N62" s="169"/>
      <c r="O62" s="169"/>
      <c r="P62" s="170"/>
      <c r="Q62" s="167"/>
      <c r="R62" s="169"/>
      <c r="S62" s="170"/>
    </row>
    <row r="63" spans="1:19" ht="12.75">
      <c r="A63" s="157">
        <f t="shared" si="0"/>
        <v>52</v>
      </c>
      <c r="B63" s="115" t="s">
        <v>128</v>
      </c>
      <c r="C63" s="167">
        <v>2</v>
      </c>
      <c r="D63" s="168">
        <v>2</v>
      </c>
      <c r="E63" s="167"/>
      <c r="F63" s="169"/>
      <c r="G63" s="169"/>
      <c r="H63" s="169"/>
      <c r="I63" s="169"/>
      <c r="J63" s="169"/>
      <c r="K63" s="169"/>
      <c r="L63" s="396"/>
      <c r="M63" s="167"/>
      <c r="N63" s="169"/>
      <c r="O63" s="169"/>
      <c r="P63" s="170"/>
      <c r="Q63" s="167"/>
      <c r="R63" s="169"/>
      <c r="S63" s="170"/>
    </row>
    <row r="64" spans="1:19" ht="12.75">
      <c r="A64" s="157">
        <f t="shared" si="0"/>
        <v>53</v>
      </c>
      <c r="B64" s="115" t="s">
        <v>129</v>
      </c>
      <c r="C64" s="167">
        <v>4</v>
      </c>
      <c r="D64" s="168">
        <v>4</v>
      </c>
      <c r="E64" s="167"/>
      <c r="F64" s="169"/>
      <c r="G64" s="169"/>
      <c r="H64" s="169"/>
      <c r="I64" s="169"/>
      <c r="J64" s="169"/>
      <c r="K64" s="169"/>
      <c r="L64" s="396"/>
      <c r="M64" s="167"/>
      <c r="N64" s="169"/>
      <c r="O64" s="169"/>
      <c r="P64" s="170"/>
      <c r="Q64" s="167"/>
      <c r="R64" s="169"/>
      <c r="S64" s="170"/>
    </row>
    <row r="65" spans="1:19" ht="12.75">
      <c r="A65" s="157">
        <f t="shared" si="0"/>
        <v>54</v>
      </c>
      <c r="B65" s="115" t="s">
        <v>130</v>
      </c>
      <c r="C65" s="167">
        <v>3</v>
      </c>
      <c r="D65" s="168">
        <v>3</v>
      </c>
      <c r="E65" s="167"/>
      <c r="F65" s="169"/>
      <c r="G65" s="169"/>
      <c r="H65" s="169"/>
      <c r="I65" s="169"/>
      <c r="J65" s="169"/>
      <c r="K65" s="169"/>
      <c r="L65" s="396"/>
      <c r="M65" s="167"/>
      <c r="N65" s="169"/>
      <c r="O65" s="169"/>
      <c r="P65" s="170"/>
      <c r="Q65" s="167"/>
      <c r="R65" s="169"/>
      <c r="S65" s="170"/>
    </row>
    <row r="66" spans="1:19" ht="12.75">
      <c r="A66" s="157">
        <f t="shared" si="0"/>
        <v>55</v>
      </c>
      <c r="B66" s="115" t="s">
        <v>131</v>
      </c>
      <c r="C66" s="167">
        <v>2</v>
      </c>
      <c r="D66" s="168">
        <v>2</v>
      </c>
      <c r="E66" s="167"/>
      <c r="F66" s="169"/>
      <c r="G66" s="169"/>
      <c r="H66" s="169"/>
      <c r="I66" s="169"/>
      <c r="J66" s="169"/>
      <c r="K66" s="169"/>
      <c r="L66" s="396"/>
      <c r="M66" s="167"/>
      <c r="N66" s="169"/>
      <c r="O66" s="169"/>
      <c r="P66" s="170"/>
      <c r="Q66" s="167"/>
      <c r="R66" s="169"/>
      <c r="S66" s="170"/>
    </row>
    <row r="67" spans="1:19" ht="12.75">
      <c r="A67" s="157">
        <f t="shared" si="0"/>
        <v>56</v>
      </c>
      <c r="B67" s="115" t="s">
        <v>132</v>
      </c>
      <c r="C67" s="167">
        <v>10</v>
      </c>
      <c r="D67" s="168">
        <v>10</v>
      </c>
      <c r="E67" s="167"/>
      <c r="F67" s="169"/>
      <c r="G67" s="169"/>
      <c r="H67" s="169"/>
      <c r="I67" s="169"/>
      <c r="J67" s="169"/>
      <c r="K67" s="169"/>
      <c r="L67" s="170"/>
      <c r="M67" s="167"/>
      <c r="N67" s="169"/>
      <c r="O67" s="169"/>
      <c r="P67" s="170"/>
      <c r="Q67" s="167"/>
      <c r="R67" s="169"/>
      <c r="S67" s="170"/>
    </row>
    <row r="68" spans="1:19" ht="12.75">
      <c r="A68" s="157">
        <f t="shared" si="0"/>
        <v>57</v>
      </c>
      <c r="B68" s="115" t="s">
        <v>133</v>
      </c>
      <c r="C68" s="167">
        <v>2</v>
      </c>
      <c r="D68" s="168">
        <v>10</v>
      </c>
      <c r="E68" s="167"/>
      <c r="F68" s="169"/>
      <c r="G68" s="169"/>
      <c r="H68" s="169"/>
      <c r="I68" s="169"/>
      <c r="J68" s="169"/>
      <c r="K68" s="169"/>
      <c r="L68" s="396"/>
      <c r="M68" s="167"/>
      <c r="N68" s="169"/>
      <c r="O68" s="169"/>
      <c r="P68" s="170"/>
      <c r="Q68" s="167"/>
      <c r="R68" s="169"/>
      <c r="S68" s="170"/>
    </row>
    <row r="69" spans="1:19" ht="12.75">
      <c r="A69" s="157">
        <f t="shared" si="0"/>
        <v>58</v>
      </c>
      <c r="B69" s="115" t="s">
        <v>134</v>
      </c>
      <c r="C69" s="167">
        <v>3</v>
      </c>
      <c r="D69" s="168">
        <v>15</v>
      </c>
      <c r="E69" s="167"/>
      <c r="F69" s="169"/>
      <c r="G69" s="169"/>
      <c r="H69" s="169"/>
      <c r="I69" s="169"/>
      <c r="J69" s="169"/>
      <c r="K69" s="169"/>
      <c r="L69" s="396"/>
      <c r="M69" s="167"/>
      <c r="N69" s="169"/>
      <c r="O69" s="169"/>
      <c r="P69" s="170"/>
      <c r="Q69" s="167"/>
      <c r="R69" s="169"/>
      <c r="S69" s="170"/>
    </row>
    <row r="70" spans="1:19" ht="12.75">
      <c r="A70" s="157">
        <f t="shared" si="0"/>
        <v>59</v>
      </c>
      <c r="B70" s="115" t="s">
        <v>135</v>
      </c>
      <c r="C70" s="167">
        <v>3</v>
      </c>
      <c r="D70" s="168">
        <v>15</v>
      </c>
      <c r="E70" s="167"/>
      <c r="F70" s="169"/>
      <c r="G70" s="169"/>
      <c r="H70" s="169"/>
      <c r="I70" s="169"/>
      <c r="J70" s="169"/>
      <c r="K70" s="169"/>
      <c r="L70" s="396"/>
      <c r="M70" s="167"/>
      <c r="N70" s="169"/>
      <c r="O70" s="169"/>
      <c r="P70" s="170"/>
      <c r="Q70" s="167"/>
      <c r="R70" s="169"/>
      <c r="S70" s="170"/>
    </row>
    <row r="71" spans="1:19" ht="12.75">
      <c r="A71" s="157">
        <f t="shared" si="0"/>
        <v>60</v>
      </c>
      <c r="B71" s="115" t="s">
        <v>136</v>
      </c>
      <c r="C71" s="167">
        <v>5</v>
      </c>
      <c r="D71" s="168">
        <v>25</v>
      </c>
      <c r="E71" s="167"/>
      <c r="F71" s="169"/>
      <c r="G71" s="169"/>
      <c r="H71" s="169"/>
      <c r="I71" s="169"/>
      <c r="J71" s="169"/>
      <c r="K71" s="169"/>
      <c r="L71" s="396"/>
      <c r="M71" s="167"/>
      <c r="N71" s="169"/>
      <c r="O71" s="169"/>
      <c r="P71" s="170"/>
      <c r="Q71" s="167"/>
      <c r="R71" s="169"/>
      <c r="S71" s="170"/>
    </row>
    <row r="72" spans="1:19" ht="12.75">
      <c r="A72" s="157">
        <f t="shared" si="0"/>
        <v>61</v>
      </c>
      <c r="B72" s="115" t="s">
        <v>137</v>
      </c>
      <c r="C72" s="167">
        <v>1</v>
      </c>
      <c r="D72" s="168">
        <v>5</v>
      </c>
      <c r="E72" s="167"/>
      <c r="F72" s="169"/>
      <c r="G72" s="169"/>
      <c r="H72" s="169"/>
      <c r="I72" s="169"/>
      <c r="J72" s="169"/>
      <c r="K72" s="169"/>
      <c r="L72" s="396"/>
      <c r="M72" s="167"/>
      <c r="N72" s="169"/>
      <c r="O72" s="169"/>
      <c r="P72" s="170"/>
      <c r="Q72" s="167"/>
      <c r="R72" s="169"/>
      <c r="S72" s="170"/>
    </row>
    <row r="73" spans="1:19" ht="12.75">
      <c r="A73" s="157">
        <f t="shared" si="0"/>
        <v>62</v>
      </c>
      <c r="B73" s="129" t="s">
        <v>138</v>
      </c>
      <c r="C73" s="167">
        <v>1</v>
      </c>
      <c r="D73" s="168">
        <v>5</v>
      </c>
      <c r="E73" s="167"/>
      <c r="F73" s="169"/>
      <c r="G73" s="169"/>
      <c r="H73" s="169"/>
      <c r="I73" s="169"/>
      <c r="J73" s="169"/>
      <c r="K73" s="169"/>
      <c r="L73" s="396"/>
      <c r="M73" s="167"/>
      <c r="N73" s="169"/>
      <c r="O73" s="169"/>
      <c r="P73" s="170"/>
      <c r="Q73" s="167"/>
      <c r="R73" s="169"/>
      <c r="S73" s="170"/>
    </row>
    <row r="74" spans="1:19" ht="12.75">
      <c r="A74" s="157">
        <f t="shared" si="0"/>
        <v>63</v>
      </c>
      <c r="B74" s="129" t="s">
        <v>139</v>
      </c>
      <c r="C74" s="167">
        <v>1</v>
      </c>
      <c r="D74" s="168">
        <v>5</v>
      </c>
      <c r="E74" s="167"/>
      <c r="F74" s="169"/>
      <c r="G74" s="169"/>
      <c r="H74" s="169"/>
      <c r="I74" s="169"/>
      <c r="J74" s="169"/>
      <c r="K74" s="169"/>
      <c r="L74" s="396"/>
      <c r="M74" s="167"/>
      <c r="N74" s="169"/>
      <c r="O74" s="169"/>
      <c r="P74" s="170"/>
      <c r="Q74" s="167"/>
      <c r="R74" s="169"/>
      <c r="S74" s="170"/>
    </row>
    <row r="75" spans="1:19" ht="12.75">
      <c r="A75" s="157">
        <f t="shared" si="0"/>
        <v>64</v>
      </c>
      <c r="B75" s="129" t="s">
        <v>140</v>
      </c>
      <c r="C75" s="167">
        <v>2</v>
      </c>
      <c r="D75" s="168">
        <v>10</v>
      </c>
      <c r="E75" s="167"/>
      <c r="F75" s="169"/>
      <c r="G75" s="169"/>
      <c r="H75" s="169"/>
      <c r="I75" s="169"/>
      <c r="J75" s="169"/>
      <c r="K75" s="169"/>
      <c r="L75" s="396"/>
      <c r="M75" s="167"/>
      <c r="N75" s="169"/>
      <c r="O75" s="169"/>
      <c r="P75" s="170"/>
      <c r="Q75" s="167"/>
      <c r="R75" s="169"/>
      <c r="S75" s="170"/>
    </row>
    <row r="76" spans="1:19" ht="12.75">
      <c r="A76" s="157">
        <f t="shared" si="0"/>
        <v>65</v>
      </c>
      <c r="B76" s="115" t="s">
        <v>141</v>
      </c>
      <c r="C76" s="167">
        <v>1</v>
      </c>
      <c r="D76" s="168">
        <v>5</v>
      </c>
      <c r="E76" s="167"/>
      <c r="F76" s="169"/>
      <c r="G76" s="169"/>
      <c r="H76" s="169"/>
      <c r="I76" s="169"/>
      <c r="J76" s="169"/>
      <c r="K76" s="169"/>
      <c r="L76" s="396"/>
      <c r="M76" s="167"/>
      <c r="N76" s="169"/>
      <c r="O76" s="169"/>
      <c r="P76" s="170"/>
      <c r="Q76" s="167"/>
      <c r="R76" s="169"/>
      <c r="S76" s="170"/>
    </row>
    <row r="77" spans="1:19" ht="12.75">
      <c r="A77" s="157">
        <f t="shared" si="0"/>
        <v>66</v>
      </c>
      <c r="B77" s="115" t="s">
        <v>142</v>
      </c>
      <c r="C77" s="167">
        <v>1</v>
      </c>
      <c r="D77" s="168">
        <v>5</v>
      </c>
      <c r="E77" s="167"/>
      <c r="F77" s="169"/>
      <c r="G77" s="169"/>
      <c r="H77" s="169"/>
      <c r="I77" s="169"/>
      <c r="J77" s="169"/>
      <c r="K77" s="169"/>
      <c r="L77" s="170"/>
      <c r="M77" s="167"/>
      <c r="N77" s="169"/>
      <c r="O77" s="169"/>
      <c r="P77" s="170"/>
      <c r="Q77" s="167"/>
      <c r="R77" s="169"/>
      <c r="S77" s="170"/>
    </row>
    <row r="78" spans="1:19" ht="12.75">
      <c r="A78" s="157">
        <f t="shared" ref="A78:A105" si="1">A77+1</f>
        <v>67</v>
      </c>
      <c r="B78" s="115" t="s">
        <v>143</v>
      </c>
      <c r="C78" s="171"/>
      <c r="D78" s="172"/>
      <c r="E78" s="167">
        <v>1</v>
      </c>
      <c r="F78" s="169">
        <v>1</v>
      </c>
      <c r="G78" s="169">
        <v>1</v>
      </c>
      <c r="H78" s="169">
        <v>1</v>
      </c>
      <c r="I78" s="169"/>
      <c r="J78" s="169"/>
      <c r="K78" s="169">
        <v>1</v>
      </c>
      <c r="L78" s="396">
        <v>1</v>
      </c>
      <c r="M78" s="167"/>
      <c r="N78" s="169"/>
      <c r="O78" s="169"/>
      <c r="P78" s="170"/>
      <c r="Q78" s="167">
        <v>2</v>
      </c>
      <c r="R78" s="169">
        <v>1</v>
      </c>
      <c r="S78" s="170"/>
    </row>
    <row r="79" spans="1:19" ht="12.75">
      <c r="A79" s="157">
        <f t="shared" si="1"/>
        <v>68</v>
      </c>
      <c r="B79" s="129" t="s">
        <v>144</v>
      </c>
      <c r="C79" s="167">
        <v>5</v>
      </c>
      <c r="D79" s="168">
        <v>20</v>
      </c>
      <c r="E79" s="167"/>
      <c r="F79" s="169"/>
      <c r="G79" s="169"/>
      <c r="H79" s="169"/>
      <c r="I79" s="169"/>
      <c r="J79" s="169"/>
      <c r="K79" s="169"/>
      <c r="L79" s="396"/>
      <c r="M79" s="167">
        <v>1</v>
      </c>
      <c r="N79" s="169">
        <v>1</v>
      </c>
      <c r="O79" s="169">
        <v>1</v>
      </c>
      <c r="P79" s="170">
        <v>1</v>
      </c>
      <c r="Q79" s="167">
        <v>2</v>
      </c>
      <c r="R79" s="169"/>
      <c r="S79" s="170"/>
    </row>
    <row r="80" spans="1:19" ht="12.75">
      <c r="A80" s="157">
        <f t="shared" si="1"/>
        <v>69</v>
      </c>
      <c r="B80" s="115" t="s">
        <v>145</v>
      </c>
      <c r="C80" s="167">
        <v>1</v>
      </c>
      <c r="D80" s="168">
        <v>4</v>
      </c>
      <c r="E80" s="167"/>
      <c r="F80" s="169"/>
      <c r="G80" s="169"/>
      <c r="H80" s="169"/>
      <c r="I80" s="169"/>
      <c r="J80" s="169"/>
      <c r="K80" s="169"/>
      <c r="L80" s="396"/>
      <c r="M80" s="167"/>
      <c r="N80" s="169"/>
      <c r="O80" s="169"/>
      <c r="P80" s="170"/>
      <c r="Q80" s="167"/>
      <c r="R80" s="169"/>
      <c r="S80" s="170"/>
    </row>
    <row r="81" spans="1:19" ht="12.75">
      <c r="A81" s="157">
        <f t="shared" si="1"/>
        <v>70</v>
      </c>
      <c r="B81" s="115" t="s">
        <v>146</v>
      </c>
      <c r="C81" s="167">
        <v>1</v>
      </c>
      <c r="D81" s="168">
        <v>4</v>
      </c>
      <c r="E81" s="167"/>
      <c r="F81" s="169"/>
      <c r="G81" s="169"/>
      <c r="H81" s="169"/>
      <c r="I81" s="169"/>
      <c r="J81" s="169"/>
      <c r="K81" s="169"/>
      <c r="L81" s="396"/>
      <c r="M81" s="167"/>
      <c r="N81" s="169"/>
      <c r="O81" s="169"/>
      <c r="P81" s="170"/>
      <c r="Q81" s="167"/>
      <c r="R81" s="169"/>
      <c r="S81" s="170"/>
    </row>
    <row r="82" spans="1:19" ht="12.75">
      <c r="A82" s="157">
        <f t="shared" si="1"/>
        <v>71</v>
      </c>
      <c r="B82" s="115" t="s">
        <v>147</v>
      </c>
      <c r="C82" s="167">
        <v>1</v>
      </c>
      <c r="D82" s="168">
        <v>2</v>
      </c>
      <c r="E82" s="167"/>
      <c r="F82" s="169"/>
      <c r="G82" s="169"/>
      <c r="H82" s="169"/>
      <c r="I82" s="169"/>
      <c r="J82" s="169"/>
      <c r="K82" s="169"/>
      <c r="L82" s="396"/>
      <c r="M82" s="167"/>
      <c r="N82" s="169"/>
      <c r="O82" s="169"/>
      <c r="P82" s="170"/>
      <c r="Q82" s="167"/>
      <c r="R82" s="169"/>
      <c r="S82" s="170"/>
    </row>
    <row r="83" spans="1:19" ht="12.75">
      <c r="A83" s="157">
        <f t="shared" si="1"/>
        <v>72</v>
      </c>
      <c r="B83" s="115" t="s">
        <v>148</v>
      </c>
      <c r="C83" s="171"/>
      <c r="D83" s="172"/>
      <c r="E83" s="167"/>
      <c r="F83" s="169"/>
      <c r="G83" s="169"/>
      <c r="H83" s="169"/>
      <c r="I83" s="169"/>
      <c r="J83" s="169">
        <v>2</v>
      </c>
      <c r="K83" s="169"/>
      <c r="L83" s="396"/>
      <c r="M83" s="167"/>
      <c r="N83" s="169"/>
      <c r="O83" s="169"/>
      <c r="P83" s="170"/>
      <c r="Q83" s="167"/>
      <c r="R83" s="169"/>
      <c r="S83" s="170">
        <v>1</v>
      </c>
    </row>
    <row r="84" spans="1:19" ht="12.75">
      <c r="A84" s="157">
        <f t="shared" si="1"/>
        <v>73</v>
      </c>
      <c r="B84" s="115" t="s">
        <v>149</v>
      </c>
      <c r="C84" s="167">
        <v>1</v>
      </c>
      <c r="D84" s="168">
        <v>1</v>
      </c>
      <c r="E84" s="167"/>
      <c r="F84" s="169"/>
      <c r="G84" s="169"/>
      <c r="H84" s="169"/>
      <c r="I84" s="169"/>
      <c r="J84" s="169"/>
      <c r="K84" s="169"/>
      <c r="L84" s="396"/>
      <c r="M84" s="167"/>
      <c r="N84" s="169"/>
      <c r="O84" s="169"/>
      <c r="P84" s="170"/>
      <c r="Q84" s="167"/>
      <c r="R84" s="169"/>
      <c r="S84" s="170"/>
    </row>
    <row r="85" spans="1:19" ht="12.75">
      <c r="A85" s="157">
        <f t="shared" si="1"/>
        <v>74</v>
      </c>
      <c r="B85" s="115" t="s">
        <v>150</v>
      </c>
      <c r="C85" s="167">
        <v>6</v>
      </c>
      <c r="D85" s="168">
        <v>6</v>
      </c>
      <c r="E85" s="167"/>
      <c r="F85" s="169"/>
      <c r="G85" s="169"/>
      <c r="H85" s="169"/>
      <c r="I85" s="169"/>
      <c r="J85" s="169"/>
      <c r="K85" s="169"/>
      <c r="L85" s="396"/>
      <c r="M85" s="167"/>
      <c r="N85" s="169"/>
      <c r="O85" s="169"/>
      <c r="P85" s="170"/>
      <c r="Q85" s="167"/>
      <c r="R85" s="169"/>
      <c r="S85" s="170"/>
    </row>
    <row r="86" spans="1:19" ht="12.75">
      <c r="A86" s="157">
        <f t="shared" si="1"/>
        <v>75</v>
      </c>
      <c r="B86" s="115" t="s">
        <v>151</v>
      </c>
      <c r="C86" s="167">
        <v>1</v>
      </c>
      <c r="D86" s="168">
        <v>1</v>
      </c>
      <c r="E86" s="167"/>
      <c r="F86" s="169"/>
      <c r="G86" s="169"/>
      <c r="H86" s="169"/>
      <c r="I86" s="169"/>
      <c r="J86" s="169"/>
      <c r="K86" s="169"/>
      <c r="L86" s="396"/>
      <c r="M86" s="167"/>
      <c r="N86" s="169"/>
      <c r="O86" s="169"/>
      <c r="P86" s="170"/>
      <c r="Q86" s="167"/>
      <c r="R86" s="169"/>
      <c r="S86" s="170"/>
    </row>
    <row r="87" spans="1:19" ht="12.75">
      <c r="A87" s="157">
        <f t="shared" si="1"/>
        <v>76</v>
      </c>
      <c r="B87" s="115" t="s">
        <v>152</v>
      </c>
      <c r="C87" s="167">
        <v>4</v>
      </c>
      <c r="D87" s="168">
        <v>4</v>
      </c>
      <c r="E87" s="167"/>
      <c r="F87" s="169"/>
      <c r="G87" s="169"/>
      <c r="H87" s="169"/>
      <c r="I87" s="169"/>
      <c r="J87" s="169"/>
      <c r="K87" s="169"/>
      <c r="L87" s="396"/>
      <c r="M87" s="167"/>
      <c r="N87" s="169"/>
      <c r="O87" s="169"/>
      <c r="P87" s="170"/>
      <c r="Q87" s="167"/>
      <c r="R87" s="169"/>
      <c r="S87" s="170"/>
    </row>
    <row r="88" spans="1:19" ht="12.75">
      <c r="A88" s="157">
        <f t="shared" si="1"/>
        <v>77</v>
      </c>
      <c r="B88" s="115" t="s">
        <v>153</v>
      </c>
      <c r="C88" s="167">
        <v>2</v>
      </c>
      <c r="D88" s="168">
        <v>2</v>
      </c>
      <c r="E88" s="167"/>
      <c r="F88" s="169"/>
      <c r="G88" s="169"/>
      <c r="H88" s="169"/>
      <c r="I88" s="169"/>
      <c r="J88" s="169"/>
      <c r="K88" s="169"/>
      <c r="L88" s="396"/>
      <c r="M88" s="167"/>
      <c r="N88" s="169"/>
      <c r="O88" s="169"/>
      <c r="P88" s="170"/>
      <c r="Q88" s="167"/>
      <c r="R88" s="169"/>
      <c r="S88" s="170"/>
    </row>
    <row r="89" spans="1:19" ht="12.75">
      <c r="A89" s="157">
        <f t="shared" si="1"/>
        <v>78</v>
      </c>
      <c r="B89" s="115" t="s">
        <v>154</v>
      </c>
      <c r="C89" s="167">
        <v>6</v>
      </c>
      <c r="D89" s="168">
        <v>6</v>
      </c>
      <c r="E89" s="167"/>
      <c r="F89" s="169"/>
      <c r="G89" s="169"/>
      <c r="H89" s="169"/>
      <c r="I89" s="169"/>
      <c r="J89" s="169"/>
      <c r="K89" s="169"/>
      <c r="L89" s="396"/>
      <c r="M89" s="167"/>
      <c r="N89" s="169"/>
      <c r="O89" s="169"/>
      <c r="P89" s="170"/>
      <c r="Q89" s="167"/>
      <c r="R89" s="169"/>
      <c r="S89" s="170"/>
    </row>
    <row r="90" spans="1:19" ht="12.75">
      <c r="A90" s="157">
        <f t="shared" si="1"/>
        <v>79</v>
      </c>
      <c r="B90" s="115" t="s">
        <v>155</v>
      </c>
      <c r="C90" s="167">
        <v>3</v>
      </c>
      <c r="D90" s="168">
        <v>3</v>
      </c>
      <c r="E90" s="167"/>
      <c r="F90" s="169"/>
      <c r="G90" s="169"/>
      <c r="H90" s="169"/>
      <c r="I90" s="169"/>
      <c r="J90" s="169"/>
      <c r="K90" s="169"/>
      <c r="L90" s="396"/>
      <c r="M90" s="167"/>
      <c r="N90" s="169"/>
      <c r="O90" s="169"/>
      <c r="P90" s="170"/>
      <c r="Q90" s="167"/>
      <c r="R90" s="169"/>
      <c r="S90" s="170"/>
    </row>
    <row r="91" spans="1:19" ht="12.75">
      <c r="A91" s="157">
        <f t="shared" si="1"/>
        <v>80</v>
      </c>
      <c r="B91" s="129" t="s">
        <v>156</v>
      </c>
      <c r="C91" s="167">
        <v>1</v>
      </c>
      <c r="D91" s="168">
        <v>4</v>
      </c>
      <c r="E91" s="167"/>
      <c r="F91" s="169"/>
      <c r="G91" s="169"/>
      <c r="H91" s="169"/>
      <c r="I91" s="169"/>
      <c r="J91" s="169"/>
      <c r="K91" s="169"/>
      <c r="L91" s="396"/>
      <c r="M91" s="167"/>
      <c r="N91" s="169"/>
      <c r="O91" s="169"/>
      <c r="P91" s="170"/>
      <c r="Q91" s="167"/>
      <c r="R91" s="169"/>
      <c r="S91" s="170"/>
    </row>
    <row r="92" spans="1:19" ht="12.75">
      <c r="A92" s="157">
        <f t="shared" si="1"/>
        <v>81</v>
      </c>
      <c r="B92" s="115" t="s">
        <v>157</v>
      </c>
      <c r="C92" s="167">
        <v>9</v>
      </c>
      <c r="D92" s="168">
        <v>9</v>
      </c>
      <c r="E92" s="167"/>
      <c r="F92" s="169"/>
      <c r="G92" s="169"/>
      <c r="H92" s="169"/>
      <c r="I92" s="169"/>
      <c r="J92" s="169"/>
      <c r="K92" s="169"/>
      <c r="L92" s="396"/>
      <c r="M92" s="167"/>
      <c r="N92" s="169"/>
      <c r="O92" s="169"/>
      <c r="P92" s="170"/>
      <c r="Q92" s="167"/>
      <c r="R92" s="169"/>
      <c r="S92" s="170"/>
    </row>
    <row r="93" spans="1:19" ht="12.75">
      <c r="A93" s="157">
        <f t="shared" si="1"/>
        <v>82</v>
      </c>
      <c r="B93" s="115" t="s">
        <v>158</v>
      </c>
      <c r="C93" s="167">
        <v>1</v>
      </c>
      <c r="D93" s="168">
        <v>1</v>
      </c>
      <c r="E93" s="167"/>
      <c r="F93" s="169"/>
      <c r="G93" s="169"/>
      <c r="H93" s="169"/>
      <c r="I93" s="169"/>
      <c r="J93" s="169"/>
      <c r="K93" s="169"/>
      <c r="L93" s="396"/>
      <c r="M93" s="167"/>
      <c r="N93" s="169"/>
      <c r="O93" s="169"/>
      <c r="P93" s="170"/>
      <c r="Q93" s="167"/>
      <c r="R93" s="169"/>
      <c r="S93" s="170"/>
    </row>
    <row r="94" spans="1:19" ht="12.75">
      <c r="A94" s="157">
        <f t="shared" si="1"/>
        <v>83</v>
      </c>
      <c r="B94" s="129" t="s">
        <v>159</v>
      </c>
      <c r="C94" s="167">
        <v>2</v>
      </c>
      <c r="D94" s="168">
        <v>2</v>
      </c>
      <c r="E94" s="167"/>
      <c r="F94" s="169"/>
      <c r="G94" s="169"/>
      <c r="H94" s="169"/>
      <c r="I94" s="169"/>
      <c r="J94" s="169"/>
      <c r="K94" s="169"/>
      <c r="L94" s="396"/>
      <c r="M94" s="167"/>
      <c r="N94" s="169"/>
      <c r="O94" s="169"/>
      <c r="P94" s="170"/>
      <c r="Q94" s="167"/>
      <c r="R94" s="169"/>
      <c r="S94" s="170"/>
    </row>
    <row r="95" spans="1:19" ht="12.75">
      <c r="A95" s="157">
        <f t="shared" si="1"/>
        <v>84</v>
      </c>
      <c r="B95" s="115" t="s">
        <v>160</v>
      </c>
      <c r="C95" s="167">
        <v>1</v>
      </c>
      <c r="D95" s="168">
        <v>1</v>
      </c>
      <c r="E95" s="167"/>
      <c r="F95" s="169"/>
      <c r="G95" s="169"/>
      <c r="H95" s="169"/>
      <c r="I95" s="169"/>
      <c r="J95" s="169"/>
      <c r="K95" s="169"/>
      <c r="L95" s="396"/>
      <c r="M95" s="167"/>
      <c r="N95" s="169"/>
      <c r="O95" s="169"/>
      <c r="P95" s="170"/>
      <c r="Q95" s="167"/>
      <c r="R95" s="169"/>
      <c r="S95" s="170"/>
    </row>
    <row r="96" spans="1:19" ht="12.75">
      <c r="A96" s="157">
        <f t="shared" si="1"/>
        <v>85</v>
      </c>
      <c r="B96" s="115" t="s">
        <v>161</v>
      </c>
      <c r="C96" s="171"/>
      <c r="D96" s="172"/>
      <c r="E96" s="167">
        <v>1</v>
      </c>
      <c r="F96" s="169">
        <v>1</v>
      </c>
      <c r="G96" s="169">
        <v>1</v>
      </c>
      <c r="H96" s="169">
        <v>1</v>
      </c>
      <c r="I96" s="169"/>
      <c r="J96" s="169">
        <v>1</v>
      </c>
      <c r="K96" s="169">
        <v>1</v>
      </c>
      <c r="L96" s="396">
        <v>1</v>
      </c>
      <c r="M96" s="167">
        <v>1</v>
      </c>
      <c r="N96" s="169">
        <v>1</v>
      </c>
      <c r="O96" s="169">
        <v>1</v>
      </c>
      <c r="P96" s="170">
        <v>1</v>
      </c>
      <c r="Q96" s="167"/>
      <c r="R96" s="169"/>
      <c r="S96" s="170"/>
    </row>
    <row r="97" spans="1:19" ht="12.75">
      <c r="A97" s="157">
        <f t="shared" si="1"/>
        <v>86</v>
      </c>
      <c r="B97" s="115" t="s">
        <v>162</v>
      </c>
      <c r="C97" s="171"/>
      <c r="D97" s="172"/>
      <c r="E97" s="167">
        <v>1</v>
      </c>
      <c r="F97" s="169">
        <v>1</v>
      </c>
      <c r="G97" s="169">
        <v>1</v>
      </c>
      <c r="H97" s="169">
        <v>1</v>
      </c>
      <c r="I97" s="169"/>
      <c r="J97" s="169"/>
      <c r="K97" s="169">
        <v>1</v>
      </c>
      <c r="L97" s="396"/>
      <c r="M97" s="167">
        <v>1</v>
      </c>
      <c r="N97" s="169">
        <v>1</v>
      </c>
      <c r="O97" s="169">
        <v>1</v>
      </c>
      <c r="P97" s="170">
        <v>1</v>
      </c>
      <c r="Q97" s="167"/>
      <c r="R97" s="169"/>
      <c r="S97" s="170"/>
    </row>
    <row r="98" spans="1:19" ht="12.75">
      <c r="A98" s="157">
        <f t="shared" si="1"/>
        <v>87</v>
      </c>
      <c r="B98" s="129" t="s">
        <v>163</v>
      </c>
      <c r="C98" s="171"/>
      <c r="D98" s="172"/>
      <c r="E98" s="167">
        <v>1</v>
      </c>
      <c r="F98" s="169">
        <v>1</v>
      </c>
      <c r="G98" s="169">
        <v>1</v>
      </c>
      <c r="H98" s="169">
        <v>1</v>
      </c>
      <c r="I98" s="169"/>
      <c r="J98" s="169"/>
      <c r="K98" s="169">
        <v>1</v>
      </c>
      <c r="L98" s="170">
        <v>1</v>
      </c>
      <c r="M98" s="167">
        <v>1</v>
      </c>
      <c r="N98" s="169">
        <v>1</v>
      </c>
      <c r="O98" s="169">
        <v>1</v>
      </c>
      <c r="P98" s="170">
        <v>1</v>
      </c>
      <c r="Q98" s="167">
        <v>2</v>
      </c>
      <c r="R98" s="169">
        <v>1</v>
      </c>
      <c r="S98" s="170"/>
    </row>
    <row r="99" spans="1:19" ht="12.75">
      <c r="A99" s="157">
        <f t="shared" si="1"/>
        <v>88</v>
      </c>
      <c r="B99" s="115" t="s">
        <v>164</v>
      </c>
      <c r="C99" s="167">
        <v>838</v>
      </c>
      <c r="D99" s="168">
        <v>838</v>
      </c>
      <c r="E99" s="167"/>
      <c r="F99" s="169"/>
      <c r="G99" s="169"/>
      <c r="H99" s="169"/>
      <c r="I99" s="169"/>
      <c r="J99" s="169"/>
      <c r="K99" s="169"/>
      <c r="L99" s="396">
        <v>1</v>
      </c>
      <c r="M99" s="167"/>
      <c r="N99" s="169"/>
      <c r="O99" s="169"/>
      <c r="P99" s="170"/>
      <c r="Q99" s="167"/>
      <c r="R99" s="169"/>
      <c r="S99" s="170"/>
    </row>
    <row r="100" spans="1:19" ht="12.75">
      <c r="A100" s="157">
        <f t="shared" si="1"/>
        <v>89</v>
      </c>
      <c r="B100" s="115" t="s">
        <v>165</v>
      </c>
      <c r="C100" s="167">
        <v>1</v>
      </c>
      <c r="D100" s="168">
        <v>1</v>
      </c>
      <c r="E100" s="167">
        <v>1</v>
      </c>
      <c r="F100" s="169">
        <v>1</v>
      </c>
      <c r="G100" s="169">
        <v>1</v>
      </c>
      <c r="H100" s="169">
        <v>1</v>
      </c>
      <c r="I100" s="169"/>
      <c r="J100" s="169">
        <v>1</v>
      </c>
      <c r="K100" s="169">
        <v>1</v>
      </c>
      <c r="L100" s="396"/>
      <c r="M100" s="167">
        <v>1</v>
      </c>
      <c r="N100" s="169">
        <v>1</v>
      </c>
      <c r="O100" s="169">
        <v>1</v>
      </c>
      <c r="P100" s="170">
        <v>1</v>
      </c>
      <c r="Q100" s="167">
        <v>2</v>
      </c>
      <c r="R100" s="169"/>
      <c r="S100" s="170">
        <v>1</v>
      </c>
    </row>
    <row r="101" spans="1:19" ht="12.75">
      <c r="A101" s="157">
        <f t="shared" si="1"/>
        <v>90</v>
      </c>
      <c r="B101" s="115" t="s">
        <v>166</v>
      </c>
      <c r="C101" s="167">
        <v>2</v>
      </c>
      <c r="D101" s="168">
        <v>8</v>
      </c>
      <c r="E101" s="167"/>
      <c r="F101" s="169"/>
      <c r="G101" s="169"/>
      <c r="H101" s="169"/>
      <c r="I101" s="169"/>
      <c r="J101" s="169"/>
      <c r="K101" s="169"/>
      <c r="L101" s="396"/>
      <c r="M101" s="167"/>
      <c r="N101" s="169"/>
      <c r="O101" s="169"/>
      <c r="P101" s="170"/>
      <c r="Q101" s="167"/>
      <c r="R101" s="169"/>
      <c r="S101" s="170"/>
    </row>
    <row r="102" spans="1:19" ht="12.75">
      <c r="A102" s="157">
        <f t="shared" si="1"/>
        <v>91</v>
      </c>
      <c r="B102" s="115" t="s">
        <v>167</v>
      </c>
      <c r="C102" s="167">
        <v>1</v>
      </c>
      <c r="D102" s="168">
        <v>4</v>
      </c>
      <c r="E102" s="167"/>
      <c r="F102" s="169"/>
      <c r="G102" s="169"/>
      <c r="H102" s="169"/>
      <c r="I102" s="169"/>
      <c r="J102" s="169"/>
      <c r="K102" s="169"/>
      <c r="L102" s="396"/>
      <c r="M102" s="167"/>
      <c r="N102" s="169"/>
      <c r="O102" s="169"/>
      <c r="P102" s="170"/>
      <c r="Q102" s="167"/>
      <c r="R102" s="169"/>
      <c r="S102" s="170"/>
    </row>
    <row r="103" spans="1:19" ht="12.75">
      <c r="A103" s="157">
        <f t="shared" si="1"/>
        <v>92</v>
      </c>
      <c r="B103" s="115" t="s">
        <v>168</v>
      </c>
      <c r="C103" s="167">
        <v>1</v>
      </c>
      <c r="D103" s="168">
        <v>4</v>
      </c>
      <c r="E103" s="167"/>
      <c r="F103" s="169"/>
      <c r="G103" s="169"/>
      <c r="H103" s="169"/>
      <c r="I103" s="169"/>
      <c r="J103" s="169"/>
      <c r="K103" s="169"/>
      <c r="L103" s="396"/>
      <c r="M103" s="167"/>
      <c r="N103" s="169"/>
      <c r="O103" s="169"/>
      <c r="P103" s="170"/>
      <c r="Q103" s="167"/>
      <c r="R103" s="169"/>
      <c r="S103" s="170"/>
    </row>
    <row r="104" spans="1:19" ht="12.75">
      <c r="A104" s="157">
        <f t="shared" si="1"/>
        <v>93</v>
      </c>
      <c r="B104" s="115" t="s">
        <v>169</v>
      </c>
      <c r="C104" s="171"/>
      <c r="D104" s="172"/>
      <c r="E104" s="167">
        <v>1</v>
      </c>
      <c r="F104" s="169">
        <v>1</v>
      </c>
      <c r="G104" s="169">
        <v>1</v>
      </c>
      <c r="H104" s="169">
        <v>1</v>
      </c>
      <c r="I104" s="169"/>
      <c r="J104" s="169"/>
      <c r="K104" s="169">
        <v>1</v>
      </c>
      <c r="L104" s="396"/>
      <c r="M104" s="167"/>
      <c r="N104" s="169"/>
      <c r="O104" s="169"/>
      <c r="P104" s="170"/>
      <c r="Q104" s="167">
        <v>2</v>
      </c>
      <c r="R104" s="169"/>
      <c r="S104" s="170"/>
    </row>
    <row r="105" spans="1:19" ht="13.5" thickBot="1">
      <c r="A105" s="157">
        <f t="shared" si="1"/>
        <v>94</v>
      </c>
      <c r="B105" s="116" t="s">
        <v>170</v>
      </c>
      <c r="C105" s="173">
        <v>1</v>
      </c>
      <c r="D105" s="174">
        <v>4</v>
      </c>
      <c r="E105" s="173"/>
      <c r="F105" s="175"/>
      <c r="G105" s="175"/>
      <c r="H105" s="175"/>
      <c r="I105" s="175"/>
      <c r="J105" s="175"/>
      <c r="K105" s="175"/>
      <c r="L105" s="407"/>
      <c r="M105" s="173"/>
      <c r="N105" s="175"/>
      <c r="O105" s="175"/>
      <c r="P105" s="176"/>
      <c r="Q105" s="173"/>
      <c r="R105" s="175"/>
      <c r="S105" s="176"/>
    </row>
    <row r="106" spans="1:19" ht="15.75" customHeight="1" thickBot="1">
      <c r="B106" s="130"/>
      <c r="C106" s="117">
        <f t="shared" ref="C106:S106" si="2">+SUM(C12:C105)</f>
        <v>1134</v>
      </c>
      <c r="D106" s="112">
        <f t="shared" si="2"/>
        <v>1288</v>
      </c>
      <c r="E106" s="117">
        <f t="shared" si="2"/>
        <v>15</v>
      </c>
      <c r="F106" s="118">
        <f t="shared" si="2"/>
        <v>15</v>
      </c>
      <c r="G106" s="118">
        <f t="shared" si="2"/>
        <v>15</v>
      </c>
      <c r="H106" s="118">
        <f t="shared" si="2"/>
        <v>15</v>
      </c>
      <c r="I106" s="118">
        <f t="shared" si="2"/>
        <v>3</v>
      </c>
      <c r="J106" s="118">
        <f t="shared" si="2"/>
        <v>9</v>
      </c>
      <c r="K106" s="118">
        <f t="shared" si="2"/>
        <v>15</v>
      </c>
      <c r="L106" s="119">
        <f t="shared" si="2"/>
        <v>10</v>
      </c>
      <c r="M106" s="117">
        <f t="shared" si="2"/>
        <v>10</v>
      </c>
      <c r="N106" s="118">
        <f t="shared" si="2"/>
        <v>10</v>
      </c>
      <c r="O106" s="118">
        <f t="shared" si="2"/>
        <v>10</v>
      </c>
      <c r="P106" s="120">
        <f t="shared" si="2"/>
        <v>10</v>
      </c>
      <c r="Q106" s="117">
        <f t="shared" si="2"/>
        <v>25</v>
      </c>
      <c r="R106" s="118">
        <f t="shared" si="2"/>
        <v>5</v>
      </c>
      <c r="S106" s="120">
        <f t="shared" si="2"/>
        <v>5</v>
      </c>
    </row>
    <row r="107" spans="1:19" ht="12.75"/>
    <row r="108" spans="1:19" ht="12.75"/>
    <row r="109" spans="1:19" ht="12.75" hidden="1"/>
    <row r="110" spans="1:19" ht="12.75" hidden="1"/>
    <row r="111" spans="1:19" ht="12.75" hidden="1"/>
    <row r="112" spans="1:19" ht="12.75" hidden="1"/>
    <row r="113" ht="12.75" hidden="1"/>
    <row r="114" ht="12.75" hidden="1"/>
    <row r="115" ht="12.75" hidden="1"/>
    <row r="116" ht="12.75" hidden="1"/>
    <row r="117" ht="12.75" hidden="1"/>
    <row r="118" ht="12.75" hidden="1"/>
    <row r="119" ht="12.75" hidden="1"/>
    <row r="120" ht="12.75" hidden="1"/>
    <row r="121" ht="12.75" hidden="1"/>
    <row r="122" ht="12.75" hidden="1"/>
    <row r="123" ht="12.75" hidden="1"/>
    <row r="124" ht="12.75" hidden="1"/>
    <row r="125" ht="12.75" hidden="1"/>
    <row r="126" ht="12.75" hidden="1"/>
    <row r="127" ht="12.75" hidden="1"/>
    <row r="128" ht="12.75" hidden="1"/>
    <row r="129" ht="12.75" hidden="1"/>
    <row r="130" ht="12.75" hidden="1"/>
    <row r="131" ht="12.75" hidden="1"/>
    <row r="132" ht="12.75" hidden="1"/>
    <row r="133" ht="12.75" hidden="1"/>
    <row r="134" ht="12.75" hidden="1"/>
    <row r="135" ht="12.75" hidden="1"/>
    <row r="136" ht="12.75" hidden="1"/>
    <row r="137" ht="12.75" hidden="1"/>
    <row r="138" ht="12.75" hidden="1"/>
    <row r="139" ht="12.75" hidden="1"/>
    <row r="140" ht="12.75" hidden="1"/>
    <row r="141" ht="12.75" hidden="1"/>
    <row r="142" ht="12.75" hidden="1"/>
    <row r="143" ht="12.75" hidden="1"/>
    <row r="144" ht="12.75" hidden="1"/>
    <row r="145" ht="12.75" hidden="1"/>
    <row r="146" ht="12.75" hidden="1"/>
    <row r="147" ht="12.75" hidden="1"/>
    <row r="148" ht="12.75" hidden="1"/>
    <row r="149" ht="12.75" hidden="1"/>
    <row r="150" ht="12.75" hidden="1"/>
    <row r="151" ht="12.75" hidden="1"/>
    <row r="152" ht="12.75" hidden="1"/>
    <row r="153" ht="12.75" hidden="1"/>
    <row r="154" ht="12.75" hidden="1"/>
    <row r="155" ht="12.75" hidden="1"/>
    <row r="156" ht="12.75" hidden="1"/>
    <row r="157" ht="12.75" hidden="1"/>
    <row r="158" ht="12.75" hidden="1"/>
    <row r="159" ht="12.75" hidden="1"/>
    <row r="160" ht="12.75" hidden="1"/>
    <row r="161" ht="12.75" hidden="1"/>
    <row r="162" ht="12.75" hidden="1"/>
    <row r="163" ht="12.75" hidden="1"/>
    <row r="164" ht="12.75" hidden="1"/>
    <row r="165" ht="12.75" hidden="1"/>
    <row r="166" ht="12.75" hidden="1"/>
    <row r="167" ht="12.75" hidden="1"/>
    <row r="168" ht="12.75" hidden="1"/>
    <row r="169" ht="12.75" hidden="1"/>
    <row r="170" ht="12.75" hidden="1"/>
    <row r="171" ht="12.75" hidden="1"/>
    <row r="172" ht="12.75" hidden="1"/>
    <row r="173" ht="12.75" hidden="1"/>
    <row r="174" ht="12.75" hidden="1"/>
    <row r="175" ht="12.75" hidden="1"/>
    <row r="176" ht="12.75" hidden="1"/>
    <row r="177" ht="12.75" hidden="1"/>
    <row r="178" ht="12.75" hidden="1"/>
    <row r="179" ht="12.75" hidden="1"/>
    <row r="180" ht="12.75" hidden="1"/>
    <row r="181" ht="12.75" hidden="1"/>
    <row r="182" ht="12.75" hidden="1"/>
    <row r="183" ht="12.75" hidden="1"/>
    <row r="184" ht="12.75" hidden="1"/>
    <row r="185" ht="12.75" hidden="1"/>
    <row r="186" ht="12.75" hidden="1"/>
    <row r="187" ht="12.75" hidden="1"/>
    <row r="188" ht="12.75" hidden="1"/>
    <row r="189" ht="12.75" hidden="1"/>
    <row r="190" ht="12.75" hidden="1"/>
    <row r="191" ht="12.75" hidden="1"/>
    <row r="192" ht="12.75" hidden="1"/>
    <row r="193" ht="12.75" hidden="1"/>
    <row r="194" ht="12.75" hidden="1"/>
    <row r="195" ht="12.75" hidden="1"/>
    <row r="196" ht="12.75" hidden="1"/>
    <row r="197" ht="12.75" hidden="1"/>
    <row r="198" ht="12.75" hidden="1"/>
    <row r="199" ht="12.75" hidden="1"/>
    <row r="200" ht="12.75" hidden="1"/>
  </sheetData>
  <mergeCells count="36">
    <mergeCell ref="L80:L81"/>
    <mergeCell ref="L82:L95"/>
    <mergeCell ref="L96:L97"/>
    <mergeCell ref="L99:L105"/>
    <mergeCell ref="L47:L49"/>
    <mergeCell ref="L50:L56"/>
    <mergeCell ref="L57:L58"/>
    <mergeCell ref="L61:L66"/>
    <mergeCell ref="L68:L76"/>
    <mergeCell ref="L78:L79"/>
    <mergeCell ref="L45:L46"/>
    <mergeCell ref="E9:L9"/>
    <mergeCell ref="M9:P9"/>
    <mergeCell ref="Q9:S10"/>
    <mergeCell ref="E10:F10"/>
    <mergeCell ref="G10:H10"/>
    <mergeCell ref="I10:J10"/>
    <mergeCell ref="K10:L10"/>
    <mergeCell ref="M10:N10"/>
    <mergeCell ref="O10:P10"/>
    <mergeCell ref="L12:L15"/>
    <mergeCell ref="L16:L17"/>
    <mergeCell ref="L20:L32"/>
    <mergeCell ref="L33:L44"/>
    <mergeCell ref="B9:B11"/>
    <mergeCell ref="C2:D2"/>
    <mergeCell ref="C3:D3"/>
    <mergeCell ref="N3:O3"/>
    <mergeCell ref="C4:D4"/>
    <mergeCell ref="N4:O4"/>
    <mergeCell ref="C9:D10"/>
    <mergeCell ref="C5:D5"/>
    <mergeCell ref="N5:O5"/>
    <mergeCell ref="C6:D6"/>
    <mergeCell ref="N6:O6"/>
    <mergeCell ref="C7:D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Formato de cotización</vt:lpstr>
      <vt:lpstr>Información General y Finan</vt:lpstr>
      <vt:lpstr>Polizas</vt:lpstr>
      <vt:lpstr>Descripción Trabajo de Campo</vt:lpstr>
      <vt:lpstr>'Formato de cotización'!Área_de_impresión</vt:lpstr>
      <vt:lpstr>'Información General y Finan'!Área_de_impresión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 User</dc:creator>
  <cp:lastModifiedBy>Lenovo User</cp:lastModifiedBy>
  <cp:lastPrinted>2013-05-06T13:10:14Z</cp:lastPrinted>
  <dcterms:created xsi:type="dcterms:W3CDTF">2013-04-29T20:34:17Z</dcterms:created>
  <dcterms:modified xsi:type="dcterms:W3CDTF">2013-05-06T14:09:27Z</dcterms:modified>
</cp:coreProperties>
</file>