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FORMATOS EVALUACION PRIMERA INFANCIA\"/>
    </mc:Choice>
  </mc:AlternateContent>
  <bookViews>
    <workbookView xWindow="120" yWindow="135" windowWidth="15480" windowHeight="6660" tabRatio="598" activeTab="1"/>
  </bookViews>
  <sheets>
    <sheet name="JURIDICA" sheetId="9" r:id="rId1"/>
    <sheet name="TECNICA" sheetId="8" r:id="rId2"/>
    <sheet name="FINANCIERA" sheetId="10" r:id="rId3"/>
  </sheets>
  <calcPr calcId="152511"/>
</workbook>
</file>

<file path=xl/calcChain.xml><?xml version="1.0" encoding="utf-8"?>
<calcChain xmlns="http://schemas.openxmlformats.org/spreadsheetml/2006/main">
  <c r="M118" i="8" l="1"/>
  <c r="L118" i="8"/>
  <c r="L57" i="8" l="1"/>
  <c r="M57" i="8"/>
  <c r="P51" i="8" l="1"/>
  <c r="P52" i="8"/>
  <c r="P53" i="8"/>
  <c r="P54" i="8"/>
  <c r="P55" i="8"/>
  <c r="P56" i="8"/>
  <c r="J41" i="8"/>
  <c r="E24" i="8"/>
  <c r="C24" i="8" s="1"/>
  <c r="C12" i="10" l="1"/>
  <c r="C13" i="10" s="1"/>
  <c r="O118" i="8"/>
  <c r="N118" i="8"/>
  <c r="K118" i="8"/>
  <c r="A111" i="8"/>
  <c r="A112" i="8" s="1"/>
  <c r="A113" i="8" s="1"/>
  <c r="A114" i="8" s="1"/>
  <c r="A115" i="8" s="1"/>
  <c r="A116" i="8" s="1"/>
  <c r="A117" i="8" s="1"/>
  <c r="P118" i="8"/>
  <c r="P57" i="8"/>
  <c r="D41" i="8"/>
  <c r="E40" i="8" s="1"/>
  <c r="E124" i="8" l="1"/>
  <c r="D149" i="8" s="1"/>
  <c r="F139" i="8"/>
  <c r="D150" i="8" s="1"/>
  <c r="E149" i="8" l="1"/>
  <c r="C120" i="8" l="1"/>
  <c r="O57" i="8"/>
  <c r="C62" i="8" s="1"/>
  <c r="N57" i="8"/>
  <c r="K57" i="8"/>
  <c r="C61" i="8" s="1"/>
  <c r="A50" i="8"/>
  <c r="A51" i="8" s="1"/>
  <c r="A52" i="8" s="1"/>
  <c r="A53" i="8" s="1"/>
  <c r="A54" i="8" s="1"/>
  <c r="A55" i="8" s="1"/>
  <c r="A56" i="8" s="1"/>
</calcChain>
</file>

<file path=xl/sharedStrings.xml><?xml version="1.0" encoding="utf-8"?>
<sst xmlns="http://schemas.openxmlformats.org/spreadsheetml/2006/main" count="440" uniqueCount="248">
  <si>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</si>
  <si>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</si>
  <si>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</si>
  <si>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</si>
  <si>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</si>
  <si>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</si>
  <si>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</si>
  <si>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</si>
  <si>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</si>
  <si>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</si>
  <si>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</si>
  <si>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</si>
  <si>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</si>
  <si>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</si>
  <si>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</si>
  <si>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</si>
  <si>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</si>
  <si>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</si>
  <si>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</si>
  <si>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</si>
  <si>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</si>
  <si>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</si>
  <si>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</si>
  <si>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</si>
  <si>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</si>
  <si>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</si>
  <si>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</si>
  <si>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</si>
  <si>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</si>
  <si>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</si>
  <si>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</si>
  <si>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</si>
  <si>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</si>
  <si>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</si>
  <si>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</si>
  <si>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</si>
  <si>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</si>
  <si>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</si>
  <si>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</si>
  <si>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</si>
  <si>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</si>
  <si>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</si>
  <si>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</si>
  <si>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</si>
  <si>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</si>
  <si>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</si>
  <si>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</si>
  <si>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</si>
  <si>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</si>
  <si>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</si>
  <si>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</si>
  <si>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</si>
  <si>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</si>
  <si>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</si>
  <si>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</si>
  <si>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</si>
  <si>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</si>
  <si>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</si>
  <si>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</si>
  <si>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</si>
  <si>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</si>
  <si>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</si>
  <si>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</si>
  <si>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</si>
  <si>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</si>
  <si>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</si>
  <si>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CONVOCATORIA PÚBLICA DE APORTE No XX DE 2014</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</si>
  <si>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</si>
  <si>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</si>
  <si>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</si>
  <si>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</si>
  <si>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</si>
  <si>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</si>
  <si>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</si>
  <si>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</si>
  <si>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</si>
  <si>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</si>
  <si>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</si>
  <si>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</si>
  <si>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</si>
  <si>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</si>
  <si>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</si>
  <si>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</si>
  <si>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</si>
  <si>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</si>
  <si>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</si>
  <si>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</si>
  <si>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CUMPLE - NO CUMPLE</t>
  </si>
  <si>
    <t>NIVEL DE ENDEUDAMIENTO</t>
  </si>
  <si>
    <t>CONSOLIDADO GENERAL:</t>
  </si>
  <si>
    <t>EL PROPONENTE CUMPLE ______ NO CUMPLE _______</t>
  </si>
  <si>
    <t xml:space="preserve">CON LA CAPACIDAD FINANCIERA </t>
  </si>
  <si>
    <t>PROPONENTE</t>
  </si>
  <si>
    <t>NOTA EXPLICATIVA: Este formato se debe diligenciarse cuantas veces sea necesario de acuerdo al numero de oferentes.</t>
  </si>
  <si>
    <t xml:space="preserve">                                                 INSTITUTO COLOMBIANO DE BIENESTAR FAMILIAR - ICBF</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</si>
  <si>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</si>
  <si>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</si>
  <si>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</si>
  <si>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</si>
  <si>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PROPONENTE No. 2. xxxxxxxxxxx</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</si>
  <si>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</si>
  <si>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</si>
  <si>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</si>
  <si>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</si>
  <si>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</si>
  <si>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</si>
  <si>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</si>
  <si>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</si>
  <si>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</si>
  <si>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</si>
  <si>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</si>
  <si>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</si>
  <si>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</si>
  <si>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</si>
  <si>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</si>
  <si>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</si>
  <si>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</si>
  <si>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</si>
  <si>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</si>
  <si>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</si>
  <si>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</si>
  <si>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</si>
  <si>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</si>
  <si>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</si>
  <si>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</si>
  <si>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</si>
  <si>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</si>
  <si>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</si>
  <si>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</si>
  <si>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</si>
  <si>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</si>
  <si>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PROFESIONAL DE APOYO PEDAGÓGICO  POR CADA MIL CUPOS OFERTADOS O FRACIÓN INFERIOR</t>
  </si>
  <si>
    <t xml:space="preserve">FINANCIERO  POR CADA CINCO MIL CUPOS OFERTADOS O FRACIÓN INFERIOR </t>
  </si>
  <si>
    <t xml:space="preserve">GARANTIA DE SERIEDAD DE LA PROPUESTA </t>
  </si>
  <si>
    <t xml:space="preserve">AUTORIZACION DEL REPRESENTANTE LEGAL Y/O APODERADO PARA PRESENTAR PROPUESTA O SUSCRIBIR EL CONTRATO (DE REQUERIRSE DE ACUERDO A LOS ESTATUTOS) </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</si>
  <si>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</si>
  <si>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</si>
  <si>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</si>
  <si>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</si>
  <si>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</si>
  <si>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</si>
  <si>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</si>
  <si>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</si>
  <si>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</si>
  <si>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</si>
  <si>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</si>
  <si>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</si>
  <si>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</si>
  <si>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</si>
  <si>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</si>
  <si>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</si>
  <si>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</si>
  <si>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N</t>
  </si>
  <si>
    <t>VALOR TOTAL DEL PRESUPUESTO OFICIAL DE LOS GRUPOS A LOS QUE SE PRESENTA:</t>
  </si>
  <si>
    <t>VALOR TOTAL DEL PRESUPUESTO DE LOS GRUPOS A LOS QUE SE PRESENTA EN SMMLV:</t>
  </si>
  <si>
    <t>INFORMACION A 31 DE DICIEMBRE DE 2013</t>
  </si>
  <si>
    <t>LIQUIDEZ*</t>
  </si>
  <si>
    <t>* VER NOTA 5 DEL NUMERAL 3.18</t>
  </si>
  <si>
    <r>
      <t xml:space="preserve">En Cartagena, a los </t>
    </r>
    <r>
      <rPr>
        <b/>
        <sz val="11"/>
        <color theme="1"/>
        <rFont val="Arial Narrow"/>
        <family val="2"/>
      </rPr>
      <t xml:space="preserve">2 dias de Diciembre  </t>
    </r>
    <r>
      <rPr>
        <sz val="11"/>
        <color theme="1"/>
        <rFont val="Arial Narrow"/>
        <family val="2"/>
      </rPr>
      <t>de 2014, en las instalaciones del Instituto Colombiano de Bienestar Familiar –ICBF- de la Regional Bolivar</t>
    </r>
    <r>
      <rPr>
        <b/>
        <sz val="11"/>
        <color theme="1"/>
        <rFont val="Arial Narrow"/>
        <family val="2"/>
      </rPr>
      <t xml:space="preserve"> </t>
    </r>
    <r>
      <rPr>
        <sz val="11"/>
        <color theme="1"/>
        <rFont val="Arial Narrow"/>
        <family val="2"/>
      </rPr>
      <t>se reunieron los integrantes del Comité Evaluador, a saber: Estudio Técnico</t>
    </r>
    <r>
      <rPr>
        <b/>
        <sz val="11"/>
        <color theme="1"/>
        <rFont val="Arial Narrow"/>
        <family val="2"/>
      </rPr>
      <t xml:space="preserve">: </t>
    </r>
    <r>
      <rPr>
        <sz val="11"/>
        <color theme="1"/>
        <rFont val="Arial Narrow"/>
        <family val="2"/>
      </rPr>
      <t>____________________________; ______________________Estudio Financiero</t>
    </r>
    <r>
      <rPr>
        <b/>
        <sz val="11"/>
        <color theme="1"/>
        <rFont val="Arial Narrow"/>
        <family val="2"/>
      </rPr>
      <t>:</t>
    </r>
    <r>
      <rPr>
        <sz val="11"/>
        <color theme="1"/>
        <rFont val="Arial Narrow"/>
        <family val="2"/>
      </rPr>
      <t xml:space="preserve"> _______________________; y Estudio Jurídico</t>
    </r>
    <r>
      <rPr>
        <b/>
        <sz val="11"/>
        <color theme="1"/>
        <rFont val="Arial Narrow"/>
        <family val="2"/>
      </rPr>
      <t>:</t>
    </r>
    <r>
      <rPr>
        <sz val="11"/>
        <color theme="1"/>
        <rFont val="Arial Narrow"/>
        <family val="2"/>
      </rPr>
      <t xml:space="preserve"> ________________con el fin de estudiar y evaluar las propuestas presentadas con ocasión de la Convocatoria Pública de aporte No.004 de 2014, cuyo objeto consiste en</t>
    </r>
    <r>
      <rPr>
        <b/>
        <sz val="11"/>
        <color theme="1"/>
        <rFont val="Arial Narrow"/>
        <family val="2"/>
      </rPr>
      <t>: XXXXXXX</t>
    </r>
  </si>
  <si>
    <t xml:space="preserve">UNION TEMPORAL PRIMERA INFANCIA SAN JUAN </t>
  </si>
  <si>
    <t xml:space="preserve">PROPONENTE No. 1. UNION TEMPORAL PRIMERA INFANCIA SAN JUAN </t>
  </si>
  <si>
    <t>FUNDACION RENACER DE COLOMBIA</t>
  </si>
  <si>
    <t>CORPORACION PROACTIVAR</t>
  </si>
  <si>
    <t>X</t>
  </si>
  <si>
    <t>Folios 39 a 41</t>
  </si>
  <si>
    <t>x</t>
  </si>
  <si>
    <t>Folio 16</t>
  </si>
  <si>
    <t>Folio 30 y 31</t>
  </si>
  <si>
    <t>La certificacion de Proactivar no se encuentra en original; los revisores fiscales, Claudia Maria Barrios Castilla y Juan Nicolas Perez Vergara no adjuntan tarjetas profesionales para acreditar si calidad como Contadores Publicos.</t>
  </si>
  <si>
    <t>Folios 4 al 7</t>
  </si>
  <si>
    <t>Folios 19 al 21</t>
  </si>
  <si>
    <t>NA</t>
  </si>
  <si>
    <t>Folios 34 a 37</t>
  </si>
  <si>
    <t>Folios 14 y 15</t>
  </si>
  <si>
    <t>Folios 28 y 29</t>
  </si>
  <si>
    <t>Folios 12 y 13</t>
  </si>
  <si>
    <t>Folios26 y 27</t>
  </si>
  <si>
    <t>Resolucion 1801 del 26 de Noviembre de 2014 RENACER
Resolucion 1802 del 26 de Noviembre de 2014 PROACTIVAR</t>
  </si>
  <si>
    <t>Folios 11</t>
  </si>
  <si>
    <t>Folios 25</t>
  </si>
  <si>
    <t>Folios 8 y 9</t>
  </si>
  <si>
    <t>Folios 22 y 23</t>
  </si>
  <si>
    <t>Folios 42 al 50</t>
  </si>
  <si>
    <t>ICBF</t>
  </si>
  <si>
    <t>experiencia
acreditada
no validada 
(en dias)</t>
  </si>
  <si>
    <t>experiencia
acreditada
validada
(en dias)</t>
  </si>
  <si>
    <t>FAMILIAR</t>
  </si>
  <si>
    <t>CARTA DE COMPROMISO DE GESTIONAR EL USO CUANDO ES PÚBLICA CDI</t>
  </si>
  <si>
    <t>CUMPLIMIENTO SERVICIOS PÚBLICOS BÁSICOS SEGÚN FORMATO 11 SI/NO</t>
  </si>
  <si>
    <t>TRABAJADORA SOCIAL</t>
  </si>
  <si>
    <t>PSICOLOGA</t>
  </si>
  <si>
    <t>NO APORTA</t>
  </si>
  <si>
    <t>UNIVERSIDAD DE CARTAGENA</t>
  </si>
  <si>
    <t>CORPORACION EDUCATIVA COLEGIO GRAN COLOMBIA</t>
  </si>
  <si>
    <t>3 de Diciembre de 2014</t>
  </si>
  <si>
    <t>738-2012</t>
  </si>
  <si>
    <t>424-2013</t>
  </si>
  <si>
    <t>CANTAGALLO</t>
  </si>
  <si>
    <t>NO ANEXA FORMATO 11</t>
  </si>
  <si>
    <t>MINISTERIO DE EDUCACION NACIONAL</t>
  </si>
  <si>
    <t>FPI-13-209</t>
  </si>
  <si>
    <t>experiencia
acreditada
no validada
(en meses)</t>
  </si>
  <si>
    <t>49-50</t>
  </si>
  <si>
    <t>FAMILIAR 1/422</t>
  </si>
  <si>
    <t>MARIA JAQUELINE RENTERIA MOSQUERA</t>
  </si>
  <si>
    <t xml:space="preserve">CONTADORA PUBLICA </t>
  </si>
  <si>
    <t>UNIVERSIDAD DE MEDELLIN</t>
  </si>
  <si>
    <t>NO APORTA COPIA DIPLOMA, NI ACTA DE GRADO</t>
  </si>
  <si>
    <t>56544-T</t>
  </si>
  <si>
    <t>01/11/2012-28/11/2014</t>
  </si>
  <si>
    <t xml:space="preserve">COORDINADOAR PEDAGOGICA DEL CDI SEMILLAS DE FE Y ORIENTACION FORMATIVA </t>
  </si>
  <si>
    <t>RAISSA CHAR BUSTAMANTE</t>
  </si>
  <si>
    <t>LICENCIADA EN PEDAGOGIA INFANTIL</t>
  </si>
  <si>
    <t>CORPORACION UNIVERSITARIA DE CARIBE</t>
  </si>
  <si>
    <t>01/11/2012-28/11/2015</t>
  </si>
  <si>
    <t>FAMILIAR 2/422</t>
  </si>
  <si>
    <t>LINDA MILENA ARRIETA ELLES</t>
  </si>
  <si>
    <t>UNIVERSIDAD TECNOLOGICA DE BOLIVAR</t>
  </si>
  <si>
    <t>01/07/2008-01/11/2010</t>
  </si>
  <si>
    <t>PSICOLOGA UPA DIVINA MISERICORDIA FOLIO 104</t>
  </si>
  <si>
    <t>GLORIA MARIA VILLA QUIROZ</t>
  </si>
  <si>
    <t>233724506-1</t>
  </si>
  <si>
    <t>DIRECCIONAMIEMTO PEDAGOGICO Y ORIENTACION FORMATIVA</t>
  </si>
  <si>
    <t>08/02/2011-15/02/2013</t>
  </si>
  <si>
    <t>FRIDA NIEBLES MUÑOZ</t>
  </si>
  <si>
    <t>UNIVERSIDAD DEL SINU</t>
  </si>
  <si>
    <t xml:space="preserve">PSICOLOGA UPA DIVINA MISERICORDIA </t>
  </si>
  <si>
    <t>01/08/2012-12/08/2014</t>
  </si>
  <si>
    <t>DIANA CAROLINA SANCHEZ BARRIOS</t>
  </si>
  <si>
    <t>VENCIDA</t>
  </si>
  <si>
    <t>01/08/2012-12/08/2015</t>
  </si>
  <si>
    <t>VERONICA CRISMATT ROMERO</t>
  </si>
  <si>
    <t>LICENCIADA EN ESPAÑOL Y COMUNICACIÓN</t>
  </si>
  <si>
    <t>UNIV. DE PAMPLONA</t>
  </si>
  <si>
    <t xml:space="preserve">COORDINADORA  UPA DIVINA MISERICORDIA </t>
  </si>
  <si>
    <t>YESENIA MARIAVASQUEZ OSUNA</t>
  </si>
  <si>
    <t>NO ACREDITA PROFESION</t>
  </si>
  <si>
    <t>AGENTE EDUCATIVO</t>
  </si>
  <si>
    <t>EDDIE JHON PUELLO ARIAS</t>
  </si>
  <si>
    <t>CORPORACION UNIVERSITARIA RAFAEL NUÑEZ</t>
  </si>
  <si>
    <t>CONTADOR PUBLICO</t>
  </si>
  <si>
    <t>188633-T</t>
  </si>
  <si>
    <t>COORDINADOR FINANCIERO</t>
  </si>
  <si>
    <t>APORTA TARJETA SIN NUMERO</t>
  </si>
  <si>
    <t>RESULTADOS EVALUACION COMPONENTE TECNICO: CORPORACION EDUCATIVA COLEGIO GRAN COLOMBIA</t>
  </si>
  <si>
    <t>EXPERIENCIA DE SOLO 20 MESES</t>
  </si>
  <si>
    <t>NO APORTA FORMATO 11</t>
  </si>
  <si>
    <t>COORDINADOR GENERAL DEL PROYECTO POR CADA MIL CUPOS OFERTADOS O FRACIÓN INFERIOR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</si>
</sst>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 #,##0_);[Red]\(&quot;$&quot;\ #,##0\)"/>
    <numFmt numFmtId="164" formatCode="_-&quot;$&quot;* #,##0.00_-;\-&quot;$&quot;* #,##0.00_-;_-&quot;$&quot;* &quot;-&quot;??_-;_-@_-"/>
    <numFmt numFmtId="165" formatCode="_-* #,##0.00_-;\-* #,##0.00_-;_-* &quot;-&quot;??_-;_-@_-"/>
    <numFmt numFmtId="166" formatCode="[$$-240A]\ #,##0"/>
    <numFmt numFmtId="167" formatCode="[$$-2C0A]\ #,##0"/>
    <numFmt numFmtId="168" formatCode="[$$-240A]\ #,##0.00"/>
    <numFmt numFmtId="169" formatCode="_-* #,##0\ _€_-;\-* #,##0\ _€_-;_-* &quot;-&quot;??\ _€_-;_-@_-"/>
    <numFmt numFmtId="170" formatCode="[$$-2C0A]\ #,##0.00"/>
  </numFmts>
  <fonts count="38">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sz val="10"/>
      <color theme="1"/>
      <name val="Arial"/>
      <family val="2"/>
    </font>
    <font>
      <b/>
      <sz val="10"/>
      <color theme="1"/>
      <name val="Arial"/>
      <family val="2"/>
    </font>
    <font>
      <b/>
      <u/>
      <sz val="16"/>
      <color theme="1"/>
      <name val="Calibri"/>
      <family val="2"/>
      <scheme val="minor"/>
    </font>
    <font>
      <sz val="12"/>
      <color rgb="FF7030A0"/>
      <name val="Arial"/>
      <family val="2"/>
    </font>
    <font>
      <b/>
      <sz val="12"/>
      <name val="Arial"/>
      <family val="2"/>
    </font>
    <font>
      <sz val="12"/>
      <name val="Arial"/>
      <family val="2"/>
    </font>
    <font>
      <sz val="9"/>
      <color theme="1"/>
      <name val="Arial "/>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5" tint="0.7999816888943144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165"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cellStyleXfs>
  <cellXfs count="310">
    <xf numFmtId="0" fontId="0" fillId="0" borderId="0" xfId="0"/>
    <xf numFmtId="0" fontId="0" fillId="0" borderId="1" xfId="0" applyBorder="1"/>
    <xf numFmtId="0" fontId="2" fillId="0" borderId="1" xfId="0" applyFont="1" applyBorder="1" applyAlignment="1">
      <alignment horizontal="justify" vertical="center" wrapText="1"/>
    </xf>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6" fontId="0" fillId="0" borderId="0" xfId="0" applyNumberFormat="1" applyAlignment="1">
      <alignment horizontal="center" vertical="center"/>
    </xf>
    <xf numFmtId="0" fontId="1" fillId="0" borderId="0" xfId="0" applyFont="1" applyAlignment="1">
      <alignment horizontal="center" vertical="center"/>
    </xf>
    <xf numFmtId="167" fontId="0" fillId="0" borderId="0" xfId="0" applyNumberFormat="1" applyFill="1" applyBorder="1" applyAlignment="1">
      <alignment horizontal="center" vertical="center"/>
    </xf>
    <xf numFmtId="166" fontId="0" fillId="0" borderId="0" xfId="0" applyNumberFormat="1" applyBorder="1" applyAlignment="1">
      <alignment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169" fontId="13" fillId="0" borderId="1" xfId="1"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ill="1" applyAlignment="1">
      <alignment vertical="center"/>
    </xf>
    <xf numFmtId="168"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7"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8"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8"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170" fontId="1" fillId="0" borderId="1" xfId="0" applyNumberFormat="1" applyFont="1" applyFill="1" applyBorder="1" applyAlignment="1">
      <alignment horizontal="center" vertical="center"/>
    </xf>
    <xf numFmtId="0" fontId="0" fillId="0" borderId="1" xfId="0" applyBorder="1" applyAlignment="1">
      <alignment vertical="center"/>
    </xf>
    <xf numFmtId="167" fontId="0" fillId="3" borderId="1" xfId="0" applyNumberFormat="1" applyFill="1" applyBorder="1" applyAlignment="1">
      <alignment horizontal="center"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xf>
    <xf numFmtId="0" fontId="25" fillId="4"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5" borderId="5"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26" fillId="6"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6"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31" fillId="0" borderId="0" xfId="0" applyFont="1" applyAlignment="1">
      <alignment horizontal="justify" vertical="center"/>
    </xf>
    <xf numFmtId="0" fontId="25" fillId="5" borderId="1"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9" fillId="2" borderId="0" xfId="0" applyFont="1" applyFill="1" applyBorder="1" applyAlignment="1">
      <alignment horizontal="center" vertical="center" wrapText="1"/>
    </xf>
    <xf numFmtId="167"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7"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6" borderId="0" xfId="0" applyFont="1" applyFill="1" applyAlignment="1">
      <alignment vertical="center"/>
    </xf>
    <xf numFmtId="0" fontId="28" fillId="6" borderId="27" xfId="0" applyFont="1" applyFill="1" applyBorder="1" applyAlignment="1">
      <alignment vertical="center"/>
    </xf>
    <xf numFmtId="0" fontId="28" fillId="6" borderId="28" xfId="0" applyFont="1" applyFill="1" applyBorder="1" applyAlignment="1">
      <alignment horizontal="center" vertical="center" wrapText="1"/>
    </xf>
    <xf numFmtId="0" fontId="29" fillId="0" borderId="29" xfId="0" applyFont="1" applyBorder="1" applyAlignment="1">
      <alignment vertical="center" wrapText="1"/>
    </xf>
    <xf numFmtId="0" fontId="29" fillId="0" borderId="28" xfId="0" applyFont="1" applyBorder="1" applyAlignment="1">
      <alignment vertical="center"/>
    </xf>
    <xf numFmtId="0" fontId="28" fillId="6" borderId="29" xfId="0" applyFont="1" applyFill="1" applyBorder="1" applyAlignment="1">
      <alignment vertical="center"/>
    </xf>
    <xf numFmtId="0" fontId="29" fillId="6" borderId="28" xfId="0" applyFont="1" applyFill="1" applyBorder="1" applyAlignment="1">
      <alignment vertical="center"/>
    </xf>
    <xf numFmtId="0" fontId="29" fillId="6" borderId="0" xfId="0" applyFont="1" applyFill="1" applyAlignment="1">
      <alignment vertical="center"/>
    </xf>
    <xf numFmtId="0" fontId="29" fillId="6" borderId="29" xfId="0" applyFont="1" applyFill="1" applyBorder="1" applyAlignment="1">
      <alignment vertical="center"/>
    </xf>
    <xf numFmtId="0" fontId="28" fillId="6" borderId="30" xfId="0" applyFont="1" applyFill="1" applyBorder="1" applyAlignment="1">
      <alignment vertical="center"/>
    </xf>
    <xf numFmtId="0" fontId="28" fillId="6" borderId="33" xfId="0" applyFont="1" applyFill="1" applyBorder="1" applyAlignment="1">
      <alignment vertical="center"/>
    </xf>
    <xf numFmtId="0" fontId="28" fillId="6" borderId="0" xfId="0" applyFont="1" applyFill="1" applyAlignment="1">
      <alignment horizontal="center" vertical="center"/>
    </xf>
    <xf numFmtId="0" fontId="28" fillId="6" borderId="29" xfId="0" applyFont="1" applyFill="1" applyBorder="1" applyAlignment="1">
      <alignment horizontal="center" vertical="center"/>
    </xf>
    <xf numFmtId="0" fontId="29" fillId="6" borderId="25" xfId="0" applyFont="1" applyFill="1" applyBorder="1" applyAlignment="1">
      <alignment vertical="center"/>
    </xf>
    <xf numFmtId="0" fontId="29" fillId="7" borderId="26" xfId="0" applyFont="1" applyFill="1" applyBorder="1" applyAlignment="1">
      <alignment vertical="center"/>
    </xf>
    <xf numFmtId="0" fontId="29" fillId="6" borderId="27" xfId="0" applyFont="1" applyFill="1" applyBorder="1" applyAlignment="1">
      <alignment vertical="center"/>
    </xf>
    <xf numFmtId="0" fontId="29" fillId="7" borderId="0" xfId="0" applyFont="1" applyFill="1" applyAlignment="1">
      <alignment vertical="center"/>
    </xf>
    <xf numFmtId="0" fontId="29" fillId="6" borderId="33" xfId="0" applyFont="1" applyFill="1" applyBorder="1" applyAlignment="1">
      <alignment vertical="center"/>
    </xf>
    <xf numFmtId="0" fontId="29" fillId="7" borderId="35" xfId="0" applyFont="1" applyFill="1" applyBorder="1" applyAlignment="1">
      <alignment vertical="center"/>
    </xf>
    <xf numFmtId="0" fontId="29" fillId="6" borderId="36" xfId="0" applyFont="1" applyFill="1" applyBorder="1" applyAlignment="1">
      <alignment vertical="center"/>
    </xf>
    <xf numFmtId="0" fontId="28" fillId="6" borderId="28" xfId="0" applyFont="1" applyFill="1" applyBorder="1" applyAlignment="1">
      <alignment vertical="center"/>
    </xf>
    <xf numFmtId="0" fontId="29" fillId="7" borderId="0" xfId="0" applyFont="1" applyFill="1" applyAlignment="1">
      <alignment horizontal="center" vertical="center"/>
    </xf>
    <xf numFmtId="0" fontId="29" fillId="7" borderId="35" xfId="0" applyFont="1" applyFill="1" applyBorder="1" applyAlignment="1">
      <alignment horizontal="center" vertical="center"/>
    </xf>
    <xf numFmtId="0" fontId="28" fillId="6" borderId="36" xfId="0" applyFont="1" applyFill="1" applyBorder="1" applyAlignment="1">
      <alignment horizontal="center" vertical="center"/>
    </xf>
    <xf numFmtId="0" fontId="28" fillId="6" borderId="0" xfId="0" applyFont="1" applyFill="1" applyAlignment="1">
      <alignment horizontal="right" vertical="center"/>
    </xf>
    <xf numFmtId="0" fontId="28" fillId="6" borderId="0" xfId="0" applyFont="1" applyFill="1" applyAlignment="1">
      <alignment vertical="center"/>
    </xf>
    <xf numFmtId="0" fontId="29" fillId="0" borderId="29" xfId="0" applyFont="1" applyBorder="1" applyAlignment="1">
      <alignment vertical="center"/>
    </xf>
    <xf numFmtId="0" fontId="29" fillId="6" borderId="35" xfId="0" applyFont="1" applyFill="1" applyBorder="1" applyAlignment="1">
      <alignment vertical="center" wrapText="1"/>
    </xf>
    <xf numFmtId="0" fontId="30" fillId="0" borderId="0" xfId="0" applyFont="1"/>
    <xf numFmtId="0" fontId="34"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5" fillId="6" borderId="33" xfId="0" applyFont="1" applyFill="1" applyBorder="1" applyAlignment="1">
      <alignment vertical="center"/>
    </xf>
    <xf numFmtId="0" fontId="35" fillId="6" borderId="33" xfId="0" applyFont="1" applyFill="1" applyBorder="1" applyAlignment="1">
      <alignment horizontal="center" vertical="center"/>
    </xf>
    <xf numFmtId="0" fontId="35" fillId="6" borderId="33" xfId="0" applyFont="1" applyFill="1" applyBorder="1" applyAlignment="1">
      <alignment vertical="center" wrapText="1"/>
    </xf>
    <xf numFmtId="0" fontId="25" fillId="5" borderId="1" xfId="0" applyFont="1" applyFill="1" applyBorder="1" applyAlignment="1">
      <alignment horizontal="center" vertical="center" wrapText="1"/>
    </xf>
    <xf numFmtId="0" fontId="0" fillId="0" borderId="5" xfId="0" applyBorder="1"/>
    <xf numFmtId="0" fontId="25" fillId="5" borderId="41" xfId="0" applyFont="1" applyFill="1" applyBorder="1" applyAlignment="1">
      <alignment horizontal="center" vertical="center" wrapText="1"/>
    </xf>
    <xf numFmtId="0" fontId="25" fillId="5" borderId="44"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37" fillId="6" borderId="19" xfId="0" applyFont="1" applyFill="1" applyBorder="1" applyAlignment="1">
      <alignment horizontal="center" vertical="center" wrapText="1"/>
    </xf>
    <xf numFmtId="0" fontId="37" fillId="0" borderId="1" xfId="0" applyFont="1" applyBorder="1" applyAlignment="1">
      <alignment horizontal="center" vertical="center"/>
    </xf>
    <xf numFmtId="0" fontId="37" fillId="6" borderId="22" xfId="0" applyFont="1" applyFill="1" applyBorder="1" applyAlignment="1">
      <alignment horizontal="center" vertical="center" wrapText="1"/>
    </xf>
    <xf numFmtId="0" fontId="37" fillId="0" borderId="22" xfId="0" applyFont="1" applyBorder="1" applyAlignment="1">
      <alignment horizontal="center" vertical="center" wrapText="1"/>
    </xf>
    <xf numFmtId="0" fontId="37" fillId="0" borderId="5" xfId="0" applyFont="1" applyBorder="1" applyAlignment="1">
      <alignment horizontal="center" vertical="center"/>
    </xf>
    <xf numFmtId="0" fontId="37" fillId="6" borderId="22" xfId="0" applyFont="1" applyFill="1" applyBorder="1" applyAlignment="1">
      <alignment horizontal="center" vertical="center"/>
    </xf>
    <xf numFmtId="0" fontId="0" fillId="0" borderId="0" xfId="0" applyAlignment="1"/>
    <xf numFmtId="0" fontId="0" fillId="3" borderId="1" xfId="0" applyNumberFormat="1" applyFill="1" applyBorder="1" applyAlignment="1">
      <alignment horizontal="right" vertical="center"/>
    </xf>
    <xf numFmtId="0" fontId="13" fillId="0" borderId="1" xfId="0" applyNumberFormat="1" applyFont="1" applyFill="1" applyBorder="1" applyAlignment="1" applyProtection="1">
      <alignment horizontal="center" vertical="center" wrapText="1"/>
      <protection locked="0"/>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vertical="justify" wrapText="1"/>
    </xf>
    <xf numFmtId="14" fontId="0" fillId="0" borderId="1" xfId="0" applyNumberFormat="1" applyBorder="1" applyAlignment="1"/>
    <xf numFmtId="14" fontId="0" fillId="0" borderId="1" xfId="0" applyNumberFormat="1" applyFill="1" applyBorder="1" applyAlignment="1">
      <alignment wrapText="1"/>
    </xf>
    <xf numFmtId="0" fontId="0" fillId="0" borderId="1" xfId="0" applyFill="1" applyBorder="1" applyAlignment="1">
      <alignment vertical="justify" wrapText="1"/>
    </xf>
    <xf numFmtId="0" fontId="0" fillId="0" borderId="1" xfId="0" applyFill="1" applyBorder="1" applyAlignment="1">
      <alignment horizontal="right"/>
    </xf>
    <xf numFmtId="0" fontId="0" fillId="0" borderId="1" xfId="0" applyBorder="1" applyAlignment="1">
      <alignment horizontal="center" vertical="justify" wrapText="1"/>
    </xf>
    <xf numFmtId="0" fontId="14" fillId="10" borderId="1" xfId="0" applyFont="1" applyFill="1" applyBorder="1" applyAlignment="1">
      <alignment horizontal="center" vertical="center" wrapText="1"/>
    </xf>
    <xf numFmtId="9" fontId="13" fillId="10" borderId="1" xfId="0" applyNumberFormat="1" applyFont="1" applyFill="1" applyBorder="1" applyAlignment="1" applyProtection="1">
      <alignment horizontal="center" vertical="center" wrapText="1"/>
      <protection locked="0"/>
    </xf>
    <xf numFmtId="0" fontId="13" fillId="10" borderId="1" xfId="0" applyFont="1" applyFill="1" applyBorder="1" applyAlignment="1" applyProtection="1">
      <alignment horizontal="center" vertical="center" wrapText="1"/>
      <protection locked="0"/>
    </xf>
    <xf numFmtId="14" fontId="13" fillId="10" borderId="1" xfId="0" applyNumberFormat="1" applyFont="1" applyFill="1" applyBorder="1" applyAlignment="1" applyProtection="1">
      <alignment horizontal="center" vertical="center" wrapText="1"/>
      <protection locked="0"/>
    </xf>
    <xf numFmtId="15" fontId="13" fillId="10" borderId="1" xfId="0" applyNumberFormat="1" applyFont="1" applyFill="1" applyBorder="1" applyAlignment="1" applyProtection="1">
      <alignment horizontal="center" vertical="center" wrapText="1"/>
      <protection locked="0"/>
    </xf>
    <xf numFmtId="0" fontId="13" fillId="10" borderId="1" xfId="0" applyNumberFormat="1" applyFont="1" applyFill="1" applyBorder="1" applyAlignment="1" applyProtection="1">
      <alignment horizontal="center" vertical="center" wrapText="1"/>
      <protection locked="0"/>
    </xf>
    <xf numFmtId="2" fontId="13" fillId="10" borderId="1" xfId="0" applyNumberFormat="1" applyFont="1" applyFill="1" applyBorder="1" applyAlignment="1" applyProtection="1">
      <alignment horizontal="center" vertical="center" wrapText="1"/>
      <protection locked="0"/>
    </xf>
    <xf numFmtId="169" fontId="13" fillId="10" borderId="1" xfId="1" applyNumberFormat="1" applyFont="1" applyFill="1" applyBorder="1" applyAlignment="1">
      <alignment horizontal="right" vertical="center" wrapText="1"/>
    </xf>
    <xf numFmtId="0" fontId="11" fillId="10" borderId="1" xfId="0" applyFont="1" applyFill="1" applyBorder="1" applyAlignment="1">
      <alignment horizontal="left" vertical="center" wrapText="1"/>
    </xf>
    <xf numFmtId="0" fontId="11" fillId="10" borderId="0" xfId="0" applyFont="1" applyFill="1" applyBorder="1" applyAlignment="1">
      <alignment horizontal="left" vertical="center" wrapText="1"/>
    </xf>
    <xf numFmtId="0" fontId="14" fillId="10" borderId="0" xfId="0" applyFont="1" applyFill="1" applyAlignment="1">
      <alignment horizontal="left" vertical="center" wrapText="1"/>
    </xf>
    <xf numFmtId="49" fontId="0" fillId="10" borderId="1" xfId="0" applyNumberFormat="1" applyFill="1" applyBorder="1" applyAlignment="1">
      <alignment horizontal="center" vertical="center"/>
    </xf>
    <xf numFmtId="3" fontId="11" fillId="10" borderId="1" xfId="0" applyNumberFormat="1" applyFont="1" applyFill="1" applyBorder="1" applyAlignment="1">
      <alignment horizontal="right" vertical="center" wrapText="1"/>
    </xf>
    <xf numFmtId="1" fontId="0" fillId="10" borderId="1" xfId="0" applyNumberFormat="1" applyFill="1" applyBorder="1" applyAlignment="1" applyProtection="1">
      <alignment vertical="center"/>
      <protection locked="0"/>
    </xf>
    <xf numFmtId="14" fontId="0" fillId="0" borderId="1" xfId="0" applyNumberFormat="1" applyBorder="1" applyAlignment="1">
      <alignment vertical="justify" wrapText="1"/>
    </xf>
    <xf numFmtId="0" fontId="0" fillId="0" borderId="5" xfId="0" applyBorder="1" applyAlignment="1">
      <alignment horizontal="center" vertical="center"/>
    </xf>
    <xf numFmtId="0" fontId="26" fillId="6" borderId="22" xfId="0" applyFont="1" applyFill="1" applyBorder="1" applyAlignment="1">
      <alignment horizontal="left" vertical="justify" wrapText="1"/>
    </xf>
    <xf numFmtId="0" fontId="26" fillId="6" borderId="23" xfId="0" applyFont="1" applyFill="1" applyBorder="1" applyAlignment="1">
      <alignment horizontal="left" vertical="justify" wrapText="1"/>
    </xf>
    <xf numFmtId="0" fontId="26" fillId="6" borderId="24" xfId="0" applyFont="1" applyFill="1" applyBorder="1" applyAlignment="1">
      <alignment horizontal="left" vertical="justify" wrapText="1"/>
    </xf>
    <xf numFmtId="0" fontId="0" fillId="0" borderId="1" xfId="0" applyBorder="1" applyAlignment="1">
      <alignment horizontal="center"/>
    </xf>
    <xf numFmtId="0" fontId="0" fillId="0" borderId="5"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26" fillId="6" borderId="22" xfId="0" applyFont="1" applyFill="1" applyBorder="1" applyAlignment="1">
      <alignment horizontal="center" vertical="justify" wrapText="1"/>
    </xf>
    <xf numFmtId="0" fontId="26" fillId="6" borderId="23" xfId="0" applyFont="1" applyFill="1" applyBorder="1" applyAlignment="1">
      <alignment horizontal="center" vertical="justify" wrapText="1"/>
    </xf>
    <xf numFmtId="0" fontId="26" fillId="6" borderId="24" xfId="0" applyFont="1" applyFill="1" applyBorder="1" applyAlignment="1">
      <alignment horizontal="center" vertical="justify" wrapText="1"/>
    </xf>
    <xf numFmtId="0" fontId="26" fillId="0" borderId="22" xfId="0" applyFont="1" applyBorder="1" applyAlignment="1">
      <alignment horizontal="left" vertical="justify" wrapText="1"/>
    </xf>
    <xf numFmtId="0" fontId="26" fillId="0" borderId="23" xfId="0" applyFont="1" applyBorder="1" applyAlignment="1">
      <alignment horizontal="left" vertical="justify" wrapText="1"/>
    </xf>
    <xf numFmtId="0" fontId="26" fillId="0" borderId="24" xfId="0" applyFont="1" applyBorder="1" applyAlignment="1">
      <alignment horizontal="left" vertical="justify" wrapText="1"/>
    </xf>
    <xf numFmtId="0" fontId="32" fillId="0" borderId="0" xfId="0" applyFont="1" applyAlignment="1">
      <alignment horizontal="center" vertical="center"/>
    </xf>
    <xf numFmtId="0" fontId="25" fillId="5" borderId="1" xfId="0" applyFont="1" applyFill="1" applyBorder="1" applyAlignment="1">
      <alignment horizontal="center" vertical="center" wrapText="1"/>
    </xf>
    <xf numFmtId="0" fontId="26" fillId="6" borderId="19" xfId="0" applyFont="1" applyFill="1" applyBorder="1" applyAlignment="1">
      <alignment horizontal="left" vertical="justify" wrapText="1"/>
    </xf>
    <xf numFmtId="0" fontId="26" fillId="6" borderId="20" xfId="0" applyFont="1" applyFill="1" applyBorder="1" applyAlignment="1">
      <alignment horizontal="left" vertical="justify" wrapText="1"/>
    </xf>
    <xf numFmtId="0" fontId="26" fillId="6" borderId="21" xfId="0" applyFont="1" applyFill="1" applyBorder="1" applyAlignment="1">
      <alignment horizontal="left" vertical="justify" wrapText="1"/>
    </xf>
    <xf numFmtId="0" fontId="33" fillId="9" borderId="0" xfId="0" applyFont="1" applyFill="1" applyAlignment="1">
      <alignment horizontal="center"/>
    </xf>
    <xf numFmtId="0" fontId="0" fillId="0" borderId="5" xfId="0" applyBorder="1" applyAlignment="1">
      <alignment horizontal="center" wrapText="1"/>
    </xf>
    <xf numFmtId="0" fontId="25" fillId="5" borderId="25"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25" fillId="5" borderId="27" xfId="0" applyFont="1" applyFill="1" applyBorder="1" applyAlignment="1">
      <alignment horizontal="center" vertical="center" wrapText="1"/>
    </xf>
    <xf numFmtId="0" fontId="25" fillId="5" borderId="33" xfId="0" applyFont="1" applyFill="1" applyBorder="1" applyAlignment="1">
      <alignment horizontal="center" vertical="center" wrapText="1"/>
    </xf>
    <xf numFmtId="0" fontId="25" fillId="5" borderId="35" xfId="0" applyFont="1" applyFill="1" applyBorder="1" applyAlignment="1">
      <alignment horizontal="center" vertical="center" wrapText="1"/>
    </xf>
    <xf numFmtId="0" fontId="25" fillId="5" borderId="36"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5" fillId="5" borderId="5" xfId="0" applyFont="1" applyFill="1" applyBorder="1" applyAlignment="1">
      <alignment horizontal="center" vertical="center" wrapText="1"/>
    </xf>
    <xf numFmtId="0" fontId="25" fillId="5" borderId="42"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25" fillId="5" borderId="43" xfId="0" applyFont="1" applyFill="1" applyBorder="1" applyAlignment="1">
      <alignment horizontal="center" vertical="center" wrapText="1"/>
    </xf>
    <xf numFmtId="0" fontId="25" fillId="5" borderId="44" xfId="0" applyFont="1" applyFill="1" applyBorder="1" applyAlignment="1">
      <alignment horizontal="center" vertical="center" wrapText="1"/>
    </xf>
    <xf numFmtId="0" fontId="25" fillId="5" borderId="45" xfId="0" applyFont="1" applyFill="1" applyBorder="1" applyAlignment="1">
      <alignment horizontal="center" vertical="center" wrapText="1"/>
    </xf>
    <xf numFmtId="0" fontId="25" fillId="5" borderId="46" xfId="0" applyFont="1" applyFill="1" applyBorder="1" applyAlignment="1">
      <alignment horizontal="center" vertical="center" wrapText="1"/>
    </xf>
    <xf numFmtId="0" fontId="25" fillId="0" borderId="1" xfId="0" applyFont="1" applyBorder="1" applyAlignment="1">
      <alignment horizontal="center" vertical="center" wrapText="1"/>
    </xf>
    <xf numFmtId="0" fontId="26" fillId="6" borderId="22" xfId="0" applyFont="1" applyFill="1" applyBorder="1" applyAlignment="1">
      <alignment horizontal="left" vertical="justify"/>
    </xf>
    <xf numFmtId="0" fontId="26" fillId="6" borderId="23" xfId="0" applyFont="1" applyFill="1" applyBorder="1" applyAlignment="1">
      <alignment horizontal="left" vertical="justify"/>
    </xf>
    <xf numFmtId="0" fontId="26" fillId="6" borderId="24" xfId="0" applyFont="1" applyFill="1" applyBorder="1" applyAlignment="1">
      <alignment horizontal="left" vertical="justify"/>
    </xf>
    <xf numFmtId="0" fontId="0" fillId="0" borderId="1" xfId="0"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wrapText="1"/>
    </xf>
    <xf numFmtId="0" fontId="25" fillId="4" borderId="1" xfId="0" applyFont="1" applyFill="1" applyBorder="1" applyAlignment="1">
      <alignment horizontal="center" vertical="center" wrapText="1"/>
    </xf>
    <xf numFmtId="0" fontId="0" fillId="0" borderId="1" xfId="0" applyBorder="1" applyAlignment="1">
      <alignment wrapText="1"/>
    </xf>
    <xf numFmtId="0" fontId="1" fillId="2" borderId="5"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7" fillId="2" borderId="6" xfId="0" applyFont="1" applyFill="1" applyBorder="1" applyAlignment="1">
      <alignment horizontal="center" vertical="center"/>
    </xf>
    <xf numFmtId="0" fontId="17" fillId="0" borderId="0" xfId="0" applyFont="1" applyFill="1" applyAlignment="1">
      <alignment horizontal="left"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164" fontId="36" fillId="6" borderId="32" xfId="3" applyFont="1" applyFill="1" applyBorder="1" applyAlignment="1">
      <alignment horizontal="center" vertical="center" wrapText="1"/>
    </xf>
    <xf numFmtId="164" fontId="36" fillId="6" borderId="31" xfId="3" applyFont="1" applyFill="1" applyBorder="1" applyAlignment="1">
      <alignment horizontal="center" vertical="center" wrapText="1"/>
    </xf>
    <xf numFmtId="0" fontId="28" fillId="8" borderId="30" xfId="0" applyFont="1" applyFill="1" applyBorder="1" applyAlignment="1">
      <alignment horizontal="center" vertical="center"/>
    </xf>
    <xf numFmtId="0" fontId="28" fillId="8" borderId="32" xfId="0" applyFont="1" applyFill="1" applyBorder="1" applyAlignment="1">
      <alignment horizontal="center" vertical="center"/>
    </xf>
    <xf numFmtId="0" fontId="28" fillId="8" borderId="31" xfId="0" applyFont="1" applyFill="1" applyBorder="1" applyAlignment="1">
      <alignment horizontal="center" vertical="center"/>
    </xf>
    <xf numFmtId="0" fontId="35" fillId="6" borderId="32" xfId="0" applyFont="1" applyFill="1" applyBorder="1" applyAlignment="1">
      <alignment horizontal="center" vertical="center" wrapText="1"/>
    </xf>
    <xf numFmtId="0" fontId="35" fillId="6" borderId="31" xfId="0" applyFont="1" applyFill="1" applyBorder="1" applyAlignment="1">
      <alignment horizontal="center" vertical="center" wrapText="1"/>
    </xf>
    <xf numFmtId="0" fontId="28" fillId="6" borderId="25" xfId="0" applyFont="1" applyFill="1" applyBorder="1" applyAlignment="1">
      <alignment horizontal="center" vertical="center" wrapText="1"/>
    </xf>
    <xf numFmtId="0" fontId="28" fillId="6" borderId="26" xfId="0" applyFont="1" applyFill="1" applyBorder="1" applyAlignment="1">
      <alignment horizontal="center" vertical="center" wrapText="1"/>
    </xf>
    <xf numFmtId="0" fontId="28" fillId="6" borderId="0" xfId="0" applyFont="1" applyFill="1" applyAlignment="1">
      <alignment horizontal="center" vertical="center" wrapText="1"/>
    </xf>
    <xf numFmtId="0" fontId="29" fillId="6" borderId="32" xfId="0" applyFont="1" applyFill="1" applyBorder="1" applyAlignment="1">
      <alignment horizontal="center" vertical="center" wrapText="1"/>
    </xf>
    <xf numFmtId="0" fontId="29" fillId="6" borderId="31" xfId="0" applyFont="1" applyFill="1" applyBorder="1" applyAlignment="1">
      <alignment horizontal="center" vertical="center" wrapText="1"/>
    </xf>
    <xf numFmtId="0" fontId="36" fillId="6" borderId="32" xfId="0" applyFont="1" applyFill="1" applyBorder="1" applyAlignment="1">
      <alignment horizontal="center" vertical="center" wrapText="1"/>
    </xf>
    <xf numFmtId="0" fontId="36" fillId="6" borderId="31" xfId="0" applyFont="1" applyFill="1" applyBorder="1" applyAlignment="1">
      <alignment horizontal="center" vertical="center" wrapText="1"/>
    </xf>
    <xf numFmtId="0" fontId="0" fillId="0" borderId="28" xfId="0" applyBorder="1"/>
    <xf numFmtId="0" fontId="28" fillId="6" borderId="35" xfId="0" applyFont="1" applyFill="1" applyBorder="1" applyAlignment="1">
      <alignment vertical="center" wrapText="1"/>
    </xf>
    <xf numFmtId="0" fontId="28" fillId="6" borderId="34" xfId="0" applyFont="1" applyFill="1" applyBorder="1" applyAlignment="1">
      <alignment vertical="center" wrapText="1"/>
    </xf>
    <xf numFmtId="0" fontId="29" fillId="6" borderId="38" xfId="0" applyFont="1" applyFill="1" applyBorder="1" applyAlignment="1">
      <alignment vertical="center"/>
    </xf>
    <xf numFmtId="0" fontId="28" fillId="6" borderId="25" xfId="0" applyFont="1" applyFill="1" applyBorder="1" applyAlignment="1">
      <alignment vertical="center"/>
    </xf>
    <xf numFmtId="0" fontId="28" fillId="6" borderId="33" xfId="0" applyFont="1" applyFill="1" applyBorder="1" applyAlignment="1">
      <alignment vertical="center"/>
    </xf>
    <xf numFmtId="0" fontId="28" fillId="6" borderId="26" xfId="0" applyFont="1" applyFill="1" applyBorder="1" applyAlignment="1">
      <alignment vertical="center" wrapText="1"/>
    </xf>
    <xf numFmtId="0" fontId="28" fillId="6" borderId="37" xfId="0" applyFont="1" applyFill="1" applyBorder="1" applyAlignment="1">
      <alignment vertical="center" wrapText="1"/>
    </xf>
    <xf numFmtId="0" fontId="29" fillId="6" borderId="39" xfId="0" applyFont="1" applyFill="1" applyBorder="1" applyAlignment="1">
      <alignment vertical="center"/>
    </xf>
    <xf numFmtId="0" fontId="6" fillId="2" borderId="5" xfId="0" applyFont="1" applyFill="1" applyBorder="1" applyAlignment="1">
      <alignment horizontal="center" vertical="center" wrapText="1"/>
    </xf>
    <xf numFmtId="0" fontId="0" fillId="0" borderId="5" xfId="0" applyBorder="1" applyAlignment="1">
      <alignment vertical="center"/>
    </xf>
    <xf numFmtId="0" fontId="6" fillId="2" borderId="47" xfId="0" applyFont="1" applyFill="1" applyBorder="1" applyAlignment="1">
      <alignment horizontal="center" vertical="center" wrapText="1"/>
    </xf>
    <xf numFmtId="0" fontId="0" fillId="0" borderId="48" xfId="0" applyBorder="1"/>
    <xf numFmtId="0" fontId="0" fillId="0" borderId="49" xfId="0" applyBorder="1"/>
    <xf numFmtId="0" fontId="0" fillId="0" borderId="48" xfId="0" applyBorder="1" applyAlignment="1">
      <alignment vertical="justify" wrapText="1"/>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9"/>
  <sheetViews>
    <sheetView topLeftCell="A17" workbookViewId="0">
      <selection activeCell="H23" sqref="H23:J23"/>
    </sheetView>
  </sheetViews>
  <sheetFormatPr baseColWidth="10" defaultRowHeight="15"/>
  <cols>
    <col min="2" max="2" width="13.85546875" customWidth="1"/>
    <col min="3" max="3" width="13.7109375" customWidth="1"/>
    <col min="4" max="4" width="15.5703125" customWidth="1"/>
    <col min="5" max="5" width="14.140625" customWidth="1"/>
    <col min="6" max="6" width="11.28515625" customWidth="1"/>
    <col min="7" max="7" width="11.42578125" customWidth="1"/>
    <col min="8" max="8" width="16" style="104" customWidth="1"/>
    <col min="9" max="11" width="11.42578125" style="104" customWidth="1"/>
  </cols>
  <sheetData>
    <row r="2" spans="1:16" ht="39.75" customHeight="1">
      <c r="A2" s="222" t="s">
        <v>93</v>
      </c>
      <c r="B2" s="222"/>
      <c r="C2" s="222"/>
      <c r="D2" s="222"/>
      <c r="E2" s="222"/>
      <c r="F2" s="222"/>
      <c r="G2" s="222"/>
      <c r="H2" s="222"/>
      <c r="I2" s="222"/>
      <c r="J2" s="222"/>
      <c r="K2" s="222"/>
      <c r="L2" s="222"/>
      <c r="M2" s="222"/>
      <c r="N2" s="222"/>
      <c r="O2" s="222"/>
      <c r="P2" s="222"/>
    </row>
    <row r="4" spans="1:16" ht="16.5">
      <c r="A4" s="244" t="s">
        <v>65</v>
      </c>
      <c r="B4" s="244"/>
      <c r="C4" s="244"/>
      <c r="D4" s="244"/>
      <c r="E4" s="244"/>
      <c r="F4" s="244"/>
      <c r="G4" s="244"/>
      <c r="H4" s="244"/>
      <c r="I4" s="244"/>
      <c r="J4" s="244"/>
      <c r="K4" s="244"/>
      <c r="L4" s="244"/>
      <c r="M4" s="244"/>
      <c r="N4" s="244"/>
      <c r="O4" s="244"/>
      <c r="P4" s="244"/>
    </row>
    <row r="5" spans="1:16" ht="16.5">
      <c r="A5" s="78"/>
    </row>
    <row r="6" spans="1:16" ht="16.5">
      <c r="A6" s="244" t="s">
        <v>66</v>
      </c>
      <c r="B6" s="244"/>
      <c r="C6" s="244"/>
      <c r="D6" s="244"/>
      <c r="E6" s="244"/>
      <c r="F6" s="244"/>
      <c r="G6" s="244"/>
      <c r="H6" s="244"/>
      <c r="I6" s="244"/>
      <c r="J6" s="244"/>
      <c r="K6" s="244"/>
      <c r="L6" s="244"/>
      <c r="M6" s="244"/>
      <c r="N6" s="244"/>
      <c r="O6" s="244"/>
      <c r="P6" s="244"/>
    </row>
    <row r="7" spans="1:16" ht="16.5">
      <c r="A7" s="79"/>
    </row>
    <row r="8" spans="1:16" ht="109.5" customHeight="1">
      <c r="A8" s="245" t="s">
        <v>158</v>
      </c>
      <c r="B8" s="245"/>
      <c r="C8" s="245"/>
      <c r="D8" s="245"/>
      <c r="E8" s="245"/>
      <c r="F8" s="245"/>
      <c r="G8" s="245"/>
      <c r="H8" s="245"/>
      <c r="I8" s="245"/>
      <c r="J8" s="245"/>
      <c r="K8" s="245"/>
      <c r="L8" s="245"/>
      <c r="M8" s="245"/>
      <c r="N8" s="245"/>
      <c r="O8" s="245"/>
      <c r="P8" s="245"/>
    </row>
    <row r="9" spans="1:16" ht="45.75" customHeight="1">
      <c r="A9" s="245"/>
      <c r="B9" s="245"/>
      <c r="C9" s="245"/>
      <c r="D9" s="245"/>
      <c r="E9" s="245"/>
      <c r="F9" s="245"/>
      <c r="G9" s="245"/>
      <c r="H9" s="245"/>
      <c r="I9" s="245"/>
      <c r="J9" s="245"/>
      <c r="K9" s="245"/>
      <c r="L9" s="245"/>
      <c r="M9" s="245"/>
      <c r="N9" s="245"/>
      <c r="O9" s="245"/>
      <c r="P9" s="245"/>
    </row>
    <row r="10" spans="1:16" ht="28.5" customHeight="1">
      <c r="A10" s="245" t="s">
        <v>96</v>
      </c>
      <c r="B10" s="245"/>
      <c r="C10" s="245"/>
      <c r="D10" s="245"/>
      <c r="E10" s="245"/>
      <c r="F10" s="245"/>
      <c r="G10" s="245"/>
      <c r="H10" s="245"/>
      <c r="I10" s="245"/>
      <c r="J10" s="245"/>
      <c r="K10" s="245"/>
      <c r="L10" s="245"/>
      <c r="M10" s="245"/>
      <c r="N10" s="245"/>
      <c r="O10" s="245"/>
      <c r="P10" s="245"/>
    </row>
    <row r="11" spans="1:16" ht="28.5" customHeight="1">
      <c r="A11" s="245"/>
      <c r="B11" s="245"/>
      <c r="C11" s="245"/>
      <c r="D11" s="245"/>
      <c r="E11" s="245"/>
      <c r="F11" s="245"/>
      <c r="G11" s="245"/>
      <c r="H11" s="245"/>
      <c r="I11" s="245"/>
      <c r="J11" s="245"/>
      <c r="K11" s="245"/>
      <c r="L11" s="245"/>
      <c r="M11" s="245"/>
      <c r="N11" s="245"/>
      <c r="O11" s="245"/>
      <c r="P11" s="245"/>
    </row>
    <row r="12" spans="1:16" ht="15.75" thickBot="1"/>
    <row r="13" spans="1:16" ht="15.75" thickBot="1">
      <c r="A13" s="80" t="s">
        <v>67</v>
      </c>
      <c r="B13" s="246" t="s">
        <v>92</v>
      </c>
      <c r="C13" s="247"/>
      <c r="D13" s="247"/>
      <c r="E13" s="247"/>
      <c r="F13" s="247"/>
      <c r="G13" s="247"/>
      <c r="H13" s="247"/>
      <c r="I13" s="247"/>
      <c r="J13" s="247"/>
      <c r="K13" s="247"/>
      <c r="L13" s="247"/>
      <c r="M13" s="247"/>
      <c r="N13" s="247"/>
      <c r="O13" s="247"/>
      <c r="P13" s="247"/>
    </row>
    <row r="14" spans="1:16" ht="15.75" thickBot="1">
      <c r="A14" s="81">
        <v>1</v>
      </c>
      <c r="B14" s="239" t="s">
        <v>159</v>
      </c>
      <c r="C14" s="239"/>
      <c r="D14" s="239"/>
      <c r="E14" s="239"/>
      <c r="F14" s="239"/>
      <c r="G14" s="239"/>
      <c r="H14" s="239"/>
      <c r="I14" s="239"/>
      <c r="J14" s="239"/>
      <c r="K14" s="239"/>
      <c r="L14" s="239"/>
      <c r="M14" s="239"/>
      <c r="N14" s="239"/>
      <c r="O14" s="239"/>
      <c r="P14" s="239"/>
    </row>
    <row r="15" spans="1:16" ht="15.75" thickBot="1">
      <c r="A15" s="81">
        <v>2</v>
      </c>
      <c r="B15" s="239"/>
      <c r="C15" s="239"/>
      <c r="D15" s="239"/>
      <c r="E15" s="239"/>
      <c r="F15" s="239"/>
      <c r="G15" s="239"/>
      <c r="H15" s="239"/>
      <c r="I15" s="239"/>
      <c r="J15" s="239"/>
      <c r="K15" s="239"/>
      <c r="L15" s="239"/>
      <c r="M15" s="239"/>
      <c r="N15" s="239"/>
      <c r="O15" s="239"/>
      <c r="P15" s="239"/>
    </row>
    <row r="16" spans="1:16" ht="15.75" thickBot="1">
      <c r="A16" s="81">
        <v>3</v>
      </c>
      <c r="B16" s="239"/>
      <c r="C16" s="239"/>
      <c r="D16" s="239"/>
      <c r="E16" s="239"/>
      <c r="F16" s="239"/>
      <c r="G16" s="239"/>
      <c r="H16" s="239"/>
      <c r="I16" s="239"/>
      <c r="J16" s="239"/>
      <c r="K16" s="239"/>
      <c r="L16" s="239"/>
      <c r="M16" s="239"/>
      <c r="N16" s="239"/>
      <c r="O16" s="239"/>
      <c r="P16" s="239"/>
    </row>
    <row r="17" spans="1:16" ht="15.75" thickBot="1">
      <c r="A17" s="81">
        <v>4</v>
      </c>
      <c r="B17" s="239"/>
      <c r="C17" s="239"/>
      <c r="D17" s="239"/>
      <c r="E17" s="239"/>
      <c r="F17" s="239"/>
      <c r="G17" s="239"/>
      <c r="H17" s="239"/>
      <c r="I17" s="239"/>
      <c r="J17" s="239"/>
      <c r="K17" s="239"/>
      <c r="L17" s="239"/>
      <c r="M17" s="239"/>
      <c r="N17" s="239"/>
      <c r="O17" s="239"/>
      <c r="P17" s="239"/>
    </row>
    <row r="18" spans="1:16" ht="15.75" thickBot="1">
      <c r="A18" s="81">
        <v>5</v>
      </c>
      <c r="B18" s="239"/>
      <c r="C18" s="239"/>
      <c r="D18" s="239"/>
      <c r="E18" s="239"/>
      <c r="F18" s="239"/>
      <c r="G18" s="239"/>
      <c r="H18" s="239"/>
      <c r="I18" s="239"/>
      <c r="J18" s="239"/>
      <c r="K18" s="239"/>
      <c r="L18" s="239"/>
      <c r="M18" s="239"/>
      <c r="N18" s="239"/>
      <c r="O18" s="239"/>
      <c r="P18" s="239"/>
    </row>
    <row r="19" spans="1:16">
      <c r="A19" s="87"/>
      <c r="B19" s="87"/>
      <c r="C19" s="87"/>
      <c r="D19" s="87"/>
      <c r="E19" s="87"/>
      <c r="F19" s="87"/>
      <c r="G19" s="87"/>
      <c r="H19" s="87"/>
      <c r="I19" s="87"/>
      <c r="J19" s="87"/>
      <c r="K19" s="87"/>
      <c r="L19" s="87"/>
      <c r="M19" s="87"/>
      <c r="N19" s="87"/>
      <c r="O19" s="87"/>
      <c r="P19" s="87"/>
    </row>
    <row r="20" spans="1:16">
      <c r="A20" s="88"/>
      <c r="B20" s="87"/>
      <c r="C20" s="87"/>
      <c r="D20" s="87"/>
      <c r="E20" s="87"/>
      <c r="F20" s="87"/>
      <c r="G20" s="87"/>
      <c r="H20" s="87"/>
      <c r="I20" s="87"/>
      <c r="J20" s="87"/>
      <c r="K20" s="87"/>
      <c r="L20" s="87"/>
      <c r="M20" s="87"/>
      <c r="N20" s="87"/>
      <c r="O20" s="87"/>
      <c r="P20" s="87"/>
    </row>
    <row r="21" spans="1:16">
      <c r="A21" s="217" t="s">
        <v>160</v>
      </c>
      <c r="B21" s="217"/>
      <c r="C21" s="217"/>
      <c r="D21" s="217"/>
      <c r="E21" s="217"/>
      <c r="F21" s="217"/>
      <c r="G21" s="217"/>
      <c r="H21" s="217"/>
      <c r="I21" s="217"/>
      <c r="J21" s="217"/>
      <c r="K21" s="217"/>
      <c r="L21" s="217"/>
      <c r="M21" s="217"/>
      <c r="N21" s="217"/>
      <c r="O21" s="217"/>
      <c r="P21" s="217"/>
    </row>
    <row r="22" spans="1:16" ht="15.75" thickBot="1"/>
    <row r="23" spans="1:16" ht="27" customHeight="1">
      <c r="A23" s="224" t="s">
        <v>68</v>
      </c>
      <c r="B23" s="225"/>
      <c r="C23" s="225"/>
      <c r="D23" s="226"/>
      <c r="E23" s="230" t="s">
        <v>161</v>
      </c>
      <c r="F23" s="230"/>
      <c r="G23" s="231"/>
      <c r="H23" s="232" t="s">
        <v>162</v>
      </c>
      <c r="I23" s="230"/>
      <c r="J23" s="231"/>
      <c r="K23" s="165"/>
      <c r="L23" s="233" t="s">
        <v>3</v>
      </c>
      <c r="M23" s="234"/>
      <c r="N23" s="234"/>
      <c r="O23" s="234"/>
      <c r="P23" s="235"/>
    </row>
    <row r="24" spans="1:16" s="104" customFormat="1" ht="27" customHeight="1" thickBot="1">
      <c r="A24" s="227"/>
      <c r="B24" s="228"/>
      <c r="C24" s="228"/>
      <c r="D24" s="229"/>
      <c r="E24" s="167" t="s">
        <v>69</v>
      </c>
      <c r="F24" s="163" t="s">
        <v>70</v>
      </c>
      <c r="G24" s="163" t="s">
        <v>71</v>
      </c>
      <c r="H24" s="82" t="s">
        <v>69</v>
      </c>
      <c r="I24" s="163" t="s">
        <v>70</v>
      </c>
      <c r="J24" s="163" t="s">
        <v>71</v>
      </c>
      <c r="K24" s="166"/>
      <c r="L24" s="236"/>
      <c r="M24" s="237"/>
      <c r="N24" s="237"/>
      <c r="O24" s="237"/>
      <c r="P24" s="238"/>
    </row>
    <row r="25" spans="1:16" ht="30.75" customHeight="1">
      <c r="A25" s="219" t="s">
        <v>100</v>
      </c>
      <c r="B25" s="220"/>
      <c r="C25" s="220"/>
      <c r="D25" s="221"/>
      <c r="E25" s="168" t="s">
        <v>164</v>
      </c>
      <c r="F25" s="169" t="s">
        <v>163</v>
      </c>
      <c r="G25" s="169"/>
      <c r="H25" s="168" t="s">
        <v>164</v>
      </c>
      <c r="I25" s="169" t="s">
        <v>163</v>
      </c>
      <c r="J25" s="169"/>
      <c r="K25" s="1"/>
      <c r="L25" s="207"/>
      <c r="M25" s="207"/>
      <c r="N25" s="207"/>
      <c r="O25" s="207"/>
      <c r="P25" s="207"/>
    </row>
    <row r="26" spans="1:16" s="174" customFormat="1" ht="66.75" customHeight="1">
      <c r="A26" s="240" t="s">
        <v>101</v>
      </c>
      <c r="B26" s="241"/>
      <c r="C26" s="241"/>
      <c r="D26" s="242"/>
      <c r="E26" s="173" t="s">
        <v>166</v>
      </c>
      <c r="F26" s="169"/>
      <c r="G26" s="169" t="s">
        <v>165</v>
      </c>
      <c r="H26" s="169" t="s">
        <v>167</v>
      </c>
      <c r="I26" s="169"/>
      <c r="J26" s="169" t="s">
        <v>165</v>
      </c>
      <c r="K26" s="3"/>
      <c r="L26" s="243" t="s">
        <v>168</v>
      </c>
      <c r="M26" s="243"/>
      <c r="N26" s="243"/>
      <c r="O26" s="243"/>
      <c r="P26" s="243"/>
    </row>
    <row r="27" spans="1:16" ht="24.75" customHeight="1">
      <c r="A27" s="204" t="s">
        <v>133</v>
      </c>
      <c r="B27" s="205"/>
      <c r="C27" s="205"/>
      <c r="D27" s="206"/>
      <c r="E27" s="170">
        <v>38</v>
      </c>
      <c r="F27" s="169" t="s">
        <v>163</v>
      </c>
      <c r="G27" s="169"/>
      <c r="H27" s="169">
        <v>38</v>
      </c>
      <c r="I27" s="169" t="s">
        <v>163</v>
      </c>
      <c r="J27" s="169"/>
      <c r="K27" s="1"/>
      <c r="L27" s="207"/>
      <c r="M27" s="207"/>
      <c r="N27" s="207"/>
      <c r="O27" s="207"/>
      <c r="P27" s="207"/>
    </row>
    <row r="28" spans="1:16" ht="27" customHeight="1">
      <c r="A28" s="214" t="s">
        <v>72</v>
      </c>
      <c r="B28" s="215"/>
      <c r="C28" s="215"/>
      <c r="D28" s="216"/>
      <c r="E28" s="171" t="s">
        <v>169</v>
      </c>
      <c r="F28" s="169" t="s">
        <v>163</v>
      </c>
      <c r="G28" s="169"/>
      <c r="H28" s="169" t="s">
        <v>170</v>
      </c>
      <c r="I28" s="169" t="s">
        <v>163</v>
      </c>
      <c r="J28" s="169"/>
      <c r="K28" s="1"/>
      <c r="L28" s="207"/>
      <c r="M28" s="207"/>
      <c r="N28" s="207"/>
      <c r="O28" s="207"/>
      <c r="P28" s="207"/>
    </row>
    <row r="29" spans="1:16" ht="20.25" customHeight="1">
      <c r="A29" s="214" t="s">
        <v>95</v>
      </c>
      <c r="B29" s="215"/>
      <c r="C29" s="215"/>
      <c r="D29" s="216"/>
      <c r="E29" s="171" t="s">
        <v>171</v>
      </c>
      <c r="F29" s="169"/>
      <c r="G29" s="169"/>
      <c r="H29" s="172" t="s">
        <v>171</v>
      </c>
      <c r="I29" s="172"/>
      <c r="J29" s="172"/>
      <c r="K29" s="164"/>
      <c r="L29" s="208"/>
      <c r="M29" s="209"/>
      <c r="N29" s="209"/>
      <c r="O29" s="209"/>
      <c r="P29" s="210"/>
    </row>
    <row r="30" spans="1:16" ht="28.5" customHeight="1">
      <c r="A30" s="214" t="s">
        <v>134</v>
      </c>
      <c r="B30" s="215"/>
      <c r="C30" s="215"/>
      <c r="D30" s="216"/>
      <c r="E30" s="171" t="s">
        <v>172</v>
      </c>
      <c r="F30" s="169" t="s">
        <v>165</v>
      </c>
      <c r="G30" s="169"/>
      <c r="H30" s="171" t="s">
        <v>172</v>
      </c>
      <c r="I30" s="169" t="s">
        <v>165</v>
      </c>
      <c r="J30" s="169"/>
      <c r="K30" s="1"/>
      <c r="L30" s="207"/>
      <c r="M30" s="207"/>
      <c r="N30" s="207"/>
      <c r="O30" s="207"/>
      <c r="P30" s="207"/>
    </row>
    <row r="31" spans="1:16" ht="28.5" customHeight="1">
      <c r="A31" s="214" t="s">
        <v>98</v>
      </c>
      <c r="B31" s="215"/>
      <c r="C31" s="215"/>
      <c r="D31" s="216"/>
      <c r="E31" s="171" t="s">
        <v>171</v>
      </c>
      <c r="F31" s="169"/>
      <c r="G31" s="169"/>
      <c r="H31" s="172" t="s">
        <v>171</v>
      </c>
      <c r="I31" s="172"/>
      <c r="J31" s="172"/>
      <c r="K31" s="164"/>
      <c r="L31" s="208"/>
      <c r="M31" s="209"/>
      <c r="N31" s="209"/>
      <c r="O31" s="209"/>
      <c r="P31" s="210"/>
    </row>
    <row r="32" spans="1:16" ht="15.75" customHeight="1">
      <c r="A32" s="204" t="s">
        <v>73</v>
      </c>
      <c r="B32" s="205"/>
      <c r="C32" s="205"/>
      <c r="D32" s="206"/>
      <c r="E32" s="170">
        <v>24</v>
      </c>
      <c r="F32" s="169" t="s">
        <v>163</v>
      </c>
      <c r="G32" s="169"/>
      <c r="H32" s="170">
        <v>10</v>
      </c>
      <c r="I32" s="169" t="s">
        <v>163</v>
      </c>
      <c r="J32" s="169"/>
      <c r="K32" s="1"/>
      <c r="L32" s="207"/>
      <c r="M32" s="207"/>
      <c r="N32" s="207"/>
      <c r="O32" s="207"/>
      <c r="P32" s="207"/>
    </row>
    <row r="33" spans="1:16" ht="19.5" customHeight="1">
      <c r="A33" s="204" t="s">
        <v>74</v>
      </c>
      <c r="B33" s="205"/>
      <c r="C33" s="205"/>
      <c r="D33" s="206"/>
      <c r="E33" s="170">
        <v>17</v>
      </c>
      <c r="F33" s="169" t="s">
        <v>163</v>
      </c>
      <c r="G33" s="169"/>
      <c r="H33" s="169">
        <v>32</v>
      </c>
      <c r="I33" s="169" t="s">
        <v>163</v>
      </c>
      <c r="J33" s="169"/>
      <c r="K33" s="1"/>
      <c r="L33" s="207"/>
      <c r="M33" s="207"/>
      <c r="N33" s="207"/>
      <c r="O33" s="207"/>
      <c r="P33" s="207"/>
    </row>
    <row r="34" spans="1:16" ht="27.75" customHeight="1">
      <c r="A34" s="204" t="s">
        <v>75</v>
      </c>
      <c r="B34" s="205"/>
      <c r="C34" s="205"/>
      <c r="D34" s="206"/>
      <c r="E34" s="170" t="s">
        <v>173</v>
      </c>
      <c r="F34" s="169" t="s">
        <v>163</v>
      </c>
      <c r="G34" s="169"/>
      <c r="H34" s="169" t="s">
        <v>174</v>
      </c>
      <c r="I34" s="169" t="s">
        <v>163</v>
      </c>
      <c r="J34" s="169"/>
      <c r="K34" s="1"/>
      <c r="L34" s="207"/>
      <c r="M34" s="207"/>
      <c r="N34" s="207"/>
      <c r="O34" s="207"/>
      <c r="P34" s="207"/>
    </row>
    <row r="35" spans="1:16" ht="61.5" customHeight="1">
      <c r="A35" s="204" t="s">
        <v>76</v>
      </c>
      <c r="B35" s="205"/>
      <c r="C35" s="205"/>
      <c r="D35" s="206"/>
      <c r="E35" s="170" t="s">
        <v>175</v>
      </c>
      <c r="F35" s="169" t="s">
        <v>163</v>
      </c>
      <c r="G35" s="169"/>
      <c r="H35" s="169" t="s">
        <v>176</v>
      </c>
      <c r="I35" s="169" t="s">
        <v>163</v>
      </c>
      <c r="J35" s="169"/>
      <c r="K35" s="1"/>
      <c r="L35" s="207"/>
      <c r="M35" s="207"/>
      <c r="N35" s="207"/>
      <c r="O35" s="207"/>
      <c r="P35" s="207"/>
    </row>
    <row r="36" spans="1:16" ht="17.25" customHeight="1">
      <c r="A36" s="204" t="s">
        <v>77</v>
      </c>
      <c r="B36" s="205"/>
      <c r="C36" s="205"/>
      <c r="D36" s="206"/>
      <c r="E36" s="170" t="s">
        <v>178</v>
      </c>
      <c r="F36" s="169" t="s">
        <v>163</v>
      </c>
      <c r="G36" s="169"/>
      <c r="H36" s="169" t="s">
        <v>179</v>
      </c>
      <c r="I36" s="169" t="s">
        <v>163</v>
      </c>
      <c r="J36" s="169"/>
      <c r="K36" s="1"/>
      <c r="L36" s="207"/>
      <c r="M36" s="207"/>
      <c r="N36" s="207"/>
      <c r="O36" s="207"/>
      <c r="P36" s="207"/>
    </row>
    <row r="37" spans="1:16" ht="30.75" customHeight="1">
      <c r="A37" s="211" t="s">
        <v>97</v>
      </c>
      <c r="B37" s="212"/>
      <c r="C37" s="212"/>
      <c r="D37" s="213"/>
      <c r="E37" s="170" t="s">
        <v>180</v>
      </c>
      <c r="F37" s="169" t="s">
        <v>163</v>
      </c>
      <c r="G37" s="169"/>
      <c r="H37" s="172" t="s">
        <v>181</v>
      </c>
      <c r="I37" s="169" t="s">
        <v>163</v>
      </c>
      <c r="J37" s="172"/>
      <c r="K37" s="164"/>
      <c r="L37" s="223" t="s">
        <v>177</v>
      </c>
      <c r="M37" s="209"/>
      <c r="N37" s="209"/>
      <c r="O37" s="209"/>
      <c r="P37" s="210"/>
    </row>
    <row r="38" spans="1:16" ht="24" customHeight="1">
      <c r="A38" s="204" t="s">
        <v>102</v>
      </c>
      <c r="B38" s="205"/>
      <c r="C38" s="205"/>
      <c r="D38" s="206"/>
      <c r="E38" s="170" t="s">
        <v>182</v>
      </c>
      <c r="F38" s="169" t="s">
        <v>163</v>
      </c>
      <c r="G38" s="169"/>
      <c r="H38" s="170" t="s">
        <v>182</v>
      </c>
      <c r="I38" s="172" t="s">
        <v>163</v>
      </c>
      <c r="J38" s="172"/>
      <c r="K38" s="164"/>
      <c r="L38" s="208"/>
      <c r="M38" s="209"/>
      <c r="N38" s="209"/>
      <c r="O38" s="209"/>
      <c r="P38" s="210"/>
    </row>
    <row r="39" spans="1:16" ht="28.5" customHeight="1">
      <c r="A39" s="204" t="s">
        <v>103</v>
      </c>
      <c r="B39" s="205"/>
      <c r="C39" s="205"/>
      <c r="D39" s="206"/>
      <c r="E39" s="171" t="s">
        <v>172</v>
      </c>
      <c r="F39" s="169" t="s">
        <v>165</v>
      </c>
      <c r="G39" s="169"/>
      <c r="H39" s="171" t="s">
        <v>172</v>
      </c>
      <c r="I39" s="169" t="s">
        <v>165</v>
      </c>
      <c r="J39" s="169"/>
      <c r="K39" s="1"/>
      <c r="L39" s="207"/>
      <c r="M39" s="207"/>
      <c r="N39" s="207"/>
      <c r="O39" s="207"/>
      <c r="P39" s="207"/>
    </row>
    <row r="42" spans="1:16">
      <c r="A42" s="217" t="s">
        <v>99</v>
      </c>
      <c r="B42" s="217"/>
      <c r="C42" s="217"/>
      <c r="D42" s="217"/>
      <c r="E42" s="217"/>
      <c r="F42" s="217"/>
      <c r="G42" s="217"/>
      <c r="H42" s="217"/>
      <c r="I42" s="217"/>
      <c r="J42" s="217"/>
      <c r="K42" s="217"/>
      <c r="L42" s="217"/>
      <c r="M42" s="217"/>
      <c r="N42" s="217"/>
      <c r="O42" s="217"/>
      <c r="P42" s="217"/>
    </row>
    <row r="44" spans="1:16" ht="15" customHeight="1">
      <c r="A44" s="218" t="s">
        <v>68</v>
      </c>
      <c r="B44" s="218"/>
      <c r="C44" s="218"/>
      <c r="D44" s="218"/>
      <c r="E44" s="82" t="s">
        <v>69</v>
      </c>
      <c r="F44" s="89" t="s">
        <v>70</v>
      </c>
      <c r="G44" s="89" t="s">
        <v>71</v>
      </c>
      <c r="H44" s="163"/>
      <c r="I44" s="163"/>
      <c r="J44" s="163"/>
      <c r="K44" s="163"/>
      <c r="L44" s="218" t="s">
        <v>3</v>
      </c>
      <c r="M44" s="218"/>
      <c r="N44" s="218"/>
      <c r="O44" s="218"/>
      <c r="P44" s="218"/>
    </row>
    <row r="45" spans="1:16" ht="30" customHeight="1">
      <c r="A45" s="219" t="s">
        <v>100</v>
      </c>
      <c r="B45" s="220"/>
      <c r="C45" s="220"/>
      <c r="D45" s="221"/>
      <c r="E45" s="83"/>
      <c r="F45" s="1"/>
      <c r="G45" s="1"/>
      <c r="H45" s="1"/>
      <c r="I45" s="1"/>
      <c r="J45" s="1"/>
      <c r="K45" s="1"/>
      <c r="L45" s="207"/>
      <c r="M45" s="207"/>
      <c r="N45" s="207"/>
      <c r="O45" s="207"/>
      <c r="P45" s="207"/>
    </row>
    <row r="46" spans="1:16" ht="15" customHeight="1">
      <c r="A46" s="204" t="s">
        <v>101</v>
      </c>
      <c r="B46" s="205"/>
      <c r="C46" s="205"/>
      <c r="D46" s="206"/>
      <c r="E46" s="84"/>
      <c r="F46" s="1"/>
      <c r="G46" s="1"/>
      <c r="H46" s="1"/>
      <c r="I46" s="1"/>
      <c r="J46" s="1"/>
      <c r="K46" s="1"/>
      <c r="L46" s="207"/>
      <c r="M46" s="207"/>
      <c r="N46" s="207"/>
      <c r="O46" s="207"/>
      <c r="P46" s="207"/>
    </row>
    <row r="47" spans="1:16" ht="15" customHeight="1">
      <c r="A47" s="204" t="s">
        <v>133</v>
      </c>
      <c r="B47" s="205"/>
      <c r="C47" s="205"/>
      <c r="D47" s="206"/>
      <c r="E47" s="84"/>
      <c r="F47" s="1"/>
      <c r="G47" s="1"/>
      <c r="H47" s="1"/>
      <c r="I47" s="1"/>
      <c r="J47" s="1"/>
      <c r="K47" s="1"/>
      <c r="L47" s="207"/>
      <c r="M47" s="207"/>
      <c r="N47" s="207"/>
      <c r="O47" s="207"/>
      <c r="P47" s="207"/>
    </row>
    <row r="48" spans="1:16" ht="15" customHeight="1">
      <c r="A48" s="214" t="s">
        <v>72</v>
      </c>
      <c r="B48" s="215"/>
      <c r="C48" s="215"/>
      <c r="D48" s="216"/>
      <c r="E48" s="85"/>
      <c r="F48" s="1"/>
      <c r="G48" s="1"/>
      <c r="H48" s="1"/>
      <c r="I48" s="1"/>
      <c r="J48" s="1"/>
      <c r="K48" s="1"/>
      <c r="L48" s="207"/>
      <c r="M48" s="207"/>
      <c r="N48" s="207"/>
      <c r="O48" s="207"/>
      <c r="P48" s="207"/>
    </row>
    <row r="49" spans="1:16" ht="15" customHeight="1">
      <c r="A49" s="214" t="s">
        <v>95</v>
      </c>
      <c r="B49" s="215"/>
      <c r="C49" s="215"/>
      <c r="D49" s="216"/>
      <c r="E49" s="85"/>
      <c r="F49" s="1"/>
      <c r="G49" s="1"/>
      <c r="H49" s="164"/>
      <c r="I49" s="164"/>
      <c r="J49" s="164"/>
      <c r="K49" s="164"/>
      <c r="L49" s="208"/>
      <c r="M49" s="209"/>
      <c r="N49" s="209"/>
      <c r="O49" s="209"/>
      <c r="P49" s="210"/>
    </row>
    <row r="50" spans="1:16" ht="37.5" customHeight="1">
      <c r="A50" s="214" t="s">
        <v>134</v>
      </c>
      <c r="B50" s="215"/>
      <c r="C50" s="215"/>
      <c r="D50" s="216"/>
      <c r="E50" s="85"/>
      <c r="F50" s="1"/>
      <c r="G50" s="1"/>
      <c r="H50" s="1"/>
      <c r="I50" s="1"/>
      <c r="J50" s="1"/>
      <c r="K50" s="1"/>
      <c r="L50" s="207"/>
      <c r="M50" s="207"/>
      <c r="N50" s="207"/>
      <c r="O50" s="207"/>
      <c r="P50" s="207"/>
    </row>
    <row r="51" spans="1:16" ht="15" customHeight="1">
      <c r="A51" s="214" t="s">
        <v>98</v>
      </c>
      <c r="B51" s="215"/>
      <c r="C51" s="215"/>
      <c r="D51" s="216"/>
      <c r="E51" s="85"/>
      <c r="F51" s="1"/>
      <c r="G51" s="1"/>
      <c r="H51" s="164"/>
      <c r="I51" s="164"/>
      <c r="J51" s="164"/>
      <c r="K51" s="164"/>
      <c r="L51" s="208"/>
      <c r="M51" s="209"/>
      <c r="N51" s="209"/>
      <c r="O51" s="209"/>
      <c r="P51" s="210"/>
    </row>
    <row r="52" spans="1:16" ht="15" customHeight="1">
      <c r="A52" s="204" t="s">
        <v>73</v>
      </c>
      <c r="B52" s="205"/>
      <c r="C52" s="205"/>
      <c r="D52" s="206"/>
      <c r="E52" s="84"/>
      <c r="F52" s="1"/>
      <c r="G52" s="1"/>
      <c r="H52" s="1"/>
      <c r="I52" s="1"/>
      <c r="J52" s="1"/>
      <c r="K52" s="1"/>
      <c r="L52" s="207"/>
      <c r="M52" s="207"/>
      <c r="N52" s="207"/>
      <c r="O52" s="207"/>
      <c r="P52" s="207"/>
    </row>
    <row r="53" spans="1:16" ht="15" customHeight="1">
      <c r="A53" s="204" t="s">
        <v>74</v>
      </c>
      <c r="B53" s="205"/>
      <c r="C53" s="205"/>
      <c r="D53" s="206"/>
      <c r="E53" s="84"/>
      <c r="F53" s="1"/>
      <c r="G53" s="1"/>
      <c r="H53" s="1"/>
      <c r="I53" s="1"/>
      <c r="J53" s="1"/>
      <c r="K53" s="1"/>
      <c r="L53" s="207"/>
      <c r="M53" s="207"/>
      <c r="N53" s="207"/>
      <c r="O53" s="207"/>
      <c r="P53" s="207"/>
    </row>
    <row r="54" spans="1:16" ht="15" customHeight="1">
      <c r="A54" s="204" t="s">
        <v>75</v>
      </c>
      <c r="B54" s="205"/>
      <c r="C54" s="205"/>
      <c r="D54" s="206"/>
      <c r="E54" s="84"/>
      <c r="F54" s="1"/>
      <c r="G54" s="1"/>
      <c r="H54" s="1"/>
      <c r="I54" s="1"/>
      <c r="J54" s="1"/>
      <c r="K54" s="1"/>
      <c r="L54" s="207"/>
      <c r="M54" s="207"/>
      <c r="N54" s="207"/>
      <c r="O54" s="207"/>
      <c r="P54" s="207"/>
    </row>
    <row r="55" spans="1:16" ht="15" customHeight="1">
      <c r="A55" s="204" t="s">
        <v>76</v>
      </c>
      <c r="B55" s="205"/>
      <c r="C55" s="205"/>
      <c r="D55" s="206"/>
      <c r="E55" s="84"/>
      <c r="F55" s="1"/>
      <c r="G55" s="1"/>
      <c r="H55" s="1"/>
      <c r="I55" s="1"/>
      <c r="J55" s="1"/>
      <c r="K55" s="1"/>
      <c r="L55" s="207"/>
      <c r="M55" s="207"/>
      <c r="N55" s="207"/>
      <c r="O55" s="207"/>
      <c r="P55" s="207"/>
    </row>
    <row r="56" spans="1:16" ht="15" customHeight="1">
      <c r="A56" s="204" t="s">
        <v>77</v>
      </c>
      <c r="B56" s="205"/>
      <c r="C56" s="205"/>
      <c r="D56" s="206"/>
      <c r="E56" s="84"/>
      <c r="F56" s="1"/>
      <c r="G56" s="1"/>
      <c r="H56" s="1"/>
      <c r="I56" s="1"/>
      <c r="J56" s="1"/>
      <c r="K56" s="1"/>
      <c r="L56" s="207"/>
      <c r="M56" s="207"/>
      <c r="N56" s="207"/>
      <c r="O56" s="207"/>
      <c r="P56" s="207"/>
    </row>
    <row r="57" spans="1:16" ht="15" customHeight="1">
      <c r="A57" s="211" t="s">
        <v>97</v>
      </c>
      <c r="B57" s="212"/>
      <c r="C57" s="212"/>
      <c r="D57" s="213"/>
      <c r="E57" s="84"/>
      <c r="F57" s="1"/>
      <c r="G57" s="1"/>
      <c r="H57" s="164"/>
      <c r="I57" s="164"/>
      <c r="J57" s="164"/>
      <c r="K57" s="164"/>
      <c r="L57" s="208"/>
      <c r="M57" s="209"/>
      <c r="N57" s="209"/>
      <c r="O57" s="209"/>
      <c r="P57" s="210"/>
    </row>
    <row r="58" spans="1:16" ht="15" customHeight="1">
      <c r="A58" s="204" t="s">
        <v>102</v>
      </c>
      <c r="B58" s="205"/>
      <c r="C58" s="205"/>
      <c r="D58" s="206"/>
      <c r="E58" s="84"/>
      <c r="F58" s="1"/>
      <c r="G58" s="1"/>
      <c r="H58" s="164"/>
      <c r="I58" s="164"/>
      <c r="J58" s="164"/>
      <c r="K58" s="164"/>
      <c r="L58" s="208"/>
      <c r="M58" s="209"/>
      <c r="N58" s="209"/>
      <c r="O58" s="209"/>
      <c r="P58" s="210"/>
    </row>
    <row r="59" spans="1:16" ht="15" customHeight="1">
      <c r="A59" s="204" t="s">
        <v>103</v>
      </c>
      <c r="B59" s="205"/>
      <c r="C59" s="205"/>
      <c r="D59" s="206"/>
      <c r="E59" s="86"/>
      <c r="F59" s="1"/>
      <c r="G59" s="1"/>
      <c r="H59" s="1"/>
      <c r="I59" s="1"/>
      <c r="J59" s="1"/>
      <c r="K59" s="1"/>
      <c r="L59" s="207"/>
      <c r="M59" s="207"/>
      <c r="N59" s="207"/>
      <c r="O59" s="207"/>
      <c r="P59" s="207"/>
    </row>
  </sheetData>
  <mergeCells count="79">
    <mergeCell ref="A4:P4"/>
    <mergeCell ref="A6:P6"/>
    <mergeCell ref="A8:P9"/>
    <mergeCell ref="A10:P11"/>
    <mergeCell ref="B13:P13"/>
    <mergeCell ref="A29:D29"/>
    <mergeCell ref="L29:P29"/>
    <mergeCell ref="L26:P26"/>
    <mergeCell ref="L27:P27"/>
    <mergeCell ref="L28:P28"/>
    <mergeCell ref="A25:D25"/>
    <mergeCell ref="A26:D26"/>
    <mergeCell ref="A27:D27"/>
    <mergeCell ref="L25:P25"/>
    <mergeCell ref="A28:D28"/>
    <mergeCell ref="A23:D24"/>
    <mergeCell ref="E23:G23"/>
    <mergeCell ref="H23:J23"/>
    <mergeCell ref="L23:P24"/>
    <mergeCell ref="B14:P14"/>
    <mergeCell ref="B15:P15"/>
    <mergeCell ref="B16:P16"/>
    <mergeCell ref="B17:P17"/>
    <mergeCell ref="B18:P18"/>
    <mergeCell ref="L39:P39"/>
    <mergeCell ref="A2:P2"/>
    <mergeCell ref="A21:P21"/>
    <mergeCell ref="L30:P30"/>
    <mergeCell ref="L32:P32"/>
    <mergeCell ref="L33:P33"/>
    <mergeCell ref="L34:P34"/>
    <mergeCell ref="L35:P35"/>
    <mergeCell ref="L36:P36"/>
    <mergeCell ref="A33:D33"/>
    <mergeCell ref="A34:D34"/>
    <mergeCell ref="A35:D35"/>
    <mergeCell ref="A36:D36"/>
    <mergeCell ref="A39:D39"/>
    <mergeCell ref="A30:D30"/>
    <mergeCell ref="L37:P37"/>
    <mergeCell ref="A37:D37"/>
    <mergeCell ref="A38:D38"/>
    <mergeCell ref="A31:D31"/>
    <mergeCell ref="L31:P31"/>
    <mergeCell ref="A32:D32"/>
    <mergeCell ref="A42:P42"/>
    <mergeCell ref="A44:D44"/>
    <mergeCell ref="L44:P44"/>
    <mergeCell ref="A45:D45"/>
    <mergeCell ref="L45:P45"/>
    <mergeCell ref="A46:D46"/>
    <mergeCell ref="L46:P46"/>
    <mergeCell ref="A47:D47"/>
    <mergeCell ref="L47:P47"/>
    <mergeCell ref="A48:D48"/>
    <mergeCell ref="L48:P48"/>
    <mergeCell ref="L54:P54"/>
    <mergeCell ref="A49:D49"/>
    <mergeCell ref="L49:P49"/>
    <mergeCell ref="A50:D50"/>
    <mergeCell ref="L50:P50"/>
    <mergeCell ref="A51:D51"/>
    <mergeCell ref="L51:P51"/>
    <mergeCell ref="A58:D58"/>
    <mergeCell ref="A59:D59"/>
    <mergeCell ref="L59:P59"/>
    <mergeCell ref="L58:P58"/>
    <mergeCell ref="L38:P38"/>
    <mergeCell ref="A55:D55"/>
    <mergeCell ref="L55:P55"/>
    <mergeCell ref="A56:D56"/>
    <mergeCell ref="L56:P56"/>
    <mergeCell ref="A57:D57"/>
    <mergeCell ref="L57:P57"/>
    <mergeCell ref="A52:D52"/>
    <mergeCell ref="L52:P52"/>
    <mergeCell ref="A53:D53"/>
    <mergeCell ref="L53:P53"/>
    <mergeCell ref="A54:D54"/>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50"/>
  <sheetViews>
    <sheetView tabSelected="1" zoomScale="70" zoomScaleNormal="70" workbookViewId="0">
      <selection activeCell="B133" sqref="B133"/>
    </sheetView>
  </sheetViews>
  <sheetFormatPr baseColWidth="10" defaultRowHeight="15"/>
  <cols>
    <col min="1" max="1" width="3.140625" style="9" bestFit="1" customWidth="1"/>
    <col min="2" max="2" width="102.7109375" style="9" bestFit="1" customWidth="1"/>
    <col min="3" max="3" width="31.140625" style="9" customWidth="1"/>
    <col min="4" max="4" width="26.7109375" style="9" customWidth="1"/>
    <col min="5" max="5" width="25" style="9" customWidth="1"/>
    <col min="6" max="7" width="29.7109375" style="9" customWidth="1"/>
    <col min="8" max="8" width="24.5703125" style="9" customWidth="1"/>
    <col min="9" max="9" width="24" style="9" customWidth="1"/>
    <col min="10" max="10" width="20.28515625" style="9" customWidth="1"/>
    <col min="11" max="11" width="19" style="9" customWidth="1"/>
    <col min="12" max="13" width="14.7109375" style="9" customWidth="1"/>
    <col min="14" max="14" width="27.85546875" style="9" customWidth="1"/>
    <col min="15" max="15" width="18.7109375" style="9" customWidth="1"/>
    <col min="16" max="16" width="22.140625" style="9" customWidth="1"/>
    <col min="17" max="17" width="26.140625" style="9" customWidth="1"/>
    <col min="18" max="18" width="19.5703125" style="9" bestFit="1" customWidth="1"/>
    <col min="19" max="19" width="14.5703125" style="9" customWidth="1"/>
    <col min="20" max="24" width="6.42578125" style="9" customWidth="1"/>
    <col min="25" max="253" width="11.42578125" style="9"/>
    <col min="254" max="254" width="1" style="9" customWidth="1"/>
    <col min="255" max="255" width="4.28515625" style="9" customWidth="1"/>
    <col min="256" max="256" width="34.7109375" style="9" customWidth="1"/>
    <col min="257" max="257" width="0" style="9" hidden="1" customWidth="1"/>
    <col min="258" max="258" width="20" style="9" customWidth="1"/>
    <col min="259" max="259" width="20.85546875" style="9" customWidth="1"/>
    <col min="260" max="260" width="25" style="9" customWidth="1"/>
    <col min="261" max="261" width="18.7109375" style="9" customWidth="1"/>
    <col min="262" max="262" width="29.7109375" style="9" customWidth="1"/>
    <col min="263" max="263" width="13.42578125" style="9" customWidth="1"/>
    <col min="264" max="264" width="13.85546875" style="9" customWidth="1"/>
    <col min="265" max="269" width="16.5703125" style="9" customWidth="1"/>
    <col min="270" max="270" width="20.5703125" style="9" customWidth="1"/>
    <col min="271" max="271" width="21.140625" style="9" customWidth="1"/>
    <col min="272" max="272" width="9.5703125" style="9" customWidth="1"/>
    <col min="273" max="273" width="0.42578125" style="9" customWidth="1"/>
    <col min="274" max="280" width="6.42578125" style="9" customWidth="1"/>
    <col min="281" max="509" width="11.42578125" style="9"/>
    <col min="510" max="510" width="1" style="9" customWidth="1"/>
    <col min="511" max="511" width="4.28515625" style="9" customWidth="1"/>
    <col min="512" max="512" width="34.7109375" style="9" customWidth="1"/>
    <col min="513" max="513" width="0" style="9" hidden="1" customWidth="1"/>
    <col min="514" max="514" width="20" style="9" customWidth="1"/>
    <col min="515" max="515" width="20.85546875" style="9" customWidth="1"/>
    <col min="516" max="516" width="25" style="9" customWidth="1"/>
    <col min="517" max="517" width="18.7109375" style="9" customWidth="1"/>
    <col min="518" max="518" width="29.7109375" style="9" customWidth="1"/>
    <col min="519" max="519" width="13.42578125" style="9" customWidth="1"/>
    <col min="520" max="520" width="13.85546875" style="9" customWidth="1"/>
    <col min="521" max="525" width="16.5703125" style="9" customWidth="1"/>
    <col min="526" max="526" width="20.5703125" style="9" customWidth="1"/>
    <col min="527" max="527" width="21.140625" style="9" customWidth="1"/>
    <col min="528" max="528" width="9.5703125" style="9" customWidth="1"/>
    <col min="529" max="529" width="0.42578125" style="9" customWidth="1"/>
    <col min="530" max="536" width="6.42578125" style="9" customWidth="1"/>
    <col min="537" max="765" width="11.42578125" style="9"/>
    <col min="766" max="766" width="1" style="9" customWidth="1"/>
    <col min="767" max="767" width="4.28515625" style="9" customWidth="1"/>
    <col min="768" max="768" width="34.7109375" style="9" customWidth="1"/>
    <col min="769" max="769" width="0" style="9" hidden="1" customWidth="1"/>
    <col min="770" max="770" width="20" style="9" customWidth="1"/>
    <col min="771" max="771" width="20.85546875" style="9" customWidth="1"/>
    <col min="772" max="772" width="25" style="9" customWidth="1"/>
    <col min="773" max="773" width="18.7109375" style="9" customWidth="1"/>
    <col min="774" max="774" width="29.7109375" style="9" customWidth="1"/>
    <col min="775" max="775" width="13.42578125" style="9" customWidth="1"/>
    <col min="776" max="776" width="13.85546875" style="9" customWidth="1"/>
    <col min="777" max="781" width="16.5703125" style="9" customWidth="1"/>
    <col min="782" max="782" width="20.5703125" style="9" customWidth="1"/>
    <col min="783" max="783" width="21.140625" style="9" customWidth="1"/>
    <col min="784" max="784" width="9.5703125" style="9" customWidth="1"/>
    <col min="785" max="785" width="0.42578125" style="9" customWidth="1"/>
    <col min="786" max="792" width="6.42578125" style="9" customWidth="1"/>
    <col min="793" max="1021" width="11.42578125" style="9"/>
    <col min="1022" max="1022" width="1" style="9" customWidth="1"/>
    <col min="1023" max="1023" width="4.28515625" style="9" customWidth="1"/>
    <col min="1024" max="1024" width="34.7109375" style="9" customWidth="1"/>
    <col min="1025" max="1025" width="0" style="9" hidden="1" customWidth="1"/>
    <col min="1026" max="1026" width="20" style="9" customWidth="1"/>
    <col min="1027" max="1027" width="20.85546875" style="9" customWidth="1"/>
    <col min="1028" max="1028" width="25" style="9" customWidth="1"/>
    <col min="1029" max="1029" width="18.7109375" style="9" customWidth="1"/>
    <col min="1030" max="1030" width="29.7109375" style="9" customWidth="1"/>
    <col min="1031" max="1031" width="13.42578125" style="9" customWidth="1"/>
    <col min="1032" max="1032" width="13.85546875" style="9" customWidth="1"/>
    <col min="1033" max="1037" width="16.5703125" style="9" customWidth="1"/>
    <col min="1038" max="1038" width="20.5703125" style="9" customWidth="1"/>
    <col min="1039" max="1039" width="21.140625" style="9" customWidth="1"/>
    <col min="1040" max="1040" width="9.5703125" style="9" customWidth="1"/>
    <col min="1041" max="1041" width="0.42578125" style="9" customWidth="1"/>
    <col min="1042" max="1048" width="6.42578125" style="9" customWidth="1"/>
    <col min="1049" max="1277" width="11.42578125" style="9"/>
    <col min="1278" max="1278" width="1" style="9" customWidth="1"/>
    <col min="1279" max="1279" width="4.28515625" style="9" customWidth="1"/>
    <col min="1280" max="1280" width="34.7109375" style="9" customWidth="1"/>
    <col min="1281" max="1281" width="0" style="9" hidden="1" customWidth="1"/>
    <col min="1282" max="1282" width="20" style="9" customWidth="1"/>
    <col min="1283" max="1283" width="20.85546875" style="9" customWidth="1"/>
    <col min="1284" max="1284" width="25" style="9" customWidth="1"/>
    <col min="1285" max="1285" width="18.7109375" style="9" customWidth="1"/>
    <col min="1286" max="1286" width="29.7109375" style="9" customWidth="1"/>
    <col min="1287" max="1287" width="13.42578125" style="9" customWidth="1"/>
    <col min="1288" max="1288" width="13.85546875" style="9" customWidth="1"/>
    <col min="1289" max="1293" width="16.5703125" style="9" customWidth="1"/>
    <col min="1294" max="1294" width="20.5703125" style="9" customWidth="1"/>
    <col min="1295" max="1295" width="21.140625" style="9" customWidth="1"/>
    <col min="1296" max="1296" width="9.5703125" style="9" customWidth="1"/>
    <col min="1297" max="1297" width="0.42578125" style="9" customWidth="1"/>
    <col min="1298" max="1304" width="6.42578125" style="9" customWidth="1"/>
    <col min="1305" max="1533" width="11.42578125" style="9"/>
    <col min="1534" max="1534" width="1" style="9" customWidth="1"/>
    <col min="1535" max="1535" width="4.28515625" style="9" customWidth="1"/>
    <col min="1536" max="1536" width="34.7109375" style="9" customWidth="1"/>
    <col min="1537" max="1537" width="0" style="9" hidden="1" customWidth="1"/>
    <col min="1538" max="1538" width="20" style="9" customWidth="1"/>
    <col min="1539" max="1539" width="20.85546875" style="9" customWidth="1"/>
    <col min="1540" max="1540" width="25" style="9" customWidth="1"/>
    <col min="1541" max="1541" width="18.7109375" style="9" customWidth="1"/>
    <col min="1542" max="1542" width="29.7109375" style="9" customWidth="1"/>
    <col min="1543" max="1543" width="13.42578125" style="9" customWidth="1"/>
    <col min="1544" max="1544" width="13.85546875" style="9" customWidth="1"/>
    <col min="1545" max="1549" width="16.5703125" style="9" customWidth="1"/>
    <col min="1550" max="1550" width="20.5703125" style="9" customWidth="1"/>
    <col min="1551" max="1551" width="21.140625" style="9" customWidth="1"/>
    <col min="1552" max="1552" width="9.5703125" style="9" customWidth="1"/>
    <col min="1553" max="1553" width="0.42578125" style="9" customWidth="1"/>
    <col min="1554" max="1560" width="6.42578125" style="9" customWidth="1"/>
    <col min="1561" max="1789" width="11.42578125" style="9"/>
    <col min="1790" max="1790" width="1" style="9" customWidth="1"/>
    <col min="1791" max="1791" width="4.28515625" style="9" customWidth="1"/>
    <col min="1792" max="1792" width="34.7109375" style="9" customWidth="1"/>
    <col min="1793" max="1793" width="0" style="9" hidden="1" customWidth="1"/>
    <col min="1794" max="1794" width="20" style="9" customWidth="1"/>
    <col min="1795" max="1795" width="20.85546875" style="9" customWidth="1"/>
    <col min="1796" max="1796" width="25" style="9" customWidth="1"/>
    <col min="1797" max="1797" width="18.7109375" style="9" customWidth="1"/>
    <col min="1798" max="1798" width="29.7109375" style="9" customWidth="1"/>
    <col min="1799" max="1799" width="13.42578125" style="9" customWidth="1"/>
    <col min="1800" max="1800" width="13.85546875" style="9" customWidth="1"/>
    <col min="1801" max="1805" width="16.5703125" style="9" customWidth="1"/>
    <col min="1806" max="1806" width="20.5703125" style="9" customWidth="1"/>
    <col min="1807" max="1807" width="21.140625" style="9" customWidth="1"/>
    <col min="1808" max="1808" width="9.5703125" style="9" customWidth="1"/>
    <col min="1809" max="1809" width="0.42578125" style="9" customWidth="1"/>
    <col min="1810" max="1816" width="6.42578125" style="9" customWidth="1"/>
    <col min="1817" max="2045" width="11.42578125" style="9"/>
    <col min="2046" max="2046" width="1" style="9" customWidth="1"/>
    <col min="2047" max="2047" width="4.28515625" style="9" customWidth="1"/>
    <col min="2048" max="2048" width="34.7109375" style="9" customWidth="1"/>
    <col min="2049" max="2049" width="0" style="9" hidden="1" customWidth="1"/>
    <col min="2050" max="2050" width="20" style="9" customWidth="1"/>
    <col min="2051" max="2051" width="20.85546875" style="9" customWidth="1"/>
    <col min="2052" max="2052" width="25" style="9" customWidth="1"/>
    <col min="2053" max="2053" width="18.7109375" style="9" customWidth="1"/>
    <col min="2054" max="2054" width="29.7109375" style="9" customWidth="1"/>
    <col min="2055" max="2055" width="13.42578125" style="9" customWidth="1"/>
    <col min="2056" max="2056" width="13.85546875" style="9" customWidth="1"/>
    <col min="2057" max="2061" width="16.5703125" style="9" customWidth="1"/>
    <col min="2062" max="2062" width="20.5703125" style="9" customWidth="1"/>
    <col min="2063" max="2063" width="21.140625" style="9" customWidth="1"/>
    <col min="2064" max="2064" width="9.5703125" style="9" customWidth="1"/>
    <col min="2065" max="2065" width="0.42578125" style="9" customWidth="1"/>
    <col min="2066" max="2072" width="6.42578125" style="9" customWidth="1"/>
    <col min="2073" max="2301" width="11.42578125" style="9"/>
    <col min="2302" max="2302" width="1" style="9" customWidth="1"/>
    <col min="2303" max="2303" width="4.28515625" style="9" customWidth="1"/>
    <col min="2304" max="2304" width="34.7109375" style="9" customWidth="1"/>
    <col min="2305" max="2305" width="0" style="9" hidden="1" customWidth="1"/>
    <col min="2306" max="2306" width="20" style="9" customWidth="1"/>
    <col min="2307" max="2307" width="20.85546875" style="9" customWidth="1"/>
    <col min="2308" max="2308" width="25" style="9" customWidth="1"/>
    <col min="2309" max="2309" width="18.7109375" style="9" customWidth="1"/>
    <col min="2310" max="2310" width="29.7109375" style="9" customWidth="1"/>
    <col min="2311" max="2311" width="13.42578125" style="9" customWidth="1"/>
    <col min="2312" max="2312" width="13.85546875" style="9" customWidth="1"/>
    <col min="2313" max="2317" width="16.5703125" style="9" customWidth="1"/>
    <col min="2318" max="2318" width="20.5703125" style="9" customWidth="1"/>
    <col min="2319" max="2319" width="21.140625" style="9" customWidth="1"/>
    <col min="2320" max="2320" width="9.5703125" style="9" customWidth="1"/>
    <col min="2321" max="2321" width="0.42578125" style="9" customWidth="1"/>
    <col min="2322" max="2328" width="6.42578125" style="9" customWidth="1"/>
    <col min="2329" max="2557" width="11.42578125" style="9"/>
    <col min="2558" max="2558" width="1" style="9" customWidth="1"/>
    <col min="2559" max="2559" width="4.28515625" style="9" customWidth="1"/>
    <col min="2560" max="2560" width="34.7109375" style="9" customWidth="1"/>
    <col min="2561" max="2561" width="0" style="9" hidden="1" customWidth="1"/>
    <col min="2562" max="2562" width="20" style="9" customWidth="1"/>
    <col min="2563" max="2563" width="20.85546875" style="9" customWidth="1"/>
    <col min="2564" max="2564" width="25" style="9" customWidth="1"/>
    <col min="2565" max="2565" width="18.7109375" style="9" customWidth="1"/>
    <col min="2566" max="2566" width="29.7109375" style="9" customWidth="1"/>
    <col min="2567" max="2567" width="13.42578125" style="9" customWidth="1"/>
    <col min="2568" max="2568" width="13.85546875" style="9" customWidth="1"/>
    <col min="2569" max="2573" width="16.5703125" style="9" customWidth="1"/>
    <col min="2574" max="2574" width="20.5703125" style="9" customWidth="1"/>
    <col min="2575" max="2575" width="21.140625" style="9" customWidth="1"/>
    <col min="2576" max="2576" width="9.5703125" style="9" customWidth="1"/>
    <col min="2577" max="2577" width="0.42578125" style="9" customWidth="1"/>
    <col min="2578" max="2584" width="6.42578125" style="9" customWidth="1"/>
    <col min="2585" max="2813" width="11.42578125" style="9"/>
    <col min="2814" max="2814" width="1" style="9" customWidth="1"/>
    <col min="2815" max="2815" width="4.28515625" style="9" customWidth="1"/>
    <col min="2816" max="2816" width="34.7109375" style="9" customWidth="1"/>
    <col min="2817" max="2817" width="0" style="9" hidden="1" customWidth="1"/>
    <col min="2818" max="2818" width="20" style="9" customWidth="1"/>
    <col min="2819" max="2819" width="20.85546875" style="9" customWidth="1"/>
    <col min="2820" max="2820" width="25" style="9" customWidth="1"/>
    <col min="2821" max="2821" width="18.7109375" style="9" customWidth="1"/>
    <col min="2822" max="2822" width="29.7109375" style="9" customWidth="1"/>
    <col min="2823" max="2823" width="13.42578125" style="9" customWidth="1"/>
    <col min="2824" max="2824" width="13.85546875" style="9" customWidth="1"/>
    <col min="2825" max="2829" width="16.5703125" style="9" customWidth="1"/>
    <col min="2830" max="2830" width="20.5703125" style="9" customWidth="1"/>
    <col min="2831" max="2831" width="21.140625" style="9" customWidth="1"/>
    <col min="2832" max="2832" width="9.5703125" style="9" customWidth="1"/>
    <col min="2833" max="2833" width="0.42578125" style="9" customWidth="1"/>
    <col min="2834" max="2840" width="6.42578125" style="9" customWidth="1"/>
    <col min="2841" max="3069" width="11.42578125" style="9"/>
    <col min="3070" max="3070" width="1" style="9" customWidth="1"/>
    <col min="3071" max="3071" width="4.28515625" style="9" customWidth="1"/>
    <col min="3072" max="3072" width="34.7109375" style="9" customWidth="1"/>
    <col min="3073" max="3073" width="0" style="9" hidden="1" customWidth="1"/>
    <col min="3074" max="3074" width="20" style="9" customWidth="1"/>
    <col min="3075" max="3075" width="20.85546875" style="9" customWidth="1"/>
    <col min="3076" max="3076" width="25" style="9" customWidth="1"/>
    <col min="3077" max="3077" width="18.7109375" style="9" customWidth="1"/>
    <col min="3078" max="3078" width="29.7109375" style="9" customWidth="1"/>
    <col min="3079" max="3079" width="13.42578125" style="9" customWidth="1"/>
    <col min="3080" max="3080" width="13.85546875" style="9" customWidth="1"/>
    <col min="3081" max="3085" width="16.5703125" style="9" customWidth="1"/>
    <col min="3086" max="3086" width="20.5703125" style="9" customWidth="1"/>
    <col min="3087" max="3087" width="21.140625" style="9" customWidth="1"/>
    <col min="3088" max="3088" width="9.5703125" style="9" customWidth="1"/>
    <col min="3089" max="3089" width="0.42578125" style="9" customWidth="1"/>
    <col min="3090" max="3096" width="6.42578125" style="9" customWidth="1"/>
    <col min="3097" max="3325" width="11.42578125" style="9"/>
    <col min="3326" max="3326" width="1" style="9" customWidth="1"/>
    <col min="3327" max="3327" width="4.28515625" style="9" customWidth="1"/>
    <col min="3328" max="3328" width="34.7109375" style="9" customWidth="1"/>
    <col min="3329" max="3329" width="0" style="9" hidden="1" customWidth="1"/>
    <col min="3330" max="3330" width="20" style="9" customWidth="1"/>
    <col min="3331" max="3331" width="20.85546875" style="9" customWidth="1"/>
    <col min="3332" max="3332" width="25" style="9" customWidth="1"/>
    <col min="3333" max="3333" width="18.7109375" style="9" customWidth="1"/>
    <col min="3334" max="3334" width="29.7109375" style="9" customWidth="1"/>
    <col min="3335" max="3335" width="13.42578125" style="9" customWidth="1"/>
    <col min="3336" max="3336" width="13.85546875" style="9" customWidth="1"/>
    <col min="3337" max="3341" width="16.5703125" style="9" customWidth="1"/>
    <col min="3342" max="3342" width="20.5703125" style="9" customWidth="1"/>
    <col min="3343" max="3343" width="21.140625" style="9" customWidth="1"/>
    <col min="3344" max="3344" width="9.5703125" style="9" customWidth="1"/>
    <col min="3345" max="3345" width="0.42578125" style="9" customWidth="1"/>
    <col min="3346" max="3352" width="6.42578125" style="9" customWidth="1"/>
    <col min="3353" max="3581" width="11.42578125" style="9"/>
    <col min="3582" max="3582" width="1" style="9" customWidth="1"/>
    <col min="3583" max="3583" width="4.28515625" style="9" customWidth="1"/>
    <col min="3584" max="3584" width="34.7109375" style="9" customWidth="1"/>
    <col min="3585" max="3585" width="0" style="9" hidden="1" customWidth="1"/>
    <col min="3586" max="3586" width="20" style="9" customWidth="1"/>
    <col min="3587" max="3587" width="20.85546875" style="9" customWidth="1"/>
    <col min="3588" max="3588" width="25" style="9" customWidth="1"/>
    <col min="3589" max="3589" width="18.7109375" style="9" customWidth="1"/>
    <col min="3590" max="3590" width="29.7109375" style="9" customWidth="1"/>
    <col min="3591" max="3591" width="13.42578125" style="9" customWidth="1"/>
    <col min="3592" max="3592" width="13.85546875" style="9" customWidth="1"/>
    <col min="3593" max="3597" width="16.5703125" style="9" customWidth="1"/>
    <col min="3598" max="3598" width="20.5703125" style="9" customWidth="1"/>
    <col min="3599" max="3599" width="21.140625" style="9" customWidth="1"/>
    <col min="3600" max="3600" width="9.5703125" style="9" customWidth="1"/>
    <col min="3601" max="3601" width="0.42578125" style="9" customWidth="1"/>
    <col min="3602" max="3608" width="6.42578125" style="9" customWidth="1"/>
    <col min="3609" max="3837" width="11.42578125" style="9"/>
    <col min="3838" max="3838" width="1" style="9" customWidth="1"/>
    <col min="3839" max="3839" width="4.28515625" style="9" customWidth="1"/>
    <col min="3840" max="3840" width="34.7109375" style="9" customWidth="1"/>
    <col min="3841" max="3841" width="0" style="9" hidden="1" customWidth="1"/>
    <col min="3842" max="3842" width="20" style="9" customWidth="1"/>
    <col min="3843" max="3843" width="20.85546875" style="9" customWidth="1"/>
    <col min="3844" max="3844" width="25" style="9" customWidth="1"/>
    <col min="3845" max="3845" width="18.7109375" style="9" customWidth="1"/>
    <col min="3846" max="3846" width="29.7109375" style="9" customWidth="1"/>
    <col min="3847" max="3847" width="13.42578125" style="9" customWidth="1"/>
    <col min="3848" max="3848" width="13.85546875" style="9" customWidth="1"/>
    <col min="3849" max="3853" width="16.5703125" style="9" customWidth="1"/>
    <col min="3854" max="3854" width="20.5703125" style="9" customWidth="1"/>
    <col min="3855" max="3855" width="21.140625" style="9" customWidth="1"/>
    <col min="3856" max="3856" width="9.5703125" style="9" customWidth="1"/>
    <col min="3857" max="3857" width="0.42578125" style="9" customWidth="1"/>
    <col min="3858" max="3864" width="6.42578125" style="9" customWidth="1"/>
    <col min="3865" max="4093" width="11.42578125" style="9"/>
    <col min="4094" max="4094" width="1" style="9" customWidth="1"/>
    <col min="4095" max="4095" width="4.28515625" style="9" customWidth="1"/>
    <col min="4096" max="4096" width="34.7109375" style="9" customWidth="1"/>
    <col min="4097" max="4097" width="0" style="9" hidden="1" customWidth="1"/>
    <col min="4098" max="4098" width="20" style="9" customWidth="1"/>
    <col min="4099" max="4099" width="20.85546875" style="9" customWidth="1"/>
    <col min="4100" max="4100" width="25" style="9" customWidth="1"/>
    <col min="4101" max="4101" width="18.7109375" style="9" customWidth="1"/>
    <col min="4102" max="4102" width="29.7109375" style="9" customWidth="1"/>
    <col min="4103" max="4103" width="13.42578125" style="9" customWidth="1"/>
    <col min="4104" max="4104" width="13.85546875" style="9" customWidth="1"/>
    <col min="4105" max="4109" width="16.5703125" style="9" customWidth="1"/>
    <col min="4110" max="4110" width="20.5703125" style="9" customWidth="1"/>
    <col min="4111" max="4111" width="21.140625" style="9" customWidth="1"/>
    <col min="4112" max="4112" width="9.5703125" style="9" customWidth="1"/>
    <col min="4113" max="4113" width="0.42578125" style="9" customWidth="1"/>
    <col min="4114" max="4120" width="6.42578125" style="9" customWidth="1"/>
    <col min="4121" max="4349" width="11.42578125" style="9"/>
    <col min="4350" max="4350" width="1" style="9" customWidth="1"/>
    <col min="4351" max="4351" width="4.28515625" style="9" customWidth="1"/>
    <col min="4352" max="4352" width="34.7109375" style="9" customWidth="1"/>
    <col min="4353" max="4353" width="0" style="9" hidden="1" customWidth="1"/>
    <col min="4354" max="4354" width="20" style="9" customWidth="1"/>
    <col min="4355" max="4355" width="20.85546875" style="9" customWidth="1"/>
    <col min="4356" max="4356" width="25" style="9" customWidth="1"/>
    <col min="4357" max="4357" width="18.7109375" style="9" customWidth="1"/>
    <col min="4358" max="4358" width="29.7109375" style="9" customWidth="1"/>
    <col min="4359" max="4359" width="13.42578125" style="9" customWidth="1"/>
    <col min="4360" max="4360" width="13.85546875" style="9" customWidth="1"/>
    <col min="4361" max="4365" width="16.5703125" style="9" customWidth="1"/>
    <col min="4366" max="4366" width="20.5703125" style="9" customWidth="1"/>
    <col min="4367" max="4367" width="21.140625" style="9" customWidth="1"/>
    <col min="4368" max="4368" width="9.5703125" style="9" customWidth="1"/>
    <col min="4369" max="4369" width="0.42578125" style="9" customWidth="1"/>
    <col min="4370" max="4376" width="6.42578125" style="9" customWidth="1"/>
    <col min="4377" max="4605" width="11.42578125" style="9"/>
    <col min="4606" max="4606" width="1" style="9" customWidth="1"/>
    <col min="4607" max="4607" width="4.28515625" style="9" customWidth="1"/>
    <col min="4608" max="4608" width="34.7109375" style="9" customWidth="1"/>
    <col min="4609" max="4609" width="0" style="9" hidden="1" customWidth="1"/>
    <col min="4610" max="4610" width="20" style="9" customWidth="1"/>
    <col min="4611" max="4611" width="20.85546875" style="9" customWidth="1"/>
    <col min="4612" max="4612" width="25" style="9" customWidth="1"/>
    <col min="4613" max="4613" width="18.7109375" style="9" customWidth="1"/>
    <col min="4614" max="4614" width="29.7109375" style="9" customWidth="1"/>
    <col min="4615" max="4615" width="13.42578125" style="9" customWidth="1"/>
    <col min="4616" max="4616" width="13.85546875" style="9" customWidth="1"/>
    <col min="4617" max="4621" width="16.5703125" style="9" customWidth="1"/>
    <col min="4622" max="4622" width="20.5703125" style="9" customWidth="1"/>
    <col min="4623" max="4623" width="21.140625" style="9" customWidth="1"/>
    <col min="4624" max="4624" width="9.5703125" style="9" customWidth="1"/>
    <col min="4625" max="4625" width="0.42578125" style="9" customWidth="1"/>
    <col min="4626" max="4632" width="6.42578125" style="9" customWidth="1"/>
    <col min="4633" max="4861" width="11.42578125" style="9"/>
    <col min="4862" max="4862" width="1" style="9" customWidth="1"/>
    <col min="4863" max="4863" width="4.28515625" style="9" customWidth="1"/>
    <col min="4864" max="4864" width="34.7109375" style="9" customWidth="1"/>
    <col min="4865" max="4865" width="0" style="9" hidden="1" customWidth="1"/>
    <col min="4866" max="4866" width="20" style="9" customWidth="1"/>
    <col min="4867" max="4867" width="20.85546875" style="9" customWidth="1"/>
    <col min="4868" max="4868" width="25" style="9" customWidth="1"/>
    <col min="4869" max="4869" width="18.7109375" style="9" customWidth="1"/>
    <col min="4870" max="4870" width="29.7109375" style="9" customWidth="1"/>
    <col min="4871" max="4871" width="13.42578125" style="9" customWidth="1"/>
    <col min="4872" max="4872" width="13.85546875" style="9" customWidth="1"/>
    <col min="4873" max="4877" width="16.5703125" style="9" customWidth="1"/>
    <col min="4878" max="4878" width="20.5703125" style="9" customWidth="1"/>
    <col min="4879" max="4879" width="21.140625" style="9" customWidth="1"/>
    <col min="4880" max="4880" width="9.5703125" style="9" customWidth="1"/>
    <col min="4881" max="4881" width="0.42578125" style="9" customWidth="1"/>
    <col min="4882" max="4888" width="6.42578125" style="9" customWidth="1"/>
    <col min="4889" max="5117" width="11.42578125" style="9"/>
    <col min="5118" max="5118" width="1" style="9" customWidth="1"/>
    <col min="5119" max="5119" width="4.28515625" style="9" customWidth="1"/>
    <col min="5120" max="5120" width="34.7109375" style="9" customWidth="1"/>
    <col min="5121" max="5121" width="0" style="9" hidden="1" customWidth="1"/>
    <col min="5122" max="5122" width="20" style="9" customWidth="1"/>
    <col min="5123" max="5123" width="20.85546875" style="9" customWidth="1"/>
    <col min="5124" max="5124" width="25" style="9" customWidth="1"/>
    <col min="5125" max="5125" width="18.7109375" style="9" customWidth="1"/>
    <col min="5126" max="5126" width="29.7109375" style="9" customWidth="1"/>
    <col min="5127" max="5127" width="13.42578125" style="9" customWidth="1"/>
    <col min="5128" max="5128" width="13.85546875" style="9" customWidth="1"/>
    <col min="5129" max="5133" width="16.5703125" style="9" customWidth="1"/>
    <col min="5134" max="5134" width="20.5703125" style="9" customWidth="1"/>
    <col min="5135" max="5135" width="21.140625" style="9" customWidth="1"/>
    <col min="5136" max="5136" width="9.5703125" style="9" customWidth="1"/>
    <col min="5137" max="5137" width="0.42578125" style="9" customWidth="1"/>
    <col min="5138" max="5144" width="6.42578125" style="9" customWidth="1"/>
    <col min="5145" max="5373" width="11.42578125" style="9"/>
    <col min="5374" max="5374" width="1" style="9" customWidth="1"/>
    <col min="5375" max="5375" width="4.28515625" style="9" customWidth="1"/>
    <col min="5376" max="5376" width="34.7109375" style="9" customWidth="1"/>
    <col min="5377" max="5377" width="0" style="9" hidden="1" customWidth="1"/>
    <col min="5378" max="5378" width="20" style="9" customWidth="1"/>
    <col min="5379" max="5379" width="20.85546875" style="9" customWidth="1"/>
    <col min="5380" max="5380" width="25" style="9" customWidth="1"/>
    <col min="5381" max="5381" width="18.7109375" style="9" customWidth="1"/>
    <col min="5382" max="5382" width="29.7109375" style="9" customWidth="1"/>
    <col min="5383" max="5383" width="13.42578125" style="9" customWidth="1"/>
    <col min="5384" max="5384" width="13.85546875" style="9" customWidth="1"/>
    <col min="5385" max="5389" width="16.5703125" style="9" customWidth="1"/>
    <col min="5390" max="5390" width="20.5703125" style="9" customWidth="1"/>
    <col min="5391" max="5391" width="21.140625" style="9" customWidth="1"/>
    <col min="5392" max="5392" width="9.5703125" style="9" customWidth="1"/>
    <col min="5393" max="5393" width="0.42578125" style="9" customWidth="1"/>
    <col min="5394" max="5400" width="6.42578125" style="9" customWidth="1"/>
    <col min="5401" max="5629" width="11.42578125" style="9"/>
    <col min="5630" max="5630" width="1" style="9" customWidth="1"/>
    <col min="5631" max="5631" width="4.28515625" style="9" customWidth="1"/>
    <col min="5632" max="5632" width="34.7109375" style="9" customWidth="1"/>
    <col min="5633" max="5633" width="0" style="9" hidden="1" customWidth="1"/>
    <col min="5634" max="5634" width="20" style="9" customWidth="1"/>
    <col min="5635" max="5635" width="20.85546875" style="9" customWidth="1"/>
    <col min="5636" max="5636" width="25" style="9" customWidth="1"/>
    <col min="5637" max="5637" width="18.7109375" style="9" customWidth="1"/>
    <col min="5638" max="5638" width="29.7109375" style="9" customWidth="1"/>
    <col min="5639" max="5639" width="13.42578125" style="9" customWidth="1"/>
    <col min="5640" max="5640" width="13.85546875" style="9" customWidth="1"/>
    <col min="5641" max="5645" width="16.5703125" style="9" customWidth="1"/>
    <col min="5646" max="5646" width="20.5703125" style="9" customWidth="1"/>
    <col min="5647" max="5647" width="21.140625" style="9" customWidth="1"/>
    <col min="5648" max="5648" width="9.5703125" style="9" customWidth="1"/>
    <col min="5649" max="5649" width="0.42578125" style="9" customWidth="1"/>
    <col min="5650" max="5656" width="6.42578125" style="9" customWidth="1"/>
    <col min="5657" max="5885" width="11.42578125" style="9"/>
    <col min="5886" max="5886" width="1" style="9" customWidth="1"/>
    <col min="5887" max="5887" width="4.28515625" style="9" customWidth="1"/>
    <col min="5888" max="5888" width="34.7109375" style="9" customWidth="1"/>
    <col min="5889" max="5889" width="0" style="9" hidden="1" customWidth="1"/>
    <col min="5890" max="5890" width="20" style="9" customWidth="1"/>
    <col min="5891" max="5891" width="20.85546875" style="9" customWidth="1"/>
    <col min="5892" max="5892" width="25" style="9" customWidth="1"/>
    <col min="5893" max="5893" width="18.7109375" style="9" customWidth="1"/>
    <col min="5894" max="5894" width="29.7109375" style="9" customWidth="1"/>
    <col min="5895" max="5895" width="13.42578125" style="9" customWidth="1"/>
    <col min="5896" max="5896" width="13.85546875" style="9" customWidth="1"/>
    <col min="5897" max="5901" width="16.5703125" style="9" customWidth="1"/>
    <col min="5902" max="5902" width="20.5703125" style="9" customWidth="1"/>
    <col min="5903" max="5903" width="21.140625" style="9" customWidth="1"/>
    <col min="5904" max="5904" width="9.5703125" style="9" customWidth="1"/>
    <col min="5905" max="5905" width="0.42578125" style="9" customWidth="1"/>
    <col min="5906" max="5912" width="6.42578125" style="9" customWidth="1"/>
    <col min="5913" max="6141" width="11.42578125" style="9"/>
    <col min="6142" max="6142" width="1" style="9" customWidth="1"/>
    <col min="6143" max="6143" width="4.28515625" style="9" customWidth="1"/>
    <col min="6144" max="6144" width="34.7109375" style="9" customWidth="1"/>
    <col min="6145" max="6145" width="0" style="9" hidden="1" customWidth="1"/>
    <col min="6146" max="6146" width="20" style="9" customWidth="1"/>
    <col min="6147" max="6147" width="20.85546875" style="9" customWidth="1"/>
    <col min="6148" max="6148" width="25" style="9" customWidth="1"/>
    <col min="6149" max="6149" width="18.7109375" style="9" customWidth="1"/>
    <col min="6150" max="6150" width="29.7109375" style="9" customWidth="1"/>
    <col min="6151" max="6151" width="13.42578125" style="9" customWidth="1"/>
    <col min="6152" max="6152" width="13.85546875" style="9" customWidth="1"/>
    <col min="6153" max="6157" width="16.5703125" style="9" customWidth="1"/>
    <col min="6158" max="6158" width="20.5703125" style="9" customWidth="1"/>
    <col min="6159" max="6159" width="21.140625" style="9" customWidth="1"/>
    <col min="6160" max="6160" width="9.5703125" style="9" customWidth="1"/>
    <col min="6161" max="6161" width="0.42578125" style="9" customWidth="1"/>
    <col min="6162" max="6168" width="6.42578125" style="9" customWidth="1"/>
    <col min="6169" max="6397" width="11.42578125" style="9"/>
    <col min="6398" max="6398" width="1" style="9" customWidth="1"/>
    <col min="6399" max="6399" width="4.28515625" style="9" customWidth="1"/>
    <col min="6400" max="6400" width="34.7109375" style="9" customWidth="1"/>
    <col min="6401" max="6401" width="0" style="9" hidden="1" customWidth="1"/>
    <col min="6402" max="6402" width="20" style="9" customWidth="1"/>
    <col min="6403" max="6403" width="20.85546875" style="9" customWidth="1"/>
    <col min="6404" max="6404" width="25" style="9" customWidth="1"/>
    <col min="6405" max="6405" width="18.7109375" style="9" customWidth="1"/>
    <col min="6406" max="6406" width="29.7109375" style="9" customWidth="1"/>
    <col min="6407" max="6407" width="13.42578125" style="9" customWidth="1"/>
    <col min="6408" max="6408" width="13.85546875" style="9" customWidth="1"/>
    <col min="6409" max="6413" width="16.5703125" style="9" customWidth="1"/>
    <col min="6414" max="6414" width="20.5703125" style="9" customWidth="1"/>
    <col min="6415" max="6415" width="21.140625" style="9" customWidth="1"/>
    <col min="6416" max="6416" width="9.5703125" style="9" customWidth="1"/>
    <col min="6417" max="6417" width="0.42578125" style="9" customWidth="1"/>
    <col min="6418" max="6424" width="6.42578125" style="9" customWidth="1"/>
    <col min="6425" max="6653" width="11.42578125" style="9"/>
    <col min="6654" max="6654" width="1" style="9" customWidth="1"/>
    <col min="6655" max="6655" width="4.28515625" style="9" customWidth="1"/>
    <col min="6656" max="6656" width="34.7109375" style="9" customWidth="1"/>
    <col min="6657" max="6657" width="0" style="9" hidden="1" customWidth="1"/>
    <col min="6658" max="6658" width="20" style="9" customWidth="1"/>
    <col min="6659" max="6659" width="20.85546875" style="9" customWidth="1"/>
    <col min="6660" max="6660" width="25" style="9" customWidth="1"/>
    <col min="6661" max="6661" width="18.7109375" style="9" customWidth="1"/>
    <col min="6662" max="6662" width="29.7109375" style="9" customWidth="1"/>
    <col min="6663" max="6663" width="13.42578125" style="9" customWidth="1"/>
    <col min="6664" max="6664" width="13.85546875" style="9" customWidth="1"/>
    <col min="6665" max="6669" width="16.5703125" style="9" customWidth="1"/>
    <col min="6670" max="6670" width="20.5703125" style="9" customWidth="1"/>
    <col min="6671" max="6671" width="21.140625" style="9" customWidth="1"/>
    <col min="6672" max="6672" width="9.5703125" style="9" customWidth="1"/>
    <col min="6673" max="6673" width="0.42578125" style="9" customWidth="1"/>
    <col min="6674" max="6680" width="6.42578125" style="9" customWidth="1"/>
    <col min="6681" max="6909" width="11.42578125" style="9"/>
    <col min="6910" max="6910" width="1" style="9" customWidth="1"/>
    <col min="6911" max="6911" width="4.28515625" style="9" customWidth="1"/>
    <col min="6912" max="6912" width="34.7109375" style="9" customWidth="1"/>
    <col min="6913" max="6913" width="0" style="9" hidden="1" customWidth="1"/>
    <col min="6914" max="6914" width="20" style="9" customWidth="1"/>
    <col min="6915" max="6915" width="20.85546875" style="9" customWidth="1"/>
    <col min="6916" max="6916" width="25" style="9" customWidth="1"/>
    <col min="6917" max="6917" width="18.7109375" style="9" customWidth="1"/>
    <col min="6918" max="6918" width="29.7109375" style="9" customWidth="1"/>
    <col min="6919" max="6919" width="13.42578125" style="9" customWidth="1"/>
    <col min="6920" max="6920" width="13.85546875" style="9" customWidth="1"/>
    <col min="6921" max="6925" width="16.5703125" style="9" customWidth="1"/>
    <col min="6926" max="6926" width="20.5703125" style="9" customWidth="1"/>
    <col min="6927" max="6927" width="21.140625" style="9" customWidth="1"/>
    <col min="6928" max="6928" width="9.5703125" style="9" customWidth="1"/>
    <col min="6929" max="6929" width="0.42578125" style="9" customWidth="1"/>
    <col min="6930" max="6936" width="6.42578125" style="9" customWidth="1"/>
    <col min="6937" max="7165" width="11.42578125" style="9"/>
    <col min="7166" max="7166" width="1" style="9" customWidth="1"/>
    <col min="7167" max="7167" width="4.28515625" style="9" customWidth="1"/>
    <col min="7168" max="7168" width="34.7109375" style="9" customWidth="1"/>
    <col min="7169" max="7169" width="0" style="9" hidden="1" customWidth="1"/>
    <col min="7170" max="7170" width="20" style="9" customWidth="1"/>
    <col min="7171" max="7171" width="20.85546875" style="9" customWidth="1"/>
    <col min="7172" max="7172" width="25" style="9" customWidth="1"/>
    <col min="7173" max="7173" width="18.7109375" style="9" customWidth="1"/>
    <col min="7174" max="7174" width="29.7109375" style="9" customWidth="1"/>
    <col min="7175" max="7175" width="13.42578125" style="9" customWidth="1"/>
    <col min="7176" max="7176" width="13.85546875" style="9" customWidth="1"/>
    <col min="7177" max="7181" width="16.5703125" style="9" customWidth="1"/>
    <col min="7182" max="7182" width="20.5703125" style="9" customWidth="1"/>
    <col min="7183" max="7183" width="21.140625" style="9" customWidth="1"/>
    <col min="7184" max="7184" width="9.5703125" style="9" customWidth="1"/>
    <col min="7185" max="7185" width="0.42578125" style="9" customWidth="1"/>
    <col min="7186" max="7192" width="6.42578125" style="9" customWidth="1"/>
    <col min="7193" max="7421" width="11.42578125" style="9"/>
    <col min="7422" max="7422" width="1" style="9" customWidth="1"/>
    <col min="7423" max="7423" width="4.28515625" style="9" customWidth="1"/>
    <col min="7424" max="7424" width="34.7109375" style="9" customWidth="1"/>
    <col min="7425" max="7425" width="0" style="9" hidden="1" customWidth="1"/>
    <col min="7426" max="7426" width="20" style="9" customWidth="1"/>
    <col min="7427" max="7427" width="20.85546875" style="9" customWidth="1"/>
    <col min="7428" max="7428" width="25" style="9" customWidth="1"/>
    <col min="7429" max="7429" width="18.7109375" style="9" customWidth="1"/>
    <col min="7430" max="7430" width="29.7109375" style="9" customWidth="1"/>
    <col min="7431" max="7431" width="13.42578125" style="9" customWidth="1"/>
    <col min="7432" max="7432" width="13.85546875" style="9" customWidth="1"/>
    <col min="7433" max="7437" width="16.5703125" style="9" customWidth="1"/>
    <col min="7438" max="7438" width="20.5703125" style="9" customWidth="1"/>
    <col min="7439" max="7439" width="21.140625" style="9" customWidth="1"/>
    <col min="7440" max="7440" width="9.5703125" style="9" customWidth="1"/>
    <col min="7441" max="7441" width="0.42578125" style="9" customWidth="1"/>
    <col min="7442" max="7448" width="6.42578125" style="9" customWidth="1"/>
    <col min="7449" max="7677" width="11.42578125" style="9"/>
    <col min="7678" max="7678" width="1" style="9" customWidth="1"/>
    <col min="7679" max="7679" width="4.28515625" style="9" customWidth="1"/>
    <col min="7680" max="7680" width="34.7109375" style="9" customWidth="1"/>
    <col min="7681" max="7681" width="0" style="9" hidden="1" customWidth="1"/>
    <col min="7682" max="7682" width="20" style="9" customWidth="1"/>
    <col min="7683" max="7683" width="20.85546875" style="9" customWidth="1"/>
    <col min="7684" max="7684" width="25" style="9" customWidth="1"/>
    <col min="7685" max="7685" width="18.7109375" style="9" customWidth="1"/>
    <col min="7686" max="7686" width="29.7109375" style="9" customWidth="1"/>
    <col min="7687" max="7687" width="13.42578125" style="9" customWidth="1"/>
    <col min="7688" max="7688" width="13.85546875" style="9" customWidth="1"/>
    <col min="7689" max="7693" width="16.5703125" style="9" customWidth="1"/>
    <col min="7694" max="7694" width="20.5703125" style="9" customWidth="1"/>
    <col min="7695" max="7695" width="21.140625" style="9" customWidth="1"/>
    <col min="7696" max="7696" width="9.5703125" style="9" customWidth="1"/>
    <col min="7697" max="7697" width="0.42578125" style="9" customWidth="1"/>
    <col min="7698" max="7704" width="6.42578125" style="9" customWidth="1"/>
    <col min="7705" max="7933" width="11.42578125" style="9"/>
    <col min="7934" max="7934" width="1" style="9" customWidth="1"/>
    <col min="7935" max="7935" width="4.28515625" style="9" customWidth="1"/>
    <col min="7936" max="7936" width="34.7109375" style="9" customWidth="1"/>
    <col min="7937" max="7937" width="0" style="9" hidden="1" customWidth="1"/>
    <col min="7938" max="7938" width="20" style="9" customWidth="1"/>
    <col min="7939" max="7939" width="20.85546875" style="9" customWidth="1"/>
    <col min="7940" max="7940" width="25" style="9" customWidth="1"/>
    <col min="7941" max="7941" width="18.7109375" style="9" customWidth="1"/>
    <col min="7942" max="7942" width="29.7109375" style="9" customWidth="1"/>
    <col min="7943" max="7943" width="13.42578125" style="9" customWidth="1"/>
    <col min="7944" max="7944" width="13.85546875" style="9" customWidth="1"/>
    <col min="7945" max="7949" width="16.5703125" style="9" customWidth="1"/>
    <col min="7950" max="7950" width="20.5703125" style="9" customWidth="1"/>
    <col min="7951" max="7951" width="21.140625" style="9" customWidth="1"/>
    <col min="7952" max="7952" width="9.5703125" style="9" customWidth="1"/>
    <col min="7953" max="7953" width="0.42578125" style="9" customWidth="1"/>
    <col min="7954" max="7960" width="6.42578125" style="9" customWidth="1"/>
    <col min="7961" max="8189" width="11.42578125" style="9"/>
    <col min="8190" max="8190" width="1" style="9" customWidth="1"/>
    <col min="8191" max="8191" width="4.28515625" style="9" customWidth="1"/>
    <col min="8192" max="8192" width="34.7109375" style="9" customWidth="1"/>
    <col min="8193" max="8193" width="0" style="9" hidden="1" customWidth="1"/>
    <col min="8194" max="8194" width="20" style="9" customWidth="1"/>
    <col min="8195" max="8195" width="20.85546875" style="9" customWidth="1"/>
    <col min="8196" max="8196" width="25" style="9" customWidth="1"/>
    <col min="8197" max="8197" width="18.7109375" style="9" customWidth="1"/>
    <col min="8198" max="8198" width="29.7109375" style="9" customWidth="1"/>
    <col min="8199" max="8199" width="13.42578125" style="9" customWidth="1"/>
    <col min="8200" max="8200" width="13.85546875" style="9" customWidth="1"/>
    <col min="8201" max="8205" width="16.5703125" style="9" customWidth="1"/>
    <col min="8206" max="8206" width="20.5703125" style="9" customWidth="1"/>
    <col min="8207" max="8207" width="21.140625" style="9" customWidth="1"/>
    <col min="8208" max="8208" width="9.5703125" style="9" customWidth="1"/>
    <col min="8209" max="8209" width="0.42578125" style="9" customWidth="1"/>
    <col min="8210" max="8216" width="6.42578125" style="9" customWidth="1"/>
    <col min="8217" max="8445" width="11.42578125" style="9"/>
    <col min="8446" max="8446" width="1" style="9" customWidth="1"/>
    <col min="8447" max="8447" width="4.28515625" style="9" customWidth="1"/>
    <col min="8448" max="8448" width="34.7109375" style="9" customWidth="1"/>
    <col min="8449" max="8449" width="0" style="9" hidden="1" customWidth="1"/>
    <col min="8450" max="8450" width="20" style="9" customWidth="1"/>
    <col min="8451" max="8451" width="20.85546875" style="9" customWidth="1"/>
    <col min="8452" max="8452" width="25" style="9" customWidth="1"/>
    <col min="8453" max="8453" width="18.7109375" style="9" customWidth="1"/>
    <col min="8454" max="8454" width="29.7109375" style="9" customWidth="1"/>
    <col min="8455" max="8455" width="13.42578125" style="9" customWidth="1"/>
    <col min="8456" max="8456" width="13.85546875" style="9" customWidth="1"/>
    <col min="8457" max="8461" width="16.5703125" style="9" customWidth="1"/>
    <col min="8462" max="8462" width="20.5703125" style="9" customWidth="1"/>
    <col min="8463" max="8463" width="21.140625" style="9" customWidth="1"/>
    <col min="8464" max="8464" width="9.5703125" style="9" customWidth="1"/>
    <col min="8465" max="8465" width="0.42578125" style="9" customWidth="1"/>
    <col min="8466" max="8472" width="6.42578125" style="9" customWidth="1"/>
    <col min="8473" max="8701" width="11.42578125" style="9"/>
    <col min="8702" max="8702" width="1" style="9" customWidth="1"/>
    <col min="8703" max="8703" width="4.28515625" style="9" customWidth="1"/>
    <col min="8704" max="8704" width="34.7109375" style="9" customWidth="1"/>
    <col min="8705" max="8705" width="0" style="9" hidden="1" customWidth="1"/>
    <col min="8706" max="8706" width="20" style="9" customWidth="1"/>
    <col min="8707" max="8707" width="20.85546875" style="9" customWidth="1"/>
    <col min="8708" max="8708" width="25" style="9" customWidth="1"/>
    <col min="8709" max="8709" width="18.7109375" style="9" customWidth="1"/>
    <col min="8710" max="8710" width="29.7109375" style="9" customWidth="1"/>
    <col min="8711" max="8711" width="13.42578125" style="9" customWidth="1"/>
    <col min="8712" max="8712" width="13.85546875" style="9" customWidth="1"/>
    <col min="8713" max="8717" width="16.5703125" style="9" customWidth="1"/>
    <col min="8718" max="8718" width="20.5703125" style="9" customWidth="1"/>
    <col min="8719" max="8719" width="21.140625" style="9" customWidth="1"/>
    <col min="8720" max="8720" width="9.5703125" style="9" customWidth="1"/>
    <col min="8721" max="8721" width="0.42578125" style="9" customWidth="1"/>
    <col min="8722" max="8728" width="6.42578125" style="9" customWidth="1"/>
    <col min="8729" max="8957" width="11.42578125" style="9"/>
    <col min="8958" max="8958" width="1" style="9" customWidth="1"/>
    <col min="8959" max="8959" width="4.28515625" style="9" customWidth="1"/>
    <col min="8960" max="8960" width="34.7109375" style="9" customWidth="1"/>
    <col min="8961" max="8961" width="0" style="9" hidden="1" customWidth="1"/>
    <col min="8962" max="8962" width="20" style="9" customWidth="1"/>
    <col min="8963" max="8963" width="20.85546875" style="9" customWidth="1"/>
    <col min="8964" max="8964" width="25" style="9" customWidth="1"/>
    <col min="8965" max="8965" width="18.7109375" style="9" customWidth="1"/>
    <col min="8966" max="8966" width="29.7109375" style="9" customWidth="1"/>
    <col min="8967" max="8967" width="13.42578125" style="9" customWidth="1"/>
    <col min="8968" max="8968" width="13.85546875" style="9" customWidth="1"/>
    <col min="8969" max="8973" width="16.5703125" style="9" customWidth="1"/>
    <col min="8974" max="8974" width="20.5703125" style="9" customWidth="1"/>
    <col min="8975" max="8975" width="21.140625" style="9" customWidth="1"/>
    <col min="8976" max="8976" width="9.5703125" style="9" customWidth="1"/>
    <col min="8977" max="8977" width="0.42578125" style="9" customWidth="1"/>
    <col min="8978" max="8984" width="6.42578125" style="9" customWidth="1"/>
    <col min="8985" max="9213" width="11.42578125" style="9"/>
    <col min="9214" max="9214" width="1" style="9" customWidth="1"/>
    <col min="9215" max="9215" width="4.28515625" style="9" customWidth="1"/>
    <col min="9216" max="9216" width="34.7109375" style="9" customWidth="1"/>
    <col min="9217" max="9217" width="0" style="9" hidden="1" customWidth="1"/>
    <col min="9218" max="9218" width="20" style="9" customWidth="1"/>
    <col min="9219" max="9219" width="20.85546875" style="9" customWidth="1"/>
    <col min="9220" max="9220" width="25" style="9" customWidth="1"/>
    <col min="9221" max="9221" width="18.7109375" style="9" customWidth="1"/>
    <col min="9222" max="9222" width="29.7109375" style="9" customWidth="1"/>
    <col min="9223" max="9223" width="13.42578125" style="9" customWidth="1"/>
    <col min="9224" max="9224" width="13.85546875" style="9" customWidth="1"/>
    <col min="9225" max="9229" width="16.5703125" style="9" customWidth="1"/>
    <col min="9230" max="9230" width="20.5703125" style="9" customWidth="1"/>
    <col min="9231" max="9231" width="21.140625" style="9" customWidth="1"/>
    <col min="9232" max="9232" width="9.5703125" style="9" customWidth="1"/>
    <col min="9233" max="9233" width="0.42578125" style="9" customWidth="1"/>
    <col min="9234" max="9240" width="6.42578125" style="9" customWidth="1"/>
    <col min="9241" max="9469" width="11.42578125" style="9"/>
    <col min="9470" max="9470" width="1" style="9" customWidth="1"/>
    <col min="9471" max="9471" width="4.28515625" style="9" customWidth="1"/>
    <col min="9472" max="9472" width="34.7109375" style="9" customWidth="1"/>
    <col min="9473" max="9473" width="0" style="9" hidden="1" customWidth="1"/>
    <col min="9474" max="9474" width="20" style="9" customWidth="1"/>
    <col min="9475" max="9475" width="20.85546875" style="9" customWidth="1"/>
    <col min="9476" max="9476" width="25" style="9" customWidth="1"/>
    <col min="9477" max="9477" width="18.7109375" style="9" customWidth="1"/>
    <col min="9478" max="9478" width="29.7109375" style="9" customWidth="1"/>
    <col min="9479" max="9479" width="13.42578125" style="9" customWidth="1"/>
    <col min="9480" max="9480" width="13.85546875" style="9" customWidth="1"/>
    <col min="9481" max="9485" width="16.5703125" style="9" customWidth="1"/>
    <col min="9486" max="9486" width="20.5703125" style="9" customWidth="1"/>
    <col min="9487" max="9487" width="21.140625" style="9" customWidth="1"/>
    <col min="9488" max="9488" width="9.5703125" style="9" customWidth="1"/>
    <col min="9489" max="9489" width="0.42578125" style="9" customWidth="1"/>
    <col min="9490" max="9496" width="6.42578125" style="9" customWidth="1"/>
    <col min="9497" max="9725" width="11.42578125" style="9"/>
    <col min="9726" max="9726" width="1" style="9" customWidth="1"/>
    <col min="9727" max="9727" width="4.28515625" style="9" customWidth="1"/>
    <col min="9728" max="9728" width="34.7109375" style="9" customWidth="1"/>
    <col min="9729" max="9729" width="0" style="9" hidden="1" customWidth="1"/>
    <col min="9730" max="9730" width="20" style="9" customWidth="1"/>
    <col min="9731" max="9731" width="20.85546875" style="9" customWidth="1"/>
    <col min="9732" max="9732" width="25" style="9" customWidth="1"/>
    <col min="9733" max="9733" width="18.7109375" style="9" customWidth="1"/>
    <col min="9734" max="9734" width="29.7109375" style="9" customWidth="1"/>
    <col min="9735" max="9735" width="13.42578125" style="9" customWidth="1"/>
    <col min="9736" max="9736" width="13.85546875" style="9" customWidth="1"/>
    <col min="9737" max="9741" width="16.5703125" style="9" customWidth="1"/>
    <col min="9742" max="9742" width="20.5703125" style="9" customWidth="1"/>
    <col min="9743" max="9743" width="21.140625" style="9" customWidth="1"/>
    <col min="9744" max="9744" width="9.5703125" style="9" customWidth="1"/>
    <col min="9745" max="9745" width="0.42578125" style="9" customWidth="1"/>
    <col min="9746" max="9752" width="6.42578125" style="9" customWidth="1"/>
    <col min="9753" max="9981" width="11.42578125" style="9"/>
    <col min="9982" max="9982" width="1" style="9" customWidth="1"/>
    <col min="9983" max="9983" width="4.28515625" style="9" customWidth="1"/>
    <col min="9984" max="9984" width="34.7109375" style="9" customWidth="1"/>
    <col min="9985" max="9985" width="0" style="9" hidden="1" customWidth="1"/>
    <col min="9986" max="9986" width="20" style="9" customWidth="1"/>
    <col min="9987" max="9987" width="20.85546875" style="9" customWidth="1"/>
    <col min="9988" max="9988" width="25" style="9" customWidth="1"/>
    <col min="9989" max="9989" width="18.7109375" style="9" customWidth="1"/>
    <col min="9990" max="9990" width="29.7109375" style="9" customWidth="1"/>
    <col min="9991" max="9991" width="13.42578125" style="9" customWidth="1"/>
    <col min="9992" max="9992" width="13.85546875" style="9" customWidth="1"/>
    <col min="9993" max="9997" width="16.5703125" style="9" customWidth="1"/>
    <col min="9998" max="9998" width="20.5703125" style="9" customWidth="1"/>
    <col min="9999" max="9999" width="21.140625" style="9" customWidth="1"/>
    <col min="10000" max="10000" width="9.5703125" style="9" customWidth="1"/>
    <col min="10001" max="10001" width="0.42578125" style="9" customWidth="1"/>
    <col min="10002" max="10008" width="6.42578125" style="9" customWidth="1"/>
    <col min="10009" max="10237" width="11.42578125" style="9"/>
    <col min="10238" max="10238" width="1" style="9" customWidth="1"/>
    <col min="10239" max="10239" width="4.28515625" style="9" customWidth="1"/>
    <col min="10240" max="10240" width="34.7109375" style="9" customWidth="1"/>
    <col min="10241" max="10241" width="0" style="9" hidden="1" customWidth="1"/>
    <col min="10242" max="10242" width="20" style="9" customWidth="1"/>
    <col min="10243" max="10243" width="20.85546875" style="9" customWidth="1"/>
    <col min="10244" max="10244" width="25" style="9" customWidth="1"/>
    <col min="10245" max="10245" width="18.7109375" style="9" customWidth="1"/>
    <col min="10246" max="10246" width="29.7109375" style="9" customWidth="1"/>
    <col min="10247" max="10247" width="13.42578125" style="9" customWidth="1"/>
    <col min="10248" max="10248" width="13.85546875" style="9" customWidth="1"/>
    <col min="10249" max="10253" width="16.5703125" style="9" customWidth="1"/>
    <col min="10254" max="10254" width="20.5703125" style="9" customWidth="1"/>
    <col min="10255" max="10255" width="21.140625" style="9" customWidth="1"/>
    <col min="10256" max="10256" width="9.5703125" style="9" customWidth="1"/>
    <col min="10257" max="10257" width="0.42578125" style="9" customWidth="1"/>
    <col min="10258" max="10264" width="6.42578125" style="9" customWidth="1"/>
    <col min="10265" max="10493" width="11.42578125" style="9"/>
    <col min="10494" max="10494" width="1" style="9" customWidth="1"/>
    <col min="10495" max="10495" width="4.28515625" style="9" customWidth="1"/>
    <col min="10496" max="10496" width="34.7109375" style="9" customWidth="1"/>
    <col min="10497" max="10497" width="0" style="9" hidden="1" customWidth="1"/>
    <col min="10498" max="10498" width="20" style="9" customWidth="1"/>
    <col min="10499" max="10499" width="20.85546875" style="9" customWidth="1"/>
    <col min="10500" max="10500" width="25" style="9" customWidth="1"/>
    <col min="10501" max="10501" width="18.7109375" style="9" customWidth="1"/>
    <col min="10502" max="10502" width="29.7109375" style="9" customWidth="1"/>
    <col min="10503" max="10503" width="13.42578125" style="9" customWidth="1"/>
    <col min="10504" max="10504" width="13.85546875" style="9" customWidth="1"/>
    <col min="10505" max="10509" width="16.5703125" style="9" customWidth="1"/>
    <col min="10510" max="10510" width="20.5703125" style="9" customWidth="1"/>
    <col min="10511" max="10511" width="21.140625" style="9" customWidth="1"/>
    <col min="10512" max="10512" width="9.5703125" style="9" customWidth="1"/>
    <col min="10513" max="10513" width="0.42578125" style="9" customWidth="1"/>
    <col min="10514" max="10520" width="6.42578125" style="9" customWidth="1"/>
    <col min="10521" max="10749" width="11.42578125" style="9"/>
    <col min="10750" max="10750" width="1" style="9" customWidth="1"/>
    <col min="10751" max="10751" width="4.28515625" style="9" customWidth="1"/>
    <col min="10752" max="10752" width="34.7109375" style="9" customWidth="1"/>
    <col min="10753" max="10753" width="0" style="9" hidden="1" customWidth="1"/>
    <col min="10754" max="10754" width="20" style="9" customWidth="1"/>
    <col min="10755" max="10755" width="20.85546875" style="9" customWidth="1"/>
    <col min="10756" max="10756" width="25" style="9" customWidth="1"/>
    <col min="10757" max="10757" width="18.7109375" style="9" customWidth="1"/>
    <col min="10758" max="10758" width="29.7109375" style="9" customWidth="1"/>
    <col min="10759" max="10759" width="13.42578125" style="9" customWidth="1"/>
    <col min="10760" max="10760" width="13.85546875" style="9" customWidth="1"/>
    <col min="10761" max="10765" width="16.5703125" style="9" customWidth="1"/>
    <col min="10766" max="10766" width="20.5703125" style="9" customWidth="1"/>
    <col min="10767" max="10767" width="21.140625" style="9" customWidth="1"/>
    <col min="10768" max="10768" width="9.5703125" style="9" customWidth="1"/>
    <col min="10769" max="10769" width="0.42578125" style="9" customWidth="1"/>
    <col min="10770" max="10776" width="6.42578125" style="9" customWidth="1"/>
    <col min="10777" max="11005" width="11.42578125" style="9"/>
    <col min="11006" max="11006" width="1" style="9" customWidth="1"/>
    <col min="11007" max="11007" width="4.28515625" style="9" customWidth="1"/>
    <col min="11008" max="11008" width="34.7109375" style="9" customWidth="1"/>
    <col min="11009" max="11009" width="0" style="9" hidden="1" customWidth="1"/>
    <col min="11010" max="11010" width="20" style="9" customWidth="1"/>
    <col min="11011" max="11011" width="20.85546875" style="9" customWidth="1"/>
    <col min="11012" max="11012" width="25" style="9" customWidth="1"/>
    <col min="11013" max="11013" width="18.7109375" style="9" customWidth="1"/>
    <col min="11014" max="11014" width="29.7109375" style="9" customWidth="1"/>
    <col min="11015" max="11015" width="13.42578125" style="9" customWidth="1"/>
    <col min="11016" max="11016" width="13.85546875" style="9" customWidth="1"/>
    <col min="11017" max="11021" width="16.5703125" style="9" customWidth="1"/>
    <col min="11022" max="11022" width="20.5703125" style="9" customWidth="1"/>
    <col min="11023" max="11023" width="21.140625" style="9" customWidth="1"/>
    <col min="11024" max="11024" width="9.5703125" style="9" customWidth="1"/>
    <col min="11025" max="11025" width="0.42578125" style="9" customWidth="1"/>
    <col min="11026" max="11032" width="6.42578125" style="9" customWidth="1"/>
    <col min="11033" max="11261" width="11.42578125" style="9"/>
    <col min="11262" max="11262" width="1" style="9" customWidth="1"/>
    <col min="11263" max="11263" width="4.28515625" style="9" customWidth="1"/>
    <col min="11264" max="11264" width="34.7109375" style="9" customWidth="1"/>
    <col min="11265" max="11265" width="0" style="9" hidden="1" customWidth="1"/>
    <col min="11266" max="11266" width="20" style="9" customWidth="1"/>
    <col min="11267" max="11267" width="20.85546875" style="9" customWidth="1"/>
    <col min="11268" max="11268" width="25" style="9" customWidth="1"/>
    <col min="11269" max="11269" width="18.7109375" style="9" customWidth="1"/>
    <col min="11270" max="11270" width="29.7109375" style="9" customWidth="1"/>
    <col min="11271" max="11271" width="13.42578125" style="9" customWidth="1"/>
    <col min="11272" max="11272" width="13.85546875" style="9" customWidth="1"/>
    <col min="11273" max="11277" width="16.5703125" style="9" customWidth="1"/>
    <col min="11278" max="11278" width="20.5703125" style="9" customWidth="1"/>
    <col min="11279" max="11279" width="21.140625" style="9" customWidth="1"/>
    <col min="11280" max="11280" width="9.5703125" style="9" customWidth="1"/>
    <col min="11281" max="11281" width="0.42578125" style="9" customWidth="1"/>
    <col min="11282" max="11288" width="6.42578125" style="9" customWidth="1"/>
    <col min="11289" max="11517" width="11.42578125" style="9"/>
    <col min="11518" max="11518" width="1" style="9" customWidth="1"/>
    <col min="11519" max="11519" width="4.28515625" style="9" customWidth="1"/>
    <col min="11520" max="11520" width="34.7109375" style="9" customWidth="1"/>
    <col min="11521" max="11521" width="0" style="9" hidden="1" customWidth="1"/>
    <col min="11522" max="11522" width="20" style="9" customWidth="1"/>
    <col min="11523" max="11523" width="20.85546875" style="9" customWidth="1"/>
    <col min="11524" max="11524" width="25" style="9" customWidth="1"/>
    <col min="11525" max="11525" width="18.7109375" style="9" customWidth="1"/>
    <col min="11526" max="11526" width="29.7109375" style="9" customWidth="1"/>
    <col min="11527" max="11527" width="13.42578125" style="9" customWidth="1"/>
    <col min="11528" max="11528" width="13.85546875" style="9" customWidth="1"/>
    <col min="11529" max="11533" width="16.5703125" style="9" customWidth="1"/>
    <col min="11534" max="11534" width="20.5703125" style="9" customWidth="1"/>
    <col min="11535" max="11535" width="21.140625" style="9" customWidth="1"/>
    <col min="11536" max="11536" width="9.5703125" style="9" customWidth="1"/>
    <col min="11537" max="11537" width="0.42578125" style="9" customWidth="1"/>
    <col min="11538" max="11544" width="6.42578125" style="9" customWidth="1"/>
    <col min="11545" max="11773" width="11.42578125" style="9"/>
    <col min="11774" max="11774" width="1" style="9" customWidth="1"/>
    <col min="11775" max="11775" width="4.28515625" style="9" customWidth="1"/>
    <col min="11776" max="11776" width="34.7109375" style="9" customWidth="1"/>
    <col min="11777" max="11777" width="0" style="9" hidden="1" customWidth="1"/>
    <col min="11778" max="11778" width="20" style="9" customWidth="1"/>
    <col min="11779" max="11779" width="20.85546875" style="9" customWidth="1"/>
    <col min="11780" max="11780" width="25" style="9" customWidth="1"/>
    <col min="11781" max="11781" width="18.7109375" style="9" customWidth="1"/>
    <col min="11782" max="11782" width="29.7109375" style="9" customWidth="1"/>
    <col min="11783" max="11783" width="13.42578125" style="9" customWidth="1"/>
    <col min="11784" max="11784" width="13.85546875" style="9" customWidth="1"/>
    <col min="11785" max="11789" width="16.5703125" style="9" customWidth="1"/>
    <col min="11790" max="11790" width="20.5703125" style="9" customWidth="1"/>
    <col min="11791" max="11791" width="21.140625" style="9" customWidth="1"/>
    <col min="11792" max="11792" width="9.5703125" style="9" customWidth="1"/>
    <col min="11793" max="11793" width="0.42578125" style="9" customWidth="1"/>
    <col min="11794" max="11800" width="6.42578125" style="9" customWidth="1"/>
    <col min="11801" max="12029" width="11.42578125" style="9"/>
    <col min="12030" max="12030" width="1" style="9" customWidth="1"/>
    <col min="12031" max="12031" width="4.28515625" style="9" customWidth="1"/>
    <col min="12032" max="12032" width="34.7109375" style="9" customWidth="1"/>
    <col min="12033" max="12033" width="0" style="9" hidden="1" customWidth="1"/>
    <col min="12034" max="12034" width="20" style="9" customWidth="1"/>
    <col min="12035" max="12035" width="20.85546875" style="9" customWidth="1"/>
    <col min="12036" max="12036" width="25" style="9" customWidth="1"/>
    <col min="12037" max="12037" width="18.7109375" style="9" customWidth="1"/>
    <col min="12038" max="12038" width="29.7109375" style="9" customWidth="1"/>
    <col min="12039" max="12039" width="13.42578125" style="9" customWidth="1"/>
    <col min="12040" max="12040" width="13.85546875" style="9" customWidth="1"/>
    <col min="12041" max="12045" width="16.5703125" style="9" customWidth="1"/>
    <col min="12046" max="12046" width="20.5703125" style="9" customWidth="1"/>
    <col min="12047" max="12047" width="21.140625" style="9" customWidth="1"/>
    <col min="12048" max="12048" width="9.5703125" style="9" customWidth="1"/>
    <col min="12049" max="12049" width="0.42578125" style="9" customWidth="1"/>
    <col min="12050" max="12056" width="6.42578125" style="9" customWidth="1"/>
    <col min="12057" max="12285" width="11.42578125" style="9"/>
    <col min="12286" max="12286" width="1" style="9" customWidth="1"/>
    <col min="12287" max="12287" width="4.28515625" style="9" customWidth="1"/>
    <col min="12288" max="12288" width="34.7109375" style="9" customWidth="1"/>
    <col min="12289" max="12289" width="0" style="9" hidden="1" customWidth="1"/>
    <col min="12290" max="12290" width="20" style="9" customWidth="1"/>
    <col min="12291" max="12291" width="20.85546875" style="9" customWidth="1"/>
    <col min="12292" max="12292" width="25" style="9" customWidth="1"/>
    <col min="12293" max="12293" width="18.7109375" style="9" customWidth="1"/>
    <col min="12294" max="12294" width="29.7109375" style="9" customWidth="1"/>
    <col min="12295" max="12295" width="13.42578125" style="9" customWidth="1"/>
    <col min="12296" max="12296" width="13.85546875" style="9" customWidth="1"/>
    <col min="12297" max="12301" width="16.5703125" style="9" customWidth="1"/>
    <col min="12302" max="12302" width="20.5703125" style="9" customWidth="1"/>
    <col min="12303" max="12303" width="21.140625" style="9" customWidth="1"/>
    <col min="12304" max="12304" width="9.5703125" style="9" customWidth="1"/>
    <col min="12305" max="12305" width="0.42578125" style="9" customWidth="1"/>
    <col min="12306" max="12312" width="6.42578125" style="9" customWidth="1"/>
    <col min="12313" max="12541" width="11.42578125" style="9"/>
    <col min="12542" max="12542" width="1" style="9" customWidth="1"/>
    <col min="12543" max="12543" width="4.28515625" style="9" customWidth="1"/>
    <col min="12544" max="12544" width="34.7109375" style="9" customWidth="1"/>
    <col min="12545" max="12545" width="0" style="9" hidden="1" customWidth="1"/>
    <col min="12546" max="12546" width="20" style="9" customWidth="1"/>
    <col min="12547" max="12547" width="20.85546875" style="9" customWidth="1"/>
    <col min="12548" max="12548" width="25" style="9" customWidth="1"/>
    <col min="12549" max="12549" width="18.7109375" style="9" customWidth="1"/>
    <col min="12550" max="12550" width="29.7109375" style="9" customWidth="1"/>
    <col min="12551" max="12551" width="13.42578125" style="9" customWidth="1"/>
    <col min="12552" max="12552" width="13.85546875" style="9" customWidth="1"/>
    <col min="12553" max="12557" width="16.5703125" style="9" customWidth="1"/>
    <col min="12558" max="12558" width="20.5703125" style="9" customWidth="1"/>
    <col min="12559" max="12559" width="21.140625" style="9" customWidth="1"/>
    <col min="12560" max="12560" width="9.5703125" style="9" customWidth="1"/>
    <col min="12561" max="12561" width="0.42578125" style="9" customWidth="1"/>
    <col min="12562" max="12568" width="6.42578125" style="9" customWidth="1"/>
    <col min="12569" max="12797" width="11.42578125" style="9"/>
    <col min="12798" max="12798" width="1" style="9" customWidth="1"/>
    <col min="12799" max="12799" width="4.28515625" style="9" customWidth="1"/>
    <col min="12800" max="12800" width="34.7109375" style="9" customWidth="1"/>
    <col min="12801" max="12801" width="0" style="9" hidden="1" customWidth="1"/>
    <col min="12802" max="12802" width="20" style="9" customWidth="1"/>
    <col min="12803" max="12803" width="20.85546875" style="9" customWidth="1"/>
    <col min="12804" max="12804" width="25" style="9" customWidth="1"/>
    <col min="12805" max="12805" width="18.7109375" style="9" customWidth="1"/>
    <col min="12806" max="12806" width="29.7109375" style="9" customWidth="1"/>
    <col min="12807" max="12807" width="13.42578125" style="9" customWidth="1"/>
    <col min="12808" max="12808" width="13.85546875" style="9" customWidth="1"/>
    <col min="12809" max="12813" width="16.5703125" style="9" customWidth="1"/>
    <col min="12814" max="12814" width="20.5703125" style="9" customWidth="1"/>
    <col min="12815" max="12815" width="21.140625" style="9" customWidth="1"/>
    <col min="12816" max="12816" width="9.5703125" style="9" customWidth="1"/>
    <col min="12817" max="12817" width="0.42578125" style="9" customWidth="1"/>
    <col min="12818" max="12824" width="6.42578125" style="9" customWidth="1"/>
    <col min="12825" max="13053" width="11.42578125" style="9"/>
    <col min="13054" max="13054" width="1" style="9" customWidth="1"/>
    <col min="13055" max="13055" width="4.28515625" style="9" customWidth="1"/>
    <col min="13056" max="13056" width="34.7109375" style="9" customWidth="1"/>
    <col min="13057" max="13057" width="0" style="9" hidden="1" customWidth="1"/>
    <col min="13058" max="13058" width="20" style="9" customWidth="1"/>
    <col min="13059" max="13059" width="20.85546875" style="9" customWidth="1"/>
    <col min="13060" max="13060" width="25" style="9" customWidth="1"/>
    <col min="13061" max="13061" width="18.7109375" style="9" customWidth="1"/>
    <col min="13062" max="13062" width="29.7109375" style="9" customWidth="1"/>
    <col min="13063" max="13063" width="13.42578125" style="9" customWidth="1"/>
    <col min="13064" max="13064" width="13.85546875" style="9" customWidth="1"/>
    <col min="13065" max="13069" width="16.5703125" style="9" customWidth="1"/>
    <col min="13070" max="13070" width="20.5703125" style="9" customWidth="1"/>
    <col min="13071" max="13071" width="21.140625" style="9" customWidth="1"/>
    <col min="13072" max="13072" width="9.5703125" style="9" customWidth="1"/>
    <col min="13073" max="13073" width="0.42578125" style="9" customWidth="1"/>
    <col min="13074" max="13080" width="6.42578125" style="9" customWidth="1"/>
    <col min="13081" max="13309" width="11.42578125" style="9"/>
    <col min="13310" max="13310" width="1" style="9" customWidth="1"/>
    <col min="13311" max="13311" width="4.28515625" style="9" customWidth="1"/>
    <col min="13312" max="13312" width="34.7109375" style="9" customWidth="1"/>
    <col min="13313" max="13313" width="0" style="9" hidden="1" customWidth="1"/>
    <col min="13314" max="13314" width="20" style="9" customWidth="1"/>
    <col min="13315" max="13315" width="20.85546875" style="9" customWidth="1"/>
    <col min="13316" max="13316" width="25" style="9" customWidth="1"/>
    <col min="13317" max="13317" width="18.7109375" style="9" customWidth="1"/>
    <col min="13318" max="13318" width="29.7109375" style="9" customWidth="1"/>
    <col min="13319" max="13319" width="13.42578125" style="9" customWidth="1"/>
    <col min="13320" max="13320" width="13.85546875" style="9" customWidth="1"/>
    <col min="13321" max="13325" width="16.5703125" style="9" customWidth="1"/>
    <col min="13326" max="13326" width="20.5703125" style="9" customWidth="1"/>
    <col min="13327" max="13327" width="21.140625" style="9" customWidth="1"/>
    <col min="13328" max="13328" width="9.5703125" style="9" customWidth="1"/>
    <col min="13329" max="13329" width="0.42578125" style="9" customWidth="1"/>
    <col min="13330" max="13336" width="6.42578125" style="9" customWidth="1"/>
    <col min="13337" max="13565" width="11.42578125" style="9"/>
    <col min="13566" max="13566" width="1" style="9" customWidth="1"/>
    <col min="13567" max="13567" width="4.28515625" style="9" customWidth="1"/>
    <col min="13568" max="13568" width="34.7109375" style="9" customWidth="1"/>
    <col min="13569" max="13569" width="0" style="9" hidden="1" customWidth="1"/>
    <col min="13570" max="13570" width="20" style="9" customWidth="1"/>
    <col min="13571" max="13571" width="20.85546875" style="9" customWidth="1"/>
    <col min="13572" max="13572" width="25" style="9" customWidth="1"/>
    <col min="13573" max="13573" width="18.7109375" style="9" customWidth="1"/>
    <col min="13574" max="13574" width="29.7109375" style="9" customWidth="1"/>
    <col min="13575" max="13575" width="13.42578125" style="9" customWidth="1"/>
    <col min="13576" max="13576" width="13.85546875" style="9" customWidth="1"/>
    <col min="13577" max="13581" width="16.5703125" style="9" customWidth="1"/>
    <col min="13582" max="13582" width="20.5703125" style="9" customWidth="1"/>
    <col min="13583" max="13583" width="21.140625" style="9" customWidth="1"/>
    <col min="13584" max="13584" width="9.5703125" style="9" customWidth="1"/>
    <col min="13585" max="13585" width="0.42578125" style="9" customWidth="1"/>
    <col min="13586" max="13592" width="6.42578125" style="9" customWidth="1"/>
    <col min="13593" max="13821" width="11.42578125" style="9"/>
    <col min="13822" max="13822" width="1" style="9" customWidth="1"/>
    <col min="13823" max="13823" width="4.28515625" style="9" customWidth="1"/>
    <col min="13824" max="13824" width="34.7109375" style="9" customWidth="1"/>
    <col min="13825" max="13825" width="0" style="9" hidden="1" customWidth="1"/>
    <col min="13826" max="13826" width="20" style="9" customWidth="1"/>
    <col min="13827" max="13827" width="20.85546875" style="9" customWidth="1"/>
    <col min="13828" max="13828" width="25" style="9" customWidth="1"/>
    <col min="13829" max="13829" width="18.7109375" style="9" customWidth="1"/>
    <col min="13830" max="13830" width="29.7109375" style="9" customWidth="1"/>
    <col min="13831" max="13831" width="13.42578125" style="9" customWidth="1"/>
    <col min="13832" max="13832" width="13.85546875" style="9" customWidth="1"/>
    <col min="13833" max="13837" width="16.5703125" style="9" customWidth="1"/>
    <col min="13838" max="13838" width="20.5703125" style="9" customWidth="1"/>
    <col min="13839" max="13839" width="21.140625" style="9" customWidth="1"/>
    <col min="13840" max="13840" width="9.5703125" style="9" customWidth="1"/>
    <col min="13841" max="13841" width="0.42578125" style="9" customWidth="1"/>
    <col min="13842" max="13848" width="6.42578125" style="9" customWidth="1"/>
    <col min="13849" max="14077" width="11.42578125" style="9"/>
    <col min="14078" max="14078" width="1" style="9" customWidth="1"/>
    <col min="14079" max="14079" width="4.28515625" style="9" customWidth="1"/>
    <col min="14080" max="14080" width="34.7109375" style="9" customWidth="1"/>
    <col min="14081" max="14081" width="0" style="9" hidden="1" customWidth="1"/>
    <col min="14082" max="14082" width="20" style="9" customWidth="1"/>
    <col min="14083" max="14083" width="20.85546875" style="9" customWidth="1"/>
    <col min="14084" max="14084" width="25" style="9" customWidth="1"/>
    <col min="14085" max="14085" width="18.7109375" style="9" customWidth="1"/>
    <col min="14086" max="14086" width="29.7109375" style="9" customWidth="1"/>
    <col min="14087" max="14087" width="13.42578125" style="9" customWidth="1"/>
    <col min="14088" max="14088" width="13.85546875" style="9" customWidth="1"/>
    <col min="14089" max="14093" width="16.5703125" style="9" customWidth="1"/>
    <col min="14094" max="14094" width="20.5703125" style="9" customWidth="1"/>
    <col min="14095" max="14095" width="21.140625" style="9" customWidth="1"/>
    <col min="14096" max="14096" width="9.5703125" style="9" customWidth="1"/>
    <col min="14097" max="14097" width="0.42578125" style="9" customWidth="1"/>
    <col min="14098" max="14104" width="6.42578125" style="9" customWidth="1"/>
    <col min="14105" max="14333" width="11.42578125" style="9"/>
    <col min="14334" max="14334" width="1" style="9" customWidth="1"/>
    <col min="14335" max="14335" width="4.28515625" style="9" customWidth="1"/>
    <col min="14336" max="14336" width="34.7109375" style="9" customWidth="1"/>
    <col min="14337" max="14337" width="0" style="9" hidden="1" customWidth="1"/>
    <col min="14338" max="14338" width="20" style="9" customWidth="1"/>
    <col min="14339" max="14339" width="20.85546875" style="9" customWidth="1"/>
    <col min="14340" max="14340" width="25" style="9" customWidth="1"/>
    <col min="14341" max="14341" width="18.7109375" style="9" customWidth="1"/>
    <col min="14342" max="14342" width="29.7109375" style="9" customWidth="1"/>
    <col min="14343" max="14343" width="13.42578125" style="9" customWidth="1"/>
    <col min="14344" max="14344" width="13.85546875" style="9" customWidth="1"/>
    <col min="14345" max="14349" width="16.5703125" style="9" customWidth="1"/>
    <col min="14350" max="14350" width="20.5703125" style="9" customWidth="1"/>
    <col min="14351" max="14351" width="21.140625" style="9" customWidth="1"/>
    <col min="14352" max="14352" width="9.5703125" style="9" customWidth="1"/>
    <col min="14353" max="14353" width="0.42578125" style="9" customWidth="1"/>
    <col min="14354" max="14360" width="6.42578125" style="9" customWidth="1"/>
    <col min="14361" max="14589" width="11.42578125" style="9"/>
    <col min="14590" max="14590" width="1" style="9" customWidth="1"/>
    <col min="14591" max="14591" width="4.28515625" style="9" customWidth="1"/>
    <col min="14592" max="14592" width="34.7109375" style="9" customWidth="1"/>
    <col min="14593" max="14593" width="0" style="9" hidden="1" customWidth="1"/>
    <col min="14594" max="14594" width="20" style="9" customWidth="1"/>
    <col min="14595" max="14595" width="20.85546875" style="9" customWidth="1"/>
    <col min="14596" max="14596" width="25" style="9" customWidth="1"/>
    <col min="14597" max="14597" width="18.7109375" style="9" customWidth="1"/>
    <col min="14598" max="14598" width="29.7109375" style="9" customWidth="1"/>
    <col min="14599" max="14599" width="13.42578125" style="9" customWidth="1"/>
    <col min="14600" max="14600" width="13.85546875" style="9" customWidth="1"/>
    <col min="14601" max="14605" width="16.5703125" style="9" customWidth="1"/>
    <col min="14606" max="14606" width="20.5703125" style="9" customWidth="1"/>
    <col min="14607" max="14607" width="21.140625" style="9" customWidth="1"/>
    <col min="14608" max="14608" width="9.5703125" style="9" customWidth="1"/>
    <col min="14609" max="14609" width="0.42578125" style="9" customWidth="1"/>
    <col min="14610" max="14616" width="6.42578125" style="9" customWidth="1"/>
    <col min="14617" max="14845" width="11.42578125" style="9"/>
    <col min="14846" max="14846" width="1" style="9" customWidth="1"/>
    <col min="14847" max="14847" width="4.28515625" style="9" customWidth="1"/>
    <col min="14848" max="14848" width="34.7109375" style="9" customWidth="1"/>
    <col min="14849" max="14849" width="0" style="9" hidden="1" customWidth="1"/>
    <col min="14850" max="14850" width="20" style="9" customWidth="1"/>
    <col min="14851" max="14851" width="20.85546875" style="9" customWidth="1"/>
    <col min="14852" max="14852" width="25" style="9" customWidth="1"/>
    <col min="14853" max="14853" width="18.7109375" style="9" customWidth="1"/>
    <col min="14854" max="14854" width="29.7109375" style="9" customWidth="1"/>
    <col min="14855" max="14855" width="13.42578125" style="9" customWidth="1"/>
    <col min="14856" max="14856" width="13.85546875" style="9" customWidth="1"/>
    <col min="14857" max="14861" width="16.5703125" style="9" customWidth="1"/>
    <col min="14862" max="14862" width="20.5703125" style="9" customWidth="1"/>
    <col min="14863" max="14863" width="21.140625" style="9" customWidth="1"/>
    <col min="14864" max="14864" width="9.5703125" style="9" customWidth="1"/>
    <col min="14865" max="14865" width="0.42578125" style="9" customWidth="1"/>
    <col min="14866" max="14872" width="6.42578125" style="9" customWidth="1"/>
    <col min="14873" max="15101" width="11.42578125" style="9"/>
    <col min="15102" max="15102" width="1" style="9" customWidth="1"/>
    <col min="15103" max="15103" width="4.28515625" style="9" customWidth="1"/>
    <col min="15104" max="15104" width="34.7109375" style="9" customWidth="1"/>
    <col min="15105" max="15105" width="0" style="9" hidden="1" customWidth="1"/>
    <col min="15106" max="15106" width="20" style="9" customWidth="1"/>
    <col min="15107" max="15107" width="20.85546875" style="9" customWidth="1"/>
    <col min="15108" max="15108" width="25" style="9" customWidth="1"/>
    <col min="15109" max="15109" width="18.7109375" style="9" customWidth="1"/>
    <col min="15110" max="15110" width="29.7109375" style="9" customWidth="1"/>
    <col min="15111" max="15111" width="13.42578125" style="9" customWidth="1"/>
    <col min="15112" max="15112" width="13.85546875" style="9" customWidth="1"/>
    <col min="15113" max="15117" width="16.5703125" style="9" customWidth="1"/>
    <col min="15118" max="15118" width="20.5703125" style="9" customWidth="1"/>
    <col min="15119" max="15119" width="21.140625" style="9" customWidth="1"/>
    <col min="15120" max="15120" width="9.5703125" style="9" customWidth="1"/>
    <col min="15121" max="15121" width="0.42578125" style="9" customWidth="1"/>
    <col min="15122" max="15128" width="6.42578125" style="9" customWidth="1"/>
    <col min="15129" max="15357" width="11.42578125" style="9"/>
    <col min="15358" max="15358" width="1" style="9" customWidth="1"/>
    <col min="15359" max="15359" width="4.28515625" style="9" customWidth="1"/>
    <col min="15360" max="15360" width="34.7109375" style="9" customWidth="1"/>
    <col min="15361" max="15361" width="0" style="9" hidden="1" customWidth="1"/>
    <col min="15362" max="15362" width="20" style="9" customWidth="1"/>
    <col min="15363" max="15363" width="20.85546875" style="9" customWidth="1"/>
    <col min="15364" max="15364" width="25" style="9" customWidth="1"/>
    <col min="15365" max="15365" width="18.7109375" style="9" customWidth="1"/>
    <col min="15366" max="15366" width="29.7109375" style="9" customWidth="1"/>
    <col min="15367" max="15367" width="13.42578125" style="9" customWidth="1"/>
    <col min="15368" max="15368" width="13.85546875" style="9" customWidth="1"/>
    <col min="15369" max="15373" width="16.5703125" style="9" customWidth="1"/>
    <col min="15374" max="15374" width="20.5703125" style="9" customWidth="1"/>
    <col min="15375" max="15375" width="21.140625" style="9" customWidth="1"/>
    <col min="15376" max="15376" width="9.5703125" style="9" customWidth="1"/>
    <col min="15377" max="15377" width="0.42578125" style="9" customWidth="1"/>
    <col min="15378" max="15384" width="6.42578125" style="9" customWidth="1"/>
    <col min="15385" max="15613" width="11.42578125" style="9"/>
    <col min="15614" max="15614" width="1" style="9" customWidth="1"/>
    <col min="15615" max="15615" width="4.28515625" style="9" customWidth="1"/>
    <col min="15616" max="15616" width="34.7109375" style="9" customWidth="1"/>
    <col min="15617" max="15617" width="0" style="9" hidden="1" customWidth="1"/>
    <col min="15618" max="15618" width="20" style="9" customWidth="1"/>
    <col min="15619" max="15619" width="20.85546875" style="9" customWidth="1"/>
    <col min="15620" max="15620" width="25" style="9" customWidth="1"/>
    <col min="15621" max="15621" width="18.7109375" style="9" customWidth="1"/>
    <col min="15622" max="15622" width="29.7109375" style="9" customWidth="1"/>
    <col min="15623" max="15623" width="13.42578125" style="9" customWidth="1"/>
    <col min="15624" max="15624" width="13.85546875" style="9" customWidth="1"/>
    <col min="15625" max="15629" width="16.5703125" style="9" customWidth="1"/>
    <col min="15630" max="15630" width="20.5703125" style="9" customWidth="1"/>
    <col min="15631" max="15631" width="21.140625" style="9" customWidth="1"/>
    <col min="15632" max="15632" width="9.5703125" style="9" customWidth="1"/>
    <col min="15633" max="15633" width="0.42578125" style="9" customWidth="1"/>
    <col min="15634" max="15640" width="6.42578125" style="9" customWidth="1"/>
    <col min="15641" max="15869" width="11.42578125" style="9"/>
    <col min="15870" max="15870" width="1" style="9" customWidth="1"/>
    <col min="15871" max="15871" width="4.28515625" style="9" customWidth="1"/>
    <col min="15872" max="15872" width="34.7109375" style="9" customWidth="1"/>
    <col min="15873" max="15873" width="0" style="9" hidden="1" customWidth="1"/>
    <col min="15874" max="15874" width="20" style="9" customWidth="1"/>
    <col min="15875" max="15875" width="20.85546875" style="9" customWidth="1"/>
    <col min="15876" max="15876" width="25" style="9" customWidth="1"/>
    <col min="15877" max="15877" width="18.7109375" style="9" customWidth="1"/>
    <col min="15878" max="15878" width="29.7109375" style="9" customWidth="1"/>
    <col min="15879" max="15879" width="13.42578125" style="9" customWidth="1"/>
    <col min="15880" max="15880" width="13.85546875" style="9" customWidth="1"/>
    <col min="15881" max="15885" width="16.5703125" style="9" customWidth="1"/>
    <col min="15886" max="15886" width="20.5703125" style="9" customWidth="1"/>
    <col min="15887" max="15887" width="21.140625" style="9" customWidth="1"/>
    <col min="15888" max="15888" width="9.5703125" style="9" customWidth="1"/>
    <col min="15889" max="15889" width="0.42578125" style="9" customWidth="1"/>
    <col min="15890" max="15896" width="6.42578125" style="9" customWidth="1"/>
    <col min="15897" max="16125" width="11.42578125" style="9"/>
    <col min="16126" max="16126" width="1" style="9" customWidth="1"/>
    <col min="16127" max="16127" width="4.28515625" style="9" customWidth="1"/>
    <col min="16128" max="16128" width="34.7109375" style="9" customWidth="1"/>
    <col min="16129" max="16129" width="0" style="9" hidden="1" customWidth="1"/>
    <col min="16130" max="16130" width="20" style="9" customWidth="1"/>
    <col min="16131" max="16131" width="20.85546875" style="9" customWidth="1"/>
    <col min="16132" max="16132" width="25" style="9" customWidth="1"/>
    <col min="16133" max="16133" width="18.7109375" style="9" customWidth="1"/>
    <col min="16134" max="16134" width="29.7109375" style="9" customWidth="1"/>
    <col min="16135" max="16135" width="13.42578125" style="9" customWidth="1"/>
    <col min="16136" max="16136" width="13.85546875" style="9" customWidth="1"/>
    <col min="16137" max="16141" width="16.5703125" style="9" customWidth="1"/>
    <col min="16142" max="16142" width="20.5703125" style="9" customWidth="1"/>
    <col min="16143" max="16143" width="21.140625" style="9" customWidth="1"/>
    <col min="16144" max="16144" width="9.5703125" style="9" customWidth="1"/>
    <col min="16145" max="16145" width="0.42578125" style="9" customWidth="1"/>
    <col min="16146" max="16152" width="6.42578125" style="9" customWidth="1"/>
    <col min="16153" max="16373" width="11.42578125" style="9"/>
    <col min="16374" max="16384" width="11.42578125" style="9" customWidth="1"/>
  </cols>
  <sheetData>
    <row r="2" spans="2:18" ht="26.25">
      <c r="B2" s="254" t="s">
        <v>63</v>
      </c>
      <c r="C2" s="255"/>
      <c r="D2" s="255"/>
      <c r="E2" s="255"/>
      <c r="F2" s="255"/>
      <c r="G2" s="255"/>
      <c r="H2" s="255"/>
      <c r="I2" s="255"/>
      <c r="J2" s="255"/>
      <c r="K2" s="255"/>
      <c r="L2" s="255"/>
      <c r="M2" s="255"/>
      <c r="N2" s="255"/>
      <c r="O2" s="255"/>
      <c r="P2" s="255"/>
      <c r="Q2" s="255"/>
      <c r="R2" s="255"/>
    </row>
    <row r="4" spans="2:18" ht="26.25">
      <c r="B4" s="254" t="s">
        <v>48</v>
      </c>
      <c r="C4" s="255"/>
      <c r="D4" s="255"/>
      <c r="E4" s="255"/>
      <c r="F4" s="255"/>
      <c r="G4" s="255"/>
      <c r="H4" s="255"/>
      <c r="I4" s="255"/>
      <c r="J4" s="255"/>
      <c r="K4" s="255"/>
      <c r="L4" s="255"/>
      <c r="M4" s="255"/>
      <c r="N4" s="255"/>
      <c r="O4" s="255"/>
      <c r="P4" s="255"/>
      <c r="Q4" s="255"/>
      <c r="R4" s="255"/>
    </row>
    <row r="5" spans="2:18" ht="15.75" thickBot="1"/>
    <row r="6" spans="2:18" ht="21.75" thickBot="1">
      <c r="B6" s="11" t="s">
        <v>4</v>
      </c>
      <c r="C6" s="258" t="s">
        <v>193</v>
      </c>
      <c r="D6" s="258"/>
      <c r="E6" s="258"/>
      <c r="F6" s="258"/>
      <c r="G6" s="258"/>
      <c r="H6" s="258"/>
      <c r="I6" s="258"/>
      <c r="J6" s="258"/>
      <c r="K6" s="258"/>
      <c r="L6" s="258"/>
      <c r="M6" s="258"/>
      <c r="N6" s="258"/>
      <c r="O6" s="258"/>
      <c r="P6" s="259"/>
    </row>
    <row r="7" spans="2:18" ht="16.5" thickBot="1">
      <c r="B7" s="12" t="s">
        <v>5</v>
      </c>
      <c r="C7" s="258"/>
      <c r="D7" s="258"/>
      <c r="E7" s="258"/>
      <c r="F7" s="258"/>
      <c r="G7" s="258"/>
      <c r="H7" s="258"/>
      <c r="I7" s="258"/>
      <c r="J7" s="258"/>
      <c r="K7" s="258"/>
      <c r="L7" s="258"/>
      <c r="M7" s="258"/>
      <c r="N7" s="258"/>
      <c r="O7" s="258"/>
      <c r="P7" s="259"/>
    </row>
    <row r="8" spans="2:18" ht="16.5" thickBot="1">
      <c r="B8" s="12" t="s">
        <v>6</v>
      </c>
      <c r="C8" s="258"/>
      <c r="D8" s="258"/>
      <c r="E8" s="258"/>
      <c r="F8" s="258"/>
      <c r="G8" s="258"/>
      <c r="H8" s="258"/>
      <c r="I8" s="258"/>
      <c r="J8" s="258"/>
      <c r="K8" s="258"/>
      <c r="L8" s="258"/>
      <c r="M8" s="258"/>
      <c r="N8" s="258"/>
      <c r="O8" s="258"/>
      <c r="P8" s="259"/>
    </row>
    <row r="9" spans="2:18" ht="16.5" thickBot="1">
      <c r="B9" s="12" t="s">
        <v>7</v>
      </c>
      <c r="C9" s="258"/>
      <c r="D9" s="258"/>
      <c r="E9" s="258"/>
      <c r="F9" s="258"/>
      <c r="G9" s="258"/>
      <c r="H9" s="258"/>
      <c r="I9" s="258"/>
      <c r="J9" s="258"/>
      <c r="K9" s="258"/>
      <c r="L9" s="258"/>
      <c r="M9" s="258"/>
      <c r="N9" s="258"/>
      <c r="O9" s="258"/>
      <c r="P9" s="259"/>
    </row>
    <row r="10" spans="2:18" ht="16.5" thickBot="1">
      <c r="B10" s="12" t="s">
        <v>8</v>
      </c>
      <c r="C10" s="260">
        <v>8</v>
      </c>
      <c r="D10" s="260"/>
      <c r="E10" s="261"/>
      <c r="F10" s="34"/>
      <c r="G10" s="34"/>
      <c r="H10" s="34"/>
      <c r="I10" s="34"/>
      <c r="J10" s="34"/>
      <c r="K10" s="34"/>
      <c r="L10" s="34"/>
      <c r="M10" s="34"/>
      <c r="N10" s="34"/>
      <c r="O10" s="34"/>
      <c r="P10" s="35"/>
    </row>
    <row r="11" spans="2:18" ht="16.5" thickBot="1">
      <c r="B11" s="14" t="s">
        <v>9</v>
      </c>
      <c r="C11" s="15" t="s">
        <v>194</v>
      </c>
      <c r="D11" s="16"/>
      <c r="E11" s="16"/>
      <c r="F11" s="16"/>
      <c r="G11" s="16"/>
      <c r="H11" s="16"/>
      <c r="I11" s="16"/>
      <c r="J11" s="16"/>
      <c r="K11" s="16"/>
      <c r="L11" s="16"/>
      <c r="M11" s="16"/>
      <c r="N11" s="16"/>
      <c r="O11" s="16"/>
      <c r="P11" s="17"/>
    </row>
    <row r="12" spans="2:18" ht="15.75">
      <c r="B12" s="13"/>
      <c r="C12" s="18"/>
      <c r="D12" s="19"/>
      <c r="E12" s="19"/>
      <c r="F12" s="19"/>
      <c r="G12" s="19"/>
      <c r="H12" s="19"/>
      <c r="I12" s="8"/>
      <c r="J12" s="8"/>
      <c r="K12" s="8"/>
      <c r="L12" s="107"/>
      <c r="M12" s="107"/>
      <c r="N12" s="8"/>
      <c r="O12" s="8"/>
      <c r="P12" s="19"/>
    </row>
    <row r="13" spans="2:18">
      <c r="I13" s="8"/>
      <c r="J13" s="8"/>
      <c r="K13" s="8"/>
      <c r="L13" s="107"/>
      <c r="M13" s="107"/>
      <c r="N13" s="8"/>
      <c r="O13" s="8"/>
      <c r="P13" s="21"/>
    </row>
    <row r="14" spans="2:18" ht="45.75" customHeight="1">
      <c r="B14" s="264" t="s">
        <v>104</v>
      </c>
      <c r="C14" s="264"/>
      <c r="D14" s="51" t="s">
        <v>12</v>
      </c>
      <c r="E14" s="51" t="s">
        <v>13</v>
      </c>
      <c r="F14" s="51" t="s">
        <v>29</v>
      </c>
      <c r="G14" s="92"/>
      <c r="I14" s="38"/>
      <c r="J14" s="38"/>
      <c r="K14" s="38"/>
      <c r="L14" s="38"/>
      <c r="M14" s="38"/>
      <c r="N14" s="38"/>
      <c r="O14" s="38"/>
      <c r="P14" s="21"/>
    </row>
    <row r="15" spans="2:18">
      <c r="B15" s="264"/>
      <c r="C15" s="264"/>
      <c r="D15" s="51">
        <v>8</v>
      </c>
      <c r="E15" s="36">
        <v>881254582</v>
      </c>
      <c r="F15" s="175">
        <v>422</v>
      </c>
      <c r="G15" s="93"/>
      <c r="I15" s="39"/>
      <c r="J15" s="39"/>
      <c r="K15" s="39"/>
      <c r="L15" s="39"/>
      <c r="M15" s="39"/>
      <c r="N15" s="39"/>
      <c r="O15" s="39"/>
      <c r="P15" s="21"/>
    </row>
    <row r="16" spans="2:18">
      <c r="B16" s="264"/>
      <c r="C16" s="264"/>
      <c r="D16" s="51"/>
      <c r="E16" s="36"/>
      <c r="F16" s="36"/>
      <c r="G16" s="93"/>
      <c r="I16" s="39"/>
      <c r="J16" s="39"/>
      <c r="K16" s="39"/>
      <c r="L16" s="39"/>
      <c r="M16" s="39"/>
      <c r="N16" s="39"/>
      <c r="O16" s="39"/>
      <c r="P16" s="21"/>
    </row>
    <row r="17" spans="1:16">
      <c r="B17" s="264"/>
      <c r="C17" s="264"/>
      <c r="D17" s="51"/>
      <c r="E17" s="36"/>
      <c r="F17" s="36"/>
      <c r="G17" s="93"/>
      <c r="I17" s="39"/>
      <c r="J17" s="39"/>
      <c r="K17" s="39"/>
      <c r="L17" s="39"/>
      <c r="M17" s="39"/>
      <c r="N17" s="39"/>
      <c r="O17" s="39"/>
      <c r="P17" s="21"/>
    </row>
    <row r="18" spans="1:16">
      <c r="B18" s="264"/>
      <c r="C18" s="264"/>
      <c r="D18" s="51"/>
      <c r="E18" s="37"/>
      <c r="F18" s="36"/>
      <c r="G18" s="93"/>
      <c r="H18" s="22"/>
      <c r="I18" s="39"/>
      <c r="J18" s="39"/>
      <c r="K18" s="39"/>
      <c r="L18" s="39"/>
      <c r="M18" s="39"/>
      <c r="N18" s="39"/>
      <c r="O18" s="39"/>
      <c r="P18" s="20"/>
    </row>
    <row r="19" spans="1:16">
      <c r="B19" s="264"/>
      <c r="C19" s="264"/>
      <c r="D19" s="51"/>
      <c r="E19" s="37"/>
      <c r="F19" s="36"/>
      <c r="G19" s="93"/>
      <c r="H19" s="22"/>
      <c r="I19" s="41"/>
      <c r="J19" s="41"/>
      <c r="K19" s="41"/>
      <c r="L19" s="41"/>
      <c r="M19" s="41"/>
      <c r="N19" s="41"/>
      <c r="O19" s="41"/>
      <c r="P19" s="20"/>
    </row>
    <row r="20" spans="1:16">
      <c r="B20" s="264"/>
      <c r="C20" s="264"/>
      <c r="D20" s="51"/>
      <c r="E20" s="37"/>
      <c r="F20" s="36"/>
      <c r="G20" s="93"/>
      <c r="H20" s="22"/>
      <c r="I20" s="8"/>
      <c r="J20" s="8"/>
      <c r="K20" s="8"/>
      <c r="L20" s="107"/>
      <c r="M20" s="107"/>
      <c r="N20" s="8"/>
      <c r="O20" s="8"/>
      <c r="P20" s="20"/>
    </row>
    <row r="21" spans="1:16">
      <c r="B21" s="264"/>
      <c r="C21" s="264"/>
      <c r="D21" s="51"/>
      <c r="E21" s="37"/>
      <c r="F21" s="36"/>
      <c r="G21" s="93"/>
      <c r="H21" s="22"/>
      <c r="I21" s="8"/>
      <c r="J21" s="8"/>
      <c r="K21" s="8"/>
      <c r="L21" s="107"/>
      <c r="M21" s="107"/>
      <c r="N21" s="8"/>
      <c r="O21" s="8"/>
      <c r="P21" s="20"/>
    </row>
    <row r="22" spans="1:16" ht="15.75" thickBot="1">
      <c r="B22" s="256" t="s">
        <v>14</v>
      </c>
      <c r="C22" s="257"/>
      <c r="D22" s="51"/>
      <c r="E22" s="63"/>
      <c r="F22" s="36"/>
      <c r="G22" s="93"/>
      <c r="H22" s="22"/>
      <c r="I22" s="8"/>
      <c r="J22" s="8"/>
      <c r="K22" s="8"/>
      <c r="L22" s="107"/>
      <c r="M22" s="107"/>
      <c r="N22" s="8"/>
      <c r="O22" s="8"/>
      <c r="P22" s="20"/>
    </row>
    <row r="23" spans="1:16" ht="45.75" thickBot="1">
      <c r="A23" s="43"/>
      <c r="B23" s="52" t="s">
        <v>15</v>
      </c>
      <c r="C23" s="52" t="s">
        <v>105</v>
      </c>
      <c r="E23" s="38"/>
      <c r="F23" s="38"/>
      <c r="G23" s="38"/>
      <c r="H23" s="38"/>
      <c r="I23" s="10"/>
      <c r="J23" s="10"/>
      <c r="K23" s="10"/>
      <c r="L23" s="10"/>
      <c r="M23" s="10"/>
      <c r="N23" s="10"/>
      <c r="O23" s="10"/>
    </row>
    <row r="24" spans="1:16" ht="15.75" thickBot="1">
      <c r="A24" s="44">
        <v>1</v>
      </c>
      <c r="C24" s="200">
        <f>E24</f>
        <v>337.6</v>
      </c>
      <c r="D24" s="42"/>
      <c r="E24" s="201">
        <f>F15*80%</f>
        <v>337.6</v>
      </c>
      <c r="F24" s="40"/>
      <c r="G24" s="40"/>
      <c r="H24" s="40"/>
      <c r="I24" s="23"/>
      <c r="J24" s="23"/>
      <c r="K24" s="23"/>
      <c r="L24" s="23"/>
      <c r="M24" s="23"/>
      <c r="N24" s="23"/>
      <c r="O24" s="23"/>
    </row>
    <row r="25" spans="1:16">
      <c r="A25" s="99"/>
      <c r="C25" s="100"/>
      <c r="D25" s="39"/>
      <c r="E25" s="101"/>
      <c r="F25" s="40"/>
      <c r="G25" s="40"/>
      <c r="H25" s="40"/>
      <c r="I25" s="23"/>
      <c r="J25" s="23"/>
      <c r="K25" s="23"/>
      <c r="L25" s="23"/>
      <c r="M25" s="23"/>
      <c r="N25" s="23"/>
      <c r="O25" s="23"/>
    </row>
    <row r="26" spans="1:16">
      <c r="A26" s="99"/>
      <c r="C26" s="100"/>
      <c r="D26" s="39"/>
      <c r="E26" s="101"/>
      <c r="F26" s="40"/>
      <c r="G26" s="40"/>
      <c r="H26" s="40"/>
      <c r="I26" s="23"/>
      <c r="J26" s="23"/>
      <c r="K26" s="23"/>
      <c r="L26" s="23"/>
      <c r="M26" s="23"/>
      <c r="N26" s="23"/>
      <c r="O26" s="23"/>
    </row>
    <row r="27" spans="1:16">
      <c r="A27" s="99"/>
      <c r="B27" s="122" t="s">
        <v>244</v>
      </c>
      <c r="C27" s="104"/>
      <c r="D27" s="104"/>
      <c r="E27" s="104"/>
      <c r="F27" s="104"/>
      <c r="G27" s="104"/>
      <c r="H27" s="104"/>
      <c r="I27" s="107"/>
      <c r="J27" s="107"/>
      <c r="K27" s="107"/>
      <c r="L27" s="107"/>
      <c r="M27" s="107"/>
      <c r="N27" s="107"/>
      <c r="O27" s="107"/>
      <c r="P27" s="108"/>
    </row>
    <row r="28" spans="1:16" ht="15.75" thickBot="1">
      <c r="A28" s="99"/>
      <c r="B28" s="104"/>
      <c r="C28" s="104"/>
      <c r="D28" s="104"/>
      <c r="E28" s="104"/>
      <c r="F28" s="104"/>
      <c r="G28" s="104"/>
      <c r="H28" s="104"/>
      <c r="I28" s="107"/>
      <c r="J28" s="107"/>
      <c r="K28" s="107"/>
      <c r="L28" s="107"/>
      <c r="M28" s="107"/>
      <c r="N28" s="107"/>
      <c r="O28" s="107"/>
      <c r="P28" s="108"/>
    </row>
    <row r="29" spans="1:16">
      <c r="A29" s="99"/>
      <c r="B29" s="125" t="s">
        <v>33</v>
      </c>
      <c r="C29" s="125" t="s">
        <v>135</v>
      </c>
      <c r="D29" s="304" t="s">
        <v>136</v>
      </c>
      <c r="E29" s="306" t="s">
        <v>3</v>
      </c>
      <c r="F29" s="104"/>
      <c r="G29" s="104"/>
      <c r="H29" s="104"/>
      <c r="I29" s="107"/>
      <c r="J29" s="107"/>
      <c r="K29" s="107"/>
      <c r="L29" s="107"/>
      <c r="M29" s="107"/>
      <c r="N29" s="107"/>
      <c r="O29" s="107"/>
      <c r="P29" s="108"/>
    </row>
    <row r="30" spans="1:16" ht="30">
      <c r="A30" s="99"/>
      <c r="B30" s="121" t="s">
        <v>137</v>
      </c>
      <c r="C30" s="178"/>
      <c r="D30" s="203" t="s">
        <v>163</v>
      </c>
      <c r="E30" s="309" t="s">
        <v>245</v>
      </c>
      <c r="F30" s="104"/>
      <c r="G30" s="104"/>
      <c r="H30" s="104"/>
      <c r="I30" s="107"/>
      <c r="J30" s="107"/>
      <c r="K30" s="107"/>
      <c r="L30" s="107"/>
      <c r="M30" s="107"/>
      <c r="N30" s="107"/>
      <c r="O30" s="107"/>
      <c r="P30" s="108"/>
    </row>
    <row r="31" spans="1:16">
      <c r="A31" s="99"/>
      <c r="B31" s="121" t="s">
        <v>138</v>
      </c>
      <c r="C31" s="178" t="s">
        <v>163</v>
      </c>
      <c r="D31" s="305"/>
      <c r="E31" s="307"/>
      <c r="F31" s="104"/>
      <c r="G31" s="104"/>
      <c r="H31" s="104"/>
      <c r="I31" s="107"/>
      <c r="J31" s="107"/>
      <c r="K31" s="107"/>
      <c r="L31" s="107"/>
      <c r="M31" s="107"/>
      <c r="N31" s="107"/>
      <c r="O31" s="107"/>
      <c r="P31" s="108"/>
    </row>
    <row r="32" spans="1:16">
      <c r="A32" s="99"/>
      <c r="B32" s="121" t="s">
        <v>139</v>
      </c>
      <c r="C32" s="121"/>
      <c r="D32" s="203" t="s">
        <v>163</v>
      </c>
      <c r="E32" s="309" t="s">
        <v>246</v>
      </c>
      <c r="F32" s="104"/>
      <c r="G32" s="104"/>
      <c r="H32" s="104"/>
      <c r="I32" s="107"/>
      <c r="J32" s="107"/>
      <c r="K32" s="107"/>
      <c r="L32" s="107"/>
      <c r="M32" s="107"/>
      <c r="N32" s="107"/>
      <c r="O32" s="107"/>
      <c r="P32" s="108"/>
    </row>
    <row r="33" spans="1:19" ht="15.75" thickBot="1">
      <c r="A33" s="99"/>
      <c r="B33" s="121" t="s">
        <v>140</v>
      </c>
      <c r="C33" s="181" t="s">
        <v>163</v>
      </c>
      <c r="D33" s="305"/>
      <c r="E33" s="308"/>
      <c r="F33" s="104"/>
      <c r="G33" s="104"/>
      <c r="H33" s="104"/>
      <c r="I33" s="107"/>
      <c r="J33" s="107"/>
      <c r="K33" s="107"/>
      <c r="L33" s="107"/>
      <c r="M33" s="107"/>
      <c r="N33" s="107"/>
      <c r="O33" s="107"/>
      <c r="P33" s="108"/>
    </row>
    <row r="34" spans="1:19">
      <c r="A34" s="99"/>
      <c r="B34" s="104"/>
      <c r="C34" s="104"/>
      <c r="D34" s="104"/>
      <c r="E34" s="104"/>
      <c r="F34" s="104"/>
      <c r="G34" s="104"/>
      <c r="H34" s="104"/>
      <c r="I34" s="107"/>
      <c r="J34" s="107"/>
      <c r="K34" s="107"/>
      <c r="L34" s="107"/>
      <c r="M34" s="107"/>
      <c r="N34" s="107"/>
      <c r="O34" s="107"/>
      <c r="P34" s="108"/>
    </row>
    <row r="35" spans="1:19">
      <c r="A35" s="99"/>
      <c r="B35" s="104"/>
      <c r="C35" s="104"/>
      <c r="D35" s="104"/>
      <c r="E35" s="104"/>
      <c r="F35" s="104"/>
      <c r="G35" s="104"/>
      <c r="H35" s="104"/>
      <c r="I35" s="107"/>
      <c r="J35" s="107"/>
      <c r="K35" s="107"/>
      <c r="L35" s="107"/>
      <c r="M35" s="107"/>
      <c r="N35" s="107"/>
      <c r="O35" s="107"/>
      <c r="P35" s="108"/>
    </row>
    <row r="36" spans="1:19">
      <c r="A36" s="99"/>
      <c r="B36" s="122" t="s">
        <v>141</v>
      </c>
      <c r="C36" s="104"/>
      <c r="D36" s="104"/>
      <c r="E36" s="104"/>
      <c r="F36" s="104"/>
      <c r="G36" s="104"/>
      <c r="H36" s="104"/>
      <c r="I36" s="107"/>
      <c r="J36" s="107"/>
      <c r="K36" s="107"/>
      <c r="L36" s="107"/>
      <c r="M36" s="107"/>
      <c r="N36" s="107"/>
      <c r="O36" s="107"/>
      <c r="P36" s="108"/>
    </row>
    <row r="37" spans="1:19">
      <c r="A37" s="99"/>
      <c r="B37" s="104"/>
      <c r="C37" s="104"/>
      <c r="D37" s="104"/>
      <c r="E37" s="104"/>
      <c r="F37" s="104"/>
      <c r="G37" s="104"/>
      <c r="H37" s="104"/>
      <c r="I37" s="107"/>
      <c r="J37" s="107"/>
      <c r="K37" s="107"/>
      <c r="L37" s="107"/>
      <c r="M37" s="107"/>
      <c r="N37" s="107"/>
      <c r="O37" s="107"/>
      <c r="P37" s="108"/>
    </row>
    <row r="38" spans="1:19">
      <c r="A38" s="99"/>
      <c r="B38" s="104"/>
      <c r="C38" s="104"/>
      <c r="D38" s="104"/>
      <c r="E38" s="104"/>
      <c r="F38" s="104"/>
      <c r="G38" s="104"/>
      <c r="H38" s="104"/>
      <c r="I38" s="107"/>
      <c r="J38" s="107"/>
      <c r="K38" s="107"/>
      <c r="L38" s="107"/>
      <c r="M38" s="107"/>
      <c r="N38" s="107"/>
      <c r="O38" s="107"/>
      <c r="P38" s="108"/>
    </row>
    <row r="39" spans="1:19">
      <c r="A39" s="99"/>
      <c r="B39" s="125" t="s">
        <v>33</v>
      </c>
      <c r="C39" s="125" t="s">
        <v>58</v>
      </c>
      <c r="D39" s="124" t="s">
        <v>51</v>
      </c>
      <c r="E39" s="124" t="s">
        <v>16</v>
      </c>
      <c r="F39" s="104"/>
      <c r="G39" s="104"/>
      <c r="H39" s="104"/>
      <c r="I39" s="107"/>
      <c r="J39" s="107"/>
      <c r="K39" s="107"/>
      <c r="L39" s="107"/>
      <c r="M39" s="107"/>
      <c r="N39" s="107"/>
      <c r="O39" s="107"/>
      <c r="P39" s="108"/>
    </row>
    <row r="40" spans="1:19" ht="28.5">
      <c r="A40" s="99"/>
      <c r="B40" s="105" t="s">
        <v>142</v>
      </c>
      <c r="C40" s="106">
        <v>40</v>
      </c>
      <c r="D40" s="123">
        <v>40</v>
      </c>
      <c r="E40" s="273">
        <f>+D40+D41</f>
        <v>40</v>
      </c>
      <c r="F40" s="104"/>
      <c r="G40" s="104"/>
      <c r="H40" s="104"/>
      <c r="I40" s="107"/>
      <c r="J40" s="107"/>
      <c r="K40" s="107"/>
      <c r="L40" s="107"/>
      <c r="M40" s="107"/>
      <c r="N40" s="107"/>
      <c r="O40" s="107"/>
      <c r="P40" s="108"/>
    </row>
    <row r="41" spans="1:19" ht="42.75">
      <c r="A41" s="99"/>
      <c r="B41" s="105" t="s">
        <v>143</v>
      </c>
      <c r="C41" s="106">
        <v>60</v>
      </c>
      <c r="D41" s="123">
        <f>+F149</f>
        <v>0</v>
      </c>
      <c r="E41" s="274"/>
      <c r="F41" s="104"/>
      <c r="G41" s="104"/>
      <c r="H41" s="104"/>
      <c r="I41" s="107"/>
      <c r="J41" s="107">
        <f>29/30</f>
        <v>0.96666666666666667</v>
      </c>
      <c r="K41" s="107"/>
      <c r="L41" s="107"/>
      <c r="M41" s="107"/>
      <c r="N41" s="107"/>
      <c r="O41" s="107"/>
      <c r="P41" s="108"/>
    </row>
    <row r="42" spans="1:19">
      <c r="A42" s="99"/>
      <c r="C42" s="100"/>
      <c r="D42" s="39"/>
      <c r="E42" s="101"/>
      <c r="F42" s="40"/>
      <c r="G42" s="40"/>
      <c r="H42" s="40"/>
      <c r="I42" s="23"/>
      <c r="J42" s="23"/>
      <c r="K42" s="23"/>
      <c r="L42" s="23"/>
      <c r="M42" s="23"/>
      <c r="N42" s="23"/>
      <c r="O42" s="23"/>
    </row>
    <row r="43" spans="1:19">
      <c r="A43" s="99"/>
      <c r="C43" s="100"/>
      <c r="D43" s="39"/>
      <c r="E43" s="101"/>
      <c r="F43" s="40"/>
      <c r="G43" s="40"/>
      <c r="H43" s="40"/>
      <c r="I43" s="23"/>
      <c r="J43" s="23"/>
      <c r="K43" s="23"/>
      <c r="L43" s="23"/>
      <c r="M43" s="23"/>
      <c r="N43" s="23"/>
      <c r="O43" s="23"/>
    </row>
    <row r="44" spans="1:19">
      <c r="A44" s="99"/>
      <c r="C44" s="100"/>
      <c r="D44" s="39"/>
      <c r="E44" s="101"/>
      <c r="F44" s="40"/>
      <c r="G44" s="40"/>
      <c r="H44" s="40"/>
      <c r="I44" s="23"/>
      <c r="J44" s="23"/>
      <c r="K44" s="23"/>
      <c r="L44" s="23"/>
      <c r="M44" s="23"/>
      <c r="N44" s="23"/>
      <c r="O44" s="23"/>
    </row>
    <row r="45" spans="1:19" ht="15.75" thickBot="1">
      <c r="O45" s="266" t="s">
        <v>35</v>
      </c>
      <c r="P45" s="266"/>
    </row>
    <row r="46" spans="1:19">
      <c r="B46" s="65" t="s">
        <v>30</v>
      </c>
      <c r="O46" s="64"/>
      <c r="P46" s="64"/>
    </row>
    <row r="47" spans="1:19" ht="15.75" thickBot="1">
      <c r="O47" s="64"/>
      <c r="P47" s="64"/>
    </row>
    <row r="48" spans="1:19" s="8" customFormat="1" ht="109.5" customHeight="1">
      <c r="B48" s="118" t="s">
        <v>144</v>
      </c>
      <c r="C48" s="118" t="s">
        <v>145</v>
      </c>
      <c r="D48" s="118" t="s">
        <v>146</v>
      </c>
      <c r="E48" s="53" t="s">
        <v>45</v>
      </c>
      <c r="F48" s="53" t="s">
        <v>22</v>
      </c>
      <c r="G48" s="53" t="s">
        <v>106</v>
      </c>
      <c r="H48" s="53" t="s">
        <v>17</v>
      </c>
      <c r="I48" s="53" t="s">
        <v>10</v>
      </c>
      <c r="J48" s="53" t="s">
        <v>31</v>
      </c>
      <c r="K48" s="53" t="s">
        <v>61</v>
      </c>
      <c r="L48" s="118" t="s">
        <v>185</v>
      </c>
      <c r="M48" s="118" t="s">
        <v>20</v>
      </c>
      <c r="N48" s="53" t="s">
        <v>184</v>
      </c>
      <c r="O48" s="103" t="s">
        <v>26</v>
      </c>
      <c r="P48" s="118" t="s">
        <v>147</v>
      </c>
      <c r="Q48" s="53" t="s">
        <v>36</v>
      </c>
      <c r="R48" s="54" t="s">
        <v>11</v>
      </c>
      <c r="S48" s="54" t="s">
        <v>19</v>
      </c>
    </row>
    <row r="49" spans="1:28" s="29" customFormat="1" ht="30">
      <c r="A49" s="45">
        <v>1</v>
      </c>
      <c r="B49" s="179" t="s">
        <v>193</v>
      </c>
      <c r="C49" s="182" t="s">
        <v>193</v>
      </c>
      <c r="D49" s="46" t="s">
        <v>183</v>
      </c>
      <c r="E49" s="24" t="s">
        <v>195</v>
      </c>
      <c r="F49" s="25" t="s">
        <v>135</v>
      </c>
      <c r="G49" s="157">
        <v>1</v>
      </c>
      <c r="H49" s="50">
        <v>41288</v>
      </c>
      <c r="I49" s="26">
        <v>41912</v>
      </c>
      <c r="J49" s="26" t="s">
        <v>136</v>
      </c>
      <c r="K49" s="176">
        <v>20</v>
      </c>
      <c r="L49" s="176">
        <v>16</v>
      </c>
      <c r="M49" s="176"/>
      <c r="N49" s="26"/>
      <c r="O49" s="102">
        <v>172</v>
      </c>
      <c r="P49" s="102">
        <v>172</v>
      </c>
      <c r="Q49" s="195">
        <v>611653823</v>
      </c>
      <c r="R49" s="27">
        <v>38</v>
      </c>
      <c r="S49" s="158"/>
      <c r="T49" s="28"/>
      <c r="U49" s="28"/>
      <c r="V49" s="28"/>
      <c r="W49" s="28"/>
      <c r="X49" s="28"/>
      <c r="Y49" s="28"/>
      <c r="Z49" s="28"/>
      <c r="AA49" s="28"/>
      <c r="AB49" s="28"/>
    </row>
    <row r="50" spans="1:28" s="198" customFormat="1" ht="30">
      <c r="A50" s="188">
        <f>+A49+1</f>
        <v>2</v>
      </c>
      <c r="B50" s="179" t="s">
        <v>193</v>
      </c>
      <c r="C50" s="182" t="s">
        <v>193</v>
      </c>
      <c r="D50" s="114" t="s">
        <v>183</v>
      </c>
      <c r="E50" s="189" t="s">
        <v>196</v>
      </c>
      <c r="F50" s="190" t="s">
        <v>135</v>
      </c>
      <c r="G50" s="189">
        <v>1</v>
      </c>
      <c r="H50" s="191">
        <v>41557</v>
      </c>
      <c r="I50" s="192">
        <v>41943</v>
      </c>
      <c r="J50" s="192" t="s">
        <v>136</v>
      </c>
      <c r="K50" s="193"/>
      <c r="L50" s="193"/>
      <c r="M50" s="193">
        <v>12</v>
      </c>
      <c r="N50" s="192">
        <v>20</v>
      </c>
      <c r="O50" s="194">
        <v>350</v>
      </c>
      <c r="P50" s="194">
        <v>350</v>
      </c>
      <c r="Q50" s="195">
        <v>735356332</v>
      </c>
      <c r="R50" s="195">
        <v>39</v>
      </c>
      <c r="S50" s="196"/>
      <c r="T50" s="197"/>
      <c r="U50" s="197"/>
      <c r="V50" s="197"/>
      <c r="W50" s="197"/>
      <c r="X50" s="197"/>
      <c r="Y50" s="197"/>
      <c r="Z50" s="197"/>
      <c r="AA50" s="197"/>
      <c r="AB50" s="197"/>
    </row>
    <row r="51" spans="1:28" s="29" customFormat="1">
      <c r="A51" s="45">
        <f t="shared" ref="A51:A56" si="0">+A50+1</f>
        <v>3</v>
      </c>
      <c r="B51" s="46"/>
      <c r="C51" s="47"/>
      <c r="D51" s="46"/>
      <c r="E51" s="24"/>
      <c r="F51" s="25"/>
      <c r="G51" s="25"/>
      <c r="H51" s="25"/>
      <c r="I51" s="26"/>
      <c r="J51" s="26"/>
      <c r="K51" s="26"/>
      <c r="L51" s="111"/>
      <c r="M51" s="111"/>
      <c r="N51" s="26"/>
      <c r="O51" s="102"/>
      <c r="P51" s="102">
        <f t="shared" ref="P51:P56" si="1">+O51*G51</f>
        <v>0</v>
      </c>
      <c r="Q51" s="27"/>
      <c r="R51" s="27"/>
      <c r="S51" s="158"/>
      <c r="T51" s="28"/>
      <c r="U51" s="28"/>
      <c r="V51" s="28"/>
      <c r="W51" s="28"/>
      <c r="X51" s="28"/>
      <c r="Y51" s="28"/>
      <c r="Z51" s="28"/>
      <c r="AA51" s="28"/>
      <c r="AB51" s="28"/>
    </row>
    <row r="52" spans="1:28" s="29" customFormat="1">
      <c r="A52" s="45">
        <f t="shared" si="0"/>
        <v>4</v>
      </c>
      <c r="B52" s="46"/>
      <c r="C52" s="47"/>
      <c r="D52" s="46"/>
      <c r="E52" s="24"/>
      <c r="F52" s="25"/>
      <c r="G52" s="25"/>
      <c r="H52" s="25"/>
      <c r="I52" s="26"/>
      <c r="J52" s="26"/>
      <c r="K52" s="26"/>
      <c r="L52" s="111"/>
      <c r="M52" s="111"/>
      <c r="N52" s="26"/>
      <c r="O52" s="102"/>
      <c r="P52" s="102">
        <f t="shared" si="1"/>
        <v>0</v>
      </c>
      <c r="Q52" s="27"/>
      <c r="R52" s="27"/>
      <c r="S52" s="158"/>
      <c r="T52" s="28"/>
      <c r="U52" s="28"/>
      <c r="V52" s="28"/>
      <c r="W52" s="28"/>
      <c r="X52" s="28"/>
      <c r="Y52" s="28"/>
      <c r="Z52" s="28"/>
      <c r="AA52" s="28"/>
      <c r="AB52" s="28"/>
    </row>
    <row r="53" spans="1:28" s="29" customFormat="1">
      <c r="A53" s="45">
        <f t="shared" si="0"/>
        <v>5</v>
      </c>
      <c r="B53" s="46"/>
      <c r="C53" s="47"/>
      <c r="D53" s="46"/>
      <c r="E53" s="24"/>
      <c r="F53" s="25"/>
      <c r="G53" s="25"/>
      <c r="H53" s="25"/>
      <c r="I53" s="26"/>
      <c r="J53" s="26"/>
      <c r="K53" s="26"/>
      <c r="L53" s="111"/>
      <c r="M53" s="111"/>
      <c r="N53" s="26"/>
      <c r="O53" s="102"/>
      <c r="P53" s="102">
        <f t="shared" si="1"/>
        <v>0</v>
      </c>
      <c r="Q53" s="27"/>
      <c r="R53" s="27"/>
      <c r="S53" s="158"/>
      <c r="T53" s="28"/>
      <c r="U53" s="28"/>
      <c r="V53" s="28"/>
      <c r="W53" s="28"/>
      <c r="X53" s="28"/>
      <c r="Y53" s="28"/>
      <c r="Z53" s="28"/>
      <c r="AA53" s="28"/>
      <c r="AB53" s="28"/>
    </row>
    <row r="54" spans="1:28" s="29" customFormat="1">
      <c r="A54" s="45">
        <f t="shared" si="0"/>
        <v>6</v>
      </c>
      <c r="B54" s="46"/>
      <c r="C54" s="47"/>
      <c r="D54" s="46"/>
      <c r="E54" s="24"/>
      <c r="F54" s="25"/>
      <c r="G54" s="25"/>
      <c r="H54" s="25"/>
      <c r="I54" s="26"/>
      <c r="J54" s="26"/>
      <c r="K54" s="26"/>
      <c r="L54" s="111"/>
      <c r="M54" s="111"/>
      <c r="N54" s="26"/>
      <c r="O54" s="102"/>
      <c r="P54" s="102">
        <f t="shared" si="1"/>
        <v>0</v>
      </c>
      <c r="Q54" s="27"/>
      <c r="R54" s="27"/>
      <c r="S54" s="158"/>
      <c r="T54" s="28"/>
      <c r="U54" s="28"/>
      <c r="V54" s="28"/>
      <c r="W54" s="28"/>
      <c r="X54" s="28"/>
      <c r="Y54" s="28"/>
      <c r="Z54" s="28"/>
      <c r="AA54" s="28"/>
      <c r="AB54" s="28"/>
    </row>
    <row r="55" spans="1:28" s="29" customFormat="1">
      <c r="A55" s="45">
        <f t="shared" si="0"/>
        <v>7</v>
      </c>
      <c r="B55" s="46"/>
      <c r="C55" s="47"/>
      <c r="D55" s="46"/>
      <c r="E55" s="24"/>
      <c r="F55" s="25"/>
      <c r="G55" s="25"/>
      <c r="H55" s="25"/>
      <c r="I55" s="26"/>
      <c r="J55" s="26"/>
      <c r="K55" s="26"/>
      <c r="L55" s="111"/>
      <c r="M55" s="111"/>
      <c r="N55" s="26"/>
      <c r="O55" s="102"/>
      <c r="P55" s="102">
        <f t="shared" si="1"/>
        <v>0</v>
      </c>
      <c r="Q55" s="27"/>
      <c r="R55" s="27"/>
      <c r="S55" s="158"/>
      <c r="T55" s="28"/>
      <c r="U55" s="28"/>
      <c r="V55" s="28"/>
      <c r="W55" s="28"/>
      <c r="X55" s="28"/>
      <c r="Y55" s="28"/>
      <c r="Z55" s="28"/>
      <c r="AA55" s="28"/>
      <c r="AB55" s="28"/>
    </row>
    <row r="56" spans="1:28" s="29" customFormat="1">
      <c r="A56" s="45">
        <f t="shared" si="0"/>
        <v>8</v>
      </c>
      <c r="B56" s="46"/>
      <c r="C56" s="47"/>
      <c r="D56" s="46"/>
      <c r="E56" s="24"/>
      <c r="F56" s="25"/>
      <c r="G56" s="25"/>
      <c r="H56" s="25"/>
      <c r="I56" s="26"/>
      <c r="J56" s="26"/>
      <c r="K56" s="26"/>
      <c r="L56" s="111"/>
      <c r="M56" s="111"/>
      <c r="N56" s="26"/>
      <c r="O56" s="102"/>
      <c r="P56" s="102">
        <f t="shared" si="1"/>
        <v>0</v>
      </c>
      <c r="Q56" s="27"/>
      <c r="R56" s="27"/>
      <c r="S56" s="158"/>
      <c r="T56" s="28"/>
      <c r="U56" s="28"/>
      <c r="V56" s="28"/>
      <c r="W56" s="28"/>
      <c r="X56" s="28"/>
      <c r="Y56" s="28"/>
      <c r="Z56" s="28"/>
      <c r="AA56" s="28"/>
      <c r="AB56" s="28"/>
    </row>
    <row r="57" spans="1:28" s="29" customFormat="1">
      <c r="A57" s="45"/>
      <c r="B57" s="48" t="s">
        <v>16</v>
      </c>
      <c r="C57" s="47"/>
      <c r="D57" s="46"/>
      <c r="E57" s="24"/>
      <c r="F57" s="25"/>
      <c r="G57" s="25"/>
      <c r="H57" s="25"/>
      <c r="I57" s="26"/>
      <c r="J57" s="26"/>
      <c r="K57" s="49">
        <f t="shared" ref="K57" si="2">SUM(K49:K56)</f>
        <v>20</v>
      </c>
      <c r="L57" s="116">
        <f t="shared" ref="L57:P57" si="3">SUM(L49:L56)</f>
        <v>16</v>
      </c>
      <c r="M57" s="116">
        <f t="shared" si="3"/>
        <v>12</v>
      </c>
      <c r="N57" s="49">
        <f t="shared" si="3"/>
        <v>20</v>
      </c>
      <c r="O57" s="156">
        <f t="shared" si="3"/>
        <v>522</v>
      </c>
      <c r="P57" s="49">
        <f t="shared" si="3"/>
        <v>522</v>
      </c>
      <c r="Q57" s="27"/>
      <c r="R57" s="27"/>
      <c r="S57" s="159"/>
    </row>
    <row r="58" spans="1:28" s="30" customFormat="1">
      <c r="E58" s="31"/>
    </row>
    <row r="59" spans="1:28" s="30" customFormat="1">
      <c r="B59" s="267" t="s">
        <v>28</v>
      </c>
      <c r="C59" s="267" t="s">
        <v>27</v>
      </c>
      <c r="D59" s="265" t="s">
        <v>34</v>
      </c>
      <c r="E59" s="265"/>
    </row>
    <row r="60" spans="1:28" s="30" customFormat="1">
      <c r="B60" s="268"/>
      <c r="C60" s="268"/>
      <c r="D60" s="60" t="s">
        <v>23</v>
      </c>
      <c r="E60" s="61" t="s">
        <v>24</v>
      </c>
    </row>
    <row r="61" spans="1:28" s="30" customFormat="1" ht="30.6" customHeight="1">
      <c r="B61" s="58" t="s">
        <v>21</v>
      </c>
      <c r="C61" s="199">
        <f>+K57</f>
        <v>20</v>
      </c>
      <c r="D61" s="57"/>
      <c r="E61" s="56" t="s">
        <v>163</v>
      </c>
      <c r="F61" s="32"/>
      <c r="G61" s="32"/>
      <c r="H61" s="32"/>
      <c r="I61" s="32"/>
      <c r="J61" s="32"/>
      <c r="K61" s="32"/>
      <c r="L61" s="32"/>
      <c r="M61" s="32"/>
      <c r="N61" s="32"/>
      <c r="O61" s="32"/>
    </row>
    <row r="62" spans="1:28" s="30" customFormat="1" ht="30" customHeight="1">
      <c r="B62" s="58" t="s">
        <v>25</v>
      </c>
      <c r="C62" s="59">
        <f>+O57</f>
        <v>522</v>
      </c>
      <c r="D62" s="56" t="s">
        <v>163</v>
      </c>
      <c r="E62" s="97"/>
    </row>
    <row r="63" spans="1:28" s="30" customFormat="1">
      <c r="B63" s="33"/>
      <c r="C63" s="263"/>
      <c r="D63" s="263"/>
      <c r="E63" s="263"/>
      <c r="F63" s="263"/>
      <c r="G63" s="263"/>
      <c r="H63" s="263"/>
      <c r="I63" s="263"/>
      <c r="J63" s="263"/>
      <c r="K63" s="263"/>
      <c r="L63" s="263"/>
      <c r="M63" s="263"/>
      <c r="N63" s="263"/>
      <c r="O63" s="263"/>
      <c r="P63" s="263"/>
    </row>
    <row r="64" spans="1:28" ht="28.15" customHeight="1" thickBot="1"/>
    <row r="65" spans="2:19" ht="27" thickBot="1">
      <c r="B65" s="262" t="s">
        <v>107</v>
      </c>
      <c r="C65" s="262"/>
      <c r="D65" s="262"/>
      <c r="E65" s="262"/>
      <c r="F65" s="262"/>
      <c r="G65" s="262"/>
      <c r="H65" s="262"/>
      <c r="I65" s="262"/>
      <c r="J65" s="262"/>
      <c r="K65" s="262"/>
      <c r="L65" s="262"/>
      <c r="M65" s="262"/>
      <c r="N65" s="262"/>
      <c r="O65" s="262"/>
      <c r="P65" s="262"/>
    </row>
    <row r="68" spans="2:19" ht="109.5" customHeight="1">
      <c r="B68" s="120" t="s">
        <v>148</v>
      </c>
      <c r="C68" s="67" t="s">
        <v>2</v>
      </c>
      <c r="D68" s="67" t="s">
        <v>109</v>
      </c>
      <c r="E68" s="67" t="s">
        <v>108</v>
      </c>
      <c r="F68" s="67" t="s">
        <v>110</v>
      </c>
      <c r="G68" s="67" t="s">
        <v>111</v>
      </c>
      <c r="H68" s="67" t="s">
        <v>187</v>
      </c>
      <c r="I68" s="67" t="s">
        <v>112</v>
      </c>
      <c r="J68" s="67" t="s">
        <v>113</v>
      </c>
      <c r="K68" s="67" t="s">
        <v>114</v>
      </c>
      <c r="L68" s="67" t="s">
        <v>171</v>
      </c>
      <c r="M68" s="67" t="s">
        <v>171</v>
      </c>
      <c r="N68" s="67" t="s">
        <v>115</v>
      </c>
      <c r="O68" s="96" t="s">
        <v>188</v>
      </c>
      <c r="P68" s="96" t="s">
        <v>116</v>
      </c>
      <c r="Q68" s="248" t="s">
        <v>3</v>
      </c>
      <c r="R68" s="250"/>
      <c r="S68" s="67" t="s">
        <v>18</v>
      </c>
    </row>
    <row r="69" spans="2:19" ht="31.5" customHeight="1">
      <c r="B69" s="3" t="s">
        <v>186</v>
      </c>
      <c r="C69" s="3" t="s">
        <v>186</v>
      </c>
      <c r="D69" s="5" t="s">
        <v>197</v>
      </c>
      <c r="E69" s="5" t="s">
        <v>191</v>
      </c>
      <c r="F69" s="4" t="s">
        <v>171</v>
      </c>
      <c r="G69" s="4" t="s">
        <v>171</v>
      </c>
      <c r="H69" s="4" t="s">
        <v>171</v>
      </c>
      <c r="I69" s="4" t="s">
        <v>135</v>
      </c>
      <c r="J69" s="4" t="s">
        <v>191</v>
      </c>
      <c r="K69" s="4" t="s">
        <v>191</v>
      </c>
      <c r="L69" s="121"/>
      <c r="M69" s="121"/>
      <c r="N69" s="4" t="s">
        <v>191</v>
      </c>
      <c r="O69" s="4" t="s">
        <v>191</v>
      </c>
      <c r="P69" s="4" t="s">
        <v>191</v>
      </c>
      <c r="Q69" s="252" t="s">
        <v>198</v>
      </c>
      <c r="R69" s="253"/>
      <c r="S69" s="181" t="s">
        <v>136</v>
      </c>
    </row>
    <row r="70" spans="2:19">
      <c r="B70" s="3"/>
      <c r="C70" s="3"/>
      <c r="D70" s="5"/>
      <c r="E70" s="5"/>
      <c r="F70" s="4"/>
      <c r="G70" s="4"/>
      <c r="H70" s="4"/>
      <c r="I70" s="4"/>
      <c r="J70" s="4"/>
      <c r="K70" s="4"/>
      <c r="L70" s="121"/>
      <c r="M70" s="121"/>
      <c r="N70" s="4"/>
      <c r="O70" s="4"/>
      <c r="P70" s="4"/>
      <c r="Q70" s="252"/>
      <c r="R70" s="253"/>
      <c r="S70" s="62"/>
    </row>
    <row r="71" spans="2:19">
      <c r="B71" s="3"/>
      <c r="C71" s="3"/>
      <c r="D71" s="5"/>
      <c r="E71" s="5"/>
      <c r="F71" s="4"/>
      <c r="G71" s="4"/>
      <c r="H71" s="4"/>
      <c r="I71" s="97"/>
      <c r="J71" s="4"/>
      <c r="K71" s="4"/>
      <c r="L71" s="121"/>
      <c r="M71" s="121"/>
      <c r="N71" s="4"/>
      <c r="O71" s="4"/>
      <c r="P71" s="4"/>
      <c r="Q71" s="252"/>
      <c r="R71" s="253"/>
      <c r="S71" s="62"/>
    </row>
    <row r="72" spans="2:19">
      <c r="B72" s="3"/>
      <c r="C72" s="3"/>
      <c r="D72" s="5"/>
      <c r="E72" s="5"/>
      <c r="F72" s="4"/>
      <c r="G72" s="4"/>
      <c r="H72" s="4"/>
      <c r="I72" s="97"/>
      <c r="J72" s="97"/>
      <c r="K72" s="62"/>
      <c r="L72" s="121"/>
      <c r="M72" s="121"/>
      <c r="N72" s="62"/>
      <c r="O72" s="62"/>
      <c r="P72" s="62"/>
      <c r="Q72" s="252"/>
      <c r="R72" s="253"/>
      <c r="S72" s="62"/>
    </row>
    <row r="73" spans="2:19">
      <c r="B73" s="3"/>
      <c r="C73" s="3"/>
      <c r="D73" s="5"/>
      <c r="E73" s="5"/>
      <c r="F73" s="4"/>
      <c r="G73" s="4"/>
      <c r="H73" s="4"/>
      <c r="I73" s="97"/>
      <c r="J73" s="97"/>
      <c r="K73" s="62"/>
      <c r="L73" s="121"/>
      <c r="M73" s="121"/>
      <c r="N73" s="62"/>
      <c r="O73" s="62"/>
      <c r="P73" s="62"/>
      <c r="Q73" s="252"/>
      <c r="R73" s="253"/>
      <c r="S73" s="62"/>
    </row>
    <row r="74" spans="2:19">
      <c r="B74" s="3"/>
      <c r="C74" s="3"/>
      <c r="D74" s="5"/>
      <c r="E74" s="5"/>
      <c r="F74" s="4"/>
      <c r="G74" s="4"/>
      <c r="H74" s="4"/>
      <c r="I74" s="97"/>
      <c r="J74" s="97"/>
      <c r="K74" s="62"/>
      <c r="L74" s="121"/>
      <c r="M74" s="121"/>
      <c r="N74" s="62"/>
      <c r="O74" s="62"/>
      <c r="P74" s="62"/>
      <c r="Q74" s="252"/>
      <c r="R74" s="253"/>
      <c r="S74" s="62"/>
    </row>
    <row r="75" spans="2:19">
      <c r="B75" s="62"/>
      <c r="C75" s="62"/>
      <c r="D75" s="62"/>
      <c r="E75" s="62"/>
      <c r="F75" s="62"/>
      <c r="G75" s="62"/>
      <c r="H75" s="62"/>
      <c r="I75" s="62"/>
      <c r="J75" s="62"/>
      <c r="K75" s="62"/>
      <c r="L75" s="121"/>
      <c r="M75" s="121"/>
      <c r="N75" s="62"/>
      <c r="O75" s="62"/>
      <c r="P75" s="62"/>
      <c r="Q75" s="252"/>
      <c r="R75" s="253"/>
      <c r="S75" s="62"/>
    </row>
    <row r="76" spans="2:19">
      <c r="B76" s="9" t="s">
        <v>1</v>
      </c>
    </row>
    <row r="77" spans="2:19">
      <c r="B77" s="9" t="s">
        <v>37</v>
      </c>
    </row>
    <row r="78" spans="2:19">
      <c r="B78" s="9" t="s">
        <v>62</v>
      </c>
    </row>
    <row r="80" spans="2:19" ht="15.75" thickBot="1"/>
    <row r="81" spans="2:19" ht="27" thickBot="1">
      <c r="B81" s="275" t="s">
        <v>38</v>
      </c>
      <c r="C81" s="276"/>
      <c r="D81" s="276"/>
      <c r="E81" s="276"/>
      <c r="F81" s="276"/>
      <c r="G81" s="276"/>
      <c r="H81" s="276"/>
      <c r="I81" s="276"/>
      <c r="J81" s="276"/>
      <c r="K81" s="276"/>
      <c r="L81" s="276"/>
      <c r="M81" s="276"/>
      <c r="N81" s="276"/>
      <c r="O81" s="276"/>
      <c r="P81" s="277"/>
    </row>
    <row r="86" spans="2:19" ht="76.5" customHeight="1">
      <c r="B86" s="55" t="s">
        <v>0</v>
      </c>
      <c r="C86" s="55" t="s">
        <v>39</v>
      </c>
      <c r="D86" s="55" t="s">
        <v>40</v>
      </c>
      <c r="E86" s="55" t="s">
        <v>117</v>
      </c>
      <c r="F86" s="55" t="s">
        <v>119</v>
      </c>
      <c r="G86" s="55" t="s">
        <v>120</v>
      </c>
      <c r="H86" s="55" t="s">
        <v>121</v>
      </c>
      <c r="I86" s="55" t="s">
        <v>118</v>
      </c>
      <c r="J86" s="248" t="s">
        <v>122</v>
      </c>
      <c r="K86" s="249"/>
      <c r="L86" s="249"/>
      <c r="M86" s="249"/>
      <c r="N86" s="250"/>
      <c r="O86" s="55" t="s">
        <v>123</v>
      </c>
      <c r="P86" s="55" t="s">
        <v>41</v>
      </c>
      <c r="Q86" s="55" t="s">
        <v>42</v>
      </c>
      <c r="R86" s="248" t="s">
        <v>3</v>
      </c>
      <c r="S86" s="250"/>
    </row>
    <row r="87" spans="2:19" ht="58.5" customHeight="1">
      <c r="B87" s="90" t="s">
        <v>43</v>
      </c>
      <c r="C87" s="90" t="s">
        <v>203</v>
      </c>
      <c r="D87" s="177" t="s">
        <v>204</v>
      </c>
      <c r="E87" s="3">
        <v>43546136</v>
      </c>
      <c r="F87" s="3" t="s">
        <v>205</v>
      </c>
      <c r="G87" s="182" t="s">
        <v>206</v>
      </c>
      <c r="H87" s="202" t="s">
        <v>207</v>
      </c>
      <c r="I87" s="186" t="s">
        <v>208</v>
      </c>
      <c r="J87" s="182" t="s">
        <v>193</v>
      </c>
      <c r="K87" s="184" t="s">
        <v>209</v>
      </c>
      <c r="L87" s="184"/>
      <c r="M87" s="98"/>
      <c r="N87" s="185" t="s">
        <v>210</v>
      </c>
      <c r="O87" s="178" t="s">
        <v>135</v>
      </c>
      <c r="P87" s="178" t="s">
        <v>135</v>
      </c>
      <c r="Q87" s="178" t="s">
        <v>135</v>
      </c>
      <c r="R87" s="251"/>
      <c r="S87" s="251"/>
    </row>
    <row r="88" spans="2:19" ht="56.25" customHeight="1">
      <c r="B88" s="177" t="s">
        <v>43</v>
      </c>
      <c r="C88" s="180" t="s">
        <v>203</v>
      </c>
      <c r="D88" s="182" t="s">
        <v>211</v>
      </c>
      <c r="E88" s="3">
        <v>1047383387</v>
      </c>
      <c r="F88" s="182" t="s">
        <v>212</v>
      </c>
      <c r="G88" s="182" t="s">
        <v>213</v>
      </c>
      <c r="H88" s="183">
        <v>40165</v>
      </c>
      <c r="I88" s="186" t="s">
        <v>171</v>
      </c>
      <c r="J88" s="182" t="s">
        <v>193</v>
      </c>
      <c r="K88" s="184" t="s">
        <v>214</v>
      </c>
      <c r="L88" s="98"/>
      <c r="M88" s="98"/>
      <c r="N88" s="185" t="s">
        <v>210</v>
      </c>
      <c r="O88" s="181" t="s">
        <v>135</v>
      </c>
      <c r="P88" s="181" t="s">
        <v>135</v>
      </c>
      <c r="Q88" s="181" t="s">
        <v>135</v>
      </c>
      <c r="R88" s="187"/>
      <c r="S88" s="178"/>
    </row>
    <row r="89" spans="2:19" ht="42.75" customHeight="1">
      <c r="B89" s="177" t="s">
        <v>44</v>
      </c>
      <c r="C89" s="180" t="s">
        <v>215</v>
      </c>
      <c r="D89" s="182" t="s">
        <v>216</v>
      </c>
      <c r="E89" s="3">
        <v>33103237</v>
      </c>
      <c r="F89" s="3" t="s">
        <v>190</v>
      </c>
      <c r="G89" s="182" t="s">
        <v>217</v>
      </c>
      <c r="H89" s="183">
        <v>38786</v>
      </c>
      <c r="I89" s="185" t="s">
        <v>243</v>
      </c>
      <c r="J89" s="182" t="s">
        <v>193</v>
      </c>
      <c r="K89" s="98" t="s">
        <v>218</v>
      </c>
      <c r="L89" s="98"/>
      <c r="M89" s="98"/>
      <c r="N89" s="185" t="s">
        <v>219</v>
      </c>
      <c r="O89" s="181" t="s">
        <v>135</v>
      </c>
      <c r="P89" s="181" t="s">
        <v>135</v>
      </c>
      <c r="Q89" s="181" t="s">
        <v>135</v>
      </c>
      <c r="R89" s="178"/>
      <c r="S89" s="178"/>
    </row>
    <row r="90" spans="2:19" ht="40.5" customHeight="1">
      <c r="B90" s="177" t="s">
        <v>44</v>
      </c>
      <c r="C90" s="180" t="s">
        <v>215</v>
      </c>
      <c r="D90" s="177" t="s">
        <v>220</v>
      </c>
      <c r="E90" s="3">
        <v>45425309</v>
      </c>
      <c r="F90" s="3" t="s">
        <v>189</v>
      </c>
      <c r="G90" s="182" t="s">
        <v>192</v>
      </c>
      <c r="H90" s="183">
        <v>31156</v>
      </c>
      <c r="I90" s="5" t="s">
        <v>221</v>
      </c>
      <c r="J90" s="182" t="s">
        <v>193</v>
      </c>
      <c r="K90" s="98" t="s">
        <v>223</v>
      </c>
      <c r="L90" s="98"/>
      <c r="M90" s="98"/>
      <c r="N90" s="185" t="s">
        <v>222</v>
      </c>
      <c r="O90" s="181" t="s">
        <v>135</v>
      </c>
      <c r="P90" s="181" t="s">
        <v>135</v>
      </c>
      <c r="Q90" s="181" t="s">
        <v>135</v>
      </c>
      <c r="R90" s="187"/>
      <c r="S90" s="178"/>
    </row>
    <row r="91" spans="2:19" ht="55.5" customHeight="1">
      <c r="B91" s="177" t="s">
        <v>44</v>
      </c>
      <c r="C91" s="180" t="s">
        <v>215</v>
      </c>
      <c r="D91" s="3" t="s">
        <v>224</v>
      </c>
      <c r="E91" s="3">
        <v>1047392141</v>
      </c>
      <c r="F91" s="3" t="s">
        <v>190</v>
      </c>
      <c r="G91" s="3" t="s">
        <v>225</v>
      </c>
      <c r="H91" s="183">
        <v>40165</v>
      </c>
      <c r="I91" s="5">
        <v>130490</v>
      </c>
      <c r="J91" s="182" t="s">
        <v>193</v>
      </c>
      <c r="K91" s="98" t="s">
        <v>227</v>
      </c>
      <c r="L91" s="98"/>
      <c r="M91" s="98"/>
      <c r="N91" s="185" t="s">
        <v>226</v>
      </c>
      <c r="O91" s="181" t="s">
        <v>135</v>
      </c>
      <c r="P91" s="181" t="s">
        <v>135</v>
      </c>
      <c r="Q91" s="181" t="s">
        <v>135</v>
      </c>
      <c r="R91" s="178"/>
      <c r="S91" s="178"/>
    </row>
    <row r="92" spans="2:19" ht="53.25" customHeight="1">
      <c r="B92" s="177" t="s">
        <v>44</v>
      </c>
      <c r="C92" s="180" t="s">
        <v>215</v>
      </c>
      <c r="D92" s="182" t="s">
        <v>228</v>
      </c>
      <c r="E92" s="3">
        <v>1128052420</v>
      </c>
      <c r="F92" s="3" t="s">
        <v>190</v>
      </c>
      <c r="G92" s="3" t="s">
        <v>225</v>
      </c>
      <c r="H92" s="183">
        <v>40528</v>
      </c>
      <c r="I92" s="5" t="s">
        <v>229</v>
      </c>
      <c r="J92" s="182" t="s">
        <v>193</v>
      </c>
      <c r="K92" s="98" t="s">
        <v>230</v>
      </c>
      <c r="L92" s="98"/>
      <c r="M92" s="98"/>
      <c r="N92" s="185" t="s">
        <v>226</v>
      </c>
      <c r="O92" s="181" t="s">
        <v>135</v>
      </c>
      <c r="P92" s="181" t="s">
        <v>135</v>
      </c>
      <c r="Q92" s="181" t="s">
        <v>135</v>
      </c>
      <c r="R92" s="178"/>
      <c r="S92" s="178"/>
    </row>
    <row r="93" spans="2:19" ht="33.6" customHeight="1">
      <c r="B93" s="90"/>
      <c r="C93" s="90"/>
      <c r="D93" s="3"/>
      <c r="E93" s="3"/>
      <c r="F93" s="3"/>
      <c r="G93" s="3"/>
      <c r="H93" s="3"/>
      <c r="I93" s="5"/>
      <c r="J93" s="1"/>
      <c r="K93" s="97"/>
      <c r="L93" s="97"/>
      <c r="M93" s="97"/>
      <c r="N93" s="97"/>
      <c r="O93" s="62"/>
      <c r="P93" s="62"/>
      <c r="Q93" s="62"/>
      <c r="R93" s="251"/>
      <c r="S93" s="251"/>
    </row>
    <row r="95" spans="2:19" ht="15.75" thickBot="1"/>
    <row r="96" spans="2:19" ht="27" thickBot="1">
      <c r="B96" s="275" t="s">
        <v>46</v>
      </c>
      <c r="C96" s="276"/>
      <c r="D96" s="276"/>
      <c r="E96" s="276"/>
      <c r="F96" s="276"/>
      <c r="G96" s="276"/>
      <c r="H96" s="276"/>
      <c r="I96" s="276"/>
      <c r="J96" s="276"/>
      <c r="K96" s="276"/>
      <c r="L96" s="276"/>
      <c r="M96" s="276"/>
      <c r="N96" s="276"/>
      <c r="O96" s="276"/>
      <c r="P96" s="277"/>
    </row>
    <row r="99" spans="1:28" ht="46.15" customHeight="1">
      <c r="B99" s="67" t="s">
        <v>33</v>
      </c>
      <c r="C99" s="67" t="s">
        <v>47</v>
      </c>
      <c r="D99" s="248" t="s">
        <v>3</v>
      </c>
      <c r="E99" s="250"/>
    </row>
    <row r="100" spans="1:28" ht="46.9" customHeight="1">
      <c r="B100" s="68" t="s">
        <v>124</v>
      </c>
      <c r="C100" s="181" t="s">
        <v>135</v>
      </c>
      <c r="D100" s="251"/>
      <c r="E100" s="251"/>
    </row>
    <row r="103" spans="1:28" ht="26.25">
      <c r="B103" s="254" t="s">
        <v>64</v>
      </c>
      <c r="C103" s="255"/>
      <c r="D103" s="255"/>
      <c r="E103" s="255"/>
      <c r="F103" s="255"/>
      <c r="G103" s="255"/>
      <c r="H103" s="255"/>
      <c r="I103" s="255"/>
      <c r="J103" s="255"/>
      <c r="K103" s="255"/>
      <c r="L103" s="255"/>
      <c r="M103" s="255"/>
      <c r="N103" s="255"/>
      <c r="O103" s="255"/>
      <c r="P103" s="255"/>
      <c r="Q103" s="255"/>
      <c r="R103" s="255"/>
    </row>
    <row r="105" spans="1:28" ht="15.75" thickBot="1"/>
    <row r="106" spans="1:28" ht="27" thickBot="1">
      <c r="B106" s="275" t="s">
        <v>54</v>
      </c>
      <c r="C106" s="276"/>
      <c r="D106" s="276"/>
      <c r="E106" s="276"/>
      <c r="F106" s="276"/>
      <c r="G106" s="276"/>
      <c r="H106" s="276"/>
      <c r="I106" s="276"/>
      <c r="J106" s="276"/>
      <c r="K106" s="276"/>
      <c r="L106" s="276"/>
      <c r="M106" s="276"/>
      <c r="N106" s="276"/>
      <c r="O106" s="276"/>
      <c r="P106" s="277"/>
    </row>
    <row r="108" spans="1:28" ht="15.75" thickBot="1">
      <c r="O108" s="64"/>
      <c r="P108" s="64"/>
    </row>
    <row r="109" spans="1:28" s="107" customFormat="1" ht="109.5" customHeight="1">
      <c r="B109" s="118" t="s">
        <v>144</v>
      </c>
      <c r="C109" s="118" t="s">
        <v>145</v>
      </c>
      <c r="D109" s="118" t="s">
        <v>146</v>
      </c>
      <c r="E109" s="118" t="s">
        <v>45</v>
      </c>
      <c r="F109" s="118" t="s">
        <v>22</v>
      </c>
      <c r="G109" s="118" t="s">
        <v>106</v>
      </c>
      <c r="H109" s="118" t="s">
        <v>17</v>
      </c>
      <c r="I109" s="118" t="s">
        <v>10</v>
      </c>
      <c r="J109" s="118" t="s">
        <v>31</v>
      </c>
      <c r="K109" s="118" t="s">
        <v>61</v>
      </c>
      <c r="L109" s="118" t="s">
        <v>185</v>
      </c>
      <c r="M109" s="118" t="s">
        <v>201</v>
      </c>
      <c r="N109" s="118" t="s">
        <v>184</v>
      </c>
      <c r="O109" s="103" t="s">
        <v>26</v>
      </c>
      <c r="P109" s="118" t="s">
        <v>147</v>
      </c>
      <c r="Q109" s="118" t="s">
        <v>36</v>
      </c>
      <c r="R109" s="119" t="s">
        <v>11</v>
      </c>
      <c r="S109" s="119" t="s">
        <v>19</v>
      </c>
    </row>
    <row r="110" spans="1:28" s="113" customFormat="1" ht="30">
      <c r="A110" s="45">
        <v>1</v>
      </c>
      <c r="B110" s="114" t="s">
        <v>193</v>
      </c>
      <c r="C110" s="114" t="s">
        <v>193</v>
      </c>
      <c r="D110" s="114" t="s">
        <v>199</v>
      </c>
      <c r="E110" s="109" t="s">
        <v>200</v>
      </c>
      <c r="F110" s="110" t="s">
        <v>135</v>
      </c>
      <c r="G110" s="157">
        <v>1</v>
      </c>
      <c r="H110" s="117">
        <v>40410</v>
      </c>
      <c r="I110" s="117">
        <v>40612</v>
      </c>
      <c r="J110" s="111" t="s">
        <v>136</v>
      </c>
      <c r="K110" s="111">
        <v>6</v>
      </c>
      <c r="L110" s="111">
        <v>20</v>
      </c>
      <c r="M110" s="111"/>
      <c r="N110" s="111"/>
      <c r="O110" s="102">
        <v>1209</v>
      </c>
      <c r="P110" s="102">
        <v>1209</v>
      </c>
      <c r="Q110" s="27">
        <v>1047799350</v>
      </c>
      <c r="R110" s="27" t="s">
        <v>202</v>
      </c>
      <c r="S110" s="158"/>
      <c r="T110" s="112"/>
      <c r="U110" s="112"/>
      <c r="V110" s="112"/>
      <c r="W110" s="112"/>
      <c r="X110" s="112"/>
      <c r="Y110" s="112"/>
      <c r="Z110" s="112"/>
      <c r="AA110" s="112"/>
      <c r="AB110" s="112"/>
    </row>
    <row r="111" spans="1:28" s="113" customFormat="1" ht="42.75" customHeight="1">
      <c r="A111" s="45">
        <f>+A110+1</f>
        <v>2</v>
      </c>
      <c r="B111" s="114"/>
      <c r="C111" s="114"/>
      <c r="D111" s="114"/>
      <c r="E111" s="109"/>
      <c r="F111" s="110"/>
      <c r="G111" s="157"/>
      <c r="H111" s="117"/>
      <c r="I111" s="111"/>
      <c r="J111" s="111"/>
      <c r="K111" s="111"/>
      <c r="L111" s="111"/>
      <c r="M111" s="111"/>
      <c r="N111" s="111"/>
      <c r="O111" s="102"/>
      <c r="P111" s="102"/>
      <c r="Q111" s="27"/>
      <c r="R111" s="27"/>
      <c r="S111" s="158"/>
      <c r="T111" s="112"/>
      <c r="U111" s="112"/>
      <c r="V111" s="112"/>
      <c r="W111" s="112"/>
      <c r="X111" s="112"/>
      <c r="Y111" s="112"/>
      <c r="Z111" s="112"/>
      <c r="AA111" s="112"/>
      <c r="AB111" s="112"/>
    </row>
    <row r="112" spans="1:28" s="113" customFormat="1">
      <c r="A112" s="45">
        <f t="shared" ref="A112:A117" si="4">+A111+1</f>
        <v>3</v>
      </c>
      <c r="B112" s="114"/>
      <c r="C112" s="115"/>
      <c r="D112" s="114"/>
      <c r="E112" s="109"/>
      <c r="F112" s="110"/>
      <c r="G112" s="110"/>
      <c r="H112" s="110"/>
      <c r="I112" s="111"/>
      <c r="J112" s="111"/>
      <c r="K112" s="111"/>
      <c r="L112" s="111"/>
      <c r="M112" s="111"/>
      <c r="N112" s="111"/>
      <c r="O112" s="102"/>
      <c r="P112" s="102"/>
      <c r="Q112" s="27"/>
      <c r="R112" s="27"/>
      <c r="S112" s="158"/>
      <c r="T112" s="112"/>
      <c r="U112" s="112"/>
      <c r="V112" s="112"/>
      <c r="W112" s="112"/>
      <c r="X112" s="112"/>
      <c r="Y112" s="112"/>
      <c r="Z112" s="112"/>
      <c r="AA112" s="112"/>
      <c r="AB112" s="112"/>
    </row>
    <row r="113" spans="1:28" s="113" customFormat="1">
      <c r="A113" s="45">
        <f t="shared" si="4"/>
        <v>4</v>
      </c>
      <c r="B113" s="114"/>
      <c r="C113" s="115"/>
      <c r="D113" s="114"/>
      <c r="E113" s="109"/>
      <c r="F113" s="110"/>
      <c r="G113" s="110"/>
      <c r="H113" s="110"/>
      <c r="I113" s="111"/>
      <c r="J113" s="111"/>
      <c r="K113" s="111"/>
      <c r="L113" s="111"/>
      <c r="M113" s="111"/>
      <c r="N113" s="111"/>
      <c r="O113" s="102"/>
      <c r="P113" s="102"/>
      <c r="Q113" s="27"/>
      <c r="R113" s="27"/>
      <c r="S113" s="158"/>
      <c r="T113" s="112"/>
      <c r="U113" s="112"/>
      <c r="V113" s="112"/>
      <c r="W113" s="112"/>
      <c r="X113" s="112"/>
      <c r="Y113" s="112"/>
      <c r="Z113" s="112"/>
      <c r="AA113" s="112"/>
      <c r="AB113" s="112"/>
    </row>
    <row r="114" spans="1:28" s="113" customFormat="1">
      <c r="A114" s="45">
        <f t="shared" si="4"/>
        <v>5</v>
      </c>
      <c r="B114" s="114"/>
      <c r="C114" s="115"/>
      <c r="D114" s="114"/>
      <c r="E114" s="109"/>
      <c r="F114" s="110"/>
      <c r="G114" s="110"/>
      <c r="H114" s="110"/>
      <c r="I114" s="111"/>
      <c r="J114" s="111"/>
      <c r="K114" s="111"/>
      <c r="L114" s="111"/>
      <c r="M114" s="111"/>
      <c r="N114" s="111"/>
      <c r="O114" s="102"/>
      <c r="P114" s="102"/>
      <c r="Q114" s="27"/>
      <c r="R114" s="27"/>
      <c r="S114" s="158"/>
      <c r="T114" s="112"/>
      <c r="U114" s="112"/>
      <c r="V114" s="112"/>
      <c r="W114" s="112"/>
      <c r="X114" s="112"/>
      <c r="Y114" s="112"/>
      <c r="Z114" s="112"/>
      <c r="AA114" s="112"/>
      <c r="AB114" s="112"/>
    </row>
    <row r="115" spans="1:28" s="113" customFormat="1">
      <c r="A115" s="45">
        <f t="shared" si="4"/>
        <v>6</v>
      </c>
      <c r="B115" s="114"/>
      <c r="C115" s="115"/>
      <c r="D115" s="114"/>
      <c r="E115" s="109"/>
      <c r="F115" s="110"/>
      <c r="G115" s="110"/>
      <c r="H115" s="110"/>
      <c r="I115" s="111"/>
      <c r="J115" s="111"/>
      <c r="K115" s="111"/>
      <c r="L115" s="111"/>
      <c r="M115" s="111"/>
      <c r="N115" s="111"/>
      <c r="O115" s="102"/>
      <c r="P115" s="102"/>
      <c r="Q115" s="27"/>
      <c r="R115" s="27"/>
      <c r="S115" s="158"/>
      <c r="T115" s="112"/>
      <c r="U115" s="112"/>
      <c r="V115" s="112"/>
      <c r="W115" s="112"/>
      <c r="X115" s="112"/>
      <c r="Y115" s="112"/>
      <c r="Z115" s="112"/>
      <c r="AA115" s="112"/>
      <c r="AB115" s="112"/>
    </row>
    <row r="116" spans="1:28" s="113" customFormat="1">
      <c r="A116" s="45">
        <f t="shared" si="4"/>
        <v>7</v>
      </c>
      <c r="B116" s="114"/>
      <c r="C116" s="115"/>
      <c r="D116" s="114"/>
      <c r="E116" s="109"/>
      <c r="F116" s="110"/>
      <c r="G116" s="110"/>
      <c r="H116" s="110"/>
      <c r="I116" s="111"/>
      <c r="J116" s="111"/>
      <c r="K116" s="111"/>
      <c r="L116" s="111"/>
      <c r="M116" s="111"/>
      <c r="N116" s="111"/>
      <c r="O116" s="102"/>
      <c r="P116" s="102"/>
      <c r="Q116" s="27"/>
      <c r="R116" s="27"/>
      <c r="S116" s="158"/>
      <c r="T116" s="112"/>
      <c r="U116" s="112"/>
      <c r="V116" s="112"/>
      <c r="W116" s="112"/>
      <c r="X116" s="112"/>
      <c r="Y116" s="112"/>
      <c r="Z116" s="112"/>
      <c r="AA116" s="112"/>
      <c r="AB116" s="112"/>
    </row>
    <row r="117" spans="1:28" s="113" customFormat="1">
      <c r="A117" s="45">
        <f t="shared" si="4"/>
        <v>8</v>
      </c>
      <c r="B117" s="114"/>
      <c r="C117" s="115"/>
      <c r="D117" s="114"/>
      <c r="E117" s="109"/>
      <c r="F117" s="110"/>
      <c r="G117" s="110"/>
      <c r="H117" s="110"/>
      <c r="I117" s="111"/>
      <c r="J117" s="111"/>
      <c r="K117" s="111"/>
      <c r="L117" s="111"/>
      <c r="M117" s="111"/>
      <c r="N117" s="111"/>
      <c r="O117" s="102"/>
      <c r="P117" s="102"/>
      <c r="Q117" s="27"/>
      <c r="R117" s="27"/>
      <c r="S117" s="158"/>
      <c r="T117" s="112"/>
      <c r="U117" s="112"/>
      <c r="V117" s="112"/>
      <c r="W117" s="112"/>
      <c r="X117" s="112"/>
      <c r="Y117" s="112"/>
      <c r="Z117" s="112"/>
      <c r="AA117" s="112"/>
      <c r="AB117" s="112"/>
    </row>
    <row r="118" spans="1:28" s="113" customFormat="1">
      <c r="A118" s="45"/>
      <c r="B118" s="48" t="s">
        <v>16</v>
      </c>
      <c r="C118" s="115"/>
      <c r="D118" s="114"/>
      <c r="E118" s="109"/>
      <c r="F118" s="110"/>
      <c r="G118" s="110"/>
      <c r="H118" s="110"/>
      <c r="I118" s="111"/>
      <c r="J118" s="111"/>
      <c r="K118" s="116">
        <f t="shared" ref="K118:M118" si="5">SUM(K110:K117)</f>
        <v>6</v>
      </c>
      <c r="L118" s="116">
        <f t="shared" si="5"/>
        <v>20</v>
      </c>
      <c r="M118" s="116">
        <f t="shared" si="5"/>
        <v>0</v>
      </c>
      <c r="N118" s="116">
        <f t="shared" ref="N118:P118" si="6">SUM(N110:N117)</f>
        <v>0</v>
      </c>
      <c r="O118" s="156">
        <f t="shared" si="6"/>
        <v>1209</v>
      </c>
      <c r="P118" s="116">
        <f t="shared" si="6"/>
        <v>1209</v>
      </c>
      <c r="Q118" s="27"/>
      <c r="R118" s="27"/>
      <c r="S118" s="159"/>
    </row>
    <row r="119" spans="1:28">
      <c r="B119" s="30"/>
      <c r="C119" s="30"/>
      <c r="D119" s="30"/>
      <c r="E119" s="31"/>
      <c r="F119" s="30"/>
      <c r="G119" s="30"/>
      <c r="H119" s="30"/>
      <c r="I119" s="30"/>
      <c r="J119" s="30"/>
      <c r="K119" s="30"/>
      <c r="L119" s="30"/>
      <c r="M119" s="30"/>
      <c r="N119" s="30"/>
      <c r="O119" s="30"/>
      <c r="P119" s="30"/>
      <c r="Q119" s="30"/>
      <c r="R119" s="30"/>
    </row>
    <row r="120" spans="1:28" ht="18.75">
      <c r="B120" s="58" t="s">
        <v>32</v>
      </c>
      <c r="C120" s="72">
        <f>+K118</f>
        <v>6</v>
      </c>
      <c r="H120" s="32"/>
      <c r="I120" s="32"/>
      <c r="J120" s="32"/>
      <c r="K120" s="32"/>
      <c r="L120" s="32"/>
      <c r="M120" s="32"/>
      <c r="N120" s="32"/>
      <c r="O120" s="32"/>
      <c r="P120" s="30"/>
      <c r="Q120" s="30"/>
      <c r="R120" s="30"/>
    </row>
    <row r="122" spans="1:28" ht="15.75" thickBot="1"/>
    <row r="123" spans="1:28" ht="37.15" customHeight="1" thickBot="1">
      <c r="B123" s="75" t="s">
        <v>49</v>
      </c>
      <c r="C123" s="76" t="s">
        <v>50</v>
      </c>
      <c r="D123" s="75" t="s">
        <v>51</v>
      </c>
      <c r="E123" s="76" t="s">
        <v>55</v>
      </c>
    </row>
    <row r="124" spans="1:28" ht="41.45" customHeight="1">
      <c r="B124" s="66" t="s">
        <v>125</v>
      </c>
      <c r="C124" s="69">
        <v>20</v>
      </c>
      <c r="D124" s="69">
        <v>20</v>
      </c>
      <c r="E124" s="278">
        <f>+D124+D125+D126</f>
        <v>20</v>
      </c>
    </row>
    <row r="125" spans="1:28">
      <c r="B125" s="66" t="s">
        <v>126</v>
      </c>
      <c r="C125" s="56">
        <v>30</v>
      </c>
      <c r="D125" s="70">
        <v>0</v>
      </c>
      <c r="E125" s="279"/>
    </row>
    <row r="126" spans="1:28" ht="15.75" thickBot="1">
      <c r="B126" s="66" t="s">
        <v>127</v>
      </c>
      <c r="C126" s="71">
        <v>40</v>
      </c>
      <c r="D126" s="71">
        <v>0</v>
      </c>
      <c r="E126" s="280"/>
    </row>
    <row r="128" spans="1:28" ht="15.75" thickBot="1"/>
    <row r="129" spans="2:19" ht="27" thickBot="1">
      <c r="B129" s="275" t="s">
        <v>52</v>
      </c>
      <c r="C129" s="276"/>
      <c r="D129" s="276"/>
      <c r="E129" s="276"/>
      <c r="F129" s="276"/>
      <c r="G129" s="276"/>
      <c r="H129" s="276"/>
      <c r="I129" s="276"/>
      <c r="J129" s="276"/>
      <c r="K129" s="276"/>
      <c r="L129" s="276"/>
      <c r="M129" s="276"/>
      <c r="N129" s="276"/>
      <c r="O129" s="276"/>
      <c r="P129" s="277"/>
    </row>
    <row r="131" spans="2:19" ht="76.5" customHeight="1">
      <c r="B131" s="55" t="s">
        <v>0</v>
      </c>
      <c r="C131" s="55" t="s">
        <v>39</v>
      </c>
      <c r="D131" s="55" t="s">
        <v>40</v>
      </c>
      <c r="E131" s="55" t="s">
        <v>117</v>
      </c>
      <c r="F131" s="55" t="s">
        <v>119</v>
      </c>
      <c r="G131" s="55" t="s">
        <v>120</v>
      </c>
      <c r="H131" s="55" t="s">
        <v>121</v>
      </c>
      <c r="I131" s="55" t="s">
        <v>118</v>
      </c>
      <c r="J131" s="248" t="s">
        <v>122</v>
      </c>
      <c r="K131" s="249"/>
      <c r="L131" s="249"/>
      <c r="M131" s="249"/>
      <c r="N131" s="250"/>
      <c r="O131" s="55" t="s">
        <v>123</v>
      </c>
      <c r="P131" s="55" t="s">
        <v>41</v>
      </c>
      <c r="Q131" s="55" t="s">
        <v>42</v>
      </c>
      <c r="R131" s="248" t="s">
        <v>3</v>
      </c>
      <c r="S131" s="250"/>
    </row>
    <row r="132" spans="2:19" ht="61.5" customHeight="1">
      <c r="B132" s="90" t="s">
        <v>247</v>
      </c>
      <c r="C132" s="90" t="s">
        <v>203</v>
      </c>
      <c r="D132" s="182" t="s">
        <v>231</v>
      </c>
      <c r="E132" s="3">
        <v>45546132</v>
      </c>
      <c r="F132" s="182" t="s">
        <v>232</v>
      </c>
      <c r="G132" s="3" t="s">
        <v>233</v>
      </c>
      <c r="H132" s="183">
        <v>41529</v>
      </c>
      <c r="I132" s="4" t="s">
        <v>171</v>
      </c>
      <c r="J132" s="182" t="s">
        <v>193</v>
      </c>
      <c r="K132" s="184" t="s">
        <v>209</v>
      </c>
      <c r="L132" s="98"/>
      <c r="M132" s="98"/>
      <c r="N132" s="185" t="s">
        <v>234</v>
      </c>
      <c r="O132" s="181" t="s">
        <v>135</v>
      </c>
      <c r="P132" s="181" t="s">
        <v>135</v>
      </c>
      <c r="Q132" s="181" t="s">
        <v>135</v>
      </c>
      <c r="R132" s="251"/>
      <c r="S132" s="251"/>
    </row>
    <row r="133" spans="2:19" ht="63.75" customHeight="1">
      <c r="B133" s="90" t="s">
        <v>131</v>
      </c>
      <c r="C133" s="180" t="s">
        <v>203</v>
      </c>
      <c r="D133" s="182" t="s">
        <v>235</v>
      </c>
      <c r="E133" s="3">
        <v>33055861</v>
      </c>
      <c r="F133" s="182" t="s">
        <v>236</v>
      </c>
      <c r="G133" s="3"/>
      <c r="H133" s="3"/>
      <c r="I133" s="5"/>
      <c r="J133" s="182" t="s">
        <v>193</v>
      </c>
      <c r="K133" s="184" t="s">
        <v>214</v>
      </c>
      <c r="L133" s="98"/>
      <c r="M133" s="98"/>
      <c r="N133" s="97" t="s">
        <v>237</v>
      </c>
      <c r="O133" s="181" t="s">
        <v>135</v>
      </c>
      <c r="P133" s="181" t="s">
        <v>136</v>
      </c>
      <c r="Q133" s="62"/>
      <c r="R133" s="182" t="s">
        <v>236</v>
      </c>
      <c r="S133" s="91"/>
    </row>
    <row r="134" spans="2:19" ht="60.75" customHeight="1">
      <c r="B134" s="90" t="s">
        <v>132</v>
      </c>
      <c r="C134" s="180" t="s">
        <v>203</v>
      </c>
      <c r="D134" s="182" t="s">
        <v>238</v>
      </c>
      <c r="E134" s="3">
        <v>9021396</v>
      </c>
      <c r="F134" s="3" t="s">
        <v>240</v>
      </c>
      <c r="G134" s="182" t="s">
        <v>239</v>
      </c>
      <c r="H134" s="183">
        <v>41445</v>
      </c>
      <c r="I134" s="5" t="s">
        <v>241</v>
      </c>
      <c r="J134" s="182" t="s">
        <v>193</v>
      </c>
      <c r="K134" s="97"/>
      <c r="L134" s="97"/>
      <c r="M134" s="97"/>
      <c r="N134" s="185" t="s">
        <v>242</v>
      </c>
      <c r="O134" s="62"/>
      <c r="P134" s="62"/>
      <c r="Q134" s="62"/>
      <c r="R134" s="251"/>
      <c r="S134" s="251"/>
    </row>
    <row r="137" spans="2:19" ht="15.75" thickBot="1"/>
    <row r="138" spans="2:19" ht="54" customHeight="1">
      <c r="B138" s="74" t="s">
        <v>33</v>
      </c>
      <c r="C138" s="74" t="s">
        <v>49</v>
      </c>
      <c r="D138" s="55" t="s">
        <v>50</v>
      </c>
      <c r="E138" s="74" t="s">
        <v>51</v>
      </c>
      <c r="F138" s="76" t="s">
        <v>56</v>
      </c>
      <c r="G138" s="94"/>
    </row>
    <row r="139" spans="2:19" ht="120.75" customHeight="1">
      <c r="B139" s="269" t="s">
        <v>53</v>
      </c>
      <c r="C139" s="6" t="s">
        <v>128</v>
      </c>
      <c r="D139" s="70">
        <v>25</v>
      </c>
      <c r="E139" s="70">
        <v>25</v>
      </c>
      <c r="F139" s="270">
        <f>+E139+E140+E141</f>
        <v>35</v>
      </c>
      <c r="G139" s="95"/>
    </row>
    <row r="140" spans="2:19" ht="76.150000000000006" customHeight="1">
      <c r="B140" s="269"/>
      <c r="C140" s="6" t="s">
        <v>129</v>
      </c>
      <c r="D140" s="73">
        <v>25</v>
      </c>
      <c r="E140" s="70">
        <v>0</v>
      </c>
      <c r="F140" s="271"/>
      <c r="G140" s="95"/>
    </row>
    <row r="141" spans="2:19" ht="69" customHeight="1">
      <c r="B141" s="269"/>
      <c r="C141" s="6" t="s">
        <v>130</v>
      </c>
      <c r="D141" s="70">
        <v>10</v>
      </c>
      <c r="E141" s="70">
        <v>10</v>
      </c>
      <c r="F141" s="272"/>
      <c r="G141" s="95"/>
    </row>
    <row r="142" spans="2:19">
      <c r="C142"/>
    </row>
    <row r="145" spans="2:5">
      <c r="B145" s="65" t="s">
        <v>57</v>
      </c>
    </row>
    <row r="148" spans="2:5">
      <c r="B148" s="77" t="s">
        <v>33</v>
      </c>
      <c r="C148" s="77" t="s">
        <v>58</v>
      </c>
      <c r="D148" s="74" t="s">
        <v>51</v>
      </c>
      <c r="E148" s="74" t="s">
        <v>16</v>
      </c>
    </row>
    <row r="149" spans="2:5" ht="28.5">
      <c r="B149" s="2" t="s">
        <v>59</v>
      </c>
      <c r="C149" s="7">
        <v>40</v>
      </c>
      <c r="D149" s="70">
        <f>+E124</f>
        <v>20</v>
      </c>
      <c r="E149" s="273">
        <f>+D149+D150</f>
        <v>55</v>
      </c>
    </row>
    <row r="150" spans="2:5" ht="42.75">
      <c r="B150" s="2" t="s">
        <v>60</v>
      </c>
      <c r="C150" s="7">
        <v>60</v>
      </c>
      <c r="D150" s="70">
        <f>+F139</f>
        <v>35</v>
      </c>
      <c r="E150" s="274"/>
    </row>
  </sheetData>
  <mergeCells count="43">
    <mergeCell ref="Q69:R69"/>
    <mergeCell ref="B139:B141"/>
    <mergeCell ref="F139:F141"/>
    <mergeCell ref="E149:E150"/>
    <mergeCell ref="B2:R2"/>
    <mergeCell ref="B103:R103"/>
    <mergeCell ref="B129:P129"/>
    <mergeCell ref="E124:E126"/>
    <mergeCell ref="B96:P96"/>
    <mergeCell ref="D99:E99"/>
    <mergeCell ref="D100:E100"/>
    <mergeCell ref="B106:P106"/>
    <mergeCell ref="R86:S86"/>
    <mergeCell ref="B81:P81"/>
    <mergeCell ref="E40:E41"/>
    <mergeCell ref="Q68:R68"/>
    <mergeCell ref="B65:P65"/>
    <mergeCell ref="C63:P63"/>
    <mergeCell ref="B14:C21"/>
    <mergeCell ref="D59:E59"/>
    <mergeCell ref="O45:P45"/>
    <mergeCell ref="B59:B60"/>
    <mergeCell ref="C59:C60"/>
    <mergeCell ref="B4:R4"/>
    <mergeCell ref="B22:C22"/>
    <mergeCell ref="C6:P6"/>
    <mergeCell ref="C7:P7"/>
    <mergeCell ref="C8:P8"/>
    <mergeCell ref="C9:P9"/>
    <mergeCell ref="C10:E10"/>
    <mergeCell ref="Q75:R75"/>
    <mergeCell ref="Q70:R70"/>
    <mergeCell ref="Q71:R71"/>
    <mergeCell ref="Q72:R72"/>
    <mergeCell ref="Q73:R73"/>
    <mergeCell ref="Q74:R74"/>
    <mergeCell ref="J131:N131"/>
    <mergeCell ref="R131:S131"/>
    <mergeCell ref="R132:S132"/>
    <mergeCell ref="R134:S134"/>
    <mergeCell ref="J86:N86"/>
    <mergeCell ref="R87:S87"/>
    <mergeCell ref="R93:S93"/>
  </mergeCells>
  <dataValidations count="2">
    <dataValidation type="decimal" allowBlank="1" showInputMessage="1" showErrorMessage="1" sqref="WVJ983066 WLN983066 C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C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C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C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C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C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C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C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C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C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C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C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C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C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C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IX24:IX44 ST24:ST44 ACP24:ACP44 AML24:AML44 AWH24:AWH44 BGD24:BGD44 BPZ24:BPZ44 BZV24:BZV44 CJR24:CJR44 CTN24:CTN44 DDJ24:DDJ44 DNF24:DNF44 DXB24:DXB44 EGX24:EGX44 EQT24:EQT44 FAP24:FAP44 FKL24:FKL44 FUH24:FUH44 GED24:GED44 GNZ24:GNZ44 GXV24:GXV44 HHR24:HHR44 HRN24:HRN44 IBJ24:IBJ44 ILF24:ILF44 IVB24:IVB44 JEX24:JEX44 JOT24:JOT44 JYP24:JYP44 KIL24:KIL44 KSH24:KSH44 LCD24:LCD44 LLZ24:LLZ44 LVV24:LVV44 MFR24:MFR44 MPN24:MPN44 MZJ24:MZJ44 NJF24:NJF44 NTB24:NTB44 OCX24:OCX44 OMT24:OMT44 OWP24:OWP44 PGL24:PGL44 PQH24:PQH44 QAD24:QAD44 QJZ24:QJZ44 QTV24:QTV44 RDR24:RDR44 RNN24:RNN44 RXJ24:RXJ44 SHF24:SHF44 SRB24:SRB44 TAX24:TAX44 TKT24:TKT44 TUP24:TUP44 UEL24:UEL44 UOH24:UOH44 UYD24:UYD44 VHZ24:VHZ44 VRV24:VRV44 WBR24:WBR44 WLN24:WLN44 WVJ24:WVJ44">
      <formula1>0</formula1>
      <formula2>1</formula2>
    </dataValidation>
    <dataValidation type="list" allowBlank="1" showInputMessage="1" showErrorMessage="1" sqref="WVG983066 A65562 IU65562 SQ65562 ACM65562 AMI65562 AWE65562 BGA65562 BPW65562 BZS65562 CJO65562 CTK65562 DDG65562 DNC65562 DWY65562 EGU65562 EQQ65562 FAM65562 FKI65562 FUE65562 GEA65562 GNW65562 GXS65562 HHO65562 HRK65562 IBG65562 ILC65562 IUY65562 JEU65562 JOQ65562 JYM65562 KII65562 KSE65562 LCA65562 LLW65562 LVS65562 MFO65562 MPK65562 MZG65562 NJC65562 NSY65562 OCU65562 OMQ65562 OWM65562 PGI65562 PQE65562 QAA65562 QJW65562 QTS65562 RDO65562 RNK65562 RXG65562 SHC65562 SQY65562 TAU65562 TKQ65562 TUM65562 UEI65562 UOE65562 UYA65562 VHW65562 VRS65562 WBO65562 WLK65562 WVG65562 A131098 IU131098 SQ131098 ACM131098 AMI131098 AWE131098 BGA131098 BPW131098 BZS131098 CJO131098 CTK131098 DDG131098 DNC131098 DWY131098 EGU131098 EQQ131098 FAM131098 FKI131098 FUE131098 GEA131098 GNW131098 GXS131098 HHO131098 HRK131098 IBG131098 ILC131098 IUY131098 JEU131098 JOQ131098 JYM131098 KII131098 KSE131098 LCA131098 LLW131098 LVS131098 MFO131098 MPK131098 MZG131098 NJC131098 NSY131098 OCU131098 OMQ131098 OWM131098 PGI131098 PQE131098 QAA131098 QJW131098 QTS131098 RDO131098 RNK131098 RXG131098 SHC131098 SQY131098 TAU131098 TKQ131098 TUM131098 UEI131098 UOE131098 UYA131098 VHW131098 VRS131098 WBO131098 WLK131098 WVG131098 A196634 IU196634 SQ196634 ACM196634 AMI196634 AWE196634 BGA196634 BPW196634 BZS196634 CJO196634 CTK196634 DDG196634 DNC196634 DWY196634 EGU196634 EQQ196634 FAM196634 FKI196634 FUE196634 GEA196634 GNW196634 GXS196634 HHO196634 HRK196634 IBG196634 ILC196634 IUY196634 JEU196634 JOQ196634 JYM196634 KII196634 KSE196634 LCA196634 LLW196634 LVS196634 MFO196634 MPK196634 MZG196634 NJC196634 NSY196634 OCU196634 OMQ196634 OWM196634 PGI196634 PQE196634 QAA196634 QJW196634 QTS196634 RDO196634 RNK196634 RXG196634 SHC196634 SQY196634 TAU196634 TKQ196634 TUM196634 UEI196634 UOE196634 UYA196634 VHW196634 VRS196634 WBO196634 WLK196634 WVG196634 A262170 IU262170 SQ262170 ACM262170 AMI262170 AWE262170 BGA262170 BPW262170 BZS262170 CJO262170 CTK262170 DDG262170 DNC262170 DWY262170 EGU262170 EQQ262170 FAM262170 FKI262170 FUE262170 GEA262170 GNW262170 GXS262170 HHO262170 HRK262170 IBG262170 ILC262170 IUY262170 JEU262170 JOQ262170 JYM262170 KII262170 KSE262170 LCA262170 LLW262170 LVS262170 MFO262170 MPK262170 MZG262170 NJC262170 NSY262170 OCU262170 OMQ262170 OWM262170 PGI262170 PQE262170 QAA262170 QJW262170 QTS262170 RDO262170 RNK262170 RXG262170 SHC262170 SQY262170 TAU262170 TKQ262170 TUM262170 UEI262170 UOE262170 UYA262170 VHW262170 VRS262170 WBO262170 WLK262170 WVG262170 A327706 IU327706 SQ327706 ACM327706 AMI327706 AWE327706 BGA327706 BPW327706 BZS327706 CJO327706 CTK327706 DDG327706 DNC327706 DWY327706 EGU327706 EQQ327706 FAM327706 FKI327706 FUE327706 GEA327706 GNW327706 GXS327706 HHO327706 HRK327706 IBG327706 ILC327706 IUY327706 JEU327706 JOQ327706 JYM327706 KII327706 KSE327706 LCA327706 LLW327706 LVS327706 MFO327706 MPK327706 MZG327706 NJC327706 NSY327706 OCU327706 OMQ327706 OWM327706 PGI327706 PQE327706 QAA327706 QJW327706 QTS327706 RDO327706 RNK327706 RXG327706 SHC327706 SQY327706 TAU327706 TKQ327706 TUM327706 UEI327706 UOE327706 UYA327706 VHW327706 VRS327706 WBO327706 WLK327706 WVG327706 A393242 IU393242 SQ393242 ACM393242 AMI393242 AWE393242 BGA393242 BPW393242 BZS393242 CJO393242 CTK393242 DDG393242 DNC393242 DWY393242 EGU393242 EQQ393242 FAM393242 FKI393242 FUE393242 GEA393242 GNW393242 GXS393242 HHO393242 HRK393242 IBG393242 ILC393242 IUY393242 JEU393242 JOQ393242 JYM393242 KII393242 KSE393242 LCA393242 LLW393242 LVS393242 MFO393242 MPK393242 MZG393242 NJC393242 NSY393242 OCU393242 OMQ393242 OWM393242 PGI393242 PQE393242 QAA393242 QJW393242 QTS393242 RDO393242 RNK393242 RXG393242 SHC393242 SQY393242 TAU393242 TKQ393242 TUM393242 UEI393242 UOE393242 UYA393242 VHW393242 VRS393242 WBO393242 WLK393242 WVG393242 A458778 IU458778 SQ458778 ACM458778 AMI458778 AWE458778 BGA458778 BPW458778 BZS458778 CJO458778 CTK458778 DDG458778 DNC458778 DWY458778 EGU458778 EQQ458778 FAM458778 FKI458778 FUE458778 GEA458778 GNW458778 GXS458778 HHO458778 HRK458778 IBG458778 ILC458778 IUY458778 JEU458778 JOQ458778 JYM458778 KII458778 KSE458778 LCA458778 LLW458778 LVS458778 MFO458778 MPK458778 MZG458778 NJC458778 NSY458778 OCU458778 OMQ458778 OWM458778 PGI458778 PQE458778 QAA458778 QJW458778 QTS458778 RDO458778 RNK458778 RXG458778 SHC458778 SQY458778 TAU458778 TKQ458778 TUM458778 UEI458778 UOE458778 UYA458778 VHW458778 VRS458778 WBO458778 WLK458778 WVG458778 A524314 IU524314 SQ524314 ACM524314 AMI524314 AWE524314 BGA524314 BPW524314 BZS524314 CJO524314 CTK524314 DDG524314 DNC524314 DWY524314 EGU524314 EQQ524314 FAM524314 FKI524314 FUE524314 GEA524314 GNW524314 GXS524314 HHO524314 HRK524314 IBG524314 ILC524314 IUY524314 JEU524314 JOQ524314 JYM524314 KII524314 KSE524314 LCA524314 LLW524314 LVS524314 MFO524314 MPK524314 MZG524314 NJC524314 NSY524314 OCU524314 OMQ524314 OWM524314 PGI524314 PQE524314 QAA524314 QJW524314 QTS524314 RDO524314 RNK524314 RXG524314 SHC524314 SQY524314 TAU524314 TKQ524314 TUM524314 UEI524314 UOE524314 UYA524314 VHW524314 VRS524314 WBO524314 WLK524314 WVG524314 A589850 IU589850 SQ589850 ACM589850 AMI589850 AWE589850 BGA589850 BPW589850 BZS589850 CJO589850 CTK589850 DDG589850 DNC589850 DWY589850 EGU589850 EQQ589850 FAM589850 FKI589850 FUE589850 GEA589850 GNW589850 GXS589850 HHO589850 HRK589850 IBG589850 ILC589850 IUY589850 JEU589850 JOQ589850 JYM589850 KII589850 KSE589850 LCA589850 LLW589850 LVS589850 MFO589850 MPK589850 MZG589850 NJC589850 NSY589850 OCU589850 OMQ589850 OWM589850 PGI589850 PQE589850 QAA589850 QJW589850 QTS589850 RDO589850 RNK589850 RXG589850 SHC589850 SQY589850 TAU589850 TKQ589850 TUM589850 UEI589850 UOE589850 UYA589850 VHW589850 VRS589850 WBO589850 WLK589850 WVG589850 A655386 IU655386 SQ655386 ACM655386 AMI655386 AWE655386 BGA655386 BPW655386 BZS655386 CJO655386 CTK655386 DDG655386 DNC655386 DWY655386 EGU655386 EQQ655386 FAM655386 FKI655386 FUE655386 GEA655386 GNW655386 GXS655386 HHO655386 HRK655386 IBG655386 ILC655386 IUY655386 JEU655386 JOQ655386 JYM655386 KII655386 KSE655386 LCA655386 LLW655386 LVS655386 MFO655386 MPK655386 MZG655386 NJC655386 NSY655386 OCU655386 OMQ655386 OWM655386 PGI655386 PQE655386 QAA655386 QJW655386 QTS655386 RDO655386 RNK655386 RXG655386 SHC655386 SQY655386 TAU655386 TKQ655386 TUM655386 UEI655386 UOE655386 UYA655386 VHW655386 VRS655386 WBO655386 WLK655386 WVG655386 A720922 IU720922 SQ720922 ACM720922 AMI720922 AWE720922 BGA720922 BPW720922 BZS720922 CJO720922 CTK720922 DDG720922 DNC720922 DWY720922 EGU720922 EQQ720922 FAM720922 FKI720922 FUE720922 GEA720922 GNW720922 GXS720922 HHO720922 HRK720922 IBG720922 ILC720922 IUY720922 JEU720922 JOQ720922 JYM720922 KII720922 KSE720922 LCA720922 LLW720922 LVS720922 MFO720922 MPK720922 MZG720922 NJC720922 NSY720922 OCU720922 OMQ720922 OWM720922 PGI720922 PQE720922 QAA720922 QJW720922 QTS720922 RDO720922 RNK720922 RXG720922 SHC720922 SQY720922 TAU720922 TKQ720922 TUM720922 UEI720922 UOE720922 UYA720922 VHW720922 VRS720922 WBO720922 WLK720922 WVG720922 A786458 IU786458 SQ786458 ACM786458 AMI786458 AWE786458 BGA786458 BPW786458 BZS786458 CJO786458 CTK786458 DDG786458 DNC786458 DWY786458 EGU786458 EQQ786458 FAM786458 FKI786458 FUE786458 GEA786458 GNW786458 GXS786458 HHO786458 HRK786458 IBG786458 ILC786458 IUY786458 JEU786458 JOQ786458 JYM786458 KII786458 KSE786458 LCA786458 LLW786458 LVS786458 MFO786458 MPK786458 MZG786458 NJC786458 NSY786458 OCU786458 OMQ786458 OWM786458 PGI786458 PQE786458 QAA786458 QJW786458 QTS786458 RDO786458 RNK786458 RXG786458 SHC786458 SQY786458 TAU786458 TKQ786458 TUM786458 UEI786458 UOE786458 UYA786458 VHW786458 VRS786458 WBO786458 WLK786458 WVG786458 A851994 IU851994 SQ851994 ACM851994 AMI851994 AWE851994 BGA851994 BPW851994 BZS851994 CJO851994 CTK851994 DDG851994 DNC851994 DWY851994 EGU851994 EQQ851994 FAM851994 FKI851994 FUE851994 GEA851994 GNW851994 GXS851994 HHO851994 HRK851994 IBG851994 ILC851994 IUY851994 JEU851994 JOQ851994 JYM851994 KII851994 KSE851994 LCA851994 LLW851994 LVS851994 MFO851994 MPK851994 MZG851994 NJC851994 NSY851994 OCU851994 OMQ851994 OWM851994 PGI851994 PQE851994 QAA851994 QJW851994 QTS851994 RDO851994 RNK851994 RXG851994 SHC851994 SQY851994 TAU851994 TKQ851994 TUM851994 UEI851994 UOE851994 UYA851994 VHW851994 VRS851994 WBO851994 WLK851994 WVG851994 A917530 IU917530 SQ917530 ACM917530 AMI917530 AWE917530 BGA917530 BPW917530 BZS917530 CJO917530 CTK917530 DDG917530 DNC917530 DWY917530 EGU917530 EQQ917530 FAM917530 FKI917530 FUE917530 GEA917530 GNW917530 GXS917530 HHO917530 HRK917530 IBG917530 ILC917530 IUY917530 JEU917530 JOQ917530 JYM917530 KII917530 KSE917530 LCA917530 LLW917530 LVS917530 MFO917530 MPK917530 MZG917530 NJC917530 NSY917530 OCU917530 OMQ917530 OWM917530 PGI917530 PQE917530 QAA917530 QJW917530 QTS917530 RDO917530 RNK917530 RXG917530 SHC917530 SQY917530 TAU917530 TKQ917530 TUM917530 UEI917530 UOE917530 UYA917530 VHW917530 VRS917530 WBO917530 WLK917530 WVG917530 A983066 IU983066 SQ983066 ACM983066 AMI983066 AWE983066 BGA983066 BPW983066 BZS983066 CJO983066 CTK983066 DDG983066 DNC983066 DWY983066 EGU983066 EQQ983066 FAM983066 FKI983066 FUE983066 GEA983066 GNW983066 GXS983066 HHO983066 HRK983066 IBG983066 ILC983066 IUY983066 JEU983066 JOQ983066 JYM983066 KII983066 KSE983066 LCA983066 LLW983066 LVS983066 MFO983066 MPK983066 MZG983066 NJC983066 NSY983066 OCU983066 OMQ983066 OWM983066 PGI983066 PQE983066 QAA983066 QJW983066 QTS983066 RDO983066 RNK983066 RXG983066 SHC983066 SQY983066 TAU983066 TKQ983066 TUM983066 UEI983066 UOE983066 UYA983066 VHW983066 VRS983066 WBO983066 WLK983066 A24:A44 IU24:IU44 SQ24:SQ44 ACM24:ACM44 AMI24:AMI44 AWE24:AWE44 BGA24:BGA44 BPW24:BPW44 BZS24:BZS44 CJO24:CJO44 CTK24:CTK44 DDG24:DDG44 DNC24:DNC44 DWY24:DWY44 EGU24:EGU44 EQQ24:EQQ44 FAM24:FAM44 FKI24:FKI44 FUE24:FUE44 GEA24:GEA44 GNW24:GNW44 GXS24:GXS44 HHO24:HHO44 HRK24:HRK44 IBG24:IBG44 ILC24:ILC44 IUY24:IUY44 JEU24:JEU44 JOQ24:JOQ44 JYM24:JYM44 KII24:KII44 KSE24:KSE44 LCA24:LCA44 LLW24:LLW44 LVS24:LVS44 MFO24:MFO44 MPK24:MPK44 MZG24:MZG44 NJC24:NJC44 NSY24:NSY44 OCU24:OCU44 OMQ24:OMQ44 OWM24:OWM44 PGI24:PGI44 PQE24:PQE44 QAA24:QAA44 QJW24:QJW44 QTS24:QTS44 RDO24:RDO44 RNK24:RNK44 RXG24:RXG44 SHC24:SHC44 SQY24:SQY44 TAU24:TAU44 TKQ24:TKQ44 TUM24:TUM44 UEI24:UEI44 UOE24:UOE44 UYA24:UYA44 VHW24:VHW44 VRS24:VRS44 WBO24:WBO44 WLK24:WLK44 WVG24:WVG44">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C9" sqref="C9:D9"/>
    </sheetView>
  </sheetViews>
  <sheetFormatPr baseColWidth="10" defaultRowHeight="15.75"/>
  <cols>
    <col min="1" max="1" width="24.85546875" style="154" customWidth="1"/>
    <col min="2" max="2" width="55.5703125" style="154" customWidth="1"/>
    <col min="3" max="3" width="41.28515625" style="154" customWidth="1"/>
    <col min="4" max="4" width="29.42578125" style="154" customWidth="1"/>
    <col min="5" max="5" width="29.140625" style="154" customWidth="1"/>
    <col min="6" max="16384" width="11.42578125" style="104"/>
  </cols>
  <sheetData>
    <row r="1" spans="1:5">
      <c r="A1" s="288" t="s">
        <v>94</v>
      </c>
      <c r="B1" s="289"/>
      <c r="C1" s="289"/>
      <c r="D1" s="289"/>
      <c r="E1" s="127"/>
    </row>
    <row r="2" spans="1:5" ht="27.75" customHeight="1">
      <c r="A2" s="128"/>
      <c r="B2" s="290" t="s">
        <v>78</v>
      </c>
      <c r="C2" s="290"/>
      <c r="D2" s="290"/>
      <c r="E2" s="129"/>
    </row>
    <row r="3" spans="1:5" ht="21" customHeight="1">
      <c r="A3" s="130"/>
      <c r="B3" s="290" t="s">
        <v>149</v>
      </c>
      <c r="C3" s="290"/>
      <c r="D3" s="290"/>
      <c r="E3" s="131"/>
    </row>
    <row r="4" spans="1:5" thickBot="1">
      <c r="A4" s="132"/>
      <c r="B4" s="133"/>
      <c r="C4" s="133"/>
      <c r="D4" s="133"/>
      <c r="E4" s="134"/>
    </row>
    <row r="5" spans="1:5" ht="26.25" customHeight="1" thickBot="1">
      <c r="A5" s="132"/>
      <c r="B5" s="135" t="s">
        <v>79</v>
      </c>
      <c r="C5" s="291"/>
      <c r="D5" s="292"/>
      <c r="E5" s="134"/>
    </row>
    <row r="6" spans="1:5" ht="27.75" customHeight="1" thickBot="1">
      <c r="A6" s="132"/>
      <c r="B6" s="160" t="s">
        <v>80</v>
      </c>
      <c r="C6" s="293"/>
      <c r="D6" s="294"/>
      <c r="E6" s="134"/>
    </row>
    <row r="7" spans="1:5" ht="29.25" customHeight="1" thickBot="1">
      <c r="A7" s="132"/>
      <c r="B7" s="160" t="s">
        <v>150</v>
      </c>
      <c r="C7" s="286" t="s">
        <v>151</v>
      </c>
      <c r="D7" s="287"/>
      <c r="E7" s="134"/>
    </row>
    <row r="8" spans="1:5" ht="16.5" thickBot="1">
      <c r="A8" s="132"/>
      <c r="B8" s="161" t="s">
        <v>152</v>
      </c>
      <c r="C8" s="281"/>
      <c r="D8" s="282"/>
      <c r="E8" s="134"/>
    </row>
    <row r="9" spans="1:5" ht="23.25" customHeight="1" thickBot="1">
      <c r="A9" s="132"/>
      <c r="B9" s="161" t="s">
        <v>152</v>
      </c>
      <c r="C9" s="281"/>
      <c r="D9" s="282"/>
      <c r="E9" s="134"/>
    </row>
    <row r="10" spans="1:5" ht="26.25" customHeight="1" thickBot="1">
      <c r="A10" s="132"/>
      <c r="B10" s="161" t="s">
        <v>152</v>
      </c>
      <c r="C10" s="281"/>
      <c r="D10" s="282"/>
      <c r="E10" s="134"/>
    </row>
    <row r="11" spans="1:5" ht="21.75" customHeight="1" thickBot="1">
      <c r="A11" s="132"/>
      <c r="B11" s="161" t="s">
        <v>152</v>
      </c>
      <c r="C11" s="281"/>
      <c r="D11" s="282"/>
      <c r="E11" s="134"/>
    </row>
    <row r="12" spans="1:5" ht="32.25" thickBot="1">
      <c r="A12" s="132"/>
      <c r="B12" s="162" t="s">
        <v>153</v>
      </c>
      <c r="C12" s="281">
        <f>SUM(C8:D11)</f>
        <v>0</v>
      </c>
      <c r="D12" s="282"/>
      <c r="E12" s="134"/>
    </row>
    <row r="13" spans="1:5" ht="26.25" customHeight="1" thickBot="1">
      <c r="A13" s="132"/>
      <c r="B13" s="162" t="s">
        <v>154</v>
      </c>
      <c r="C13" s="281">
        <f>+C12/616000</f>
        <v>0</v>
      </c>
      <c r="D13" s="282"/>
      <c r="E13" s="134"/>
    </row>
    <row r="14" spans="1:5" ht="24.75" customHeight="1">
      <c r="A14" s="132"/>
      <c r="B14" s="133"/>
      <c r="C14" s="137"/>
      <c r="D14" s="138"/>
      <c r="E14" s="134"/>
    </row>
    <row r="15" spans="1:5" ht="28.5" customHeight="1" thickBot="1">
      <c r="A15" s="132"/>
      <c r="B15" s="133" t="s">
        <v>155</v>
      </c>
      <c r="C15" s="137"/>
      <c r="D15" s="138"/>
      <c r="E15" s="134"/>
    </row>
    <row r="16" spans="1:5" ht="27" customHeight="1">
      <c r="A16" s="132"/>
      <c r="B16" s="139" t="s">
        <v>81</v>
      </c>
      <c r="C16" s="140"/>
      <c r="D16" s="141"/>
      <c r="E16" s="134"/>
    </row>
    <row r="17" spans="1:6" ht="28.5" customHeight="1">
      <c r="A17" s="132"/>
      <c r="B17" s="132" t="s">
        <v>82</v>
      </c>
      <c r="C17" s="142"/>
      <c r="D17" s="134"/>
      <c r="E17" s="134"/>
    </row>
    <row r="18" spans="1:6" ht="15">
      <c r="A18" s="132"/>
      <c r="B18" s="132" t="s">
        <v>83</v>
      </c>
      <c r="C18" s="142"/>
      <c r="D18" s="134"/>
      <c r="E18" s="134"/>
    </row>
    <row r="19" spans="1:6" ht="27" customHeight="1" thickBot="1">
      <c r="A19" s="132"/>
      <c r="B19" s="143" t="s">
        <v>84</v>
      </c>
      <c r="C19" s="144"/>
      <c r="D19" s="145"/>
      <c r="E19" s="134"/>
    </row>
    <row r="20" spans="1:6" ht="27" customHeight="1" thickBot="1">
      <c r="A20" s="132"/>
      <c r="B20" s="283" t="s">
        <v>85</v>
      </c>
      <c r="C20" s="284"/>
      <c r="D20" s="285"/>
      <c r="E20" s="134"/>
    </row>
    <row r="21" spans="1:6" ht="16.5" thickBot="1">
      <c r="A21" s="132"/>
      <c r="B21" s="283" t="s">
        <v>86</v>
      </c>
      <c r="C21" s="284"/>
      <c r="D21" s="285"/>
      <c r="E21" s="134"/>
    </row>
    <row r="22" spans="1:6">
      <c r="A22" s="132"/>
      <c r="B22" s="146" t="s">
        <v>156</v>
      </c>
      <c r="C22" s="147"/>
      <c r="D22" s="138" t="s">
        <v>87</v>
      </c>
      <c r="E22" s="134"/>
    </row>
    <row r="23" spans="1:6" ht="16.5" thickBot="1">
      <c r="A23" s="132"/>
      <c r="B23" s="136" t="s">
        <v>88</v>
      </c>
      <c r="C23" s="148"/>
      <c r="D23" s="149" t="s">
        <v>87</v>
      </c>
      <c r="E23" s="134"/>
    </row>
    <row r="24" spans="1:6" ht="16.5" thickBot="1">
      <c r="A24" s="132"/>
      <c r="B24" s="150"/>
      <c r="C24" s="151"/>
      <c r="D24" s="133"/>
      <c r="E24" s="152"/>
    </row>
    <row r="25" spans="1:6">
      <c r="A25" s="298"/>
      <c r="B25" s="299" t="s">
        <v>89</v>
      </c>
      <c r="C25" s="301" t="s">
        <v>90</v>
      </c>
      <c r="D25" s="302"/>
      <c r="E25" s="303"/>
      <c r="F25" s="295"/>
    </row>
    <row r="26" spans="1:6" ht="16.5" thickBot="1">
      <c r="A26" s="298"/>
      <c r="B26" s="300"/>
      <c r="C26" s="296" t="s">
        <v>91</v>
      </c>
      <c r="D26" s="297"/>
      <c r="E26" s="303"/>
      <c r="F26" s="295"/>
    </row>
    <row r="27" spans="1:6" thickBot="1">
      <c r="A27" s="143"/>
      <c r="B27" s="153"/>
      <c r="C27" s="153"/>
      <c r="D27" s="153"/>
      <c r="E27" s="145"/>
      <c r="F27" s="126"/>
    </row>
    <row r="28" spans="1:6">
      <c r="B28" s="155" t="s">
        <v>157</v>
      </c>
    </row>
  </sheetData>
  <mergeCells count="20">
    <mergeCell ref="F25:F26"/>
    <mergeCell ref="C26:D26"/>
    <mergeCell ref="B21:D21"/>
    <mergeCell ref="A25:A26"/>
    <mergeCell ref="B25:B26"/>
    <mergeCell ref="C25:D25"/>
    <mergeCell ref="E25:E26"/>
    <mergeCell ref="A1:D1"/>
    <mergeCell ref="B2:D2"/>
    <mergeCell ref="B3:D3"/>
    <mergeCell ref="C5:D5"/>
    <mergeCell ref="C6:D6"/>
    <mergeCell ref="C13:D13"/>
    <mergeCell ref="B20:D20"/>
    <mergeCell ref="C8:D8"/>
    <mergeCell ref="C7:D7"/>
    <mergeCell ref="C9:D9"/>
    <mergeCell ref="C10:D10"/>
    <mergeCell ref="C11:D11"/>
    <mergeCell ref="C12:D1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JURIDICA</vt:lpstr>
      <vt:lpstr>TECNICA</vt:lpstr>
      <vt:lpstr>FINANCIERA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Biarley B. Salas Gonzalez</cp:lastModifiedBy>
  <dcterms:created xsi:type="dcterms:W3CDTF">2014-10-22T15:49:24Z</dcterms:created>
  <dcterms:modified xsi:type="dcterms:W3CDTF">2014-12-07T19:57:05Z</dcterms:modified>
</cp:coreProperties>
</file>