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8"/>
  </bookViews>
  <sheets>
    <sheet name="EVAL. TEC. CORPOFE. GRUPO 15" sheetId="15" r:id="rId1"/>
    <sheet name="EVAL. TEC. CORPOFE. GRUPO 14" sheetId="14" r:id="rId2"/>
    <sheet name="EVAL. TEC. CORPOFE. GRUPO 12" sheetId="13" r:id="rId3"/>
    <sheet name="EVAL. TEC. CORPOFE. GRUPO 10" sheetId="12" r:id="rId4"/>
  </sheets>
  <calcPr calcId="152511"/>
</workbook>
</file>

<file path=xl/calcChain.xml><?xml version="1.0" encoding="utf-8"?>
<calcChain xmlns="http://schemas.openxmlformats.org/spreadsheetml/2006/main">
  <c r="L40" i="14" l="1"/>
  <c r="F121" i="15" l="1"/>
  <c r="D132" i="15" s="1"/>
  <c r="E107" i="15"/>
  <c r="D131" i="15" s="1"/>
  <c r="M101" i="15"/>
  <c r="L101" i="15"/>
  <c r="K101" i="15"/>
  <c r="C103" i="15" s="1"/>
  <c r="A100" i="15"/>
  <c r="N99" i="15"/>
  <c r="N101" i="15" s="1"/>
  <c r="M45" i="15"/>
  <c r="C50" i="15" s="1"/>
  <c r="N43" i="15"/>
  <c r="N45" i="15" s="1"/>
  <c r="F16" i="15"/>
  <c r="E16" i="15"/>
  <c r="E18" i="15" s="1"/>
  <c r="F117" i="14"/>
  <c r="D128" i="14" s="1"/>
  <c r="E103" i="14"/>
  <c r="D127" i="14" s="1"/>
  <c r="M97" i="14"/>
  <c r="L97" i="14"/>
  <c r="K97" i="14"/>
  <c r="C99" i="14" s="1"/>
  <c r="A96" i="14"/>
  <c r="N95" i="14"/>
  <c r="N97" i="14" s="1"/>
  <c r="M40" i="14"/>
  <c r="C45" i="14" s="1"/>
  <c r="N37" i="14"/>
  <c r="N40" i="14" s="1"/>
  <c r="F16" i="14"/>
  <c r="E16" i="14"/>
  <c r="E18" i="14" s="1"/>
  <c r="F120" i="13"/>
  <c r="D131" i="13" s="1"/>
  <c r="E106" i="13"/>
  <c r="D130" i="13" s="1"/>
  <c r="M100" i="13"/>
  <c r="L100" i="13"/>
  <c r="K100" i="13"/>
  <c r="C102" i="13" s="1"/>
  <c r="A99" i="13"/>
  <c r="N98" i="13"/>
  <c r="N100" i="13" s="1"/>
  <c r="M44" i="13"/>
  <c r="C49" i="13" s="1"/>
  <c r="L44" i="13"/>
  <c r="N43" i="13"/>
  <c r="N44" i="13" s="1"/>
  <c r="F16" i="13"/>
  <c r="E16" i="13"/>
  <c r="E18" i="13" s="1"/>
  <c r="L40" i="12"/>
  <c r="E131" i="15" l="1"/>
  <c r="E127" i="14"/>
  <c r="E130" i="13"/>
  <c r="F126" i="12"/>
  <c r="D137" i="12" s="1"/>
  <c r="E113" i="12"/>
  <c r="D136" i="12" s="1"/>
  <c r="M107" i="12"/>
  <c r="L107" i="12"/>
  <c r="K107" i="12"/>
  <c r="C109" i="12" s="1"/>
  <c r="N106" i="12"/>
  <c r="N107" i="12" s="1"/>
  <c r="C44" i="12"/>
  <c r="M40" i="12"/>
  <c r="C45" i="12" s="1"/>
  <c r="N38" i="12"/>
  <c r="N40" i="12" s="1"/>
  <c r="F16" i="12"/>
  <c r="E16" i="12"/>
  <c r="E18" i="12" s="1"/>
  <c r="E136" i="12" l="1"/>
</calcChain>
</file>

<file path=xl/sharedStrings.xml><?xml version="1.0" encoding="utf-8"?>
<sst xmlns="http://schemas.openxmlformats.org/spreadsheetml/2006/main" count="1620" uniqueCount="354">
  <si>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</si>
  <si>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</si>
  <si>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</si>
  <si>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</si>
  <si>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</si>
  <si>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</si>
  <si>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</si>
  <si>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</si>
  <si>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</si>
  <si>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</si>
  <si>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</si>
  <si>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</si>
  <si>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</si>
  <si>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</si>
  <si>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</si>
  <si>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</si>
  <si>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</si>
  <si>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</si>
  <si>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</si>
  <si>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</si>
  <si>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</si>
  <si>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</si>
  <si>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</si>
  <si>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</si>
  <si>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</si>
  <si>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</si>
  <si>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</si>
  <si>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</si>
  <si>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</si>
  <si>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</si>
  <si>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</si>
  <si>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</si>
  <si>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</si>
  <si>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</si>
  <si>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</si>
  <si>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</si>
  <si>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</si>
  <si>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</si>
  <si>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</si>
  <si>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</si>
  <si>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</si>
  <si>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</si>
  <si>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</si>
  <si>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</si>
  <si>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</si>
  <si>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</si>
  <si>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</si>
  <si>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</si>
  <si>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</si>
  <si>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</si>
  <si>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</si>
  <si>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</si>
  <si>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</si>
  <si>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</si>
  <si>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</si>
  <si>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</si>
  <si>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</si>
  <si>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</si>
  <si>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</si>
  <si>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</si>
  <si>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</si>
  <si>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</si>
  <si>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</si>
  <si>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</si>
  <si>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</si>
  <si>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</si>
  <si>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</si>
  <si>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</si>
  <si>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</si>
  <si>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</si>
  <si>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</si>
  <si>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</si>
  <si>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</si>
  <si>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</si>
  <si>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</si>
  <si>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</si>
  <si>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</si>
  <si>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</si>
  <si>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</si>
  <si>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</si>
  <si>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</si>
  <si>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</si>
  <si>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</si>
  <si>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</si>
  <si>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</si>
  <si>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</si>
  <si>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</si>
  <si>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</si>
  <si>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</si>
  <si>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</si>
  <si>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</si>
  <si>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</si>
  <si>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</si>
  <si>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</si>
  <si>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FINANCIERO  POR CADA CINCO MIL CUPOS OFERTADOS O FRACIÓN INFERIOR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</si>
  <si>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</si>
  <si>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</si>
  <si>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</si>
  <si>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</si>
  <si>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</si>
  <si>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</si>
  <si>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</si>
  <si>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</si>
  <si>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</si>
  <si>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</si>
  <si>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</si>
  <si>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</si>
  <si>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</si>
  <si>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</si>
  <si>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</si>
  <si>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 </t>
  </si>
  <si>
    <t xml:space="preserve"> Corporación para la Formación, Divulgación y Educación en la Fe</t>
  </si>
  <si>
    <t>Corporación para la Formación, Divulgación y Educación en la Fe</t>
  </si>
  <si>
    <t>Organización Internacional de Migraciones</t>
  </si>
  <si>
    <t>NAJ494/NAJ476</t>
  </si>
  <si>
    <t>N.A.</t>
  </si>
  <si>
    <t>AYDA LUZ MOSQUERA MURILLO</t>
  </si>
  <si>
    <t>LICENCIADA EN CIENCIAS SOCIALES</t>
  </si>
  <si>
    <t>UNIVERSIDAD TECNOLOGICA DEL CHOCO</t>
  </si>
  <si>
    <t>SI, FOLIO 371</t>
  </si>
  <si>
    <t>CORPOFE</t>
  </si>
  <si>
    <t>COORDINADORA</t>
  </si>
  <si>
    <t>DEL 14 DE MARZO DE 2011 AL 15 DE DICIEMBRE DE 2014</t>
  </si>
  <si>
    <t>DEL 22 DE MAYO DE 2012 AL 15 DE DICIEMBRE DE 2014</t>
  </si>
  <si>
    <t>TRABAJADORA SOCIAL</t>
  </si>
  <si>
    <t>ALICIA RENGIFO RENTERIA</t>
  </si>
  <si>
    <t>KATERINE BUENAÑOS FIGUEROA</t>
  </si>
  <si>
    <t>CAROL YURLENIS ASPRILLA MOSQUERA</t>
  </si>
  <si>
    <t>DIGNA MELISA MOSQUERA MENA</t>
  </si>
  <si>
    <t>LEIDY YANETH MORENO ROBLEDO</t>
  </si>
  <si>
    <t>MARIA FERNANDA PALACIOS VALENCIA</t>
  </si>
  <si>
    <t>FUNDACIÓN UNIVERSITARIA LUIS AMIGÓ</t>
  </si>
  <si>
    <t>FOLIOS 1987 - 1998</t>
  </si>
  <si>
    <t>UNIVERSIDAD DE SAN BUENAVENTURA</t>
  </si>
  <si>
    <t>LUZ MARINA SANCHEZ GUTIERREZ</t>
  </si>
  <si>
    <t>UNIVERSIDAD PONTIFICIA BOLIVARIANA</t>
  </si>
  <si>
    <t>UNIVERSIDAD TÉCNOLOGICA DEL CHOCO</t>
  </si>
  <si>
    <t>KELLY ADRIANA PARRA PEREA</t>
  </si>
  <si>
    <t>TECNOLOGA EN CONTABILIDAD Y FINANZAS</t>
  </si>
  <si>
    <t>SENA</t>
  </si>
  <si>
    <t>AUXILIAR CONTABLE</t>
  </si>
  <si>
    <t>CRUZ ERNILIA PALACIOS PALACIOS</t>
  </si>
  <si>
    <t>MARGARITA ALBORNOZ CUESTAS</t>
  </si>
  <si>
    <t>CARMEN CRUZ RAMIREZ MARTINEZ</t>
  </si>
  <si>
    <t>YEUDID SAMIRA CORDOBA VALENCIA</t>
  </si>
  <si>
    <t>KENY VICTORIA GUZMAN</t>
  </si>
  <si>
    <t>LICENCIADA EN ETNOEDUCACIÓN</t>
  </si>
  <si>
    <t>PSICOSOCIAL</t>
  </si>
  <si>
    <t>DEL 11  DE MARZO DE 2013 AL 15 DE DICIEMBRE DE 2014</t>
  </si>
  <si>
    <t>TENNER EDITH RIOS VALENCIA</t>
  </si>
  <si>
    <t>CONTADORA</t>
  </si>
  <si>
    <t>UNIVERSIDAD TECNOCLOGICA DEL CHOCO</t>
  </si>
  <si>
    <t>DESDE AGOSTO DE 2014 AL 15 DE DICIEMBRE DE 2014</t>
  </si>
  <si>
    <t>SI A FOLIO 2365</t>
  </si>
  <si>
    <t>EL SOPORTE COMPLETO DE LA EXPERIENCIA SE EVIDENCIA EN LOS FOLIOS 2365 AL2381</t>
  </si>
  <si>
    <t>X</t>
  </si>
  <si>
    <t>MODALIDAD FAMILIAR</t>
  </si>
  <si>
    <t>CDI SIN ARRIENDO</t>
  </si>
  <si>
    <t>SANDRA PATRICIA RAMIREZ BONILLA</t>
  </si>
  <si>
    <t>ANA LUISA RIOS LOBON</t>
  </si>
  <si>
    <t>LAURA ELENA SANCHEZ CASTRO</t>
  </si>
  <si>
    <t>CARLOS ALBERTO BONILLA ROMAÑA</t>
  </si>
  <si>
    <t>ANA YASIRA MORENO LLOREDA</t>
  </si>
  <si>
    <t>SILVIA DOLORES ARIAS VALENCIA</t>
  </si>
  <si>
    <t>GEMMA IBARGUEN SINISTERRA</t>
  </si>
  <si>
    <t>YORLEY GARCIA TORRES</t>
  </si>
  <si>
    <t>CANDIDA ADRIANA CHALA GUARDIA</t>
  </si>
  <si>
    <t>SILVIA MARIA MARTINEZ BLANDON</t>
  </si>
  <si>
    <t>CARMEN ARLEDIS MARTINEZ PALACIOS</t>
  </si>
  <si>
    <t>SONIA ELENA CORDOBA CORREA</t>
  </si>
  <si>
    <t>MARGELI YOHANNA MENA JOVEN</t>
  </si>
  <si>
    <t>ALBA LILIANA CORDOBA SANTOS</t>
  </si>
  <si>
    <t>SANDRA PATRICIA MOSQUERA PARRA</t>
  </si>
  <si>
    <t>DEL 14 DE MARZO DE 2012 AL 15 DE DICIEMBRE DE 2014</t>
  </si>
  <si>
    <t>LICENCIADO EN TEOLOGIA</t>
  </si>
  <si>
    <t>FUNDACION UNIVERSITARIA LUIS AMIGÓ</t>
  </si>
  <si>
    <t>LICENCIADA EN BASICA PRIMARIA</t>
  </si>
  <si>
    <t>PONTIFICIA UNIVERSIDAD JAVERIANA</t>
  </si>
  <si>
    <t>DEL 17 DE MARZO DE 2009 AL 15 DE DICIEMBRE DE 2014</t>
  </si>
  <si>
    <t xml:space="preserve">LICENCIADA EN CIENCIAS SOCIALES </t>
  </si>
  <si>
    <t>LICENCIADA EN ETNICA Y FORMACION RELIGIOSA</t>
  </si>
  <si>
    <t>CORPORACIÓN UNIVERSITARIA LA SALLISTA</t>
  </si>
  <si>
    <t>TRABAJO SOCIAL</t>
  </si>
  <si>
    <t>MARISOL CORDOBA MENA</t>
  </si>
  <si>
    <t>INSTITUCIÓN EDUCATIVA MATIAS TRESPALACIOS</t>
  </si>
  <si>
    <t>NAJ677/NAJ670</t>
  </si>
  <si>
    <t xml:space="preserve">KARINA CORDOBA CASAS </t>
  </si>
  <si>
    <t>RAQUEL MARINA PEREA ECHEVERRY</t>
  </si>
  <si>
    <t>INES YARITSSA RIASCOS GUTIERREZ</t>
  </si>
  <si>
    <t>ANA MARCELA PALACIOS MOSQUERA</t>
  </si>
  <si>
    <t>MARIA STELLA VALENCIA ROBLEDO</t>
  </si>
  <si>
    <t xml:space="preserve">MARIA DEL MAR ROBLEDO LOZANO </t>
  </si>
  <si>
    <t>PROFESIONAL EN DESARROLLO FAMILIAR</t>
  </si>
  <si>
    <t>SI, FOLIO 1591</t>
  </si>
  <si>
    <t>LICENCIADA EN BIOLOGIA Y QUIMICA</t>
  </si>
  <si>
    <t xml:space="preserve">PSICOLOGA </t>
  </si>
  <si>
    <t>FUNDACIÓN UNIVERSITARIA MARÍA CANO</t>
  </si>
  <si>
    <t>FUNDACIÓN UNIVERSITARIA SAN MARTIN</t>
  </si>
  <si>
    <t>UNIVERSIDAD NACIONAL ABIERTA Y A DISTANCIA</t>
  </si>
  <si>
    <t>NAJ730/NAJ726</t>
  </si>
  <si>
    <t>HEINAR ALBERTO GUTIERREZ CARMONA</t>
  </si>
  <si>
    <t>CATALINA MURILLO MORENO</t>
  </si>
  <si>
    <t>AURY JINETH ORTIZ VALOYES</t>
  </si>
  <si>
    <t>SIRIS SAMIRA PEREA VALOYES</t>
  </si>
  <si>
    <t>YESELIS RODRIGUEZ IBARGUEN</t>
  </si>
  <si>
    <t>YANETH KATERINE MARTINEZ PARRA</t>
  </si>
  <si>
    <t>DENNY JOHANA VALENCIA CHAVERRA</t>
  </si>
  <si>
    <t>YASNILA GONZALEZ PEREA</t>
  </si>
  <si>
    <t>FUNDACIÓN TECNOLOGICA DEL CHOCO</t>
  </si>
  <si>
    <t>LICENCIADA EN EDUCACIÓN BASICA CON ENFASIS EN CIENCIAS NATURALES Y EDUCCIÓN AMBIENTAL</t>
  </si>
  <si>
    <t>1 POR CADA 5000</t>
  </si>
  <si>
    <t>1X300</t>
  </si>
  <si>
    <t>1X150</t>
  </si>
  <si>
    <t>1X5000</t>
  </si>
  <si>
    <t>DEL 22 DE FEBRERO DE 2010 - 15 DE DICIEMBRE DE 2014</t>
  </si>
  <si>
    <t>SI, A FOLIO 2335</t>
  </si>
  <si>
    <t>1X200</t>
  </si>
  <si>
    <t>120144-3</t>
  </si>
  <si>
    <t>FERRETERIA CHM</t>
  </si>
  <si>
    <t>DEL 01-06-2004 AL 30-06-2005</t>
  </si>
  <si>
    <t>AUXILIAR CONTABLE ADMINISTRATIVA</t>
  </si>
  <si>
    <t>SI, A FOLIO 2327</t>
  </si>
  <si>
    <t>TORRES Y ASOCIADOS CONSULTORES</t>
  </si>
  <si>
    <t>SECRETARIA EJECUTIVA - AUXILIAR CONTABLE</t>
  </si>
  <si>
    <t>DEL 02-08-2006 AL 02-03-2007</t>
  </si>
  <si>
    <t>DEL 03-02-2014 AL 15-12-2014</t>
  </si>
  <si>
    <t>ASISTENTE ADMIISTRATIVA</t>
  </si>
  <si>
    <t>PATRICIA HELENA CASTRO ORTEGA</t>
  </si>
  <si>
    <t>SI, A FOLIO 2383</t>
  </si>
  <si>
    <t>AUXILIAR ADMINISTRATIVO</t>
  </si>
  <si>
    <t>NO SOPORTA LA EXPERIENCIA EN LOS SOPORTES A FOLIO 2383 AL 2396</t>
  </si>
  <si>
    <t>TRABAJADOR SOCIAL</t>
  </si>
  <si>
    <t>MARZO DE 2009 A DICIEMBRE 2014</t>
  </si>
  <si>
    <t>SI, FOLIO 7</t>
  </si>
  <si>
    <t>SI, FOLIO 37</t>
  </si>
  <si>
    <t>LICENCIADA EN EDUCACIÓN BASICA CON ENFASIS EN CIENCIAS NATURALES Y EDUCACIÓN AMBIENTAL</t>
  </si>
  <si>
    <t>JOANNE LOPEZ GONZALEZ</t>
  </si>
  <si>
    <t>SI, FOLIO 63</t>
  </si>
  <si>
    <t>LUZ DARY PALACIOS PARRA</t>
  </si>
  <si>
    <t xml:space="preserve">LICENCIADA EN IDIOMAS </t>
  </si>
  <si>
    <t>SI, FOLIO 80</t>
  </si>
  <si>
    <t>LICENCIADO EN BIOLOGIA Y QUIMICA</t>
  </si>
  <si>
    <t>SI, FOLIO 101</t>
  </si>
  <si>
    <t>SI, FOLIO 107</t>
  </si>
  <si>
    <t>NORMALISTA SUPERIOR EN ETNO EDUCACIÓN</t>
  </si>
  <si>
    <t>LA ESCUELA NORMAL SUPERIOR - LA INMACULADA</t>
  </si>
  <si>
    <t>SI, FOLIO 144</t>
  </si>
  <si>
    <t>FERNANDO VALDERRAMA</t>
  </si>
  <si>
    <t>SI, FOLIO 162</t>
  </si>
  <si>
    <t>LUCY STELLA GALLEGO MENA</t>
  </si>
  <si>
    <t>MAYO DE 2012 A DICIEMBRE DE 2014</t>
  </si>
  <si>
    <t>SI, FOLIO 182</t>
  </si>
  <si>
    <t>NARLEN YANNETH BUENO PEÑALOZA</t>
  </si>
  <si>
    <t>SI, FOLIO 197</t>
  </si>
  <si>
    <t>FRANCISCA MERY VIVIAS SALAS</t>
  </si>
  <si>
    <t>SI, FOLIO 121</t>
  </si>
  <si>
    <t>SI, FOLIO 142</t>
  </si>
  <si>
    <t>MARIA CONCEPCÍÓN LOPEZ RUIZ</t>
  </si>
  <si>
    <t>SI, FOLIO 167</t>
  </si>
  <si>
    <t>MAYERLIN OMARIS RIOS GARCIA</t>
  </si>
  <si>
    <t>SI, FOLIO 181</t>
  </si>
  <si>
    <t>SI, FOLIO 201</t>
  </si>
  <si>
    <t>SI, FOLIO 223</t>
  </si>
  <si>
    <t>DANNY JOHANA HINESTROZA DIAZ</t>
  </si>
  <si>
    <t xml:space="preserve"> DICIEMBRE DE 2014</t>
  </si>
  <si>
    <t>SI, FOLIO 244</t>
  </si>
  <si>
    <t>SI, FOLIO 259</t>
  </si>
  <si>
    <t>SI, FOLIO 288</t>
  </si>
  <si>
    <t>SI, FOLIO 312</t>
  </si>
  <si>
    <t>SANDRA MILENA GAMEZ LARA</t>
  </si>
  <si>
    <t>FILOSOFA</t>
  </si>
  <si>
    <t>UNIVERSIDAD DE CARTAGENA</t>
  </si>
  <si>
    <t>MARZO DE 2013 A DICIEMBRE DE 2014</t>
  </si>
  <si>
    <t>SI, FOLIO 333</t>
  </si>
  <si>
    <t xml:space="preserve">LEONIDAS MOSQUERA MURILLO </t>
  </si>
  <si>
    <t>SI, FOLIO 353</t>
  </si>
  <si>
    <t>FANNY ESTUARD LUIS BORJA</t>
  </si>
  <si>
    <t>SI, FOLIO 388</t>
  </si>
  <si>
    <t>LAURA LEONOR SALINAS BECERRA</t>
  </si>
  <si>
    <t>PSICOLOGA</t>
  </si>
  <si>
    <t>FUNDACIÓN UNIVERSITARIA MARIA CANO</t>
  </si>
  <si>
    <t>SI, FOLIO 406</t>
  </si>
  <si>
    <t>LLORÓ - CABECERA</t>
  </si>
  <si>
    <t>1|</t>
  </si>
  <si>
    <t>NAJ496/NAJ476</t>
  </si>
  <si>
    <t>SI, FOLIO 4</t>
  </si>
  <si>
    <t>SI, FOLIO 26</t>
  </si>
  <si>
    <t>SI, FOLIO 43</t>
  </si>
  <si>
    <t>SI, FOLIO 64</t>
  </si>
  <si>
    <t>SI, FOLIO  82</t>
  </si>
  <si>
    <t>SI, FOLIO 102</t>
  </si>
  <si>
    <t>MERY MAURICIA LEMOS MENA</t>
  </si>
  <si>
    <t>SI, FOLIO  114</t>
  </si>
  <si>
    <t>SI, FOLIO  156</t>
  </si>
  <si>
    <t>SI, FOLIO  182</t>
  </si>
  <si>
    <t>SANDRA LORENA MORENO ASPRILLA</t>
  </si>
  <si>
    <t>TERAPISTA RESPIRATORIA CON ESPECIALIZACIÓN EN INTERVENCIONES PSICOSOCIALES</t>
  </si>
  <si>
    <t>FUNDACIÓN UNIVERSITARIA LUIS AMIGO</t>
  </si>
  <si>
    <t>SI, FOLIO  196</t>
  </si>
  <si>
    <t>EMMA CONDE CORTEZ</t>
  </si>
  <si>
    <t>SI, FOLIO  215</t>
  </si>
  <si>
    <t>KAREL MARLEISSA ARIAS MURILLO</t>
  </si>
  <si>
    <t>SI, FOLIO  246</t>
  </si>
  <si>
    <t>YINA PAOLA VELASQUEZ</t>
  </si>
  <si>
    <t>DEL 22  DE MAYO DE 2012 AL 15 DE DICIEMBRE DE 2014</t>
  </si>
  <si>
    <t>SI, FOLIO 264</t>
  </si>
  <si>
    <t>SI, FOLIO 281</t>
  </si>
  <si>
    <t>FUNDACIÓN STICHTING WAR CHILD - WCH</t>
  </si>
  <si>
    <t>CO110/2013</t>
  </si>
  <si>
    <t>CO110/2014</t>
  </si>
  <si>
    <t>13 AL 27</t>
  </si>
  <si>
    <t>4 AL 12</t>
  </si>
  <si>
    <t>25</t>
  </si>
  <si>
    <t>CARRERA 6 CON CALLE 42 BARRIO HUAPANGO</t>
  </si>
  <si>
    <t>INSTITUCIONAL</t>
  </si>
  <si>
    <t>CARRERA 22 No. 15-56 BARRIO ROSALES</t>
  </si>
  <si>
    <t>CENTRO MISIONERO JESUS MISERICORDIOSO</t>
  </si>
  <si>
    <t>PARROQUIA NIÑA MARIA</t>
  </si>
  <si>
    <t>SI, FOLIO 29</t>
  </si>
  <si>
    <t>SI, FOLIO  58</t>
  </si>
  <si>
    <t>LICEN CIADA EN EDUCACIÓN BASICA PRIMARIA</t>
  </si>
  <si>
    <t>SI, FOLIO 76</t>
  </si>
  <si>
    <t>JOHANA TATIANA RESTREPO URRUTIA</t>
  </si>
  <si>
    <t>SI, FOLIO 114</t>
  </si>
  <si>
    <t>SI, FOLIO 129</t>
  </si>
  <si>
    <t>SI, FOLIO 169</t>
  </si>
  <si>
    <t>DIANA MILENA MOSQUERA MOSQUERA</t>
  </si>
  <si>
    <t>SI, FOLIO 214</t>
  </si>
  <si>
    <t>SI, FOLIO 228</t>
  </si>
  <si>
    <t>MASLEVI OTAVILA MORENO HERNANDEZ</t>
  </si>
  <si>
    <t>RUBY YANETH RENTERIA MATURANA</t>
  </si>
  <si>
    <t>CO110/2012</t>
  </si>
  <si>
    <t>6.5</t>
  </si>
  <si>
    <t>27.5</t>
  </si>
  <si>
    <t>5 AL 10</t>
  </si>
  <si>
    <t>SI, FOLIO 12</t>
  </si>
  <si>
    <t>ADYZA LILIANA CALONGE URRUTIA</t>
  </si>
  <si>
    <t xml:space="preserve">LICENCIADA EN ETNOEDUCACIÓN </t>
  </si>
  <si>
    <t>DEL 22 DE MARZO DE 2009 AL 15 DE DICIEMBRE DE 2014</t>
  </si>
  <si>
    <t>HAREN HASBLEIDY MENA ALVAREZ</t>
  </si>
  <si>
    <t>SI, FOLIO 46</t>
  </si>
  <si>
    <t>SI, FOLIO 62</t>
  </si>
  <si>
    <t>SI, FOLIO 108</t>
  </si>
  <si>
    <t>SI, FOLIO 128</t>
  </si>
  <si>
    <t>SI, FOLIO 146</t>
  </si>
  <si>
    <t>LICENCIADA EN TEOLOGIA</t>
  </si>
  <si>
    <t>SI, FOLIO 184</t>
  </si>
  <si>
    <t>CARMEN OSIRIS PALACIOS RODRIGUES</t>
  </si>
  <si>
    <t>SI, FOLIO 213</t>
  </si>
  <si>
    <t>SI, FOLIO 237</t>
  </si>
  <si>
    <t>SI, FOLIO 254</t>
  </si>
  <si>
    <t>SI, FOLIO 296</t>
  </si>
  <si>
    <t>SI, FOLIO 354</t>
  </si>
  <si>
    <t>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</si>
</sst>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s>
  <fonts count="2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sz val="11"/>
      <color rgb="FFFF0000"/>
      <name val="Calibri"/>
      <family val="2"/>
      <scheme val="minor"/>
    </font>
    <font>
      <b/>
      <sz val="11"/>
      <color rgb="FFFF0000"/>
      <name val="Calibri"/>
      <family val="2"/>
      <scheme val="minor"/>
    </font>
    <font>
      <b/>
      <sz val="11"/>
      <name val="Calibri"/>
      <family val="2"/>
      <scheme val="minor"/>
    </font>
    <font>
      <b/>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6">
    <xf numFmtId="0" fontId="0"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00">
    <xf numFmtId="0" fontId="0" fillId="0" borderId="0" xfId="0"/>
    <xf numFmtId="0" fontId="0" fillId="0" borderId="1" xfId="0" applyBorder="1"/>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18" fillId="0" borderId="1" xfId="0" applyNumberFormat="1" applyFont="1" applyFill="1" applyBorder="1" applyAlignment="1" applyProtection="1">
      <alignment horizontal="center" vertical="center" wrapText="1"/>
      <protection locked="0"/>
    </xf>
    <xf numFmtId="9" fontId="13" fillId="0" borderId="1" xfId="3"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3" fontId="0" fillId="3" borderId="1" xfId="0" applyNumberFormat="1" applyFill="1" applyBorder="1" applyAlignment="1">
      <alignment horizontal="right" vertical="center"/>
    </xf>
    <xf numFmtId="0" fontId="23" fillId="0" borderId="0"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1" fontId="13" fillId="0" borderId="1" xfId="0" applyNumberFormat="1" applyFont="1" applyFill="1" applyBorder="1" applyAlignment="1" applyProtection="1">
      <alignment horizontal="center" vertical="center" wrapText="1"/>
      <protection locked="0"/>
    </xf>
    <xf numFmtId="0" fontId="2" fillId="0" borderId="4" xfId="0" applyFont="1" applyBorder="1"/>
    <xf numFmtId="14" fontId="0" fillId="0" borderId="1" xfId="0" applyNumberFormat="1" applyBorder="1" applyAlignment="1"/>
    <xf numFmtId="14" fontId="0" fillId="0" borderId="1" xfId="0" applyNumberFormat="1" applyFill="1"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right"/>
    </xf>
    <xf numFmtId="0" fontId="14" fillId="0" borderId="0" xfId="0" applyFont="1" applyBorder="1" applyAlignment="1">
      <alignment horizontal="center" vertical="center" wrapText="1"/>
    </xf>
    <xf numFmtId="0" fontId="25" fillId="0" borderId="0" xfId="0" applyFont="1" applyAlignment="1">
      <alignment vertical="center"/>
    </xf>
    <xf numFmtId="0" fontId="14" fillId="0" borderId="0" xfId="0" applyFont="1"/>
    <xf numFmtId="0" fontId="14" fillId="0" borderId="0" xfId="0" applyFont="1" applyAlignment="1">
      <alignment horizontal="center" vertical="center"/>
    </xf>
    <xf numFmtId="0" fontId="25" fillId="0" borderId="0" xfId="0" applyFont="1" applyAlignment="1">
      <alignment horizontal="center" vertical="center"/>
    </xf>
    <xf numFmtId="0" fontId="14" fillId="0" borderId="0" xfId="0" applyFont="1" applyAlignment="1">
      <alignment vertical="center"/>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14" fontId="0" fillId="0" borderId="1" xfId="0" applyNumberFormat="1" applyBorder="1" applyAlignment="1">
      <alignment wrapText="1"/>
    </xf>
    <xf numFmtId="0" fontId="1" fillId="0" borderId="0"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Fill="1" applyBorder="1" applyAlignment="1">
      <alignment horizontal="right"/>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14" fontId="0" fillId="0" borderId="1" xfId="0" applyNumberFormat="1" applyFill="1" applyBorder="1" applyAlignment="1"/>
    <xf numFmtId="0" fontId="0" fillId="0" borderId="1" xfId="0" applyFill="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wrapText="1"/>
    </xf>
    <xf numFmtId="0" fontId="0" fillId="0" borderId="1" xfId="0" applyFont="1" applyBorder="1"/>
    <xf numFmtId="14" fontId="0" fillId="0" borderId="1" xfId="0" applyNumberFormat="1" applyFont="1" applyBorder="1" applyAlignment="1">
      <alignment horizontal="right"/>
    </xf>
    <xf numFmtId="0" fontId="0" fillId="0" borderId="1" xfId="0" applyFont="1" applyFill="1" applyBorder="1"/>
    <xf numFmtId="14" fontId="0" fillId="0" borderId="1" xfId="0" applyNumberFormat="1" applyFont="1" applyFill="1" applyBorder="1" applyAlignment="1">
      <alignment wrapText="1"/>
    </xf>
    <xf numFmtId="0" fontId="0" fillId="0" borderId="1" xfId="0" applyFont="1" applyFill="1" applyBorder="1" applyAlignment="1"/>
    <xf numFmtId="0" fontId="0" fillId="0" borderId="1" xfId="0" applyFont="1" applyBorder="1" applyAlignment="1">
      <alignment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 xfId="0" applyBorder="1" applyAlignment="1">
      <alignment horizontal="center"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cellXfs>
  <cellStyles count="6">
    <cellStyle name="Millares" xfId="1" builtinId="3"/>
    <cellStyle name="Millares 2" xfId="4"/>
    <cellStyle name="Moneda 2" xfId="5"/>
    <cellStyle name="Normal" xfId="0" builtinId="0"/>
    <cellStyle name="Normal 5"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tabSelected="1" zoomScale="70" zoomScaleNormal="70" workbookViewId="0">
      <selection activeCell="C6" sqref="C6:N6"/>
    </sheetView>
  </sheetViews>
  <sheetFormatPr baseColWidth="10" defaultRowHeight="15" x14ac:dyDescent="0.25"/>
  <cols>
    <col min="1" max="1" width="3.140625" style="6" bestFit="1" customWidth="1"/>
    <col min="2" max="2" width="42.85546875" style="6" customWidth="1"/>
    <col min="3" max="3" width="31.140625" style="6" customWidth="1"/>
    <col min="4" max="4" width="45.42578125" style="6" customWidth="1"/>
    <col min="5" max="5" width="25" style="6" customWidth="1"/>
    <col min="6" max="7" width="29.7109375" style="6" customWidth="1"/>
    <col min="8" max="8" width="24.5703125" style="6" customWidth="1"/>
    <col min="9" max="9" width="24" style="6" customWidth="1"/>
    <col min="10" max="10" width="35.140625" style="6" customWidth="1"/>
    <col min="11" max="11" width="14.7109375" style="6" bestFit="1" customWidth="1"/>
    <col min="12" max="13" width="18.7109375" style="6" customWidth="1"/>
    <col min="14" max="14" width="22.140625" style="6" customWidth="1"/>
    <col min="15" max="15" width="26.140625" style="6" customWidth="1"/>
    <col min="16" max="16" width="19.5703125" style="6" bestFit="1" customWidth="1"/>
    <col min="17" max="17" width="21.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70" t="s">
        <v>63</v>
      </c>
      <c r="C2" s="171"/>
      <c r="D2" s="171"/>
      <c r="E2" s="171"/>
      <c r="F2" s="171"/>
      <c r="G2" s="171"/>
      <c r="H2" s="171"/>
      <c r="I2" s="171"/>
      <c r="J2" s="171"/>
      <c r="K2" s="171"/>
      <c r="L2" s="171"/>
      <c r="M2" s="171"/>
      <c r="N2" s="171"/>
      <c r="O2" s="171"/>
      <c r="P2" s="171"/>
    </row>
    <row r="4" spans="2:16" ht="26.25" x14ac:dyDescent="0.25">
      <c r="B4" s="170" t="s">
        <v>48</v>
      </c>
      <c r="C4" s="171"/>
      <c r="D4" s="171"/>
      <c r="E4" s="171"/>
      <c r="F4" s="171"/>
      <c r="G4" s="171"/>
      <c r="H4" s="171"/>
      <c r="I4" s="171"/>
      <c r="J4" s="171"/>
      <c r="K4" s="171"/>
      <c r="L4" s="171"/>
      <c r="M4" s="171"/>
      <c r="N4" s="171"/>
      <c r="O4" s="171"/>
      <c r="P4" s="171"/>
    </row>
    <row r="5" spans="2:16" ht="15.75" thickBot="1" x14ac:dyDescent="0.3"/>
    <row r="6" spans="2:16" ht="21.75" thickBot="1" x14ac:dyDescent="0.3">
      <c r="B6" s="8" t="s">
        <v>4</v>
      </c>
      <c r="C6" s="192" t="s">
        <v>111</v>
      </c>
      <c r="D6" s="192"/>
      <c r="E6" s="192"/>
      <c r="F6" s="192"/>
      <c r="G6" s="192"/>
      <c r="H6" s="192"/>
      <c r="I6" s="192"/>
      <c r="J6" s="192"/>
      <c r="K6" s="192"/>
      <c r="L6" s="192"/>
      <c r="M6" s="192"/>
      <c r="N6" s="193"/>
    </row>
    <row r="7" spans="2:16" ht="16.5" thickBot="1" x14ac:dyDescent="0.3">
      <c r="B7" s="9" t="s">
        <v>5</v>
      </c>
      <c r="C7" s="192"/>
      <c r="D7" s="192"/>
      <c r="E7" s="192"/>
      <c r="F7" s="192"/>
      <c r="G7" s="192"/>
      <c r="H7" s="192"/>
      <c r="I7" s="192"/>
      <c r="J7" s="192"/>
      <c r="K7" s="192"/>
      <c r="L7" s="192"/>
      <c r="M7" s="192"/>
      <c r="N7" s="193"/>
    </row>
    <row r="8" spans="2:16" ht="16.5" thickBot="1" x14ac:dyDescent="0.3">
      <c r="B8" s="9" t="s">
        <v>6</v>
      </c>
      <c r="C8" s="192"/>
      <c r="D8" s="192"/>
      <c r="E8" s="192"/>
      <c r="F8" s="192"/>
      <c r="G8" s="192"/>
      <c r="H8" s="192"/>
      <c r="I8" s="192"/>
      <c r="J8" s="192"/>
      <c r="K8" s="192"/>
      <c r="L8" s="192"/>
      <c r="M8" s="192"/>
      <c r="N8" s="193"/>
    </row>
    <row r="9" spans="2:16" ht="16.5" thickBot="1" x14ac:dyDescent="0.3">
      <c r="B9" s="9" t="s">
        <v>7</v>
      </c>
      <c r="C9" s="192"/>
      <c r="D9" s="192"/>
      <c r="E9" s="192"/>
      <c r="F9" s="192"/>
      <c r="G9" s="192"/>
      <c r="H9" s="192"/>
      <c r="I9" s="192"/>
      <c r="J9" s="192"/>
      <c r="K9" s="192"/>
      <c r="L9" s="192"/>
      <c r="M9" s="192"/>
      <c r="N9" s="193"/>
    </row>
    <row r="10" spans="2:16" ht="16.5" thickBot="1" x14ac:dyDescent="0.3">
      <c r="B10" s="9" t="s">
        <v>8</v>
      </c>
      <c r="C10" s="177">
        <v>15</v>
      </c>
      <c r="D10" s="177"/>
      <c r="E10" s="178"/>
      <c r="F10" s="25"/>
      <c r="G10" s="25"/>
      <c r="H10" s="25"/>
      <c r="I10" s="25"/>
      <c r="J10" s="25"/>
      <c r="K10" s="25"/>
      <c r="L10" s="25"/>
      <c r="M10" s="25"/>
      <c r="N10" s="26"/>
    </row>
    <row r="11" spans="2:16" ht="16.5" thickBot="1" x14ac:dyDescent="0.3">
      <c r="B11" s="11" t="s">
        <v>9</v>
      </c>
      <c r="C11" s="12">
        <v>41973</v>
      </c>
      <c r="D11" s="13"/>
      <c r="E11" s="13"/>
      <c r="F11" s="13"/>
      <c r="G11" s="13"/>
      <c r="H11" s="13"/>
      <c r="I11" s="13"/>
      <c r="J11" s="13"/>
      <c r="K11" s="13"/>
      <c r="L11" s="13"/>
      <c r="M11" s="13"/>
      <c r="N11" s="14"/>
    </row>
    <row r="12" spans="2:16" ht="15.75" x14ac:dyDescent="0.25">
      <c r="B12" s="10"/>
      <c r="C12" s="15"/>
      <c r="D12" s="16"/>
      <c r="E12" s="16"/>
      <c r="F12" s="16"/>
      <c r="G12" s="16"/>
      <c r="H12" s="16"/>
      <c r="I12" s="73"/>
      <c r="J12" s="73"/>
      <c r="K12" s="73"/>
      <c r="L12" s="73"/>
      <c r="M12" s="73"/>
      <c r="N12" s="16"/>
    </row>
    <row r="13" spans="2:16" x14ac:dyDescent="0.25">
      <c r="I13" s="73"/>
      <c r="J13" s="73"/>
      <c r="K13" s="73"/>
      <c r="L13" s="73"/>
      <c r="M13" s="73"/>
      <c r="N13" s="74"/>
    </row>
    <row r="14" spans="2:16" ht="45.75" customHeight="1" x14ac:dyDescent="0.25">
      <c r="B14" s="179" t="s">
        <v>65</v>
      </c>
      <c r="C14" s="179"/>
      <c r="D14" s="100" t="s">
        <v>12</v>
      </c>
      <c r="E14" s="100" t="s">
        <v>13</v>
      </c>
      <c r="F14" s="100" t="s">
        <v>29</v>
      </c>
      <c r="G14" s="55"/>
      <c r="I14" s="28"/>
      <c r="J14" s="28"/>
      <c r="K14" s="28"/>
      <c r="L14" s="28"/>
      <c r="M14" s="28"/>
      <c r="N14" s="74"/>
    </row>
    <row r="15" spans="2:16" x14ac:dyDescent="0.25">
      <c r="B15" s="179"/>
      <c r="C15" s="179"/>
      <c r="D15" s="100">
        <v>15</v>
      </c>
      <c r="E15" s="27">
        <v>3172098839</v>
      </c>
      <c r="F15" s="102">
        <v>1519</v>
      </c>
      <c r="G15" s="56"/>
      <c r="I15" s="29"/>
      <c r="J15" s="29"/>
      <c r="K15" s="29"/>
      <c r="L15" s="29"/>
      <c r="M15" s="29"/>
      <c r="N15" s="74"/>
    </row>
    <row r="16" spans="2:16" ht="15.75" thickBot="1" x14ac:dyDescent="0.3">
      <c r="B16" s="180" t="s">
        <v>14</v>
      </c>
      <c r="C16" s="181"/>
      <c r="D16" s="100"/>
      <c r="E16" s="44">
        <f>SUM(E15:E15)</f>
        <v>3172098839</v>
      </c>
      <c r="F16" s="102">
        <f>SUM(F15:F15)</f>
        <v>1519</v>
      </c>
      <c r="G16" s="56"/>
      <c r="H16" s="18"/>
      <c r="I16" s="73"/>
      <c r="J16" s="73"/>
      <c r="K16" s="73"/>
      <c r="L16" s="73"/>
      <c r="M16" s="73"/>
      <c r="N16" s="17"/>
    </row>
    <row r="17" spans="1:14" ht="45.75" thickBot="1" x14ac:dyDescent="0.3">
      <c r="A17" s="32"/>
      <c r="B17" s="38" t="s">
        <v>15</v>
      </c>
      <c r="C17" s="38" t="s">
        <v>66</v>
      </c>
      <c r="E17" s="28"/>
      <c r="F17" s="28"/>
      <c r="G17" s="28"/>
      <c r="H17" s="28"/>
      <c r="I17" s="7"/>
      <c r="J17" s="7"/>
      <c r="K17" s="7"/>
      <c r="L17" s="7"/>
      <c r="M17" s="7"/>
    </row>
    <row r="18" spans="1:14" ht="15.75" thickBot="1" x14ac:dyDescent="0.3">
      <c r="A18" s="33">
        <v>1</v>
      </c>
      <c r="C18" s="35">
        <v>1215</v>
      </c>
      <c r="D18" s="31"/>
      <c r="E18" s="34">
        <f>E16</f>
        <v>3172098839</v>
      </c>
      <c r="F18" s="30"/>
      <c r="G18" s="30"/>
      <c r="H18" s="30"/>
      <c r="I18" s="19"/>
      <c r="J18" s="19"/>
      <c r="K18" s="19"/>
      <c r="L18" s="19"/>
      <c r="M18" s="19"/>
    </row>
    <row r="19" spans="1:14" x14ac:dyDescent="0.25">
      <c r="A19" s="65"/>
      <c r="C19" s="66"/>
      <c r="D19" s="29"/>
      <c r="E19" s="67"/>
      <c r="F19" s="30"/>
      <c r="G19" s="30"/>
      <c r="H19" s="30"/>
      <c r="I19" s="19"/>
      <c r="J19" s="19"/>
      <c r="K19" s="19"/>
      <c r="L19" s="19"/>
      <c r="M19" s="19"/>
    </row>
    <row r="20" spans="1:14" x14ac:dyDescent="0.25">
      <c r="A20" s="65"/>
      <c r="C20" s="66"/>
      <c r="D20" s="29"/>
      <c r="E20" s="67"/>
      <c r="F20" s="30"/>
      <c r="G20" s="30"/>
      <c r="H20" s="30"/>
      <c r="I20" s="19"/>
      <c r="J20" s="19"/>
      <c r="K20" s="19"/>
      <c r="L20" s="19"/>
      <c r="M20" s="19"/>
    </row>
    <row r="21" spans="1:14" s="119" customFormat="1" x14ac:dyDescent="0.25">
      <c r="A21" s="114"/>
      <c r="B21" s="115" t="s">
        <v>95</v>
      </c>
      <c r="C21" s="116"/>
      <c r="D21" s="116"/>
      <c r="E21" s="116"/>
      <c r="F21" s="116"/>
      <c r="G21" s="116"/>
      <c r="H21" s="116"/>
      <c r="I21" s="117"/>
      <c r="J21" s="117"/>
      <c r="K21" s="117"/>
      <c r="L21" s="117"/>
      <c r="M21" s="117"/>
      <c r="N21" s="118"/>
    </row>
    <row r="22" spans="1:14" s="119" customFormat="1" x14ac:dyDescent="0.25">
      <c r="A22" s="114"/>
      <c r="B22" s="116"/>
      <c r="C22" s="116"/>
      <c r="D22" s="116"/>
      <c r="E22" s="116"/>
      <c r="F22" s="116"/>
      <c r="G22" s="116"/>
      <c r="H22" s="116"/>
      <c r="I22" s="117"/>
      <c r="J22" s="117"/>
      <c r="K22" s="117"/>
      <c r="L22" s="117"/>
      <c r="M22" s="117"/>
      <c r="N22" s="118"/>
    </row>
    <row r="23" spans="1:14" s="119" customFormat="1" x14ac:dyDescent="0.25">
      <c r="A23" s="114"/>
      <c r="B23" s="120" t="s">
        <v>33</v>
      </c>
      <c r="C23" s="120" t="s">
        <v>96</v>
      </c>
      <c r="D23" s="120" t="s">
        <v>97</v>
      </c>
      <c r="E23" s="116"/>
      <c r="F23" s="116"/>
      <c r="G23" s="116"/>
      <c r="H23" s="116"/>
      <c r="I23" s="117"/>
      <c r="J23" s="117"/>
      <c r="K23" s="117"/>
      <c r="L23" s="117"/>
      <c r="M23" s="117"/>
      <c r="N23" s="118"/>
    </row>
    <row r="24" spans="1:14" s="119" customFormat="1" x14ac:dyDescent="0.25">
      <c r="A24" s="114"/>
      <c r="B24" s="125" t="s">
        <v>98</v>
      </c>
      <c r="C24" s="125" t="s">
        <v>155</v>
      </c>
      <c r="D24" s="125"/>
      <c r="E24" s="116"/>
      <c r="F24" s="116"/>
      <c r="G24" s="116"/>
      <c r="H24" s="116"/>
      <c r="I24" s="117"/>
      <c r="J24" s="117"/>
      <c r="K24" s="117"/>
      <c r="L24" s="117"/>
      <c r="M24" s="117"/>
      <c r="N24" s="118"/>
    </row>
    <row r="25" spans="1:14" s="119" customFormat="1" x14ac:dyDescent="0.25">
      <c r="A25" s="114"/>
      <c r="B25" s="125" t="s">
        <v>99</v>
      </c>
      <c r="C25" s="125" t="s">
        <v>155</v>
      </c>
      <c r="D25" s="125"/>
      <c r="E25" s="116"/>
      <c r="F25" s="116"/>
      <c r="G25" s="116"/>
      <c r="H25" s="116"/>
      <c r="I25" s="117"/>
      <c r="J25" s="117"/>
      <c r="K25" s="117"/>
      <c r="L25" s="117"/>
      <c r="M25" s="117"/>
      <c r="N25" s="118"/>
    </row>
    <row r="26" spans="1:14" s="119" customFormat="1" x14ac:dyDescent="0.25">
      <c r="A26" s="114"/>
      <c r="B26" s="125" t="s">
        <v>100</v>
      </c>
      <c r="C26" s="125" t="s">
        <v>155</v>
      </c>
      <c r="D26" s="125"/>
      <c r="E26" s="116"/>
      <c r="F26" s="116"/>
      <c r="G26" s="116"/>
      <c r="H26" s="116"/>
      <c r="I26" s="117"/>
      <c r="J26" s="117"/>
      <c r="K26" s="117"/>
      <c r="L26" s="117"/>
      <c r="M26" s="117"/>
      <c r="N26" s="118"/>
    </row>
    <row r="27" spans="1:14" s="119" customFormat="1" x14ac:dyDescent="0.25">
      <c r="A27" s="114"/>
      <c r="B27" s="125" t="s">
        <v>101</v>
      </c>
      <c r="C27" s="125" t="s">
        <v>155</v>
      </c>
      <c r="D27" s="125"/>
      <c r="E27" s="116"/>
      <c r="F27" s="116"/>
      <c r="G27" s="116"/>
      <c r="H27" s="116"/>
      <c r="I27" s="117"/>
      <c r="J27" s="117"/>
      <c r="K27" s="117"/>
      <c r="L27" s="117"/>
      <c r="M27" s="117"/>
      <c r="N27" s="118"/>
    </row>
    <row r="28" spans="1:14" s="107" customFormat="1" x14ac:dyDescent="0.25">
      <c r="A28" s="103"/>
      <c r="B28" s="104"/>
      <c r="C28" s="104"/>
      <c r="D28" s="104"/>
      <c r="E28" s="104"/>
      <c r="F28" s="104"/>
      <c r="G28" s="104"/>
      <c r="H28" s="104"/>
      <c r="I28" s="105"/>
      <c r="J28" s="105"/>
      <c r="K28" s="105"/>
      <c r="L28" s="105"/>
      <c r="M28" s="105"/>
      <c r="N28" s="106"/>
    </row>
    <row r="29" spans="1:14" s="107" customFormat="1" x14ac:dyDescent="0.25">
      <c r="A29" s="103"/>
      <c r="B29" s="104"/>
      <c r="C29" s="104"/>
      <c r="D29" s="104"/>
      <c r="E29" s="104"/>
      <c r="F29" s="104"/>
      <c r="G29" s="104"/>
      <c r="H29" s="104"/>
      <c r="I29" s="105"/>
      <c r="J29" s="105"/>
      <c r="K29" s="105"/>
      <c r="L29" s="105"/>
      <c r="M29" s="105"/>
      <c r="N29" s="106"/>
    </row>
    <row r="30" spans="1:14" s="119" customFormat="1" x14ac:dyDescent="0.25">
      <c r="A30" s="114"/>
      <c r="B30" s="115" t="s">
        <v>102</v>
      </c>
      <c r="C30" s="116"/>
      <c r="D30" s="116"/>
      <c r="E30" s="116"/>
      <c r="F30" s="116"/>
      <c r="G30" s="116"/>
      <c r="H30" s="116"/>
      <c r="I30" s="117"/>
      <c r="J30" s="117"/>
      <c r="K30" s="117"/>
      <c r="L30" s="117"/>
      <c r="M30" s="117"/>
      <c r="N30" s="118"/>
    </row>
    <row r="31" spans="1:14" s="119" customFormat="1" x14ac:dyDescent="0.25">
      <c r="A31" s="114"/>
      <c r="B31" s="116"/>
      <c r="C31" s="116"/>
      <c r="D31" s="116"/>
      <c r="E31" s="116"/>
      <c r="F31" s="116"/>
      <c r="G31" s="116"/>
      <c r="H31" s="116"/>
      <c r="I31" s="117"/>
      <c r="J31" s="117"/>
      <c r="K31" s="117"/>
      <c r="L31" s="117"/>
      <c r="M31" s="117"/>
      <c r="N31" s="118"/>
    </row>
    <row r="32" spans="1:14" s="119" customFormat="1" x14ac:dyDescent="0.25">
      <c r="A32" s="114"/>
      <c r="B32" s="116"/>
      <c r="C32" s="116"/>
      <c r="D32" s="116"/>
      <c r="E32" s="116"/>
      <c r="F32" s="116"/>
      <c r="G32" s="116"/>
      <c r="H32" s="116"/>
      <c r="I32" s="117"/>
      <c r="J32" s="117"/>
      <c r="K32" s="117"/>
      <c r="L32" s="117"/>
      <c r="M32" s="117"/>
      <c r="N32" s="118"/>
    </row>
    <row r="33" spans="1:26" s="119" customFormat="1" x14ac:dyDescent="0.25">
      <c r="A33" s="114"/>
      <c r="B33" s="120" t="s">
        <v>33</v>
      </c>
      <c r="C33" s="120" t="s">
        <v>58</v>
      </c>
      <c r="D33" s="121" t="s">
        <v>51</v>
      </c>
      <c r="E33" s="121" t="s">
        <v>16</v>
      </c>
      <c r="F33" s="116"/>
      <c r="G33" s="116"/>
      <c r="H33" s="116"/>
      <c r="I33" s="117"/>
      <c r="J33" s="117"/>
      <c r="K33" s="117"/>
      <c r="L33" s="117"/>
      <c r="M33" s="117"/>
      <c r="N33" s="118"/>
    </row>
    <row r="34" spans="1:26" s="119" customFormat="1" ht="42.75" x14ac:dyDescent="0.25">
      <c r="A34" s="114"/>
      <c r="B34" s="122" t="s">
        <v>103</v>
      </c>
      <c r="C34" s="123">
        <v>40</v>
      </c>
      <c r="D34" s="124">
        <v>0</v>
      </c>
      <c r="E34" s="182">
        <v>0</v>
      </c>
      <c r="F34" s="116"/>
      <c r="G34" s="116"/>
      <c r="H34" s="116"/>
      <c r="I34" s="117"/>
      <c r="J34" s="117"/>
      <c r="K34" s="117"/>
      <c r="L34" s="117"/>
      <c r="M34" s="117"/>
      <c r="N34" s="118"/>
    </row>
    <row r="35" spans="1:26" s="119" customFormat="1" ht="85.5" x14ac:dyDescent="0.25">
      <c r="A35" s="114"/>
      <c r="B35" s="122" t="s">
        <v>104</v>
      </c>
      <c r="C35" s="123">
        <v>60</v>
      </c>
      <c r="D35" s="124">
        <v>0</v>
      </c>
      <c r="E35" s="183"/>
      <c r="F35" s="116"/>
      <c r="G35" s="116"/>
      <c r="H35" s="116"/>
      <c r="I35" s="117"/>
      <c r="J35" s="117"/>
      <c r="K35" s="117"/>
      <c r="L35" s="117"/>
      <c r="M35" s="117"/>
      <c r="N35" s="118"/>
    </row>
    <row r="36" spans="1:26" x14ac:dyDescent="0.25">
      <c r="A36" s="65"/>
      <c r="C36" s="66"/>
      <c r="D36" s="29"/>
      <c r="E36" s="67"/>
      <c r="F36" s="30"/>
      <c r="G36" s="30"/>
      <c r="H36" s="30"/>
      <c r="I36" s="19"/>
      <c r="J36" s="19"/>
      <c r="K36" s="19"/>
      <c r="L36" s="19"/>
      <c r="M36" s="19"/>
    </row>
    <row r="37" spans="1:26" x14ac:dyDescent="0.25">
      <c r="A37" s="65"/>
      <c r="C37" s="66"/>
      <c r="D37" s="29"/>
      <c r="E37" s="67"/>
      <c r="F37" s="30"/>
      <c r="G37" s="30"/>
      <c r="H37" s="30"/>
      <c r="I37" s="19"/>
      <c r="J37" s="19"/>
      <c r="K37" s="19"/>
      <c r="L37" s="19"/>
      <c r="M37" s="19"/>
    </row>
    <row r="38" spans="1:26" x14ac:dyDescent="0.25">
      <c r="A38" s="65"/>
      <c r="C38" s="66"/>
      <c r="D38" s="29"/>
      <c r="E38" s="67"/>
      <c r="F38" s="30"/>
      <c r="G38" s="30"/>
      <c r="H38" s="30"/>
      <c r="I38" s="19"/>
      <c r="J38" s="19"/>
      <c r="K38" s="19"/>
      <c r="L38" s="19"/>
      <c r="M38" s="19"/>
    </row>
    <row r="39" spans="1:26" ht="15.75" thickBot="1" x14ac:dyDescent="0.3">
      <c r="M39" s="184" t="s">
        <v>35</v>
      </c>
      <c r="N39" s="184"/>
    </row>
    <row r="40" spans="1:26" x14ac:dyDescent="0.25">
      <c r="B40" s="88" t="s">
        <v>30</v>
      </c>
      <c r="M40" s="45"/>
      <c r="N40" s="45"/>
    </row>
    <row r="41" spans="1:26" ht="15.75" thickBot="1" x14ac:dyDescent="0.3">
      <c r="M41" s="45"/>
      <c r="N41" s="45"/>
    </row>
    <row r="42" spans="1:26" s="73" customFormat="1" ht="109.5" customHeight="1" x14ac:dyDescent="0.25">
      <c r="B42" s="84" t="s">
        <v>105</v>
      </c>
      <c r="C42" s="84" t="s">
        <v>106</v>
      </c>
      <c r="D42" s="84" t="s">
        <v>107</v>
      </c>
      <c r="E42" s="84" t="s">
        <v>45</v>
      </c>
      <c r="F42" s="84" t="s">
        <v>22</v>
      </c>
      <c r="G42" s="84" t="s">
        <v>67</v>
      </c>
      <c r="H42" s="84" t="s">
        <v>17</v>
      </c>
      <c r="I42" s="84" t="s">
        <v>10</v>
      </c>
      <c r="J42" s="84" t="s">
        <v>31</v>
      </c>
      <c r="K42" s="84" t="s">
        <v>61</v>
      </c>
      <c r="L42" s="84" t="s">
        <v>20</v>
      </c>
      <c r="M42" s="69" t="s">
        <v>26</v>
      </c>
      <c r="N42" s="84" t="s">
        <v>108</v>
      </c>
      <c r="O42" s="84" t="s">
        <v>36</v>
      </c>
      <c r="P42" s="85" t="s">
        <v>11</v>
      </c>
      <c r="Q42" s="85" t="s">
        <v>19</v>
      </c>
    </row>
    <row r="43" spans="1:26" s="79" customFormat="1" ht="30" x14ac:dyDescent="0.25">
      <c r="A43" s="36">
        <v>1</v>
      </c>
      <c r="B43" s="80" t="s">
        <v>112</v>
      </c>
      <c r="C43" s="81" t="s">
        <v>112</v>
      </c>
      <c r="D43" s="80" t="s">
        <v>113</v>
      </c>
      <c r="E43" s="75" t="s">
        <v>199</v>
      </c>
      <c r="F43" s="76" t="s">
        <v>96</v>
      </c>
      <c r="G43" s="93" t="s">
        <v>115</v>
      </c>
      <c r="H43" s="83">
        <v>41326</v>
      </c>
      <c r="I43" s="77">
        <v>41988</v>
      </c>
      <c r="J43" s="77" t="s">
        <v>97</v>
      </c>
      <c r="K43" s="108"/>
      <c r="L43" s="108">
        <v>21</v>
      </c>
      <c r="M43" s="108">
        <v>8648</v>
      </c>
      <c r="N43" s="68" t="e">
        <f>+M43*G43</f>
        <v>#VALUE!</v>
      </c>
      <c r="O43" s="20">
        <v>25991917321</v>
      </c>
      <c r="P43" s="20">
        <v>3</v>
      </c>
      <c r="Q43" s="94"/>
      <c r="R43" s="78"/>
      <c r="S43" s="78"/>
      <c r="T43" s="78"/>
      <c r="U43" s="78"/>
      <c r="V43" s="78"/>
      <c r="W43" s="78"/>
      <c r="X43" s="78"/>
      <c r="Y43" s="78"/>
      <c r="Z43" s="78"/>
    </row>
    <row r="44" spans="1:26" s="79" customFormat="1" ht="30" x14ac:dyDescent="0.25">
      <c r="A44" s="36"/>
      <c r="B44" s="80" t="s">
        <v>112</v>
      </c>
      <c r="C44" s="81" t="s">
        <v>112</v>
      </c>
      <c r="D44" s="80" t="s">
        <v>307</v>
      </c>
      <c r="E44" s="75" t="s">
        <v>331</v>
      </c>
      <c r="F44" s="76" t="s">
        <v>96</v>
      </c>
      <c r="G44" s="93" t="s">
        <v>115</v>
      </c>
      <c r="H44" s="83">
        <v>41030</v>
      </c>
      <c r="I44" s="77">
        <v>41258</v>
      </c>
      <c r="J44" s="77" t="s">
        <v>97</v>
      </c>
      <c r="K44" s="108"/>
      <c r="L44" s="108" t="s">
        <v>332</v>
      </c>
      <c r="M44" s="108">
        <v>1400</v>
      </c>
      <c r="N44" s="68"/>
      <c r="O44" s="20">
        <v>85000000</v>
      </c>
      <c r="P44" s="20" t="s">
        <v>334</v>
      </c>
      <c r="Q44" s="94"/>
      <c r="R44" s="78"/>
      <c r="S44" s="78"/>
      <c r="T44" s="78"/>
      <c r="U44" s="78"/>
      <c r="V44" s="78"/>
      <c r="W44" s="78"/>
      <c r="X44" s="78"/>
      <c r="Y44" s="78"/>
      <c r="Z44" s="78"/>
    </row>
    <row r="45" spans="1:26" s="79" customFormat="1" x14ac:dyDescent="0.25">
      <c r="A45" s="36"/>
      <c r="B45" s="37" t="s">
        <v>16</v>
      </c>
      <c r="C45" s="81"/>
      <c r="D45" s="80"/>
      <c r="E45" s="75"/>
      <c r="F45" s="76"/>
      <c r="G45" s="76"/>
      <c r="H45" s="76"/>
      <c r="I45" s="77"/>
      <c r="J45" s="77"/>
      <c r="K45" s="82"/>
      <c r="L45" s="108" t="s">
        <v>333</v>
      </c>
      <c r="M45" s="108">
        <f>SUM(M43:M43)</f>
        <v>8648</v>
      </c>
      <c r="N45" s="82" t="e">
        <f>SUM(N43:N43)</f>
        <v>#VALUE!</v>
      </c>
      <c r="O45" s="20"/>
      <c r="P45" s="20"/>
      <c r="Q45" s="95"/>
    </row>
    <row r="46" spans="1:26" s="21" customFormat="1" x14ac:dyDescent="0.25">
      <c r="E46" s="22"/>
    </row>
    <row r="47" spans="1:26" s="21" customFormat="1" x14ac:dyDescent="0.25">
      <c r="B47" s="185" t="s">
        <v>28</v>
      </c>
      <c r="C47" s="185" t="s">
        <v>27</v>
      </c>
      <c r="D47" s="187" t="s">
        <v>34</v>
      </c>
      <c r="E47" s="187"/>
    </row>
    <row r="48" spans="1:26" s="21" customFormat="1" x14ac:dyDescent="0.25">
      <c r="B48" s="186"/>
      <c r="C48" s="186"/>
      <c r="D48" s="101" t="s">
        <v>23</v>
      </c>
      <c r="E48" s="43" t="s">
        <v>24</v>
      </c>
    </row>
    <row r="49" spans="2:17" s="21" customFormat="1" ht="30.6" customHeight="1" x14ac:dyDescent="0.25">
      <c r="B49" s="41" t="s">
        <v>21</v>
      </c>
      <c r="C49" s="42" t="s">
        <v>333</v>
      </c>
      <c r="D49" s="40" t="s">
        <v>155</v>
      </c>
      <c r="E49" s="40"/>
      <c r="F49" s="23"/>
      <c r="G49" s="23"/>
      <c r="H49" s="23"/>
      <c r="I49" s="23"/>
      <c r="J49" s="23"/>
      <c r="K49" s="23"/>
      <c r="L49" s="23"/>
      <c r="M49" s="23"/>
    </row>
    <row r="50" spans="2:17" s="21" customFormat="1" ht="30" customHeight="1" x14ac:dyDescent="0.25">
      <c r="B50" s="41" t="s">
        <v>25</v>
      </c>
      <c r="C50" s="42">
        <f>+M45</f>
        <v>8648</v>
      </c>
      <c r="D50" s="40" t="s">
        <v>155</v>
      </c>
      <c r="E50" s="40"/>
    </row>
    <row r="51" spans="2:17" s="21" customFormat="1" x14ac:dyDescent="0.25">
      <c r="B51" s="24"/>
      <c r="C51" s="188"/>
      <c r="D51" s="188"/>
      <c r="E51" s="188"/>
      <c r="F51" s="188"/>
      <c r="G51" s="188"/>
      <c r="H51" s="188"/>
      <c r="I51" s="188"/>
      <c r="J51" s="188"/>
      <c r="K51" s="188"/>
      <c r="L51" s="188"/>
      <c r="M51" s="188"/>
      <c r="N51" s="188"/>
    </row>
    <row r="52" spans="2:17" ht="28.15" customHeight="1" thickBot="1" x14ac:dyDescent="0.3"/>
    <row r="53" spans="2:17" ht="27" thickBot="1" x14ac:dyDescent="0.3">
      <c r="B53" s="189" t="s">
        <v>68</v>
      </c>
      <c r="C53" s="189"/>
      <c r="D53" s="189"/>
      <c r="E53" s="189"/>
      <c r="F53" s="189"/>
      <c r="G53" s="189"/>
      <c r="H53" s="189"/>
      <c r="I53" s="189"/>
      <c r="J53" s="189"/>
      <c r="K53" s="189"/>
      <c r="L53" s="189"/>
      <c r="M53" s="189"/>
      <c r="N53" s="189"/>
    </row>
    <row r="56" spans="2:17" ht="109.5" customHeight="1" x14ac:dyDescent="0.25">
      <c r="B56" s="86" t="s">
        <v>109</v>
      </c>
      <c r="C56" s="47" t="s">
        <v>2</v>
      </c>
      <c r="D56" s="47" t="s">
        <v>70</v>
      </c>
      <c r="E56" s="47" t="s">
        <v>69</v>
      </c>
      <c r="F56" s="47" t="s">
        <v>71</v>
      </c>
      <c r="G56" s="47" t="s">
        <v>72</v>
      </c>
      <c r="H56" s="47" t="s">
        <v>73</v>
      </c>
      <c r="I56" s="47" t="s">
        <v>74</v>
      </c>
      <c r="J56" s="47" t="s">
        <v>75</v>
      </c>
      <c r="K56" s="47" t="s">
        <v>76</v>
      </c>
      <c r="L56" s="47" t="s">
        <v>77</v>
      </c>
      <c r="M56" s="59" t="s">
        <v>78</v>
      </c>
      <c r="N56" s="59" t="s">
        <v>79</v>
      </c>
      <c r="O56" s="167" t="s">
        <v>3</v>
      </c>
      <c r="P56" s="169"/>
      <c r="Q56" s="47" t="s">
        <v>18</v>
      </c>
    </row>
    <row r="57" spans="2:17" ht="42.75" customHeight="1" x14ac:dyDescent="0.25">
      <c r="B57" s="2" t="s">
        <v>156</v>
      </c>
      <c r="C57" s="2" t="s">
        <v>156</v>
      </c>
      <c r="D57" s="4"/>
      <c r="E57" s="4"/>
      <c r="F57" s="3"/>
      <c r="G57" s="3"/>
      <c r="H57" s="3"/>
      <c r="I57" s="60" t="s">
        <v>96</v>
      </c>
      <c r="J57" s="60"/>
      <c r="K57" s="87"/>
      <c r="L57" s="87"/>
      <c r="M57" s="87"/>
      <c r="N57" s="87"/>
      <c r="O57" s="190"/>
      <c r="P57" s="191"/>
      <c r="Q57" s="87"/>
    </row>
    <row r="58" spans="2:17" x14ac:dyDescent="0.25">
      <c r="B58" s="6" t="s">
        <v>1</v>
      </c>
    </row>
    <row r="59" spans="2:17" x14ac:dyDescent="0.25">
      <c r="B59" s="6" t="s">
        <v>37</v>
      </c>
    </row>
    <row r="60" spans="2:17" x14ac:dyDescent="0.25">
      <c r="B60" s="6" t="s">
        <v>62</v>
      </c>
    </row>
    <row r="62" spans="2:17" ht="15.75" thickBot="1" x14ac:dyDescent="0.3"/>
    <row r="63" spans="2:17" ht="27" thickBot="1" x14ac:dyDescent="0.3">
      <c r="B63" s="161" t="s">
        <v>38</v>
      </c>
      <c r="C63" s="162"/>
      <c r="D63" s="162"/>
      <c r="E63" s="162"/>
      <c r="F63" s="162"/>
      <c r="G63" s="162"/>
      <c r="H63" s="162"/>
      <c r="I63" s="162"/>
      <c r="J63" s="162"/>
      <c r="K63" s="162"/>
      <c r="L63" s="162"/>
      <c r="M63" s="162"/>
      <c r="N63" s="163"/>
    </row>
    <row r="68" spans="2:17" ht="76.5" customHeight="1" x14ac:dyDescent="0.25">
      <c r="B68" s="86" t="s">
        <v>0</v>
      </c>
      <c r="C68" s="86" t="s">
        <v>39</v>
      </c>
      <c r="D68" s="86" t="s">
        <v>40</v>
      </c>
      <c r="E68" s="86" t="s">
        <v>80</v>
      </c>
      <c r="F68" s="86" t="s">
        <v>82</v>
      </c>
      <c r="G68" s="86" t="s">
        <v>83</v>
      </c>
      <c r="H68" s="86" t="s">
        <v>84</v>
      </c>
      <c r="I68" s="86" t="s">
        <v>81</v>
      </c>
      <c r="J68" s="167" t="s">
        <v>85</v>
      </c>
      <c r="K68" s="168"/>
      <c r="L68" s="169"/>
      <c r="M68" s="86" t="s">
        <v>86</v>
      </c>
      <c r="N68" s="86" t="s">
        <v>41</v>
      </c>
      <c r="O68" s="86" t="s">
        <v>42</v>
      </c>
      <c r="P68" s="167" t="s">
        <v>3</v>
      </c>
      <c r="Q68" s="169"/>
    </row>
    <row r="69" spans="2:17" s="21" customFormat="1" ht="60.75" customHeight="1" x14ac:dyDescent="0.25">
      <c r="B69" s="61" t="s">
        <v>43</v>
      </c>
      <c r="C69" s="61" t="s">
        <v>211</v>
      </c>
      <c r="D69" s="4" t="s">
        <v>200</v>
      </c>
      <c r="E69" s="4">
        <v>11811664</v>
      </c>
      <c r="F69" s="61" t="s">
        <v>194</v>
      </c>
      <c r="G69" s="61" t="s">
        <v>208</v>
      </c>
      <c r="H69" s="142">
        <v>39339</v>
      </c>
      <c r="I69" s="4" t="s">
        <v>115</v>
      </c>
      <c r="J69" s="4" t="s">
        <v>120</v>
      </c>
      <c r="K69" s="111" t="s">
        <v>123</v>
      </c>
      <c r="L69" s="60" t="s">
        <v>121</v>
      </c>
      <c r="M69" s="40" t="s">
        <v>335</v>
      </c>
      <c r="N69" s="40" t="s">
        <v>96</v>
      </c>
      <c r="O69" s="40" t="s">
        <v>96</v>
      </c>
      <c r="P69" s="172"/>
      <c r="Q69" s="172"/>
    </row>
    <row r="70" spans="2:17" s="21" customFormat="1" ht="60.75" customHeight="1" x14ac:dyDescent="0.25">
      <c r="B70" s="61" t="s">
        <v>43</v>
      </c>
      <c r="C70" s="61" t="s">
        <v>211</v>
      </c>
      <c r="D70" s="4" t="s">
        <v>336</v>
      </c>
      <c r="E70" s="4">
        <v>26331286</v>
      </c>
      <c r="F70" s="61" t="s">
        <v>337</v>
      </c>
      <c r="G70" s="61" t="s">
        <v>135</v>
      </c>
      <c r="H70" s="142">
        <v>41291</v>
      </c>
      <c r="I70" s="4" t="s">
        <v>115</v>
      </c>
      <c r="J70" s="4" t="s">
        <v>120</v>
      </c>
      <c r="K70" s="111" t="s">
        <v>338</v>
      </c>
      <c r="L70" s="60" t="s">
        <v>121</v>
      </c>
      <c r="M70" s="40" t="s">
        <v>286</v>
      </c>
      <c r="N70" s="40" t="s">
        <v>96</v>
      </c>
      <c r="O70" s="40" t="s">
        <v>96</v>
      </c>
      <c r="P70" s="143"/>
      <c r="Q70" s="143"/>
    </row>
    <row r="71" spans="2:17" s="21" customFormat="1" ht="60.75" customHeight="1" x14ac:dyDescent="0.25">
      <c r="B71" s="61" t="s">
        <v>43</v>
      </c>
      <c r="C71" s="61" t="s">
        <v>211</v>
      </c>
      <c r="D71" s="4" t="s">
        <v>339</v>
      </c>
      <c r="E71" s="4">
        <v>107742594</v>
      </c>
      <c r="F71" s="61" t="s">
        <v>124</v>
      </c>
      <c r="G71" s="61" t="s">
        <v>118</v>
      </c>
      <c r="H71" s="142">
        <v>40067</v>
      </c>
      <c r="I71" s="4" t="s">
        <v>115</v>
      </c>
      <c r="J71" s="4" t="s">
        <v>120</v>
      </c>
      <c r="K71" s="111" t="s">
        <v>178</v>
      </c>
      <c r="L71" s="60" t="s">
        <v>121</v>
      </c>
      <c r="M71" s="40" t="s">
        <v>340</v>
      </c>
      <c r="N71" s="40" t="s">
        <v>96</v>
      </c>
      <c r="O71" s="40" t="s">
        <v>96</v>
      </c>
      <c r="P71" s="143"/>
      <c r="Q71" s="143"/>
    </row>
    <row r="72" spans="2:17" s="21" customFormat="1" ht="60.75" customHeight="1" x14ac:dyDescent="0.25">
      <c r="B72" s="61" t="s">
        <v>43</v>
      </c>
      <c r="C72" s="61" t="s">
        <v>211</v>
      </c>
      <c r="D72" s="4" t="s">
        <v>202</v>
      </c>
      <c r="E72" s="4">
        <v>26274696</v>
      </c>
      <c r="F72" s="61" t="s">
        <v>209</v>
      </c>
      <c r="G72" s="61" t="s">
        <v>118</v>
      </c>
      <c r="H72" s="142">
        <v>40802</v>
      </c>
      <c r="I72" s="4" t="s">
        <v>115</v>
      </c>
      <c r="J72" s="4" t="s">
        <v>120</v>
      </c>
      <c r="K72" s="111" t="s">
        <v>178</v>
      </c>
      <c r="L72" s="60" t="s">
        <v>121</v>
      </c>
      <c r="M72" s="40" t="s">
        <v>321</v>
      </c>
      <c r="N72" s="40" t="s">
        <v>96</v>
      </c>
      <c r="O72" s="40" t="s">
        <v>96</v>
      </c>
      <c r="P72" s="143"/>
      <c r="Q72" s="143"/>
    </row>
    <row r="73" spans="2:17" s="21" customFormat="1" ht="60.75" customHeight="1" x14ac:dyDescent="0.25">
      <c r="B73" s="61" t="s">
        <v>43</v>
      </c>
      <c r="C73" s="61" t="s">
        <v>211</v>
      </c>
      <c r="D73" s="4" t="s">
        <v>201</v>
      </c>
      <c r="E73" s="4">
        <v>54259215</v>
      </c>
      <c r="F73" s="61" t="s">
        <v>117</v>
      </c>
      <c r="G73" s="61" t="s">
        <v>136</v>
      </c>
      <c r="H73" s="142">
        <v>37134</v>
      </c>
      <c r="I73" s="4" t="s">
        <v>115</v>
      </c>
      <c r="J73" s="4" t="s">
        <v>120</v>
      </c>
      <c r="K73" s="111" t="s">
        <v>122</v>
      </c>
      <c r="L73" s="60" t="s">
        <v>121</v>
      </c>
      <c r="M73" s="40" t="s">
        <v>341</v>
      </c>
      <c r="N73" s="40" t="s">
        <v>96</v>
      </c>
      <c r="O73" s="40" t="s">
        <v>96</v>
      </c>
      <c r="P73" s="173"/>
      <c r="Q73" s="173"/>
    </row>
    <row r="74" spans="2:17" s="144" customFormat="1" ht="33.6" customHeight="1" x14ac:dyDescent="0.25">
      <c r="B74" s="145" t="s">
        <v>44</v>
      </c>
      <c r="C74" s="145" t="s">
        <v>212</v>
      </c>
      <c r="D74" s="146" t="s">
        <v>203</v>
      </c>
      <c r="E74" s="146">
        <v>1037588269</v>
      </c>
      <c r="F74" s="145" t="s">
        <v>124</v>
      </c>
      <c r="G74" s="145" t="s">
        <v>196</v>
      </c>
      <c r="H74" s="147">
        <v>41453</v>
      </c>
      <c r="I74" s="148" t="s">
        <v>115</v>
      </c>
      <c r="J74" s="146" t="s">
        <v>120</v>
      </c>
      <c r="K74" s="149" t="s">
        <v>148</v>
      </c>
      <c r="L74" s="150" t="s">
        <v>147</v>
      </c>
      <c r="M74" s="151" t="s">
        <v>344</v>
      </c>
      <c r="N74" s="151" t="s">
        <v>96</v>
      </c>
      <c r="O74" s="151" t="s">
        <v>96</v>
      </c>
      <c r="P74" s="174"/>
      <c r="Q74" s="175"/>
    </row>
    <row r="75" spans="2:17" s="144" customFormat="1" ht="33.6" customHeight="1" x14ac:dyDescent="0.25">
      <c r="B75" s="145" t="s">
        <v>44</v>
      </c>
      <c r="C75" s="145" t="s">
        <v>212</v>
      </c>
      <c r="D75" s="146" t="s">
        <v>204</v>
      </c>
      <c r="E75" s="146">
        <v>1077434597</v>
      </c>
      <c r="F75" s="145" t="s">
        <v>124</v>
      </c>
      <c r="G75" s="145" t="s">
        <v>136</v>
      </c>
      <c r="H75" s="147">
        <v>41901</v>
      </c>
      <c r="I75" s="148" t="s">
        <v>115</v>
      </c>
      <c r="J75" s="146" t="s">
        <v>120</v>
      </c>
      <c r="K75" s="149" t="s">
        <v>148</v>
      </c>
      <c r="L75" s="150" t="s">
        <v>147</v>
      </c>
      <c r="M75" s="151" t="s">
        <v>343</v>
      </c>
      <c r="N75" s="151" t="s">
        <v>96</v>
      </c>
      <c r="O75" s="151" t="s">
        <v>96</v>
      </c>
      <c r="P75" s="174"/>
      <c r="Q75" s="175"/>
    </row>
    <row r="76" spans="2:17" s="144" customFormat="1" ht="33.6" customHeight="1" x14ac:dyDescent="0.25">
      <c r="B76" s="145" t="s">
        <v>44</v>
      </c>
      <c r="C76" s="145" t="s">
        <v>212</v>
      </c>
      <c r="D76" s="146" t="s">
        <v>205</v>
      </c>
      <c r="E76" s="146">
        <v>1077420319</v>
      </c>
      <c r="F76" s="145" t="s">
        <v>124</v>
      </c>
      <c r="G76" s="145" t="s">
        <v>136</v>
      </c>
      <c r="H76" s="147">
        <v>40459</v>
      </c>
      <c r="I76" s="148" t="s">
        <v>115</v>
      </c>
      <c r="J76" s="146" t="s">
        <v>120</v>
      </c>
      <c r="K76" s="149" t="s">
        <v>148</v>
      </c>
      <c r="L76" s="150" t="s">
        <v>147</v>
      </c>
      <c r="M76" s="151" t="s">
        <v>351</v>
      </c>
      <c r="N76" s="151" t="s">
        <v>96</v>
      </c>
      <c r="O76" s="151" t="s">
        <v>96</v>
      </c>
      <c r="P76" s="152"/>
      <c r="Q76" s="153"/>
    </row>
    <row r="77" spans="2:17" s="144" customFormat="1" ht="33.6" customHeight="1" x14ac:dyDescent="0.25">
      <c r="B77" s="145" t="s">
        <v>44</v>
      </c>
      <c r="C77" s="145" t="s">
        <v>212</v>
      </c>
      <c r="D77" s="146" t="s">
        <v>206</v>
      </c>
      <c r="E77" s="146">
        <v>1077439647</v>
      </c>
      <c r="F77" s="145" t="s">
        <v>124</v>
      </c>
      <c r="G77" s="145" t="s">
        <v>197</v>
      </c>
      <c r="H77" s="147">
        <v>41173</v>
      </c>
      <c r="I77" s="148" t="s">
        <v>115</v>
      </c>
      <c r="J77" s="146" t="s">
        <v>120</v>
      </c>
      <c r="K77" s="149" t="s">
        <v>148</v>
      </c>
      <c r="L77" s="150" t="s">
        <v>147</v>
      </c>
      <c r="M77" s="151" t="s">
        <v>352</v>
      </c>
      <c r="N77" s="151" t="s">
        <v>96</v>
      </c>
      <c r="O77" s="151" t="s">
        <v>96</v>
      </c>
      <c r="P77" s="174"/>
      <c r="Q77" s="175"/>
    </row>
    <row r="78" spans="2:17" s="144" customFormat="1" ht="33.6" customHeight="1" x14ac:dyDescent="0.25">
      <c r="B78" s="145" t="s">
        <v>44</v>
      </c>
      <c r="C78" s="145" t="s">
        <v>212</v>
      </c>
      <c r="D78" s="146" t="s">
        <v>126</v>
      </c>
      <c r="E78" s="146">
        <v>1077424425</v>
      </c>
      <c r="F78" s="145" t="s">
        <v>124</v>
      </c>
      <c r="G78" s="145" t="s">
        <v>136</v>
      </c>
      <c r="H78" s="147">
        <v>40648</v>
      </c>
      <c r="I78" s="148" t="s">
        <v>115</v>
      </c>
      <c r="J78" s="146" t="s">
        <v>120</v>
      </c>
      <c r="K78" s="149" t="s">
        <v>304</v>
      </c>
      <c r="L78" s="150" t="s">
        <v>147</v>
      </c>
      <c r="M78" s="151" t="s">
        <v>248</v>
      </c>
      <c r="N78" s="151" t="s">
        <v>96</v>
      </c>
      <c r="O78" s="151" t="s">
        <v>96</v>
      </c>
      <c r="P78" s="152"/>
      <c r="Q78" s="153"/>
    </row>
    <row r="79" spans="2:17" s="144" customFormat="1" ht="33.6" customHeight="1" x14ac:dyDescent="0.25">
      <c r="B79" s="145" t="s">
        <v>44</v>
      </c>
      <c r="C79" s="145" t="s">
        <v>212</v>
      </c>
      <c r="D79" s="146" t="s">
        <v>125</v>
      </c>
      <c r="E79" s="146">
        <v>35893313</v>
      </c>
      <c r="F79" s="145" t="s">
        <v>345</v>
      </c>
      <c r="G79" s="145" t="s">
        <v>297</v>
      </c>
      <c r="H79" s="147">
        <v>39507</v>
      </c>
      <c r="I79" s="148" t="s">
        <v>115</v>
      </c>
      <c r="J79" s="146" t="s">
        <v>120</v>
      </c>
      <c r="K79" s="149" t="s">
        <v>304</v>
      </c>
      <c r="L79" s="150" t="s">
        <v>147</v>
      </c>
      <c r="M79" s="151" t="s">
        <v>346</v>
      </c>
      <c r="N79" s="151" t="s">
        <v>96</v>
      </c>
      <c r="O79" s="151" t="s">
        <v>96</v>
      </c>
      <c r="P79" s="152"/>
      <c r="Q79" s="153"/>
    </row>
    <row r="80" spans="2:17" s="144" customFormat="1" ht="33.6" customHeight="1" x14ac:dyDescent="0.25">
      <c r="B80" s="145" t="s">
        <v>44</v>
      </c>
      <c r="C80" s="145" t="s">
        <v>212</v>
      </c>
      <c r="D80" s="146" t="s">
        <v>347</v>
      </c>
      <c r="E80" s="146">
        <v>35897343</v>
      </c>
      <c r="F80" s="145" t="s">
        <v>124</v>
      </c>
      <c r="G80" s="145" t="s">
        <v>136</v>
      </c>
      <c r="H80" s="147">
        <v>40816</v>
      </c>
      <c r="I80" s="148" t="s">
        <v>115</v>
      </c>
      <c r="J80" s="146" t="s">
        <v>120</v>
      </c>
      <c r="K80" s="149" t="s">
        <v>304</v>
      </c>
      <c r="L80" s="150" t="s">
        <v>147</v>
      </c>
      <c r="M80" s="151" t="s">
        <v>348</v>
      </c>
      <c r="N80" s="151" t="s">
        <v>96</v>
      </c>
      <c r="O80" s="151" t="s">
        <v>96</v>
      </c>
      <c r="P80" s="152"/>
      <c r="Q80" s="153"/>
    </row>
    <row r="81" spans="2:17" s="144" customFormat="1" ht="33.6" customHeight="1" x14ac:dyDescent="0.25">
      <c r="B81" s="145" t="s">
        <v>44</v>
      </c>
      <c r="C81" s="145" t="s">
        <v>212</v>
      </c>
      <c r="D81" s="146" t="s">
        <v>162</v>
      </c>
      <c r="E81" s="146">
        <v>43270542</v>
      </c>
      <c r="F81" s="145" t="s">
        <v>124</v>
      </c>
      <c r="G81" s="145" t="s">
        <v>136</v>
      </c>
      <c r="H81" s="147">
        <v>41817</v>
      </c>
      <c r="I81" s="148" t="s">
        <v>115</v>
      </c>
      <c r="J81" s="146" t="s">
        <v>120</v>
      </c>
      <c r="K81" s="149" t="s">
        <v>304</v>
      </c>
      <c r="L81" s="150" t="s">
        <v>147</v>
      </c>
      <c r="M81" s="151" t="s">
        <v>349</v>
      </c>
      <c r="N81" s="151" t="s">
        <v>96</v>
      </c>
      <c r="O81" s="151" t="s">
        <v>96</v>
      </c>
      <c r="P81" s="152"/>
      <c r="Q81" s="153"/>
    </row>
    <row r="82" spans="2:17" s="144" customFormat="1" ht="33.6" customHeight="1" x14ac:dyDescent="0.25">
      <c r="B82" s="145" t="s">
        <v>44</v>
      </c>
      <c r="C82" s="145" t="s">
        <v>212</v>
      </c>
      <c r="D82" s="146" t="s">
        <v>163</v>
      </c>
      <c r="E82" s="146">
        <v>35600590</v>
      </c>
      <c r="F82" s="145" t="s">
        <v>124</v>
      </c>
      <c r="G82" s="145" t="s">
        <v>136</v>
      </c>
      <c r="H82" s="147">
        <v>35181</v>
      </c>
      <c r="I82" s="148" t="s">
        <v>115</v>
      </c>
      <c r="J82" s="146" t="s">
        <v>120</v>
      </c>
      <c r="K82" s="149" t="s">
        <v>304</v>
      </c>
      <c r="L82" s="150" t="s">
        <v>147</v>
      </c>
      <c r="M82" s="151" t="s">
        <v>350</v>
      </c>
      <c r="N82" s="151" t="s">
        <v>96</v>
      </c>
      <c r="O82" s="151" t="s">
        <v>96</v>
      </c>
      <c r="P82" s="152"/>
      <c r="Q82" s="153"/>
    </row>
    <row r="83" spans="2:17" s="144" customFormat="1" ht="33.6" customHeight="1" x14ac:dyDescent="0.25">
      <c r="B83" s="145" t="s">
        <v>44</v>
      </c>
      <c r="C83" s="145" t="s">
        <v>212</v>
      </c>
      <c r="D83" s="146" t="s">
        <v>207</v>
      </c>
      <c r="E83" s="146">
        <v>54259434</v>
      </c>
      <c r="F83" s="145" t="s">
        <v>124</v>
      </c>
      <c r="G83" s="145" t="s">
        <v>198</v>
      </c>
      <c r="H83" s="147">
        <v>40459</v>
      </c>
      <c r="I83" s="148" t="s">
        <v>115</v>
      </c>
      <c r="J83" s="146" t="s">
        <v>120</v>
      </c>
      <c r="K83" s="149" t="s">
        <v>148</v>
      </c>
      <c r="L83" s="150" t="s">
        <v>147</v>
      </c>
      <c r="M83" s="151" t="s">
        <v>342</v>
      </c>
      <c r="N83" s="151" t="s">
        <v>96</v>
      </c>
      <c r="O83" s="151" t="s">
        <v>96</v>
      </c>
      <c r="P83" s="152"/>
      <c r="Q83" s="153"/>
    </row>
    <row r="84" spans="2:17" ht="15.75" thickBot="1" x14ac:dyDescent="0.25">
      <c r="D84" s="109"/>
    </row>
    <row r="85" spans="2:17" ht="27" thickBot="1" x14ac:dyDescent="0.3">
      <c r="B85" s="161" t="s">
        <v>46</v>
      </c>
      <c r="C85" s="162"/>
      <c r="D85" s="162"/>
      <c r="E85" s="162"/>
      <c r="F85" s="162"/>
      <c r="G85" s="162"/>
      <c r="H85" s="162"/>
      <c r="I85" s="162"/>
      <c r="J85" s="162"/>
      <c r="K85" s="162"/>
      <c r="L85" s="162"/>
      <c r="M85" s="162"/>
      <c r="N85" s="163"/>
    </row>
    <row r="88" spans="2:17" ht="46.15" customHeight="1" x14ac:dyDescent="0.25">
      <c r="B88" s="47" t="s">
        <v>33</v>
      </c>
      <c r="C88" s="47" t="s">
        <v>47</v>
      </c>
      <c r="D88" s="167" t="s">
        <v>3</v>
      </c>
      <c r="E88" s="169"/>
    </row>
    <row r="89" spans="2:17" ht="46.9" customHeight="1" x14ac:dyDescent="0.25">
      <c r="B89" s="48" t="s">
        <v>87</v>
      </c>
      <c r="C89" s="87" t="s">
        <v>96</v>
      </c>
      <c r="D89" s="176" t="s">
        <v>132</v>
      </c>
      <c r="E89" s="176"/>
    </row>
    <row r="92" spans="2:17" ht="26.25" x14ac:dyDescent="0.25">
      <c r="B92" s="170" t="s">
        <v>64</v>
      </c>
      <c r="C92" s="171"/>
      <c r="D92" s="171"/>
      <c r="E92" s="171"/>
      <c r="F92" s="171"/>
      <c r="G92" s="171"/>
      <c r="H92" s="171"/>
      <c r="I92" s="171"/>
      <c r="J92" s="171"/>
      <c r="K92" s="171"/>
      <c r="L92" s="171"/>
      <c r="M92" s="171"/>
      <c r="N92" s="171"/>
      <c r="O92" s="171"/>
      <c r="P92" s="171"/>
    </row>
    <row r="94" spans="2:17" ht="15.75" thickBot="1" x14ac:dyDescent="0.3"/>
    <row r="95" spans="2:17" ht="27" thickBot="1" x14ac:dyDescent="0.3">
      <c r="B95" s="161" t="s">
        <v>54</v>
      </c>
      <c r="C95" s="162"/>
      <c r="D95" s="162"/>
      <c r="E95" s="162"/>
      <c r="F95" s="162"/>
      <c r="G95" s="162"/>
      <c r="H95" s="162"/>
      <c r="I95" s="162"/>
      <c r="J95" s="162"/>
      <c r="K95" s="162"/>
      <c r="L95" s="162"/>
      <c r="M95" s="162"/>
      <c r="N95" s="163"/>
    </row>
    <row r="97" spans="1:26" ht="15.75" thickBot="1" x14ac:dyDescent="0.3">
      <c r="M97" s="45"/>
      <c r="N97" s="45"/>
    </row>
    <row r="98" spans="1:26" s="73" customFormat="1" ht="109.5" customHeight="1" x14ac:dyDescent="0.25">
      <c r="B98" s="84" t="s">
        <v>105</v>
      </c>
      <c r="C98" s="84" t="s">
        <v>106</v>
      </c>
      <c r="D98" s="84" t="s">
        <v>107</v>
      </c>
      <c r="E98" s="84" t="s">
        <v>45</v>
      </c>
      <c r="F98" s="84" t="s">
        <v>22</v>
      </c>
      <c r="G98" s="84" t="s">
        <v>67</v>
      </c>
      <c r="H98" s="84" t="s">
        <v>17</v>
      </c>
      <c r="I98" s="84" t="s">
        <v>10</v>
      </c>
      <c r="J98" s="84" t="s">
        <v>31</v>
      </c>
      <c r="K98" s="84" t="s">
        <v>61</v>
      </c>
      <c r="L98" s="84" t="s">
        <v>20</v>
      </c>
      <c r="M98" s="69" t="s">
        <v>26</v>
      </c>
      <c r="N98" s="84" t="s">
        <v>108</v>
      </c>
      <c r="O98" s="84" t="s">
        <v>36</v>
      </c>
      <c r="P98" s="85" t="s">
        <v>11</v>
      </c>
      <c r="Q98" s="85" t="s">
        <v>19</v>
      </c>
    </row>
    <row r="99" spans="1:26" s="79" customFormat="1" x14ac:dyDescent="0.25">
      <c r="A99" s="36">
        <v>1</v>
      </c>
      <c r="B99" s="80"/>
      <c r="C99" s="81"/>
      <c r="D99" s="80"/>
      <c r="E99" s="75"/>
      <c r="F99" s="76"/>
      <c r="G99" s="93"/>
      <c r="H99" s="83"/>
      <c r="I99" s="77"/>
      <c r="J99" s="77"/>
      <c r="K99" s="77"/>
      <c r="L99" s="77"/>
      <c r="M99" s="68"/>
      <c r="N99" s="68">
        <f>+M99*G99</f>
        <v>0</v>
      </c>
      <c r="O99" s="20"/>
      <c r="P99" s="20"/>
      <c r="Q99" s="94"/>
      <c r="R99" s="78"/>
      <c r="S99" s="78"/>
      <c r="T99" s="78"/>
      <c r="U99" s="78"/>
      <c r="V99" s="78"/>
      <c r="W99" s="78"/>
      <c r="X99" s="78"/>
      <c r="Y99" s="78"/>
      <c r="Z99" s="78"/>
    </row>
    <row r="100" spans="1:26" s="79" customFormat="1" x14ac:dyDescent="0.25">
      <c r="A100" s="36">
        <f>+A99+1</f>
        <v>2</v>
      </c>
      <c r="B100" s="80"/>
      <c r="C100" s="81"/>
      <c r="D100" s="80"/>
      <c r="E100" s="75"/>
      <c r="F100" s="76"/>
      <c r="G100" s="76"/>
      <c r="H100" s="76"/>
      <c r="I100" s="77"/>
      <c r="J100" s="77"/>
      <c r="K100" s="77"/>
      <c r="L100" s="77"/>
      <c r="M100" s="68"/>
      <c r="N100" s="68"/>
      <c r="O100" s="20"/>
      <c r="P100" s="20"/>
      <c r="Q100" s="94"/>
      <c r="R100" s="78"/>
      <c r="S100" s="78"/>
      <c r="T100" s="78"/>
      <c r="U100" s="78"/>
      <c r="V100" s="78"/>
      <c r="W100" s="78"/>
      <c r="X100" s="78"/>
      <c r="Y100" s="78"/>
      <c r="Z100" s="78"/>
    </row>
    <row r="101" spans="1:26" s="79" customFormat="1" x14ac:dyDescent="0.25">
      <c r="A101" s="36"/>
      <c r="B101" s="37" t="s">
        <v>16</v>
      </c>
      <c r="C101" s="81"/>
      <c r="D101" s="80"/>
      <c r="E101" s="75"/>
      <c r="F101" s="76"/>
      <c r="G101" s="76"/>
      <c r="H101" s="76"/>
      <c r="I101" s="77"/>
      <c r="J101" s="77"/>
      <c r="K101" s="82">
        <f>SUM(K99:K100)</f>
        <v>0</v>
      </c>
      <c r="L101" s="82">
        <f>SUM(L99:L100)</f>
        <v>0</v>
      </c>
      <c r="M101" s="92">
        <f>SUM(M99:M100)</f>
        <v>0</v>
      </c>
      <c r="N101" s="82">
        <f>SUM(N99:N100)</f>
        <v>0</v>
      </c>
      <c r="O101" s="20"/>
      <c r="P101" s="20"/>
      <c r="Q101" s="95"/>
    </row>
    <row r="102" spans="1:26" x14ac:dyDescent="0.25">
      <c r="B102" s="21"/>
      <c r="C102" s="21"/>
      <c r="D102" s="21"/>
      <c r="E102" s="22"/>
      <c r="F102" s="21"/>
      <c r="G102" s="21"/>
      <c r="H102" s="21"/>
      <c r="I102" s="21"/>
      <c r="J102" s="21"/>
      <c r="K102" s="21"/>
      <c r="L102" s="21"/>
      <c r="M102" s="21"/>
      <c r="N102" s="21"/>
      <c r="O102" s="21"/>
      <c r="P102" s="21"/>
    </row>
    <row r="103" spans="1:26" ht="18.75" x14ac:dyDescent="0.25">
      <c r="B103" s="41" t="s">
        <v>32</v>
      </c>
      <c r="C103" s="51">
        <f>+K101</f>
        <v>0</v>
      </c>
      <c r="H103" s="23"/>
      <c r="I103" s="23"/>
      <c r="J103" s="23"/>
      <c r="K103" s="23"/>
      <c r="L103" s="23"/>
      <c r="M103" s="23"/>
      <c r="N103" s="21"/>
      <c r="O103" s="21"/>
      <c r="P103" s="21"/>
    </row>
    <row r="105" spans="1:26" ht="15.75" thickBot="1" x14ac:dyDescent="0.3"/>
    <row r="106" spans="1:26" ht="37.15" customHeight="1" thickBot="1" x14ac:dyDescent="0.3">
      <c r="B106" s="53" t="s">
        <v>49</v>
      </c>
      <c r="C106" s="54" t="s">
        <v>50</v>
      </c>
      <c r="D106" s="53" t="s">
        <v>51</v>
      </c>
      <c r="E106" s="54" t="s">
        <v>55</v>
      </c>
    </row>
    <row r="107" spans="1:26" ht="41.45" customHeight="1" x14ac:dyDescent="0.25">
      <c r="B107" s="46" t="s">
        <v>88</v>
      </c>
      <c r="C107" s="49">
        <v>20</v>
      </c>
      <c r="D107" s="49">
        <v>0</v>
      </c>
      <c r="E107" s="164">
        <f>+D107+D108+D109</f>
        <v>0</v>
      </c>
    </row>
    <row r="108" spans="1:26" x14ac:dyDescent="0.25">
      <c r="B108" s="46" t="s">
        <v>89</v>
      </c>
      <c r="C108" s="39">
        <v>30</v>
      </c>
      <c r="D108" s="99">
        <v>0</v>
      </c>
      <c r="E108" s="165"/>
    </row>
    <row r="109" spans="1:26" ht="15.75" thickBot="1" x14ac:dyDescent="0.3">
      <c r="B109" s="46" t="s">
        <v>90</v>
      </c>
      <c r="C109" s="50">
        <v>40</v>
      </c>
      <c r="D109" s="50">
        <v>0</v>
      </c>
      <c r="E109" s="166"/>
    </row>
    <row r="111" spans="1:26" ht="15.75" thickBot="1" x14ac:dyDescent="0.3"/>
    <row r="112" spans="1:26" ht="27" thickBot="1" x14ac:dyDescent="0.3">
      <c r="B112" s="161" t="s">
        <v>52</v>
      </c>
      <c r="C112" s="162"/>
      <c r="D112" s="162"/>
      <c r="E112" s="162"/>
      <c r="F112" s="162"/>
      <c r="G112" s="162"/>
      <c r="H112" s="162"/>
      <c r="I112" s="162"/>
      <c r="J112" s="162"/>
      <c r="K112" s="162"/>
      <c r="L112" s="162"/>
      <c r="M112" s="162"/>
      <c r="N112" s="163"/>
    </row>
    <row r="114" spans="2:17" ht="76.5" customHeight="1" x14ac:dyDescent="0.25">
      <c r="B114" s="86" t="s">
        <v>0</v>
      </c>
      <c r="C114" s="86" t="s">
        <v>39</v>
      </c>
      <c r="D114" s="86" t="s">
        <v>40</v>
      </c>
      <c r="E114" s="86" t="s">
        <v>80</v>
      </c>
      <c r="F114" s="86" t="s">
        <v>82</v>
      </c>
      <c r="G114" s="86" t="s">
        <v>83</v>
      </c>
      <c r="H114" s="86" t="s">
        <v>84</v>
      </c>
      <c r="I114" s="86" t="s">
        <v>81</v>
      </c>
      <c r="J114" s="167" t="s">
        <v>85</v>
      </c>
      <c r="K114" s="168"/>
      <c r="L114" s="169"/>
      <c r="M114" s="86" t="s">
        <v>86</v>
      </c>
      <c r="N114" s="86" t="s">
        <v>41</v>
      </c>
      <c r="O114" s="86" t="s">
        <v>42</v>
      </c>
      <c r="P114" s="167" t="s">
        <v>3</v>
      </c>
      <c r="Q114" s="169"/>
    </row>
    <row r="115" spans="2:17" ht="60.75" customHeight="1" x14ac:dyDescent="0.25">
      <c r="B115" s="96" t="s">
        <v>94</v>
      </c>
      <c r="C115" s="96" t="s">
        <v>213</v>
      </c>
      <c r="D115" s="96" t="s">
        <v>227</v>
      </c>
      <c r="E115" s="2">
        <v>42129760</v>
      </c>
      <c r="F115" s="96" t="s">
        <v>140</v>
      </c>
      <c r="G115" s="96" t="s">
        <v>139</v>
      </c>
      <c r="H115" s="110">
        <v>37590</v>
      </c>
      <c r="I115" s="4" t="s">
        <v>115</v>
      </c>
      <c r="J115" s="96" t="s">
        <v>120</v>
      </c>
      <c r="K115" s="61" t="s">
        <v>225</v>
      </c>
      <c r="L115" s="61" t="s">
        <v>229</v>
      </c>
      <c r="M115" s="48" t="s">
        <v>228</v>
      </c>
      <c r="N115" s="87" t="s">
        <v>96</v>
      </c>
      <c r="O115" s="87" t="s">
        <v>97</v>
      </c>
      <c r="P115" s="154" t="s">
        <v>230</v>
      </c>
      <c r="Q115" s="154"/>
    </row>
    <row r="116" spans="2:17" ht="88.5" customHeight="1" x14ac:dyDescent="0.25">
      <c r="B116" s="96"/>
      <c r="C116" s="96"/>
      <c r="D116" s="2"/>
      <c r="E116" s="2"/>
      <c r="F116" s="2"/>
      <c r="G116" s="96"/>
      <c r="H116" s="110"/>
      <c r="I116" s="4"/>
      <c r="J116" s="1"/>
      <c r="K116" s="61"/>
      <c r="L116" s="61"/>
      <c r="M116" s="48"/>
      <c r="N116" s="87"/>
      <c r="O116" s="87"/>
      <c r="P116" s="154"/>
      <c r="Q116" s="154"/>
    </row>
    <row r="119" spans="2:17" ht="15.75" thickBot="1" x14ac:dyDescent="0.3"/>
    <row r="120" spans="2:17" ht="54" customHeight="1" x14ac:dyDescent="0.25">
      <c r="B120" s="90" t="s">
        <v>33</v>
      </c>
      <c r="C120" s="90" t="s">
        <v>49</v>
      </c>
      <c r="D120" s="86" t="s">
        <v>50</v>
      </c>
      <c r="E120" s="90" t="s">
        <v>51</v>
      </c>
      <c r="F120" s="54" t="s">
        <v>56</v>
      </c>
      <c r="G120" s="57"/>
    </row>
    <row r="121" spans="2:17" ht="120.75" customHeight="1" x14ac:dyDescent="0.2">
      <c r="B121" s="155" t="s">
        <v>53</v>
      </c>
      <c r="C121" s="5" t="s">
        <v>91</v>
      </c>
      <c r="D121" s="99">
        <v>25</v>
      </c>
      <c r="E121" s="99">
        <v>0</v>
      </c>
      <c r="F121" s="156">
        <f>+E121+E122+E123</f>
        <v>0</v>
      </c>
      <c r="G121" s="127"/>
    </row>
    <row r="122" spans="2:17" ht="76.150000000000006" customHeight="1" x14ac:dyDescent="0.2">
      <c r="B122" s="155"/>
      <c r="C122" s="5" t="s">
        <v>92</v>
      </c>
      <c r="D122" s="112">
        <v>25</v>
      </c>
      <c r="E122" s="99">
        <v>0</v>
      </c>
      <c r="F122" s="157"/>
      <c r="G122" s="58"/>
    </row>
    <row r="123" spans="2:17" ht="69" customHeight="1" x14ac:dyDescent="0.2">
      <c r="B123" s="155"/>
      <c r="C123" s="5" t="s">
        <v>93</v>
      </c>
      <c r="D123" s="99">
        <v>10</v>
      </c>
      <c r="E123" s="99">
        <v>0</v>
      </c>
      <c r="F123" s="158"/>
      <c r="G123" s="58"/>
    </row>
    <row r="124" spans="2:17" x14ac:dyDescent="0.25">
      <c r="C124" s="70"/>
    </row>
    <row r="127" spans="2:17" x14ac:dyDescent="0.25">
      <c r="B127" s="88" t="s">
        <v>57</v>
      </c>
    </row>
    <row r="130" spans="2:8" x14ac:dyDescent="0.25">
      <c r="B130" s="91" t="s">
        <v>33</v>
      </c>
      <c r="C130" s="91" t="s">
        <v>58</v>
      </c>
      <c r="D130" s="90" t="s">
        <v>51</v>
      </c>
      <c r="E130" s="90" t="s">
        <v>16</v>
      </c>
    </row>
    <row r="131" spans="2:8" ht="42.75" x14ac:dyDescent="0.25">
      <c r="B131" s="71" t="s">
        <v>59</v>
      </c>
      <c r="C131" s="72">
        <v>40</v>
      </c>
      <c r="D131" s="99">
        <f>+E107</f>
        <v>0</v>
      </c>
      <c r="E131" s="159">
        <f>+D131+D132</f>
        <v>0</v>
      </c>
    </row>
    <row r="132" spans="2:8" ht="85.5" x14ac:dyDescent="0.25">
      <c r="B132" s="71" t="s">
        <v>60</v>
      </c>
      <c r="C132" s="72">
        <v>60</v>
      </c>
      <c r="D132" s="99">
        <f>+F121</f>
        <v>0</v>
      </c>
      <c r="E132" s="160"/>
    </row>
    <row r="135" spans="2:8" x14ac:dyDescent="0.25">
      <c r="C135" s="6" t="s">
        <v>110</v>
      </c>
      <c r="H135" s="6" t="s">
        <v>110</v>
      </c>
    </row>
  </sheetData>
  <mergeCells count="40">
    <mergeCell ref="C9:N9"/>
    <mergeCell ref="B2:P2"/>
    <mergeCell ref="B4:P4"/>
    <mergeCell ref="C6:N6"/>
    <mergeCell ref="C7:N7"/>
    <mergeCell ref="C8:N8"/>
    <mergeCell ref="J68:L68"/>
    <mergeCell ref="P68:Q68"/>
    <mergeCell ref="C10:E10"/>
    <mergeCell ref="B14:C15"/>
    <mergeCell ref="B16:C16"/>
    <mergeCell ref="E34:E35"/>
    <mergeCell ref="M39:N39"/>
    <mergeCell ref="B47:B48"/>
    <mergeCell ref="C47:C48"/>
    <mergeCell ref="D47:E47"/>
    <mergeCell ref="C51:N51"/>
    <mergeCell ref="B53:N53"/>
    <mergeCell ref="O56:P56"/>
    <mergeCell ref="O57:P57"/>
    <mergeCell ref="B63:N63"/>
    <mergeCell ref="B92:P92"/>
    <mergeCell ref="P69:Q69"/>
    <mergeCell ref="P73:Q73"/>
    <mergeCell ref="P74:Q74"/>
    <mergeCell ref="P75:Q75"/>
    <mergeCell ref="P77:Q77"/>
    <mergeCell ref="B85:N85"/>
    <mergeCell ref="D88:E88"/>
    <mergeCell ref="D89:E89"/>
    <mergeCell ref="P116:Q116"/>
    <mergeCell ref="B121:B123"/>
    <mergeCell ref="F121:F123"/>
    <mergeCell ref="E131:E132"/>
    <mergeCell ref="B95:N95"/>
    <mergeCell ref="E107:E109"/>
    <mergeCell ref="B112:N112"/>
    <mergeCell ref="J114:L114"/>
    <mergeCell ref="P114:Q114"/>
    <mergeCell ref="P115:Q115"/>
  </mergeCells>
  <dataValidations count="2">
    <dataValidation type="list" allowBlank="1" showInputMessage="1" showErrorMessage="1" sqref="WVE983048 A65544 IS65544 SO65544 ACK65544 AMG65544 AWC65544 BFY65544 BPU65544 BZQ65544 CJM65544 CTI65544 DDE65544 DNA65544 DWW65544 EGS65544 EQO65544 FAK65544 FKG65544 FUC65544 GDY65544 GNU65544 GXQ65544 HHM65544 HRI65544 IBE65544 ILA65544 IUW65544 JES65544 JOO65544 JYK65544 KIG65544 KSC65544 LBY65544 LLU65544 LVQ65544 MFM65544 MPI65544 MZE65544 NJA65544 NSW65544 OCS65544 OMO65544 OWK65544 PGG65544 PQC65544 PZY65544 QJU65544 QTQ65544 RDM65544 RNI65544 RXE65544 SHA65544 SQW65544 TAS65544 TKO65544 TUK65544 UEG65544 UOC65544 UXY65544 VHU65544 VRQ65544 WBM65544 WLI65544 WVE65544 A131080 IS131080 SO131080 ACK131080 AMG131080 AWC131080 BFY131080 BPU131080 BZQ131080 CJM131080 CTI131080 DDE131080 DNA131080 DWW131080 EGS131080 EQO131080 FAK131080 FKG131080 FUC131080 GDY131080 GNU131080 GXQ131080 HHM131080 HRI131080 IBE131080 ILA131080 IUW131080 JES131080 JOO131080 JYK131080 KIG131080 KSC131080 LBY131080 LLU131080 LVQ131080 MFM131080 MPI131080 MZE131080 NJA131080 NSW131080 OCS131080 OMO131080 OWK131080 PGG131080 PQC131080 PZY131080 QJU131080 QTQ131080 RDM131080 RNI131080 RXE131080 SHA131080 SQW131080 TAS131080 TKO131080 TUK131080 UEG131080 UOC131080 UXY131080 VHU131080 VRQ131080 WBM131080 WLI131080 WVE131080 A196616 IS196616 SO196616 ACK196616 AMG196616 AWC196616 BFY196616 BPU196616 BZQ196616 CJM196616 CTI196616 DDE196616 DNA196616 DWW196616 EGS196616 EQO196616 FAK196616 FKG196616 FUC196616 GDY196616 GNU196616 GXQ196616 HHM196616 HRI196616 IBE196616 ILA196616 IUW196616 JES196616 JOO196616 JYK196616 KIG196616 KSC196616 LBY196616 LLU196616 LVQ196616 MFM196616 MPI196616 MZE196616 NJA196616 NSW196616 OCS196616 OMO196616 OWK196616 PGG196616 PQC196616 PZY196616 QJU196616 QTQ196616 RDM196616 RNI196616 RXE196616 SHA196616 SQW196616 TAS196616 TKO196616 TUK196616 UEG196616 UOC196616 UXY196616 VHU196616 VRQ196616 WBM196616 WLI196616 WVE196616 A262152 IS262152 SO262152 ACK262152 AMG262152 AWC262152 BFY262152 BPU262152 BZQ262152 CJM262152 CTI262152 DDE262152 DNA262152 DWW262152 EGS262152 EQO262152 FAK262152 FKG262152 FUC262152 GDY262152 GNU262152 GXQ262152 HHM262152 HRI262152 IBE262152 ILA262152 IUW262152 JES262152 JOO262152 JYK262152 KIG262152 KSC262152 LBY262152 LLU262152 LVQ262152 MFM262152 MPI262152 MZE262152 NJA262152 NSW262152 OCS262152 OMO262152 OWK262152 PGG262152 PQC262152 PZY262152 QJU262152 QTQ262152 RDM262152 RNI262152 RXE262152 SHA262152 SQW262152 TAS262152 TKO262152 TUK262152 UEG262152 UOC262152 UXY262152 VHU262152 VRQ262152 WBM262152 WLI262152 WVE262152 A327688 IS327688 SO327688 ACK327688 AMG327688 AWC327688 BFY327688 BPU327688 BZQ327688 CJM327688 CTI327688 DDE327688 DNA327688 DWW327688 EGS327688 EQO327688 FAK327688 FKG327688 FUC327688 GDY327688 GNU327688 GXQ327688 HHM327688 HRI327688 IBE327688 ILA327688 IUW327688 JES327688 JOO327688 JYK327688 KIG327688 KSC327688 LBY327688 LLU327688 LVQ327688 MFM327688 MPI327688 MZE327688 NJA327688 NSW327688 OCS327688 OMO327688 OWK327688 PGG327688 PQC327688 PZY327688 QJU327688 QTQ327688 RDM327688 RNI327688 RXE327688 SHA327688 SQW327688 TAS327688 TKO327688 TUK327688 UEG327688 UOC327688 UXY327688 VHU327688 VRQ327688 WBM327688 WLI327688 WVE327688 A393224 IS393224 SO393224 ACK393224 AMG393224 AWC393224 BFY393224 BPU393224 BZQ393224 CJM393224 CTI393224 DDE393224 DNA393224 DWW393224 EGS393224 EQO393224 FAK393224 FKG393224 FUC393224 GDY393224 GNU393224 GXQ393224 HHM393224 HRI393224 IBE393224 ILA393224 IUW393224 JES393224 JOO393224 JYK393224 KIG393224 KSC393224 LBY393224 LLU393224 LVQ393224 MFM393224 MPI393224 MZE393224 NJA393224 NSW393224 OCS393224 OMO393224 OWK393224 PGG393224 PQC393224 PZY393224 QJU393224 QTQ393224 RDM393224 RNI393224 RXE393224 SHA393224 SQW393224 TAS393224 TKO393224 TUK393224 UEG393224 UOC393224 UXY393224 VHU393224 VRQ393224 WBM393224 WLI393224 WVE393224 A458760 IS458760 SO458760 ACK458760 AMG458760 AWC458760 BFY458760 BPU458760 BZQ458760 CJM458760 CTI458760 DDE458760 DNA458760 DWW458760 EGS458760 EQO458760 FAK458760 FKG458760 FUC458760 GDY458760 GNU458760 GXQ458760 HHM458760 HRI458760 IBE458760 ILA458760 IUW458760 JES458760 JOO458760 JYK458760 KIG458760 KSC458760 LBY458760 LLU458760 LVQ458760 MFM458760 MPI458760 MZE458760 NJA458760 NSW458760 OCS458760 OMO458760 OWK458760 PGG458760 PQC458760 PZY458760 QJU458760 QTQ458760 RDM458760 RNI458760 RXE458760 SHA458760 SQW458760 TAS458760 TKO458760 TUK458760 UEG458760 UOC458760 UXY458760 VHU458760 VRQ458760 WBM458760 WLI458760 WVE458760 A524296 IS524296 SO524296 ACK524296 AMG524296 AWC524296 BFY524296 BPU524296 BZQ524296 CJM524296 CTI524296 DDE524296 DNA524296 DWW524296 EGS524296 EQO524296 FAK524296 FKG524296 FUC524296 GDY524296 GNU524296 GXQ524296 HHM524296 HRI524296 IBE524296 ILA524296 IUW524296 JES524296 JOO524296 JYK524296 KIG524296 KSC524296 LBY524296 LLU524296 LVQ524296 MFM524296 MPI524296 MZE524296 NJA524296 NSW524296 OCS524296 OMO524296 OWK524296 PGG524296 PQC524296 PZY524296 QJU524296 QTQ524296 RDM524296 RNI524296 RXE524296 SHA524296 SQW524296 TAS524296 TKO524296 TUK524296 UEG524296 UOC524296 UXY524296 VHU524296 VRQ524296 WBM524296 WLI524296 WVE524296 A589832 IS589832 SO589832 ACK589832 AMG589832 AWC589832 BFY589832 BPU589832 BZQ589832 CJM589832 CTI589832 DDE589832 DNA589832 DWW589832 EGS589832 EQO589832 FAK589832 FKG589832 FUC589832 GDY589832 GNU589832 GXQ589832 HHM589832 HRI589832 IBE589832 ILA589832 IUW589832 JES589832 JOO589832 JYK589832 KIG589832 KSC589832 LBY589832 LLU589832 LVQ589832 MFM589832 MPI589832 MZE589832 NJA589832 NSW589832 OCS589832 OMO589832 OWK589832 PGG589832 PQC589832 PZY589832 QJU589832 QTQ589832 RDM589832 RNI589832 RXE589832 SHA589832 SQW589832 TAS589832 TKO589832 TUK589832 UEG589832 UOC589832 UXY589832 VHU589832 VRQ589832 WBM589832 WLI589832 WVE589832 A655368 IS655368 SO655368 ACK655368 AMG655368 AWC655368 BFY655368 BPU655368 BZQ655368 CJM655368 CTI655368 DDE655368 DNA655368 DWW655368 EGS655368 EQO655368 FAK655368 FKG655368 FUC655368 GDY655368 GNU655368 GXQ655368 HHM655368 HRI655368 IBE655368 ILA655368 IUW655368 JES655368 JOO655368 JYK655368 KIG655368 KSC655368 LBY655368 LLU655368 LVQ655368 MFM655368 MPI655368 MZE655368 NJA655368 NSW655368 OCS655368 OMO655368 OWK655368 PGG655368 PQC655368 PZY655368 QJU655368 QTQ655368 RDM655368 RNI655368 RXE655368 SHA655368 SQW655368 TAS655368 TKO655368 TUK655368 UEG655368 UOC655368 UXY655368 VHU655368 VRQ655368 WBM655368 WLI655368 WVE655368 A720904 IS720904 SO720904 ACK720904 AMG720904 AWC720904 BFY720904 BPU720904 BZQ720904 CJM720904 CTI720904 DDE720904 DNA720904 DWW720904 EGS720904 EQO720904 FAK720904 FKG720904 FUC720904 GDY720904 GNU720904 GXQ720904 HHM720904 HRI720904 IBE720904 ILA720904 IUW720904 JES720904 JOO720904 JYK720904 KIG720904 KSC720904 LBY720904 LLU720904 LVQ720904 MFM720904 MPI720904 MZE720904 NJA720904 NSW720904 OCS720904 OMO720904 OWK720904 PGG720904 PQC720904 PZY720904 QJU720904 QTQ720904 RDM720904 RNI720904 RXE720904 SHA720904 SQW720904 TAS720904 TKO720904 TUK720904 UEG720904 UOC720904 UXY720904 VHU720904 VRQ720904 WBM720904 WLI720904 WVE720904 A786440 IS786440 SO786440 ACK786440 AMG786440 AWC786440 BFY786440 BPU786440 BZQ786440 CJM786440 CTI786440 DDE786440 DNA786440 DWW786440 EGS786440 EQO786440 FAK786440 FKG786440 FUC786440 GDY786440 GNU786440 GXQ786440 HHM786440 HRI786440 IBE786440 ILA786440 IUW786440 JES786440 JOO786440 JYK786440 KIG786440 KSC786440 LBY786440 LLU786440 LVQ786440 MFM786440 MPI786440 MZE786440 NJA786440 NSW786440 OCS786440 OMO786440 OWK786440 PGG786440 PQC786440 PZY786440 QJU786440 QTQ786440 RDM786440 RNI786440 RXE786440 SHA786440 SQW786440 TAS786440 TKO786440 TUK786440 UEG786440 UOC786440 UXY786440 VHU786440 VRQ786440 WBM786440 WLI786440 WVE786440 A851976 IS851976 SO851976 ACK851976 AMG851976 AWC851976 BFY851976 BPU851976 BZQ851976 CJM851976 CTI851976 DDE851976 DNA851976 DWW851976 EGS851976 EQO851976 FAK851976 FKG851976 FUC851976 GDY851976 GNU851976 GXQ851976 HHM851976 HRI851976 IBE851976 ILA851976 IUW851976 JES851976 JOO851976 JYK851976 KIG851976 KSC851976 LBY851976 LLU851976 LVQ851976 MFM851976 MPI851976 MZE851976 NJA851976 NSW851976 OCS851976 OMO851976 OWK851976 PGG851976 PQC851976 PZY851976 QJU851976 QTQ851976 RDM851976 RNI851976 RXE851976 SHA851976 SQW851976 TAS851976 TKO851976 TUK851976 UEG851976 UOC851976 UXY851976 VHU851976 VRQ851976 WBM851976 WLI851976 WVE851976 A917512 IS917512 SO917512 ACK917512 AMG917512 AWC917512 BFY917512 BPU917512 BZQ917512 CJM917512 CTI917512 DDE917512 DNA917512 DWW917512 EGS917512 EQO917512 FAK917512 FKG917512 FUC917512 GDY917512 GNU917512 GXQ917512 HHM917512 HRI917512 IBE917512 ILA917512 IUW917512 JES917512 JOO917512 JYK917512 KIG917512 KSC917512 LBY917512 LLU917512 LVQ917512 MFM917512 MPI917512 MZE917512 NJA917512 NSW917512 OCS917512 OMO917512 OWK917512 PGG917512 PQC917512 PZY917512 QJU917512 QTQ917512 RDM917512 RNI917512 RXE917512 SHA917512 SQW917512 TAS917512 TKO917512 TUK917512 UEG917512 UOC917512 UXY917512 VHU917512 VRQ917512 WBM917512 WLI917512 WVE917512 A983048 IS983048 SO983048 ACK983048 AMG983048 AWC983048 BFY983048 BPU983048 BZQ983048 CJM983048 CTI983048 DDE983048 DNA983048 DWW983048 EGS983048 EQO983048 FAK983048 FKG983048 FUC983048 GDY983048 GNU983048 GXQ983048 HHM983048 HRI983048 IBE983048 ILA983048 IUW983048 JES983048 JOO983048 JYK983048 KIG983048 KSC983048 LBY983048 LLU983048 LVQ983048 MFM983048 MPI983048 MZE983048 NJA983048 NSW983048 OCS983048 OMO983048 OWK983048 PGG983048 PQC983048 PZY983048 QJU983048 QTQ983048 RDM983048 RNI983048 RXE983048 SHA983048 SQW983048 TAS983048 TKO983048 TUK983048 UEG983048 UOC983048 UXY983048 VHU983048 VRQ983048 WBM983048 WLI983048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 type="decimal" allowBlank="1" showInputMessage="1" showErrorMessage="1" sqref="WVH983048 WLL983048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topLeftCell="A54" zoomScale="70" zoomScaleNormal="70" workbookViewId="0">
      <selection activeCell="B39" sqref="B39:P39"/>
    </sheetView>
  </sheetViews>
  <sheetFormatPr baseColWidth="10" defaultRowHeight="15" x14ac:dyDescent="0.25"/>
  <cols>
    <col min="1" max="1" width="3.140625" style="6" bestFit="1" customWidth="1"/>
    <col min="2" max="2" width="42.85546875" style="6" customWidth="1"/>
    <col min="3" max="3" width="31.140625" style="6" customWidth="1"/>
    <col min="4" max="4" width="48.85546875" style="6" customWidth="1"/>
    <col min="5" max="5" width="25" style="6" customWidth="1"/>
    <col min="6" max="7" width="29.7109375" style="6" customWidth="1"/>
    <col min="8" max="8" width="24.5703125" style="6" customWidth="1"/>
    <col min="9" max="9" width="24" style="6" customWidth="1"/>
    <col min="10" max="10" width="35.140625" style="6" customWidth="1"/>
    <col min="11" max="11" width="14.7109375" style="6" bestFit="1" customWidth="1"/>
    <col min="12" max="13" width="18.7109375" style="6" customWidth="1"/>
    <col min="14" max="14" width="22.140625" style="6" customWidth="1"/>
    <col min="15" max="15" width="26.140625" style="6" customWidth="1"/>
    <col min="16" max="16" width="19.5703125" style="6" bestFit="1" customWidth="1"/>
    <col min="17" max="17" width="21.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70" t="s">
        <v>63</v>
      </c>
      <c r="C2" s="171"/>
      <c r="D2" s="171"/>
      <c r="E2" s="171"/>
      <c r="F2" s="171"/>
      <c r="G2" s="171"/>
      <c r="H2" s="171"/>
      <c r="I2" s="171"/>
      <c r="J2" s="171"/>
      <c r="K2" s="171"/>
      <c r="L2" s="171"/>
      <c r="M2" s="171"/>
      <c r="N2" s="171"/>
      <c r="O2" s="171"/>
      <c r="P2" s="171"/>
    </row>
    <row r="4" spans="2:16" ht="26.25" x14ac:dyDescent="0.25">
      <c r="B4" s="170" t="s">
        <v>48</v>
      </c>
      <c r="C4" s="171"/>
      <c r="D4" s="171"/>
      <c r="E4" s="171"/>
      <c r="F4" s="171"/>
      <c r="G4" s="171"/>
      <c r="H4" s="171"/>
      <c r="I4" s="171"/>
      <c r="J4" s="171"/>
      <c r="K4" s="171"/>
      <c r="L4" s="171"/>
      <c r="M4" s="171"/>
      <c r="N4" s="171"/>
      <c r="O4" s="171"/>
      <c r="P4" s="171"/>
    </row>
    <row r="5" spans="2:16" ht="15.75" thickBot="1" x14ac:dyDescent="0.3"/>
    <row r="6" spans="2:16" ht="21.75" thickBot="1" x14ac:dyDescent="0.3">
      <c r="B6" s="8" t="s">
        <v>4</v>
      </c>
      <c r="C6" s="192" t="s">
        <v>111</v>
      </c>
      <c r="D6" s="192"/>
      <c r="E6" s="192"/>
      <c r="F6" s="192"/>
      <c r="G6" s="192"/>
      <c r="H6" s="192"/>
      <c r="I6" s="192"/>
      <c r="J6" s="192"/>
      <c r="K6" s="192"/>
      <c r="L6" s="192"/>
      <c r="M6" s="192"/>
      <c r="N6" s="193"/>
    </row>
    <row r="7" spans="2:16" ht="16.5" thickBot="1" x14ac:dyDescent="0.3">
      <c r="B7" s="9" t="s">
        <v>5</v>
      </c>
      <c r="C7" s="192"/>
      <c r="D7" s="192"/>
      <c r="E7" s="192"/>
      <c r="F7" s="192"/>
      <c r="G7" s="192"/>
      <c r="H7" s="192"/>
      <c r="I7" s="192"/>
      <c r="J7" s="192"/>
      <c r="K7" s="192"/>
      <c r="L7" s="192"/>
      <c r="M7" s="192"/>
      <c r="N7" s="193"/>
    </row>
    <row r="8" spans="2:16" ht="16.5" thickBot="1" x14ac:dyDescent="0.3">
      <c r="B8" s="9" t="s">
        <v>6</v>
      </c>
      <c r="C8" s="192"/>
      <c r="D8" s="192"/>
      <c r="E8" s="192"/>
      <c r="F8" s="192"/>
      <c r="G8" s="192"/>
      <c r="H8" s="192"/>
      <c r="I8" s="192"/>
      <c r="J8" s="192"/>
      <c r="K8" s="192"/>
      <c r="L8" s="192"/>
      <c r="M8" s="192"/>
      <c r="N8" s="193"/>
    </row>
    <row r="9" spans="2:16" ht="16.5" thickBot="1" x14ac:dyDescent="0.3">
      <c r="B9" s="9" t="s">
        <v>7</v>
      </c>
      <c r="C9" s="192"/>
      <c r="D9" s="192"/>
      <c r="E9" s="192"/>
      <c r="F9" s="192"/>
      <c r="G9" s="192"/>
      <c r="H9" s="192"/>
      <c r="I9" s="192"/>
      <c r="J9" s="192"/>
      <c r="K9" s="192"/>
      <c r="L9" s="192"/>
      <c r="M9" s="192"/>
      <c r="N9" s="193"/>
    </row>
    <row r="10" spans="2:16" ht="16.5" thickBot="1" x14ac:dyDescent="0.3">
      <c r="B10" s="9" t="s">
        <v>8</v>
      </c>
      <c r="C10" s="177">
        <v>14</v>
      </c>
      <c r="D10" s="177"/>
      <c r="E10" s="178"/>
      <c r="F10" s="25"/>
      <c r="G10" s="25"/>
      <c r="H10" s="25"/>
      <c r="I10" s="25"/>
      <c r="J10" s="25"/>
      <c r="K10" s="25"/>
      <c r="L10" s="25"/>
      <c r="M10" s="25"/>
      <c r="N10" s="26"/>
    </row>
    <row r="11" spans="2:16" ht="16.5" thickBot="1" x14ac:dyDescent="0.3">
      <c r="B11" s="11" t="s">
        <v>9</v>
      </c>
      <c r="C11" s="12">
        <v>41973</v>
      </c>
      <c r="D11" s="13"/>
      <c r="E11" s="13"/>
      <c r="F11" s="13"/>
      <c r="G11" s="13"/>
      <c r="H11" s="13"/>
      <c r="I11" s="13"/>
      <c r="J11" s="13"/>
      <c r="K11" s="13"/>
      <c r="L11" s="13"/>
      <c r="M11" s="13"/>
      <c r="N11" s="14"/>
    </row>
    <row r="12" spans="2:16" ht="15.75" x14ac:dyDescent="0.25">
      <c r="B12" s="10"/>
      <c r="C12" s="15"/>
      <c r="D12" s="16"/>
      <c r="E12" s="16"/>
      <c r="F12" s="16"/>
      <c r="G12" s="16"/>
      <c r="H12" s="16"/>
      <c r="I12" s="73"/>
      <c r="J12" s="73"/>
      <c r="K12" s="73"/>
      <c r="L12" s="73"/>
      <c r="M12" s="73"/>
      <c r="N12" s="16"/>
    </row>
    <row r="13" spans="2:16" x14ac:dyDescent="0.25">
      <c r="I13" s="73"/>
      <c r="J13" s="73"/>
      <c r="K13" s="73"/>
      <c r="L13" s="73"/>
      <c r="M13" s="73"/>
      <c r="N13" s="74"/>
    </row>
    <row r="14" spans="2:16" ht="45.75" customHeight="1" x14ac:dyDescent="0.25">
      <c r="B14" s="179" t="s">
        <v>65</v>
      </c>
      <c r="C14" s="179"/>
      <c r="D14" s="100" t="s">
        <v>12</v>
      </c>
      <c r="E14" s="100" t="s">
        <v>13</v>
      </c>
      <c r="F14" s="100" t="s">
        <v>29</v>
      </c>
      <c r="G14" s="55"/>
      <c r="I14" s="28"/>
      <c r="J14" s="28"/>
      <c r="K14" s="28"/>
      <c r="L14" s="28"/>
      <c r="M14" s="28"/>
      <c r="N14" s="74"/>
    </row>
    <row r="15" spans="2:16" x14ac:dyDescent="0.25">
      <c r="B15" s="179"/>
      <c r="C15" s="179"/>
      <c r="D15" s="100">
        <v>14</v>
      </c>
      <c r="E15" s="27">
        <v>2990091062</v>
      </c>
      <c r="F15" s="102">
        <v>1099</v>
      </c>
      <c r="G15" s="56"/>
      <c r="I15" s="29"/>
      <c r="J15" s="29"/>
      <c r="K15" s="29"/>
      <c r="L15" s="29"/>
      <c r="M15" s="29"/>
      <c r="N15" s="74"/>
    </row>
    <row r="16" spans="2:16" ht="15.75" thickBot="1" x14ac:dyDescent="0.3">
      <c r="B16" s="180" t="s">
        <v>14</v>
      </c>
      <c r="C16" s="181"/>
      <c r="D16" s="100"/>
      <c r="E16" s="44">
        <f>SUM(E15:E15)</f>
        <v>2990091062</v>
      </c>
      <c r="F16" s="102">
        <f>SUM(F15:F15)</f>
        <v>1099</v>
      </c>
      <c r="G16" s="56"/>
      <c r="H16" s="18"/>
      <c r="I16" s="73"/>
      <c r="J16" s="73"/>
      <c r="K16" s="73"/>
      <c r="L16" s="73"/>
      <c r="M16" s="73"/>
      <c r="N16" s="17"/>
    </row>
    <row r="17" spans="1:14" ht="45.75" thickBot="1" x14ac:dyDescent="0.3">
      <c r="A17" s="32"/>
      <c r="B17" s="38" t="s">
        <v>15</v>
      </c>
      <c r="C17" s="38" t="s">
        <v>66</v>
      </c>
      <c r="E17" s="28"/>
      <c r="F17" s="28"/>
      <c r="G17" s="28"/>
      <c r="H17" s="28"/>
      <c r="I17" s="7"/>
      <c r="J17" s="7"/>
      <c r="K17" s="7"/>
      <c r="L17" s="7"/>
      <c r="M17" s="7"/>
    </row>
    <row r="18" spans="1:14" ht="15.75" thickBot="1" x14ac:dyDescent="0.3">
      <c r="A18" s="33">
        <v>1</v>
      </c>
      <c r="C18" s="35">
        <v>879</v>
      </c>
      <c r="D18" s="31"/>
      <c r="E18" s="34">
        <f>E16</f>
        <v>2990091062</v>
      </c>
      <c r="F18" s="30"/>
      <c r="G18" s="30"/>
      <c r="H18" s="30"/>
      <c r="I18" s="19"/>
      <c r="J18" s="19"/>
      <c r="K18" s="19"/>
      <c r="L18" s="19"/>
      <c r="M18" s="19"/>
    </row>
    <row r="19" spans="1:14" x14ac:dyDescent="0.25">
      <c r="A19" s="65"/>
      <c r="C19" s="66"/>
      <c r="D19" s="29"/>
      <c r="E19" s="67"/>
      <c r="F19" s="30"/>
      <c r="G19" s="30"/>
      <c r="H19" s="30"/>
      <c r="I19" s="19"/>
      <c r="J19" s="19"/>
      <c r="K19" s="19"/>
      <c r="L19" s="19"/>
      <c r="M19" s="19"/>
    </row>
    <row r="20" spans="1:14" s="119" customFormat="1" x14ac:dyDescent="0.25">
      <c r="A20" s="114"/>
      <c r="B20" s="115" t="s">
        <v>95</v>
      </c>
      <c r="C20" s="116"/>
      <c r="D20" s="116"/>
      <c r="E20" s="116"/>
      <c r="F20" s="116"/>
      <c r="G20" s="116"/>
      <c r="H20" s="116"/>
      <c r="I20" s="117"/>
      <c r="J20" s="117"/>
      <c r="K20" s="117"/>
      <c r="L20" s="117"/>
      <c r="M20" s="117"/>
      <c r="N20" s="118"/>
    </row>
    <row r="21" spans="1:14" s="119" customFormat="1" x14ac:dyDescent="0.25">
      <c r="A21" s="114"/>
      <c r="B21" s="116"/>
      <c r="C21" s="116"/>
      <c r="D21" s="116"/>
      <c r="E21" s="116"/>
      <c r="F21" s="116"/>
      <c r="G21" s="116"/>
      <c r="H21" s="116"/>
      <c r="I21" s="117"/>
      <c r="J21" s="117"/>
      <c r="K21" s="117"/>
      <c r="L21" s="117"/>
      <c r="M21" s="117"/>
      <c r="N21" s="118"/>
    </row>
    <row r="22" spans="1:14" s="119" customFormat="1" x14ac:dyDescent="0.25">
      <c r="A22" s="114"/>
      <c r="B22" s="120" t="s">
        <v>33</v>
      </c>
      <c r="C22" s="120" t="s">
        <v>96</v>
      </c>
      <c r="D22" s="120" t="s">
        <v>97</v>
      </c>
      <c r="E22" s="116"/>
      <c r="F22" s="116"/>
      <c r="G22" s="116"/>
      <c r="H22" s="116"/>
      <c r="I22" s="117"/>
      <c r="J22" s="117"/>
      <c r="K22" s="117"/>
      <c r="L22" s="117"/>
      <c r="M22" s="117"/>
      <c r="N22" s="118"/>
    </row>
    <row r="23" spans="1:14" s="119" customFormat="1" x14ac:dyDescent="0.25">
      <c r="A23" s="114"/>
      <c r="B23" s="125" t="s">
        <v>98</v>
      </c>
      <c r="C23" s="125" t="s">
        <v>155</v>
      </c>
      <c r="D23" s="125"/>
      <c r="E23" s="116"/>
      <c r="F23" s="116"/>
      <c r="G23" s="116"/>
      <c r="H23" s="116"/>
      <c r="I23" s="117"/>
      <c r="J23" s="117"/>
      <c r="K23" s="117"/>
      <c r="L23" s="117"/>
      <c r="M23" s="117"/>
      <c r="N23" s="118"/>
    </row>
    <row r="24" spans="1:14" s="119" customFormat="1" x14ac:dyDescent="0.25">
      <c r="A24" s="114"/>
      <c r="B24" s="125" t="s">
        <v>99</v>
      </c>
      <c r="C24" s="125" t="s">
        <v>155</v>
      </c>
      <c r="D24" s="125"/>
      <c r="E24" s="116"/>
      <c r="F24" s="116"/>
      <c r="G24" s="116"/>
      <c r="H24" s="116"/>
      <c r="I24" s="117"/>
      <c r="J24" s="117"/>
      <c r="K24" s="117"/>
      <c r="L24" s="117"/>
      <c r="M24" s="117"/>
      <c r="N24" s="118"/>
    </row>
    <row r="25" spans="1:14" s="119" customFormat="1" x14ac:dyDescent="0.25">
      <c r="A25" s="114"/>
      <c r="B25" s="125" t="s">
        <v>100</v>
      </c>
      <c r="C25" s="125" t="s">
        <v>155</v>
      </c>
      <c r="D25" s="125"/>
      <c r="E25" s="116"/>
      <c r="F25" s="116"/>
      <c r="G25" s="116"/>
      <c r="H25" s="116"/>
      <c r="I25" s="117"/>
      <c r="J25" s="117"/>
      <c r="K25" s="117"/>
      <c r="L25" s="117"/>
      <c r="M25" s="117"/>
      <c r="N25" s="118"/>
    </row>
    <row r="26" spans="1:14" s="119" customFormat="1" x14ac:dyDescent="0.25">
      <c r="A26" s="114"/>
      <c r="B26" s="125" t="s">
        <v>101</v>
      </c>
      <c r="C26" s="125" t="s">
        <v>155</v>
      </c>
      <c r="D26" s="125"/>
      <c r="E26" s="116"/>
      <c r="F26" s="116"/>
      <c r="G26" s="116"/>
      <c r="H26" s="116"/>
      <c r="I26" s="117"/>
      <c r="J26" s="117"/>
      <c r="K26" s="117"/>
      <c r="L26" s="117"/>
      <c r="M26" s="117"/>
      <c r="N26" s="118"/>
    </row>
    <row r="27" spans="1:14" s="107" customFormat="1" x14ac:dyDescent="0.25">
      <c r="A27" s="103"/>
      <c r="B27" s="104"/>
      <c r="C27" s="104"/>
      <c r="D27" s="104"/>
      <c r="E27" s="104"/>
      <c r="F27" s="104"/>
      <c r="G27" s="104"/>
      <c r="H27" s="104"/>
      <c r="I27" s="105"/>
      <c r="J27" s="105"/>
      <c r="K27" s="105"/>
      <c r="L27" s="105"/>
      <c r="M27" s="105"/>
      <c r="N27" s="106"/>
    </row>
    <row r="28" spans="1:14" s="119" customFormat="1" x14ac:dyDescent="0.25">
      <c r="A28" s="114"/>
      <c r="B28" s="115" t="s">
        <v>102</v>
      </c>
      <c r="C28" s="116"/>
      <c r="D28" s="116"/>
      <c r="E28" s="116"/>
      <c r="F28" s="116"/>
      <c r="G28" s="116"/>
      <c r="H28" s="116"/>
      <c r="I28" s="117"/>
      <c r="J28" s="117"/>
      <c r="K28" s="117"/>
      <c r="L28" s="117"/>
      <c r="M28" s="117"/>
      <c r="N28" s="118"/>
    </row>
    <row r="29" spans="1:14" s="119" customFormat="1" x14ac:dyDescent="0.25">
      <c r="A29" s="114"/>
      <c r="B29" s="116"/>
      <c r="C29" s="116"/>
      <c r="D29" s="116"/>
      <c r="E29" s="116"/>
      <c r="F29" s="116"/>
      <c r="G29" s="116"/>
      <c r="H29" s="116"/>
      <c r="I29" s="117"/>
      <c r="J29" s="117"/>
      <c r="K29" s="117"/>
      <c r="L29" s="117"/>
      <c r="M29" s="117"/>
      <c r="N29" s="118"/>
    </row>
    <row r="30" spans="1:14" s="119" customFormat="1" x14ac:dyDescent="0.25">
      <c r="A30" s="114"/>
      <c r="B30" s="120" t="s">
        <v>33</v>
      </c>
      <c r="C30" s="120" t="s">
        <v>58</v>
      </c>
      <c r="D30" s="121" t="s">
        <v>51</v>
      </c>
      <c r="E30" s="121" t="s">
        <v>16</v>
      </c>
      <c r="F30" s="116"/>
      <c r="G30" s="116"/>
      <c r="H30" s="116"/>
      <c r="I30" s="117"/>
      <c r="J30" s="117"/>
      <c r="K30" s="117"/>
      <c r="L30" s="117"/>
      <c r="M30" s="117"/>
      <c r="N30" s="118"/>
    </row>
    <row r="31" spans="1:14" s="119" customFormat="1" ht="42.75" x14ac:dyDescent="0.25">
      <c r="A31" s="114"/>
      <c r="B31" s="122" t="s">
        <v>103</v>
      </c>
      <c r="C31" s="123">
        <v>40</v>
      </c>
      <c r="D31" s="124"/>
      <c r="E31" s="182">
        <v>10</v>
      </c>
      <c r="F31" s="116"/>
      <c r="G31" s="116"/>
      <c r="H31" s="116"/>
      <c r="I31" s="117"/>
      <c r="J31" s="117"/>
      <c r="K31" s="117"/>
      <c r="L31" s="117"/>
      <c r="M31" s="117"/>
      <c r="N31" s="118"/>
    </row>
    <row r="32" spans="1:14" s="119" customFormat="1" ht="85.5" x14ac:dyDescent="0.25">
      <c r="A32" s="114"/>
      <c r="B32" s="122" t="s">
        <v>104</v>
      </c>
      <c r="C32" s="123">
        <v>60</v>
      </c>
      <c r="D32" s="124">
        <v>10</v>
      </c>
      <c r="E32" s="183"/>
      <c r="F32" s="116"/>
      <c r="G32" s="116"/>
      <c r="H32" s="116"/>
      <c r="I32" s="117"/>
      <c r="J32" s="117"/>
      <c r="K32" s="117"/>
      <c r="L32" s="117"/>
      <c r="M32" s="117"/>
      <c r="N32" s="118"/>
    </row>
    <row r="33" spans="1:26" x14ac:dyDescent="0.25">
      <c r="A33" s="65"/>
      <c r="C33" s="66"/>
      <c r="D33" s="29"/>
      <c r="E33" s="67"/>
      <c r="F33" s="30"/>
      <c r="G33" s="30"/>
      <c r="H33" s="30"/>
      <c r="I33" s="19"/>
      <c r="J33" s="19"/>
      <c r="K33" s="19"/>
      <c r="L33" s="19"/>
      <c r="M33" s="19"/>
    </row>
    <row r="34" spans="1:26" x14ac:dyDescent="0.25">
      <c r="B34" s="88" t="s">
        <v>30</v>
      </c>
      <c r="M34" s="45"/>
      <c r="N34" s="45"/>
    </row>
    <row r="35" spans="1:26" ht="15.75" thickBot="1" x14ac:dyDescent="0.3">
      <c r="M35" s="45"/>
      <c r="N35" s="45"/>
    </row>
    <row r="36" spans="1:26" s="73" customFormat="1" ht="109.5" customHeight="1" x14ac:dyDescent="0.25">
      <c r="B36" s="84" t="s">
        <v>105</v>
      </c>
      <c r="C36" s="84" t="s">
        <v>106</v>
      </c>
      <c r="D36" s="84" t="s">
        <v>107</v>
      </c>
      <c r="E36" s="84" t="s">
        <v>45</v>
      </c>
      <c r="F36" s="84" t="s">
        <v>22</v>
      </c>
      <c r="G36" s="84" t="s">
        <v>67</v>
      </c>
      <c r="H36" s="84" t="s">
        <v>17</v>
      </c>
      <c r="I36" s="84" t="s">
        <v>10</v>
      </c>
      <c r="J36" s="84" t="s">
        <v>31</v>
      </c>
      <c r="K36" s="84" t="s">
        <v>61</v>
      </c>
      <c r="L36" s="84" t="s">
        <v>20</v>
      </c>
      <c r="M36" s="69" t="s">
        <v>26</v>
      </c>
      <c r="N36" s="84" t="s">
        <v>108</v>
      </c>
      <c r="O36" s="84" t="s">
        <v>36</v>
      </c>
      <c r="P36" s="85" t="s">
        <v>11</v>
      </c>
      <c r="Q36" s="85" t="s">
        <v>19</v>
      </c>
    </row>
    <row r="37" spans="1:26" s="79" customFormat="1" ht="30" x14ac:dyDescent="0.25">
      <c r="A37" s="36">
        <v>1</v>
      </c>
      <c r="B37" s="80" t="s">
        <v>112</v>
      </c>
      <c r="C37" s="81" t="s">
        <v>112</v>
      </c>
      <c r="D37" s="80" t="s">
        <v>113</v>
      </c>
      <c r="E37" s="75" t="s">
        <v>185</v>
      </c>
      <c r="F37" s="76" t="s">
        <v>96</v>
      </c>
      <c r="G37" s="93" t="s">
        <v>115</v>
      </c>
      <c r="H37" s="83">
        <v>41023</v>
      </c>
      <c r="I37" s="77">
        <v>41264</v>
      </c>
      <c r="J37" s="77" t="s">
        <v>97</v>
      </c>
      <c r="K37" s="108"/>
      <c r="L37" s="108">
        <v>8</v>
      </c>
      <c r="M37" s="108">
        <v>7329</v>
      </c>
      <c r="N37" s="68" t="e">
        <f>+M37*G37</f>
        <v>#VALUE!</v>
      </c>
      <c r="O37" s="20">
        <v>6798080879</v>
      </c>
      <c r="P37" s="20">
        <v>3</v>
      </c>
      <c r="Q37" s="94"/>
      <c r="R37" s="78"/>
      <c r="S37" s="78"/>
      <c r="T37" s="78"/>
      <c r="U37" s="78"/>
      <c r="V37" s="78"/>
      <c r="W37" s="78"/>
      <c r="X37" s="78"/>
      <c r="Y37" s="78"/>
      <c r="Z37" s="78"/>
    </row>
    <row r="38" spans="1:26" s="79" customFormat="1" ht="30" x14ac:dyDescent="0.25">
      <c r="A38" s="36"/>
      <c r="B38" s="80" t="s">
        <v>112</v>
      </c>
      <c r="C38" s="81" t="s">
        <v>112</v>
      </c>
      <c r="D38" s="80" t="s">
        <v>307</v>
      </c>
      <c r="E38" s="75" t="s">
        <v>308</v>
      </c>
      <c r="F38" s="76" t="s">
        <v>96</v>
      </c>
      <c r="G38" s="93" t="s">
        <v>115</v>
      </c>
      <c r="H38" s="83">
        <v>41306</v>
      </c>
      <c r="I38" s="77">
        <v>41608</v>
      </c>
      <c r="J38" s="77" t="s">
        <v>97</v>
      </c>
      <c r="K38" s="108"/>
      <c r="L38" s="108">
        <v>10</v>
      </c>
      <c r="M38" s="108">
        <v>1400</v>
      </c>
      <c r="N38" s="68"/>
      <c r="O38" s="20">
        <v>77700000</v>
      </c>
      <c r="P38" s="20" t="s">
        <v>311</v>
      </c>
      <c r="Q38" s="94"/>
      <c r="R38" s="78"/>
      <c r="S38" s="78"/>
      <c r="T38" s="78"/>
      <c r="U38" s="78"/>
      <c r="V38" s="78"/>
      <c r="W38" s="78"/>
      <c r="X38" s="78"/>
      <c r="Y38" s="78"/>
      <c r="Z38" s="78"/>
    </row>
    <row r="39" spans="1:26" s="79" customFormat="1" ht="30" x14ac:dyDescent="0.25">
      <c r="A39" s="36"/>
      <c r="B39" s="80" t="s">
        <v>112</v>
      </c>
      <c r="C39" s="81" t="s">
        <v>112</v>
      </c>
      <c r="D39" s="80" t="s">
        <v>307</v>
      </c>
      <c r="E39" s="75" t="s">
        <v>309</v>
      </c>
      <c r="F39" s="76" t="s">
        <v>96</v>
      </c>
      <c r="G39" s="93" t="s">
        <v>115</v>
      </c>
      <c r="H39" s="83">
        <v>41699</v>
      </c>
      <c r="I39" s="77">
        <v>41988</v>
      </c>
      <c r="J39" s="77" t="s">
        <v>97</v>
      </c>
      <c r="K39" s="108"/>
      <c r="L39" s="108">
        <v>7</v>
      </c>
      <c r="M39" s="108">
        <v>1400</v>
      </c>
      <c r="N39" s="68"/>
      <c r="O39" s="20">
        <v>95866000</v>
      </c>
      <c r="P39" s="20" t="s">
        <v>310</v>
      </c>
      <c r="Q39" s="94"/>
      <c r="R39" s="78"/>
      <c r="S39" s="78"/>
      <c r="T39" s="78"/>
      <c r="U39" s="78"/>
      <c r="V39" s="78"/>
      <c r="W39" s="78"/>
      <c r="X39" s="78"/>
      <c r="Y39" s="78"/>
      <c r="Z39" s="78"/>
    </row>
    <row r="40" spans="1:26" s="79" customFormat="1" x14ac:dyDescent="0.25">
      <c r="A40" s="36"/>
      <c r="B40" s="37" t="s">
        <v>16</v>
      </c>
      <c r="C40" s="81"/>
      <c r="D40" s="80"/>
      <c r="E40" s="75"/>
      <c r="F40" s="76"/>
      <c r="G40" s="76"/>
      <c r="H40" s="76"/>
      <c r="I40" s="77"/>
      <c r="J40" s="77"/>
      <c r="K40" s="82"/>
      <c r="L40" s="82">
        <f>SUM(L37:L39)</f>
        <v>25</v>
      </c>
      <c r="M40" s="108">
        <f>SUM(M37:M37)</f>
        <v>7329</v>
      </c>
      <c r="N40" s="82" t="e">
        <f>SUM(N37:N37)</f>
        <v>#VALUE!</v>
      </c>
      <c r="O40" s="20"/>
      <c r="P40" s="20"/>
      <c r="Q40" s="95"/>
    </row>
    <row r="41" spans="1:26" s="21" customFormat="1" x14ac:dyDescent="0.25">
      <c r="E41" s="22"/>
    </row>
    <row r="42" spans="1:26" s="21" customFormat="1" x14ac:dyDescent="0.25">
      <c r="B42" s="185" t="s">
        <v>28</v>
      </c>
      <c r="C42" s="185" t="s">
        <v>27</v>
      </c>
      <c r="D42" s="187" t="s">
        <v>34</v>
      </c>
      <c r="E42" s="187"/>
    </row>
    <row r="43" spans="1:26" s="21" customFormat="1" x14ac:dyDescent="0.25">
      <c r="B43" s="186"/>
      <c r="C43" s="186"/>
      <c r="D43" s="101" t="s">
        <v>23</v>
      </c>
      <c r="E43" s="43" t="s">
        <v>24</v>
      </c>
    </row>
    <row r="44" spans="1:26" s="21" customFormat="1" ht="30.6" customHeight="1" x14ac:dyDescent="0.25">
      <c r="B44" s="41" t="s">
        <v>21</v>
      </c>
      <c r="C44" s="42" t="s">
        <v>312</v>
      </c>
      <c r="D44" s="40" t="s">
        <v>155</v>
      </c>
      <c r="E44" s="40"/>
      <c r="F44" s="23"/>
      <c r="G44" s="23"/>
      <c r="H44" s="23"/>
      <c r="I44" s="23"/>
      <c r="J44" s="23"/>
      <c r="K44" s="23"/>
      <c r="L44" s="23"/>
      <c r="M44" s="23"/>
    </row>
    <row r="45" spans="1:26" s="21" customFormat="1" ht="30" customHeight="1" x14ac:dyDescent="0.25">
      <c r="B45" s="41" t="s">
        <v>25</v>
      </c>
      <c r="C45" s="42">
        <f>+M40</f>
        <v>7329</v>
      </c>
      <c r="D45" s="40" t="s">
        <v>155</v>
      </c>
      <c r="E45" s="40"/>
    </row>
    <row r="46" spans="1:26" s="21" customFormat="1" x14ac:dyDescent="0.25">
      <c r="B46" s="24"/>
      <c r="C46" s="188"/>
      <c r="D46" s="188"/>
      <c r="E46" s="188"/>
      <c r="F46" s="188"/>
      <c r="G46" s="188"/>
      <c r="H46" s="188"/>
      <c r="I46" s="188"/>
      <c r="J46" s="188"/>
      <c r="K46" s="188"/>
      <c r="L46" s="188"/>
      <c r="M46" s="188"/>
      <c r="N46" s="188"/>
    </row>
    <row r="47" spans="1:26" ht="28.15" customHeight="1" thickBot="1" x14ac:dyDescent="0.3"/>
    <row r="48" spans="1:26" ht="27" thickBot="1" x14ac:dyDescent="0.3">
      <c r="B48" s="189" t="s">
        <v>68</v>
      </c>
      <c r="C48" s="189"/>
      <c r="D48" s="189"/>
      <c r="E48" s="189"/>
      <c r="F48" s="189"/>
      <c r="G48" s="189"/>
      <c r="H48" s="189"/>
      <c r="I48" s="189"/>
      <c r="J48" s="189"/>
      <c r="K48" s="189"/>
      <c r="L48" s="189"/>
      <c r="M48" s="189"/>
      <c r="N48" s="189"/>
    </row>
    <row r="51" spans="2:17" ht="109.5" customHeight="1" x14ac:dyDescent="0.25">
      <c r="B51" s="86" t="s">
        <v>109</v>
      </c>
      <c r="C51" s="47" t="s">
        <v>2</v>
      </c>
      <c r="D51" s="47" t="s">
        <v>70</v>
      </c>
      <c r="E51" s="47" t="s">
        <v>69</v>
      </c>
      <c r="F51" s="47" t="s">
        <v>71</v>
      </c>
      <c r="G51" s="47" t="s">
        <v>72</v>
      </c>
      <c r="H51" s="47" t="s">
        <v>73</v>
      </c>
      <c r="I51" s="47" t="s">
        <v>74</v>
      </c>
      <c r="J51" s="47" t="s">
        <v>75</v>
      </c>
      <c r="K51" s="47" t="s">
        <v>76</v>
      </c>
      <c r="L51" s="47" t="s">
        <v>77</v>
      </c>
      <c r="M51" s="59" t="s">
        <v>78</v>
      </c>
      <c r="N51" s="59" t="s">
        <v>79</v>
      </c>
      <c r="O51" s="167" t="s">
        <v>3</v>
      </c>
      <c r="P51" s="169"/>
      <c r="Q51" s="47" t="s">
        <v>18</v>
      </c>
    </row>
    <row r="52" spans="2:17" ht="42.75" customHeight="1" x14ac:dyDescent="0.25">
      <c r="B52" s="2" t="s">
        <v>157</v>
      </c>
      <c r="C52" s="2" t="s">
        <v>314</v>
      </c>
      <c r="D52" s="4" t="s">
        <v>313</v>
      </c>
      <c r="E52" s="4">
        <v>600</v>
      </c>
      <c r="F52" s="3" t="s">
        <v>96</v>
      </c>
      <c r="G52" s="3"/>
      <c r="H52" s="3"/>
      <c r="I52" s="60"/>
      <c r="J52" s="60" t="s">
        <v>96</v>
      </c>
      <c r="K52" s="60" t="s">
        <v>96</v>
      </c>
      <c r="L52" s="60" t="s">
        <v>96</v>
      </c>
      <c r="M52" s="60" t="s">
        <v>96</v>
      </c>
      <c r="N52" s="60" t="s">
        <v>96</v>
      </c>
      <c r="O52" s="190"/>
      <c r="P52" s="191"/>
      <c r="Q52" s="60" t="s">
        <v>96</v>
      </c>
    </row>
    <row r="53" spans="2:17" ht="42.75" customHeight="1" x14ac:dyDescent="0.25">
      <c r="B53" s="2" t="s">
        <v>157</v>
      </c>
      <c r="C53" s="2" t="s">
        <v>314</v>
      </c>
      <c r="D53" s="4" t="s">
        <v>315</v>
      </c>
      <c r="E53" s="4">
        <v>403</v>
      </c>
      <c r="F53" s="3"/>
      <c r="G53" s="3" t="s">
        <v>96</v>
      </c>
      <c r="H53" s="3"/>
      <c r="I53" s="60"/>
      <c r="J53" s="60" t="s">
        <v>96</v>
      </c>
      <c r="K53" s="60" t="s">
        <v>96</v>
      </c>
      <c r="L53" s="60" t="s">
        <v>96</v>
      </c>
      <c r="M53" s="60" t="s">
        <v>96</v>
      </c>
      <c r="N53" s="60" t="s">
        <v>96</v>
      </c>
      <c r="O53" s="138"/>
      <c r="P53" s="138"/>
      <c r="Q53" s="87"/>
    </row>
    <row r="54" spans="2:17" ht="42.75" customHeight="1" x14ac:dyDescent="0.25">
      <c r="B54" s="2" t="s">
        <v>157</v>
      </c>
      <c r="C54" s="2" t="s">
        <v>314</v>
      </c>
      <c r="D54" s="4" t="s">
        <v>316</v>
      </c>
      <c r="E54" s="4">
        <v>26</v>
      </c>
      <c r="F54" s="3" t="s">
        <v>96</v>
      </c>
      <c r="G54" s="3"/>
      <c r="H54" s="3"/>
      <c r="I54" s="60"/>
      <c r="J54" s="60" t="s">
        <v>96</v>
      </c>
      <c r="K54" s="60" t="s">
        <v>96</v>
      </c>
      <c r="L54" s="60" t="s">
        <v>96</v>
      </c>
      <c r="M54" s="60" t="s">
        <v>96</v>
      </c>
      <c r="N54" s="60" t="s">
        <v>96</v>
      </c>
      <c r="O54" s="190"/>
      <c r="P54" s="191"/>
      <c r="Q54" s="60" t="s">
        <v>96</v>
      </c>
    </row>
    <row r="55" spans="2:17" ht="42.75" customHeight="1" x14ac:dyDescent="0.25">
      <c r="B55" s="2" t="s">
        <v>157</v>
      </c>
      <c r="C55" s="2" t="s">
        <v>314</v>
      </c>
      <c r="D55" s="4" t="s">
        <v>317</v>
      </c>
      <c r="E55" s="4">
        <v>70</v>
      </c>
      <c r="F55" s="3" t="s">
        <v>96</v>
      </c>
      <c r="G55" s="3"/>
      <c r="H55" s="3"/>
      <c r="I55" s="60"/>
      <c r="J55" s="60" t="s">
        <v>96</v>
      </c>
      <c r="K55" s="60" t="s">
        <v>96</v>
      </c>
      <c r="L55" s="60" t="s">
        <v>96</v>
      </c>
      <c r="M55" s="60" t="s">
        <v>96</v>
      </c>
      <c r="N55" s="60" t="s">
        <v>96</v>
      </c>
      <c r="O55" s="190"/>
      <c r="P55" s="191"/>
      <c r="Q55" s="60" t="s">
        <v>96</v>
      </c>
    </row>
    <row r="56" spans="2:17" x14ac:dyDescent="0.25">
      <c r="B56" s="6" t="s">
        <v>1</v>
      </c>
    </row>
    <row r="57" spans="2:17" x14ac:dyDescent="0.25">
      <c r="B57" s="6" t="s">
        <v>37</v>
      </c>
    </row>
    <row r="58" spans="2:17" x14ac:dyDescent="0.25">
      <c r="B58" s="6" t="s">
        <v>62</v>
      </c>
    </row>
    <row r="60" spans="2:17" ht="15.75" thickBot="1" x14ac:dyDescent="0.3"/>
    <row r="61" spans="2:17" ht="27" thickBot="1" x14ac:dyDescent="0.3">
      <c r="B61" s="161" t="s">
        <v>38</v>
      </c>
      <c r="C61" s="162"/>
      <c r="D61" s="162"/>
      <c r="E61" s="162"/>
      <c r="F61" s="162"/>
      <c r="G61" s="162"/>
      <c r="H61" s="162"/>
      <c r="I61" s="162"/>
      <c r="J61" s="162"/>
      <c r="K61" s="162"/>
      <c r="L61" s="162"/>
      <c r="M61" s="162"/>
      <c r="N61" s="163"/>
    </row>
    <row r="66" spans="2:17" ht="76.5" customHeight="1" x14ac:dyDescent="0.25">
      <c r="B66" s="86" t="s">
        <v>0</v>
      </c>
      <c r="C66" s="86" t="s">
        <v>39</v>
      </c>
      <c r="D66" s="86" t="s">
        <v>40</v>
      </c>
      <c r="E66" s="86" t="s">
        <v>80</v>
      </c>
      <c r="F66" s="86" t="s">
        <v>82</v>
      </c>
      <c r="G66" s="86" t="s">
        <v>83</v>
      </c>
      <c r="H66" s="86" t="s">
        <v>84</v>
      </c>
      <c r="I66" s="86" t="s">
        <v>81</v>
      </c>
      <c r="J66" s="167" t="s">
        <v>85</v>
      </c>
      <c r="K66" s="168"/>
      <c r="L66" s="169"/>
      <c r="M66" s="86" t="s">
        <v>86</v>
      </c>
      <c r="N66" s="86" t="s">
        <v>41</v>
      </c>
      <c r="O66" s="86" t="s">
        <v>42</v>
      </c>
      <c r="P66" s="167" t="s">
        <v>3</v>
      </c>
      <c r="Q66" s="169"/>
    </row>
    <row r="67" spans="2:17" ht="76.5" customHeight="1" x14ac:dyDescent="0.25">
      <c r="B67" s="86"/>
      <c r="C67" s="86"/>
      <c r="D67" s="86"/>
      <c r="E67" s="86"/>
      <c r="F67" s="86"/>
      <c r="G67" s="86"/>
      <c r="H67" s="86"/>
      <c r="I67" s="86"/>
      <c r="J67" s="133"/>
      <c r="K67" s="134"/>
      <c r="L67" s="135"/>
      <c r="M67" s="86"/>
      <c r="N67" s="86"/>
      <c r="O67" s="86"/>
      <c r="P67" s="133"/>
      <c r="Q67" s="135"/>
    </row>
    <row r="68" spans="2:17" s="21" customFormat="1" ht="60.75" customHeight="1" x14ac:dyDescent="0.25">
      <c r="B68" s="61" t="s">
        <v>43</v>
      </c>
      <c r="C68" s="61" t="s">
        <v>216</v>
      </c>
      <c r="D68" s="4" t="s">
        <v>141</v>
      </c>
      <c r="E68" s="4">
        <v>54256949</v>
      </c>
      <c r="F68" s="61" t="s">
        <v>320</v>
      </c>
      <c r="G68" s="61" t="s">
        <v>136</v>
      </c>
      <c r="H68" s="142">
        <v>36399</v>
      </c>
      <c r="I68" s="4" t="s">
        <v>115</v>
      </c>
      <c r="J68" s="4" t="s">
        <v>120</v>
      </c>
      <c r="K68" s="111" t="s">
        <v>178</v>
      </c>
      <c r="L68" s="60" t="s">
        <v>121</v>
      </c>
      <c r="M68" s="40" t="s">
        <v>321</v>
      </c>
      <c r="N68" s="40" t="s">
        <v>96</v>
      </c>
      <c r="O68" s="40" t="s">
        <v>96</v>
      </c>
      <c r="P68" s="143"/>
      <c r="Q68" s="143"/>
    </row>
    <row r="69" spans="2:17" s="21" customFormat="1" ht="60.75" customHeight="1" x14ac:dyDescent="0.25">
      <c r="B69" s="61" t="s">
        <v>43</v>
      </c>
      <c r="C69" s="61" t="s">
        <v>216</v>
      </c>
      <c r="D69" s="4" t="s">
        <v>186</v>
      </c>
      <c r="E69" s="4">
        <v>35891064</v>
      </c>
      <c r="F69" s="61" t="s">
        <v>192</v>
      </c>
      <c r="G69" s="61" t="s">
        <v>131</v>
      </c>
      <c r="H69" s="142">
        <v>37797</v>
      </c>
      <c r="I69" s="4" t="s">
        <v>115</v>
      </c>
      <c r="J69" s="4" t="s">
        <v>120</v>
      </c>
      <c r="K69" s="111" t="s">
        <v>122</v>
      </c>
      <c r="L69" s="60" t="s">
        <v>121</v>
      </c>
      <c r="M69" s="40" t="s">
        <v>318</v>
      </c>
      <c r="N69" s="40" t="s">
        <v>96</v>
      </c>
      <c r="O69" s="40" t="s">
        <v>96</v>
      </c>
      <c r="P69" s="173"/>
      <c r="Q69" s="173"/>
    </row>
    <row r="70" spans="2:17" s="21" customFormat="1" ht="60.75" customHeight="1" x14ac:dyDescent="0.25">
      <c r="B70" s="61" t="s">
        <v>43</v>
      </c>
      <c r="C70" s="61" t="s">
        <v>216</v>
      </c>
      <c r="D70" s="4" t="s">
        <v>322</v>
      </c>
      <c r="E70" s="4">
        <v>35695679</v>
      </c>
      <c r="F70" s="61" t="s">
        <v>146</v>
      </c>
      <c r="G70" s="61" t="s">
        <v>135</v>
      </c>
      <c r="H70" s="142">
        <v>40199</v>
      </c>
      <c r="I70" s="4" t="s">
        <v>115</v>
      </c>
      <c r="J70" s="4" t="s">
        <v>120</v>
      </c>
      <c r="K70" s="111" t="s">
        <v>178</v>
      </c>
      <c r="L70" s="60" t="s">
        <v>121</v>
      </c>
      <c r="M70" s="40" t="s">
        <v>318</v>
      </c>
      <c r="N70" s="40" t="s">
        <v>96</v>
      </c>
      <c r="O70" s="40" t="s">
        <v>96</v>
      </c>
      <c r="P70" s="131"/>
      <c r="Q70" s="132"/>
    </row>
    <row r="71" spans="2:17" s="21" customFormat="1" ht="101.25" customHeight="1" x14ac:dyDescent="0.25">
      <c r="B71" s="61" t="s">
        <v>43</v>
      </c>
      <c r="C71" s="61" t="s">
        <v>216</v>
      </c>
      <c r="D71" s="4" t="s">
        <v>187</v>
      </c>
      <c r="E71" s="4">
        <v>35891001</v>
      </c>
      <c r="F71" s="61" t="s">
        <v>124</v>
      </c>
      <c r="G71" s="61" t="s">
        <v>136</v>
      </c>
      <c r="H71" s="142">
        <v>38450</v>
      </c>
      <c r="I71" s="4" t="s">
        <v>115</v>
      </c>
      <c r="J71" s="4" t="s">
        <v>120</v>
      </c>
      <c r="K71" s="111" t="s">
        <v>123</v>
      </c>
      <c r="L71" s="60" t="s">
        <v>121</v>
      </c>
      <c r="M71" s="40" t="s">
        <v>193</v>
      </c>
      <c r="N71" s="40" t="s">
        <v>96</v>
      </c>
      <c r="O71" s="40" t="s">
        <v>96</v>
      </c>
      <c r="P71" s="194"/>
      <c r="Q71" s="195"/>
    </row>
    <row r="72" spans="2:17" s="21" customFormat="1" ht="60.75" customHeight="1" x14ac:dyDescent="0.25">
      <c r="B72" s="61" t="s">
        <v>43</v>
      </c>
      <c r="C72" s="61" t="s">
        <v>216</v>
      </c>
      <c r="D72" s="4" t="s">
        <v>188</v>
      </c>
      <c r="E72" s="4">
        <v>1077433625</v>
      </c>
      <c r="F72" s="61" t="s">
        <v>194</v>
      </c>
      <c r="G72" s="61" t="s">
        <v>181</v>
      </c>
      <c r="H72" s="142">
        <v>40067</v>
      </c>
      <c r="I72" s="4" t="s">
        <v>115</v>
      </c>
      <c r="J72" s="4" t="s">
        <v>120</v>
      </c>
      <c r="K72" s="111" t="s">
        <v>123</v>
      </c>
      <c r="L72" s="60" t="s">
        <v>121</v>
      </c>
      <c r="M72" s="40" t="s">
        <v>319</v>
      </c>
      <c r="N72" s="40" t="s">
        <v>96</v>
      </c>
      <c r="O72" s="40" t="s">
        <v>96</v>
      </c>
      <c r="P72" s="172"/>
      <c r="Q72" s="172"/>
    </row>
    <row r="73" spans="2:17" s="21" customFormat="1" ht="33.6" customHeight="1" x14ac:dyDescent="0.25">
      <c r="B73" s="61" t="s">
        <v>44</v>
      </c>
      <c r="C73" s="61" t="s">
        <v>216</v>
      </c>
      <c r="D73" s="4" t="s">
        <v>189</v>
      </c>
      <c r="E73" s="4">
        <v>44007371</v>
      </c>
      <c r="F73" s="61" t="s">
        <v>195</v>
      </c>
      <c r="G73" s="61" t="s">
        <v>196</v>
      </c>
      <c r="H73" s="130">
        <v>41258</v>
      </c>
      <c r="I73" s="4" t="s">
        <v>115</v>
      </c>
      <c r="J73" s="4" t="s">
        <v>120</v>
      </c>
      <c r="K73" s="111" t="s">
        <v>148</v>
      </c>
      <c r="L73" s="60" t="s">
        <v>147</v>
      </c>
      <c r="M73" s="40" t="s">
        <v>323</v>
      </c>
      <c r="N73" s="40" t="s">
        <v>96</v>
      </c>
      <c r="O73" s="40" t="s">
        <v>96</v>
      </c>
      <c r="P73" s="196"/>
      <c r="Q73" s="197"/>
    </row>
    <row r="74" spans="2:17" s="21" customFormat="1" ht="33.6" customHeight="1" x14ac:dyDescent="0.25">
      <c r="B74" s="61" t="s">
        <v>44</v>
      </c>
      <c r="C74" s="61" t="s">
        <v>216</v>
      </c>
      <c r="D74" s="4" t="s">
        <v>190</v>
      </c>
      <c r="E74" s="4">
        <v>35898207</v>
      </c>
      <c r="F74" s="61" t="s">
        <v>182</v>
      </c>
      <c r="G74" s="61" t="s">
        <v>136</v>
      </c>
      <c r="H74" s="130">
        <v>39808</v>
      </c>
      <c r="I74" s="4" t="s">
        <v>115</v>
      </c>
      <c r="J74" s="4" t="s">
        <v>120</v>
      </c>
      <c r="K74" s="111" t="s">
        <v>148</v>
      </c>
      <c r="L74" s="60" t="s">
        <v>147</v>
      </c>
      <c r="M74" s="40" t="s">
        <v>324</v>
      </c>
      <c r="N74" s="40" t="s">
        <v>96</v>
      </c>
      <c r="O74" s="40" t="s">
        <v>96</v>
      </c>
      <c r="P74" s="131"/>
      <c r="Q74" s="132"/>
    </row>
    <row r="75" spans="2:17" s="21" customFormat="1" ht="33.6" customHeight="1" x14ac:dyDescent="0.25">
      <c r="B75" s="61" t="s">
        <v>44</v>
      </c>
      <c r="C75" s="61" t="s">
        <v>216</v>
      </c>
      <c r="D75" s="4" t="s">
        <v>326</v>
      </c>
      <c r="E75" s="4">
        <v>54256504</v>
      </c>
      <c r="F75" s="61" t="s">
        <v>182</v>
      </c>
      <c r="G75" s="61" t="s">
        <v>136</v>
      </c>
      <c r="H75" s="130">
        <v>41817</v>
      </c>
      <c r="I75" s="4" t="s">
        <v>115</v>
      </c>
      <c r="J75" s="4" t="s">
        <v>120</v>
      </c>
      <c r="K75" s="111" t="s">
        <v>304</v>
      </c>
      <c r="L75" s="60" t="s">
        <v>147</v>
      </c>
      <c r="M75" s="40" t="s">
        <v>327</v>
      </c>
      <c r="N75" s="40" t="s">
        <v>96</v>
      </c>
      <c r="O75" s="40" t="s">
        <v>96</v>
      </c>
      <c r="P75" s="131"/>
      <c r="Q75" s="132"/>
    </row>
    <row r="76" spans="2:17" s="21" customFormat="1" ht="33.6" customHeight="1" x14ac:dyDescent="0.25">
      <c r="B76" s="61" t="s">
        <v>44</v>
      </c>
      <c r="C76" s="61" t="s">
        <v>216</v>
      </c>
      <c r="D76" s="4" t="s">
        <v>142</v>
      </c>
      <c r="E76" s="4">
        <v>35898151</v>
      </c>
      <c r="F76" s="61" t="s">
        <v>182</v>
      </c>
      <c r="G76" s="61" t="s">
        <v>136</v>
      </c>
      <c r="H76" s="130">
        <v>39752</v>
      </c>
      <c r="I76" s="4" t="s">
        <v>115</v>
      </c>
      <c r="J76" s="4" t="s">
        <v>120</v>
      </c>
      <c r="K76" s="111" t="s">
        <v>304</v>
      </c>
      <c r="L76" s="60" t="s">
        <v>147</v>
      </c>
      <c r="M76" s="40" t="s">
        <v>328</v>
      </c>
      <c r="N76" s="40" t="s">
        <v>96</v>
      </c>
      <c r="O76" s="40" t="s">
        <v>96</v>
      </c>
      <c r="P76" s="131"/>
      <c r="Q76" s="132"/>
    </row>
    <row r="77" spans="2:17" s="21" customFormat="1" ht="33.6" customHeight="1" x14ac:dyDescent="0.25">
      <c r="B77" s="61" t="s">
        <v>44</v>
      </c>
      <c r="C77" s="61" t="s">
        <v>216</v>
      </c>
      <c r="D77" s="4" t="s">
        <v>329</v>
      </c>
      <c r="E77" s="4">
        <v>26363149</v>
      </c>
      <c r="F77" s="61" t="s">
        <v>182</v>
      </c>
      <c r="G77" s="61" t="s">
        <v>136</v>
      </c>
      <c r="H77" s="130">
        <v>40067</v>
      </c>
      <c r="I77" s="4" t="s">
        <v>115</v>
      </c>
      <c r="J77" s="4" t="s">
        <v>120</v>
      </c>
      <c r="K77" s="111" t="s">
        <v>304</v>
      </c>
      <c r="L77" s="60" t="s">
        <v>147</v>
      </c>
      <c r="M77" s="40" t="s">
        <v>306</v>
      </c>
      <c r="N77" s="40" t="s">
        <v>96</v>
      </c>
      <c r="O77" s="40" t="s">
        <v>96</v>
      </c>
      <c r="P77" s="131"/>
      <c r="Q77" s="132"/>
    </row>
    <row r="78" spans="2:17" s="21" customFormat="1" ht="33.6" customHeight="1" x14ac:dyDescent="0.25">
      <c r="B78" s="61" t="s">
        <v>44</v>
      </c>
      <c r="C78" s="61" t="s">
        <v>216</v>
      </c>
      <c r="D78" s="4" t="s">
        <v>330</v>
      </c>
      <c r="E78" s="4">
        <v>35604618</v>
      </c>
      <c r="F78" s="61" t="s">
        <v>182</v>
      </c>
      <c r="G78" s="61" t="s">
        <v>136</v>
      </c>
      <c r="H78" s="130">
        <v>40812</v>
      </c>
      <c r="I78" s="4" t="s">
        <v>115</v>
      </c>
      <c r="J78" s="4" t="s">
        <v>120</v>
      </c>
      <c r="K78" s="111" t="s">
        <v>304</v>
      </c>
      <c r="L78" s="60" t="s">
        <v>147</v>
      </c>
      <c r="M78" s="40" t="s">
        <v>328</v>
      </c>
      <c r="N78" s="40" t="s">
        <v>96</v>
      </c>
      <c r="O78" s="40" t="s">
        <v>96</v>
      </c>
      <c r="P78" s="131"/>
      <c r="Q78" s="132"/>
    </row>
    <row r="79" spans="2:17" s="21" customFormat="1" ht="33.6" customHeight="1" x14ac:dyDescent="0.25">
      <c r="B79" s="61" t="s">
        <v>44</v>
      </c>
      <c r="C79" s="61" t="s">
        <v>216</v>
      </c>
      <c r="D79" s="4" t="s">
        <v>191</v>
      </c>
      <c r="E79" s="4">
        <v>1018429793</v>
      </c>
      <c r="F79" s="61" t="s">
        <v>195</v>
      </c>
      <c r="G79" s="61" t="s">
        <v>197</v>
      </c>
      <c r="H79" s="130">
        <v>41521</v>
      </c>
      <c r="I79" s="4" t="s">
        <v>115</v>
      </c>
      <c r="J79" s="4" t="s">
        <v>120</v>
      </c>
      <c r="K79" s="111" t="s">
        <v>148</v>
      </c>
      <c r="L79" s="60" t="s">
        <v>147</v>
      </c>
      <c r="M79" s="40" t="s">
        <v>325</v>
      </c>
      <c r="N79" s="40" t="s">
        <v>96</v>
      </c>
      <c r="O79" s="40" t="s">
        <v>96</v>
      </c>
      <c r="P79" s="196"/>
      <c r="Q79" s="197"/>
    </row>
    <row r="80" spans="2:17" ht="15.75" thickBot="1" x14ac:dyDescent="0.25">
      <c r="D80" s="109"/>
    </row>
    <row r="81" spans="1:26" ht="27" thickBot="1" x14ac:dyDescent="0.3">
      <c r="B81" s="161" t="s">
        <v>46</v>
      </c>
      <c r="C81" s="162"/>
      <c r="D81" s="162"/>
      <c r="E81" s="162"/>
      <c r="F81" s="162"/>
      <c r="G81" s="162"/>
      <c r="H81" s="162"/>
      <c r="I81" s="162"/>
      <c r="J81" s="162"/>
      <c r="K81" s="162"/>
      <c r="L81" s="162"/>
      <c r="M81" s="162"/>
      <c r="N81" s="163"/>
    </row>
    <row r="84" spans="1:26" ht="46.15" customHeight="1" x14ac:dyDescent="0.25">
      <c r="B84" s="47" t="s">
        <v>33</v>
      </c>
      <c r="C84" s="47" t="s">
        <v>47</v>
      </c>
      <c r="D84" s="167" t="s">
        <v>3</v>
      </c>
      <c r="E84" s="169"/>
    </row>
    <row r="85" spans="1:26" ht="46.9" customHeight="1" x14ac:dyDescent="0.25">
      <c r="B85" s="48" t="s">
        <v>87</v>
      </c>
      <c r="C85" s="87" t="s">
        <v>96</v>
      </c>
      <c r="D85" s="176" t="s">
        <v>132</v>
      </c>
      <c r="E85" s="176"/>
    </row>
    <row r="88" spans="1:26" ht="26.25" x14ac:dyDescent="0.25">
      <c r="B88" s="170" t="s">
        <v>64</v>
      </c>
      <c r="C88" s="171"/>
      <c r="D88" s="171"/>
      <c r="E88" s="171"/>
      <c r="F88" s="171"/>
      <c r="G88" s="171"/>
      <c r="H88" s="171"/>
      <c r="I88" s="171"/>
      <c r="J88" s="171"/>
      <c r="K88" s="171"/>
      <c r="L88" s="171"/>
      <c r="M88" s="171"/>
      <c r="N88" s="171"/>
      <c r="O88" s="171"/>
      <c r="P88" s="171"/>
    </row>
    <row r="90" spans="1:26" ht="15.75" thickBot="1" x14ac:dyDescent="0.3"/>
    <row r="91" spans="1:26" ht="27" thickBot="1" x14ac:dyDescent="0.3">
      <c r="B91" s="161" t="s">
        <v>54</v>
      </c>
      <c r="C91" s="162"/>
      <c r="D91" s="162"/>
      <c r="E91" s="162"/>
      <c r="F91" s="162"/>
      <c r="G91" s="162"/>
      <c r="H91" s="162"/>
      <c r="I91" s="162"/>
      <c r="J91" s="162"/>
      <c r="K91" s="162"/>
      <c r="L91" s="162"/>
      <c r="M91" s="162"/>
      <c r="N91" s="163"/>
    </row>
    <row r="93" spans="1:26" ht="15.75" thickBot="1" x14ac:dyDescent="0.3">
      <c r="M93" s="45"/>
      <c r="N93" s="45"/>
    </row>
    <row r="94" spans="1:26" s="73" customFormat="1" ht="109.5" customHeight="1" x14ac:dyDescent="0.25">
      <c r="B94" s="84" t="s">
        <v>105</v>
      </c>
      <c r="C94" s="84" t="s">
        <v>106</v>
      </c>
      <c r="D94" s="84" t="s">
        <v>107</v>
      </c>
      <c r="E94" s="84" t="s">
        <v>45</v>
      </c>
      <c r="F94" s="84" t="s">
        <v>22</v>
      </c>
      <c r="G94" s="84" t="s">
        <v>67</v>
      </c>
      <c r="H94" s="84" t="s">
        <v>17</v>
      </c>
      <c r="I94" s="84" t="s">
        <v>10</v>
      </c>
      <c r="J94" s="84" t="s">
        <v>31</v>
      </c>
      <c r="K94" s="84" t="s">
        <v>61</v>
      </c>
      <c r="L94" s="84" t="s">
        <v>20</v>
      </c>
      <c r="M94" s="69" t="s">
        <v>26</v>
      </c>
      <c r="N94" s="84" t="s">
        <v>108</v>
      </c>
      <c r="O94" s="84" t="s">
        <v>36</v>
      </c>
      <c r="P94" s="85" t="s">
        <v>11</v>
      </c>
      <c r="Q94" s="85" t="s">
        <v>19</v>
      </c>
    </row>
    <row r="95" spans="1:26" s="79" customFormat="1" x14ac:dyDescent="0.25">
      <c r="A95" s="36">
        <v>1</v>
      </c>
      <c r="B95" s="80"/>
      <c r="C95" s="81"/>
      <c r="D95" s="80"/>
      <c r="E95" s="75"/>
      <c r="F95" s="76"/>
      <c r="G95" s="93"/>
      <c r="H95" s="83"/>
      <c r="I95" s="77"/>
      <c r="J95" s="77"/>
      <c r="K95" s="77"/>
      <c r="L95" s="77"/>
      <c r="M95" s="68"/>
      <c r="N95" s="68">
        <f>+M95*G95</f>
        <v>0</v>
      </c>
      <c r="O95" s="20"/>
      <c r="P95" s="20"/>
      <c r="Q95" s="94"/>
      <c r="R95" s="78"/>
      <c r="S95" s="78"/>
      <c r="T95" s="78"/>
      <c r="U95" s="78"/>
      <c r="V95" s="78"/>
      <c r="W95" s="78"/>
      <c r="X95" s="78"/>
      <c r="Y95" s="78"/>
      <c r="Z95" s="78"/>
    </row>
    <row r="96" spans="1:26" s="79" customFormat="1" x14ac:dyDescent="0.25">
      <c r="A96" s="36">
        <f>+A95+1</f>
        <v>2</v>
      </c>
      <c r="B96" s="80"/>
      <c r="C96" s="81"/>
      <c r="D96" s="80"/>
      <c r="E96" s="75"/>
      <c r="F96" s="76"/>
      <c r="G96" s="76"/>
      <c r="H96" s="76"/>
      <c r="I96" s="77"/>
      <c r="J96" s="77"/>
      <c r="K96" s="77"/>
      <c r="L96" s="77"/>
      <c r="M96" s="68"/>
      <c r="N96" s="68"/>
      <c r="O96" s="20"/>
      <c r="P96" s="20"/>
      <c r="Q96" s="94"/>
      <c r="R96" s="78"/>
      <c r="S96" s="78"/>
      <c r="T96" s="78"/>
      <c r="U96" s="78"/>
      <c r="V96" s="78"/>
      <c r="W96" s="78"/>
      <c r="X96" s="78"/>
      <c r="Y96" s="78"/>
      <c r="Z96" s="78"/>
    </row>
    <row r="97" spans="1:17" s="79" customFormat="1" x14ac:dyDescent="0.25">
      <c r="A97" s="36"/>
      <c r="B97" s="37" t="s">
        <v>16</v>
      </c>
      <c r="C97" s="81"/>
      <c r="D97" s="80"/>
      <c r="E97" s="75"/>
      <c r="F97" s="76"/>
      <c r="G97" s="76"/>
      <c r="H97" s="76"/>
      <c r="I97" s="77"/>
      <c r="J97" s="77"/>
      <c r="K97" s="82">
        <f>SUM(K95:K96)</f>
        <v>0</v>
      </c>
      <c r="L97" s="82">
        <f>SUM(L95:L96)</f>
        <v>0</v>
      </c>
      <c r="M97" s="92">
        <f>SUM(M95:M96)</f>
        <v>0</v>
      </c>
      <c r="N97" s="82">
        <f>SUM(N95:N96)</f>
        <v>0</v>
      </c>
      <c r="O97" s="20"/>
      <c r="P97" s="20"/>
      <c r="Q97" s="95"/>
    </row>
    <row r="98" spans="1:17" x14ac:dyDescent="0.25">
      <c r="B98" s="21"/>
      <c r="C98" s="21"/>
      <c r="D98" s="21"/>
      <c r="E98" s="22"/>
      <c r="F98" s="21"/>
      <c r="G98" s="21"/>
      <c r="H98" s="21"/>
      <c r="I98" s="21"/>
      <c r="J98" s="21"/>
      <c r="K98" s="21"/>
      <c r="L98" s="21"/>
      <c r="M98" s="21"/>
      <c r="N98" s="21"/>
      <c r="O98" s="21"/>
      <c r="P98" s="21"/>
    </row>
    <row r="99" spans="1:17" ht="18.75" x14ac:dyDescent="0.25">
      <c r="B99" s="41" t="s">
        <v>32</v>
      </c>
      <c r="C99" s="51">
        <f>+K97</f>
        <v>0</v>
      </c>
      <c r="H99" s="23"/>
      <c r="I99" s="23"/>
      <c r="J99" s="23"/>
      <c r="K99" s="23"/>
      <c r="L99" s="23"/>
      <c r="M99" s="23"/>
      <c r="N99" s="21"/>
      <c r="O99" s="21"/>
      <c r="P99" s="21"/>
    </row>
    <row r="101" spans="1:17" ht="15.75" thickBot="1" x14ac:dyDescent="0.3"/>
    <row r="102" spans="1:17" ht="37.15" customHeight="1" thickBot="1" x14ac:dyDescent="0.3">
      <c r="B102" s="53" t="s">
        <v>49</v>
      </c>
      <c r="C102" s="54" t="s">
        <v>50</v>
      </c>
      <c r="D102" s="53" t="s">
        <v>51</v>
      </c>
      <c r="E102" s="54" t="s">
        <v>55</v>
      </c>
    </row>
    <row r="103" spans="1:17" ht="41.45" customHeight="1" x14ac:dyDescent="0.25">
      <c r="B103" s="46" t="s">
        <v>88</v>
      </c>
      <c r="C103" s="49">
        <v>20</v>
      </c>
      <c r="D103" s="49">
        <v>0</v>
      </c>
      <c r="E103" s="164">
        <f>+D103+D104+D105</f>
        <v>0</v>
      </c>
    </row>
    <row r="104" spans="1:17" x14ac:dyDescent="0.25">
      <c r="B104" s="46" t="s">
        <v>89</v>
      </c>
      <c r="C104" s="39">
        <v>30</v>
      </c>
      <c r="D104" s="99">
        <v>0</v>
      </c>
      <c r="E104" s="165"/>
    </row>
    <row r="105" spans="1:17" ht="15.75" thickBot="1" x14ac:dyDescent="0.3">
      <c r="B105" s="46" t="s">
        <v>90</v>
      </c>
      <c r="C105" s="50">
        <v>40</v>
      </c>
      <c r="D105" s="50">
        <v>0</v>
      </c>
      <c r="E105" s="166"/>
    </row>
    <row r="107" spans="1:17" ht="15.75" thickBot="1" x14ac:dyDescent="0.3"/>
    <row r="108" spans="1:17" ht="27" thickBot="1" x14ac:dyDescent="0.3">
      <c r="B108" s="161" t="s">
        <v>52</v>
      </c>
      <c r="C108" s="162"/>
      <c r="D108" s="162"/>
      <c r="E108" s="162"/>
      <c r="F108" s="162"/>
      <c r="G108" s="162"/>
      <c r="H108" s="162"/>
      <c r="I108" s="162"/>
      <c r="J108" s="162"/>
      <c r="K108" s="162"/>
      <c r="L108" s="162"/>
      <c r="M108" s="162"/>
      <c r="N108" s="163"/>
    </row>
    <row r="110" spans="1:17" ht="76.5" customHeight="1" x14ac:dyDescent="0.25">
      <c r="B110" s="86" t="s">
        <v>0</v>
      </c>
      <c r="C110" s="86" t="s">
        <v>39</v>
      </c>
      <c r="D110" s="86" t="s">
        <v>40</v>
      </c>
      <c r="E110" s="86" t="s">
        <v>80</v>
      </c>
      <c r="F110" s="86" t="s">
        <v>82</v>
      </c>
      <c r="G110" s="86" t="s">
        <v>83</v>
      </c>
      <c r="H110" s="86" t="s">
        <v>84</v>
      </c>
      <c r="I110" s="86" t="s">
        <v>81</v>
      </c>
      <c r="J110" s="167" t="s">
        <v>85</v>
      </c>
      <c r="K110" s="168"/>
      <c r="L110" s="169"/>
      <c r="M110" s="86" t="s">
        <v>86</v>
      </c>
      <c r="N110" s="86" t="s">
        <v>41</v>
      </c>
      <c r="O110" s="86" t="s">
        <v>42</v>
      </c>
      <c r="P110" s="167" t="s">
        <v>3</v>
      </c>
      <c r="Q110" s="169"/>
    </row>
    <row r="111" spans="1:17" ht="60.75" customHeight="1" x14ac:dyDescent="0.25">
      <c r="B111" s="128" t="s">
        <v>94</v>
      </c>
      <c r="C111" s="96" t="s">
        <v>213</v>
      </c>
      <c r="D111" s="96" t="s">
        <v>134</v>
      </c>
      <c r="E111" s="2">
        <v>35892463</v>
      </c>
      <c r="F111" s="96" t="s">
        <v>150</v>
      </c>
      <c r="G111" s="96" t="s">
        <v>118</v>
      </c>
      <c r="H111" s="110">
        <v>38240</v>
      </c>
      <c r="I111" s="4" t="s">
        <v>217</v>
      </c>
      <c r="J111" s="96" t="s">
        <v>218</v>
      </c>
      <c r="K111" s="61" t="s">
        <v>219</v>
      </c>
      <c r="L111" s="61" t="s">
        <v>220</v>
      </c>
      <c r="M111" s="48" t="s">
        <v>221</v>
      </c>
      <c r="N111" s="87" t="s">
        <v>96</v>
      </c>
      <c r="O111" s="87" t="s">
        <v>96</v>
      </c>
      <c r="P111" s="154"/>
      <c r="Q111" s="154"/>
    </row>
    <row r="112" spans="1:17" ht="60.75" customHeight="1" x14ac:dyDescent="0.25">
      <c r="B112" s="128"/>
      <c r="C112" s="128"/>
      <c r="D112" s="128"/>
      <c r="E112" s="2"/>
      <c r="F112" s="128"/>
      <c r="G112" s="128"/>
      <c r="H112" s="110"/>
      <c r="I112" s="4"/>
      <c r="J112" s="61" t="s">
        <v>222</v>
      </c>
      <c r="K112" s="61" t="s">
        <v>224</v>
      </c>
      <c r="L112" s="61" t="s">
        <v>223</v>
      </c>
      <c r="M112" s="48" t="s">
        <v>221</v>
      </c>
      <c r="N112" s="87" t="s">
        <v>96</v>
      </c>
      <c r="O112" s="87" t="s">
        <v>96</v>
      </c>
      <c r="P112" s="129"/>
      <c r="Q112" s="129"/>
    </row>
    <row r="113" spans="2:17" ht="88.5" customHeight="1" x14ac:dyDescent="0.25">
      <c r="B113" s="96"/>
      <c r="C113" s="96"/>
      <c r="D113" s="2"/>
      <c r="E113" s="2"/>
      <c r="F113" s="2"/>
      <c r="G113" s="96"/>
      <c r="H113" s="110"/>
      <c r="I113" s="4"/>
      <c r="J113" s="1" t="s">
        <v>120</v>
      </c>
      <c r="K113" s="61" t="s">
        <v>225</v>
      </c>
      <c r="L113" s="61" t="s">
        <v>226</v>
      </c>
      <c r="M113" s="48" t="s">
        <v>221</v>
      </c>
      <c r="N113" s="87" t="s">
        <v>96</v>
      </c>
      <c r="O113" s="87" t="s">
        <v>96</v>
      </c>
      <c r="P113" s="154"/>
      <c r="Q113" s="154"/>
    </row>
    <row r="115" spans="2:17" ht="15.75" thickBot="1" x14ac:dyDescent="0.3"/>
    <row r="116" spans="2:17" ht="54" customHeight="1" x14ac:dyDescent="0.25">
      <c r="B116" s="90" t="s">
        <v>33</v>
      </c>
      <c r="C116" s="90" t="s">
        <v>49</v>
      </c>
      <c r="D116" s="86" t="s">
        <v>50</v>
      </c>
      <c r="E116" s="90" t="s">
        <v>51</v>
      </c>
      <c r="F116" s="54" t="s">
        <v>56</v>
      </c>
      <c r="G116" s="57"/>
    </row>
    <row r="117" spans="2:17" ht="120.75" customHeight="1" x14ac:dyDescent="0.2">
      <c r="B117" s="155" t="s">
        <v>53</v>
      </c>
      <c r="C117" s="5" t="s">
        <v>91</v>
      </c>
      <c r="D117" s="99">
        <v>25</v>
      </c>
      <c r="E117" s="99"/>
      <c r="F117" s="156">
        <f>+E117+E118+E119</f>
        <v>10</v>
      </c>
      <c r="G117" s="127"/>
    </row>
    <row r="118" spans="2:17" ht="76.150000000000006" customHeight="1" x14ac:dyDescent="0.2">
      <c r="B118" s="155"/>
      <c r="C118" s="5" t="s">
        <v>92</v>
      </c>
      <c r="D118" s="112">
        <v>25</v>
      </c>
      <c r="E118" s="99"/>
      <c r="F118" s="157"/>
      <c r="G118" s="58"/>
    </row>
    <row r="119" spans="2:17" ht="69" customHeight="1" x14ac:dyDescent="0.2">
      <c r="B119" s="155"/>
      <c r="C119" s="5" t="s">
        <v>93</v>
      </c>
      <c r="D119" s="99">
        <v>10</v>
      </c>
      <c r="E119" s="99">
        <v>10</v>
      </c>
      <c r="F119" s="158"/>
      <c r="G119" s="58"/>
    </row>
    <row r="120" spans="2:17" x14ac:dyDescent="0.25">
      <c r="C120" s="70"/>
    </row>
    <row r="123" spans="2:17" x14ac:dyDescent="0.25">
      <c r="B123" s="88" t="s">
        <v>57</v>
      </c>
    </row>
    <row r="126" spans="2:17" x14ac:dyDescent="0.25">
      <c r="B126" s="91" t="s">
        <v>33</v>
      </c>
      <c r="C126" s="91" t="s">
        <v>58</v>
      </c>
      <c r="D126" s="90" t="s">
        <v>51</v>
      </c>
      <c r="E126" s="90" t="s">
        <v>16</v>
      </c>
    </row>
    <row r="127" spans="2:17" ht="42.75" x14ac:dyDescent="0.25">
      <c r="B127" s="71" t="s">
        <v>59</v>
      </c>
      <c r="C127" s="72">
        <v>40</v>
      </c>
      <c r="D127" s="99">
        <f>+E103</f>
        <v>0</v>
      </c>
      <c r="E127" s="159">
        <f>+D127+D128</f>
        <v>10</v>
      </c>
    </row>
    <row r="128" spans="2:17" ht="85.5" x14ac:dyDescent="0.25">
      <c r="B128" s="71" t="s">
        <v>60</v>
      </c>
      <c r="C128" s="72">
        <v>60</v>
      </c>
      <c r="D128" s="99">
        <f>+F117</f>
        <v>10</v>
      </c>
      <c r="E128" s="160"/>
    </row>
    <row r="131" spans="3:8" x14ac:dyDescent="0.25">
      <c r="C131" s="6" t="s">
        <v>110</v>
      </c>
      <c r="H131" s="6" t="s">
        <v>110</v>
      </c>
    </row>
  </sheetData>
  <mergeCells count="41">
    <mergeCell ref="C9:N9"/>
    <mergeCell ref="B2:P2"/>
    <mergeCell ref="B4:P4"/>
    <mergeCell ref="C6:N6"/>
    <mergeCell ref="C7:N7"/>
    <mergeCell ref="C8:N8"/>
    <mergeCell ref="J66:L66"/>
    <mergeCell ref="P66:Q66"/>
    <mergeCell ref="C10:E10"/>
    <mergeCell ref="B14:C15"/>
    <mergeCell ref="B16:C16"/>
    <mergeCell ref="E31:E32"/>
    <mergeCell ref="B42:B43"/>
    <mergeCell ref="C42:C43"/>
    <mergeCell ref="D42:E42"/>
    <mergeCell ref="C46:N46"/>
    <mergeCell ref="B48:N48"/>
    <mergeCell ref="O51:P51"/>
    <mergeCell ref="O52:P52"/>
    <mergeCell ref="B61:N61"/>
    <mergeCell ref="O54:P54"/>
    <mergeCell ref="O55:P55"/>
    <mergeCell ref="B88:P88"/>
    <mergeCell ref="P69:Q69"/>
    <mergeCell ref="P71:Q71"/>
    <mergeCell ref="P72:Q72"/>
    <mergeCell ref="P73:Q73"/>
    <mergeCell ref="P79:Q79"/>
    <mergeCell ref="B81:N81"/>
    <mergeCell ref="D84:E84"/>
    <mergeCell ref="D85:E85"/>
    <mergeCell ref="P113:Q113"/>
    <mergeCell ref="B117:B119"/>
    <mergeCell ref="F117:F119"/>
    <mergeCell ref="E127:E128"/>
    <mergeCell ref="B91:N91"/>
    <mergeCell ref="E103:E105"/>
    <mergeCell ref="B108:N108"/>
    <mergeCell ref="J110:L110"/>
    <mergeCell ref="P110:Q110"/>
    <mergeCell ref="P111:Q111"/>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VH18:WVH33 WLL18:WLL33 WBP18:WBP33 VRT18:VRT33 VHX18:VHX33 UYB18:UYB33 UOF18:UOF33 UEJ18:UEJ33 TUN18:TUN33 TKR18:TKR33 TAV18:TAV33 SQZ18:SQZ33 SHD18:SHD33 RXH18:RXH33 RNL18:RNL33 RDP18:RDP33 QTT18:QTT33 QJX18:QJX33 QAB18:QAB33 PQF18:PQF33 PGJ18:PGJ33 OWN18:OWN33 OMR18:OMR33 OCV18:OCV33 NSZ18:NSZ33 NJD18:NJD33 MZH18:MZH33 MPL18:MPL33 MFP18:MFP33 LVT18:LVT33 LLX18:LLX33 LCB18:LCB33 KSF18:KSF33 KIJ18:KIJ33 JYN18:JYN33 JOR18:JOR33 JEV18:JEV33 IUZ18:IUZ33 ILD18:ILD33 IBH18:IBH33 HRL18:HRL33 HHP18:HHP33 GXT18:GXT33 GNX18:GNX33 GEB18:GEB33 FUF18:FUF33 FKJ18:FKJ33 FAN18:FAN33 EQR18:EQR33 EGV18:EGV33 DWZ18:DWZ33 DND18:DND33 DDH18:DDH33 CTL18:CTL33 CJP18:CJP33 BZT18:BZT33 BPX18:BPX33 BGB18:BGB33 AWF18:AWF33 AMJ18:AMJ33 ACN18:ACN33 SR18:SR33 IV18:IV33">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18:WVE33 WLI18:WLI33 WBM18:WBM33 VRQ18:VRQ33 VHU18:VHU33 UXY18:UXY33 UOC18:UOC33 UEG18:UEG33 TUK18:TUK33 TKO18:TKO33 TAS18:TAS33 SQW18:SQW33 SHA18:SHA33 RXE18:RXE33 RNI18:RNI33 RDM18:RDM33 QTQ18:QTQ33 QJU18:QJU33 PZY18:PZY33 PQC18:PQC33 PGG18:PGG33 OWK18:OWK33 OMO18:OMO33 OCS18:OCS33 NSW18:NSW33 NJA18:NJA33 MZE18:MZE33 MPI18:MPI33 MFM18:MFM33 LVQ18:LVQ33 LLU18:LLU33 LBY18:LBY33 KSC18:KSC33 KIG18:KIG33 JYK18:JYK33 JOO18:JOO33 JES18:JES33 IUW18:IUW33 ILA18:ILA33 IBE18:IBE33 HRI18:HRI33 HHM18:HHM33 GXQ18:GXQ33 GNU18:GNU33 GDY18:GDY33 FUC18:FUC33 FKG18:FKG33 FAK18:FAK33 EQO18:EQO33 EGS18:EGS33 DWW18:DWW33 DNA18:DNA33 DDE18:DDE33 CTI18:CTI33 CJM18:CJM33 BZQ18:BZQ33 BPU18:BPU33 BFY18:BFY33 AWC18:AWC33 AMG18:AMG33 ACK18:ACK33 SO18:SO33 IS18:IS33 A18:A33">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4"/>
  <sheetViews>
    <sheetView topLeftCell="A24" zoomScale="70" zoomScaleNormal="70" workbookViewId="0">
      <selection activeCell="H51" sqref="H51"/>
    </sheetView>
  </sheetViews>
  <sheetFormatPr baseColWidth="10" defaultRowHeight="15" x14ac:dyDescent="0.25"/>
  <cols>
    <col min="1" max="1" width="3.140625" style="6" bestFit="1" customWidth="1"/>
    <col min="2" max="2" width="42.85546875" style="6" customWidth="1"/>
    <col min="3" max="3" width="31.140625" style="6" customWidth="1"/>
    <col min="4" max="4" width="45.42578125" style="6" customWidth="1"/>
    <col min="5" max="5" width="25" style="6" customWidth="1"/>
    <col min="6" max="7" width="29.7109375" style="6" customWidth="1"/>
    <col min="8" max="8" width="24.5703125" style="6" customWidth="1"/>
    <col min="9" max="9" width="24" style="6" customWidth="1"/>
    <col min="10" max="10" width="35.140625" style="6" customWidth="1"/>
    <col min="11" max="11" width="14.7109375" style="6" bestFit="1" customWidth="1"/>
    <col min="12" max="13" width="18.7109375" style="6" customWidth="1"/>
    <col min="14" max="14" width="22.140625" style="6" customWidth="1"/>
    <col min="15" max="15" width="26.140625" style="6" customWidth="1"/>
    <col min="16" max="16" width="19.5703125" style="6" bestFit="1" customWidth="1"/>
    <col min="17" max="17" width="21.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70" t="s">
        <v>63</v>
      </c>
      <c r="C2" s="171"/>
      <c r="D2" s="171"/>
      <c r="E2" s="171"/>
      <c r="F2" s="171"/>
      <c r="G2" s="171"/>
      <c r="H2" s="171"/>
      <c r="I2" s="171"/>
      <c r="J2" s="171"/>
      <c r="K2" s="171"/>
      <c r="L2" s="171"/>
      <c r="M2" s="171"/>
      <c r="N2" s="171"/>
      <c r="O2" s="171"/>
      <c r="P2" s="171"/>
    </row>
    <row r="4" spans="2:16" ht="26.25" x14ac:dyDescent="0.25">
      <c r="B4" s="170" t="s">
        <v>48</v>
      </c>
      <c r="C4" s="171"/>
      <c r="D4" s="171"/>
      <c r="E4" s="171"/>
      <c r="F4" s="171"/>
      <c r="G4" s="171"/>
      <c r="H4" s="171"/>
      <c r="I4" s="171"/>
      <c r="J4" s="171"/>
      <c r="K4" s="171"/>
      <c r="L4" s="171"/>
      <c r="M4" s="171"/>
      <c r="N4" s="171"/>
      <c r="O4" s="171"/>
      <c r="P4" s="171"/>
    </row>
    <row r="5" spans="2:16" ht="15.75" thickBot="1" x14ac:dyDescent="0.3"/>
    <row r="6" spans="2:16" ht="21.75" thickBot="1" x14ac:dyDescent="0.3">
      <c r="B6" s="8" t="s">
        <v>4</v>
      </c>
      <c r="C6" s="192" t="s">
        <v>111</v>
      </c>
      <c r="D6" s="192"/>
      <c r="E6" s="192"/>
      <c r="F6" s="192"/>
      <c r="G6" s="192"/>
      <c r="H6" s="192"/>
      <c r="I6" s="192"/>
      <c r="J6" s="192"/>
      <c r="K6" s="192"/>
      <c r="L6" s="192"/>
      <c r="M6" s="192"/>
      <c r="N6" s="193"/>
    </row>
    <row r="7" spans="2:16" ht="16.5" thickBot="1" x14ac:dyDescent="0.3">
      <c r="B7" s="9" t="s">
        <v>5</v>
      </c>
      <c r="C7" s="192"/>
      <c r="D7" s="192"/>
      <c r="E7" s="192"/>
      <c r="F7" s="192"/>
      <c r="G7" s="192"/>
      <c r="H7" s="192"/>
      <c r="I7" s="192"/>
      <c r="J7" s="192"/>
      <c r="K7" s="192"/>
      <c r="L7" s="192"/>
      <c r="M7" s="192"/>
      <c r="N7" s="193"/>
    </row>
    <row r="8" spans="2:16" ht="16.5" thickBot="1" x14ac:dyDescent="0.3">
      <c r="B8" s="9" t="s">
        <v>6</v>
      </c>
      <c r="C8" s="192"/>
      <c r="D8" s="192"/>
      <c r="E8" s="192"/>
      <c r="F8" s="192"/>
      <c r="G8" s="192"/>
      <c r="H8" s="192"/>
      <c r="I8" s="192"/>
      <c r="J8" s="192"/>
      <c r="K8" s="192"/>
      <c r="L8" s="192"/>
      <c r="M8" s="192"/>
      <c r="N8" s="193"/>
    </row>
    <row r="9" spans="2:16" ht="16.5" thickBot="1" x14ac:dyDescent="0.3">
      <c r="B9" s="9" t="s">
        <v>7</v>
      </c>
      <c r="C9" s="192"/>
      <c r="D9" s="192"/>
      <c r="E9" s="192"/>
      <c r="F9" s="192"/>
      <c r="G9" s="192"/>
      <c r="H9" s="192"/>
      <c r="I9" s="192"/>
      <c r="J9" s="192"/>
      <c r="K9" s="192"/>
      <c r="L9" s="192"/>
      <c r="M9" s="192"/>
      <c r="N9" s="193"/>
    </row>
    <row r="10" spans="2:16" ht="16.5" thickBot="1" x14ac:dyDescent="0.3">
      <c r="B10" s="9" t="s">
        <v>8</v>
      </c>
      <c r="C10" s="177">
        <v>12</v>
      </c>
      <c r="D10" s="177"/>
      <c r="E10" s="178"/>
      <c r="F10" s="25"/>
      <c r="G10" s="25"/>
      <c r="H10" s="25"/>
      <c r="I10" s="25"/>
      <c r="J10" s="25"/>
      <c r="K10" s="25"/>
      <c r="L10" s="25"/>
      <c r="M10" s="25"/>
      <c r="N10" s="26"/>
    </row>
    <row r="11" spans="2:16" ht="16.5" thickBot="1" x14ac:dyDescent="0.3">
      <c r="B11" s="11" t="s">
        <v>9</v>
      </c>
      <c r="C11" s="12">
        <v>41973</v>
      </c>
      <c r="D11" s="13"/>
      <c r="E11" s="13"/>
      <c r="F11" s="13"/>
      <c r="G11" s="13"/>
      <c r="H11" s="13"/>
      <c r="I11" s="13"/>
      <c r="J11" s="13"/>
      <c r="K11" s="13"/>
      <c r="L11" s="13"/>
      <c r="M11" s="13"/>
      <c r="N11" s="14"/>
    </row>
    <row r="12" spans="2:16" ht="15.75" x14ac:dyDescent="0.25">
      <c r="B12" s="10"/>
      <c r="C12" s="15"/>
      <c r="D12" s="16"/>
      <c r="E12" s="16"/>
      <c r="F12" s="16"/>
      <c r="G12" s="16"/>
      <c r="H12" s="16"/>
      <c r="I12" s="73"/>
      <c r="J12" s="73"/>
      <c r="K12" s="73"/>
      <c r="L12" s="73"/>
      <c r="M12" s="73"/>
      <c r="N12" s="16"/>
    </row>
    <row r="13" spans="2:16" x14ac:dyDescent="0.25">
      <c r="I13" s="73"/>
      <c r="J13" s="73"/>
      <c r="K13" s="73"/>
      <c r="L13" s="73"/>
      <c r="M13" s="73"/>
      <c r="N13" s="74"/>
    </row>
    <row r="14" spans="2:16" ht="45.75" customHeight="1" x14ac:dyDescent="0.25">
      <c r="B14" s="179" t="s">
        <v>65</v>
      </c>
      <c r="C14" s="179"/>
      <c r="D14" s="100" t="s">
        <v>12</v>
      </c>
      <c r="E14" s="100" t="s">
        <v>13</v>
      </c>
      <c r="F14" s="100" t="s">
        <v>29</v>
      </c>
      <c r="G14" s="55"/>
      <c r="I14" s="28"/>
      <c r="J14" s="28"/>
      <c r="K14" s="28"/>
      <c r="L14" s="28"/>
      <c r="M14" s="28"/>
      <c r="N14" s="74"/>
    </row>
    <row r="15" spans="2:16" x14ac:dyDescent="0.25">
      <c r="B15" s="179"/>
      <c r="C15" s="179"/>
      <c r="D15" s="100">
        <v>10</v>
      </c>
      <c r="E15" s="27">
        <v>3002948078</v>
      </c>
      <c r="F15" s="102">
        <v>1438</v>
      </c>
      <c r="G15" s="56"/>
      <c r="I15" s="29"/>
      <c r="J15" s="29"/>
      <c r="K15" s="29"/>
      <c r="L15" s="29"/>
      <c r="M15" s="29"/>
      <c r="N15" s="74"/>
    </row>
    <row r="16" spans="2:16" ht="15.75" thickBot="1" x14ac:dyDescent="0.3">
      <c r="B16" s="180" t="s">
        <v>14</v>
      </c>
      <c r="C16" s="181"/>
      <c r="D16" s="100"/>
      <c r="E16" s="44">
        <f>SUM(E15:E15)</f>
        <v>3002948078</v>
      </c>
      <c r="F16" s="102">
        <f>SUM(F15:F15)</f>
        <v>1438</v>
      </c>
      <c r="G16" s="56"/>
      <c r="H16" s="18"/>
      <c r="I16" s="73"/>
      <c r="J16" s="73"/>
      <c r="K16" s="73"/>
      <c r="L16" s="73"/>
      <c r="M16" s="73"/>
      <c r="N16" s="17"/>
    </row>
    <row r="17" spans="1:14" ht="45.75" thickBot="1" x14ac:dyDescent="0.3">
      <c r="A17" s="32"/>
      <c r="B17" s="38" t="s">
        <v>15</v>
      </c>
      <c r="C17" s="38" t="s">
        <v>66</v>
      </c>
      <c r="E17" s="28"/>
      <c r="F17" s="28"/>
      <c r="G17" s="28"/>
      <c r="H17" s="28"/>
      <c r="I17" s="7"/>
      <c r="J17" s="7"/>
      <c r="K17" s="7"/>
      <c r="L17" s="7"/>
      <c r="M17" s="7"/>
    </row>
    <row r="18" spans="1:14" ht="15.75" thickBot="1" x14ac:dyDescent="0.3">
      <c r="A18" s="33">
        <v>1</v>
      </c>
      <c r="C18" s="35">
        <v>1150</v>
      </c>
      <c r="D18" s="31"/>
      <c r="E18" s="34">
        <f>E16</f>
        <v>3002948078</v>
      </c>
      <c r="F18" s="30"/>
      <c r="G18" s="30"/>
      <c r="H18" s="30"/>
      <c r="I18" s="19"/>
      <c r="J18" s="19"/>
      <c r="K18" s="19"/>
      <c r="L18" s="19"/>
      <c r="M18" s="19"/>
    </row>
    <row r="19" spans="1:14" x14ac:dyDescent="0.25">
      <c r="A19" s="65"/>
      <c r="C19" s="66"/>
      <c r="D19" s="29"/>
      <c r="E19" s="67"/>
      <c r="F19" s="30"/>
      <c r="G19" s="30"/>
      <c r="H19" s="30"/>
      <c r="I19" s="19"/>
      <c r="J19" s="19"/>
      <c r="K19" s="19"/>
      <c r="L19" s="19"/>
      <c r="M19" s="19"/>
    </row>
    <row r="20" spans="1:14" x14ac:dyDescent="0.25">
      <c r="A20" s="65"/>
      <c r="C20" s="66"/>
      <c r="D20" s="29"/>
      <c r="E20" s="67"/>
      <c r="F20" s="30"/>
      <c r="G20" s="30"/>
      <c r="H20" s="30"/>
      <c r="I20" s="19"/>
      <c r="J20" s="19"/>
      <c r="K20" s="19"/>
      <c r="L20" s="19"/>
      <c r="M20" s="19"/>
    </row>
    <row r="21" spans="1:14" s="119" customFormat="1" x14ac:dyDescent="0.25">
      <c r="A21" s="114"/>
      <c r="B21" s="115" t="s">
        <v>95</v>
      </c>
      <c r="C21" s="116"/>
      <c r="D21" s="116"/>
      <c r="E21" s="116"/>
      <c r="F21" s="116"/>
      <c r="G21" s="116"/>
      <c r="H21" s="116"/>
      <c r="I21" s="117"/>
      <c r="J21" s="117"/>
      <c r="K21" s="117"/>
      <c r="L21" s="117"/>
      <c r="M21" s="117"/>
      <c r="N21" s="118"/>
    </row>
    <row r="22" spans="1:14" s="119" customFormat="1" x14ac:dyDescent="0.25">
      <c r="A22" s="114"/>
      <c r="B22" s="116"/>
      <c r="C22" s="116"/>
      <c r="D22" s="116"/>
      <c r="E22" s="116"/>
      <c r="F22" s="116"/>
      <c r="G22" s="116"/>
      <c r="H22" s="116"/>
      <c r="I22" s="117"/>
      <c r="J22" s="117"/>
      <c r="K22" s="117"/>
      <c r="L22" s="117"/>
      <c r="M22" s="117"/>
      <c r="N22" s="118"/>
    </row>
    <row r="23" spans="1:14" s="119" customFormat="1" x14ac:dyDescent="0.25">
      <c r="A23" s="114"/>
      <c r="B23" s="120" t="s">
        <v>33</v>
      </c>
      <c r="C23" s="120" t="s">
        <v>96</v>
      </c>
      <c r="D23" s="120" t="s">
        <v>97</v>
      </c>
      <c r="E23" s="116"/>
      <c r="F23" s="116"/>
      <c r="G23" s="116"/>
      <c r="H23" s="116"/>
      <c r="I23" s="117"/>
      <c r="J23" s="117"/>
      <c r="K23" s="117"/>
      <c r="L23" s="117"/>
      <c r="M23" s="117"/>
      <c r="N23" s="118"/>
    </row>
    <row r="24" spans="1:14" s="119" customFormat="1" x14ac:dyDescent="0.25">
      <c r="A24" s="114"/>
      <c r="B24" s="125" t="s">
        <v>98</v>
      </c>
      <c r="C24" s="125" t="s">
        <v>155</v>
      </c>
      <c r="D24" s="125"/>
      <c r="E24" s="116"/>
      <c r="F24" s="116"/>
      <c r="G24" s="116"/>
      <c r="H24" s="116"/>
      <c r="I24" s="117"/>
      <c r="J24" s="117"/>
      <c r="K24" s="117"/>
      <c r="L24" s="117"/>
      <c r="M24" s="117"/>
      <c r="N24" s="118"/>
    </row>
    <row r="25" spans="1:14" s="119" customFormat="1" x14ac:dyDescent="0.25">
      <c r="A25" s="114"/>
      <c r="B25" s="125" t="s">
        <v>99</v>
      </c>
      <c r="C25" s="125" t="s">
        <v>155</v>
      </c>
      <c r="D25" s="125"/>
      <c r="E25" s="116"/>
      <c r="F25" s="116"/>
      <c r="G25" s="116"/>
      <c r="H25" s="116"/>
      <c r="I25" s="117"/>
      <c r="J25" s="117"/>
      <c r="K25" s="117"/>
      <c r="L25" s="117"/>
      <c r="M25" s="117"/>
      <c r="N25" s="118"/>
    </row>
    <row r="26" spans="1:14" s="119" customFormat="1" x14ac:dyDescent="0.25">
      <c r="A26" s="114"/>
      <c r="B26" s="125" t="s">
        <v>100</v>
      </c>
      <c r="C26" s="125" t="s">
        <v>155</v>
      </c>
      <c r="D26" s="125"/>
      <c r="E26" s="116"/>
      <c r="F26" s="116"/>
      <c r="G26" s="116"/>
      <c r="H26" s="116"/>
      <c r="I26" s="117"/>
      <c r="J26" s="117"/>
      <c r="K26" s="117"/>
      <c r="L26" s="117"/>
      <c r="M26" s="117"/>
      <c r="N26" s="118"/>
    </row>
    <row r="27" spans="1:14" s="119" customFormat="1" x14ac:dyDescent="0.25">
      <c r="A27" s="114"/>
      <c r="B27" s="125" t="s">
        <v>101</v>
      </c>
      <c r="C27" s="125" t="s">
        <v>155</v>
      </c>
      <c r="D27" s="125"/>
      <c r="E27" s="116"/>
      <c r="F27" s="116"/>
      <c r="G27" s="116"/>
      <c r="H27" s="116"/>
      <c r="I27" s="117"/>
      <c r="J27" s="117"/>
      <c r="K27" s="117"/>
      <c r="L27" s="117"/>
      <c r="M27" s="117"/>
      <c r="N27" s="118"/>
    </row>
    <row r="28" spans="1:14" s="107" customFormat="1" x14ac:dyDescent="0.25">
      <c r="A28" s="103"/>
      <c r="B28" s="104"/>
      <c r="C28" s="104"/>
      <c r="D28" s="104"/>
      <c r="E28" s="104"/>
      <c r="F28" s="104"/>
      <c r="G28" s="104"/>
      <c r="H28" s="104"/>
      <c r="I28" s="105"/>
      <c r="J28" s="105"/>
      <c r="K28" s="105"/>
      <c r="L28" s="105"/>
      <c r="M28" s="105"/>
      <c r="N28" s="106"/>
    </row>
    <row r="29" spans="1:14" s="107" customFormat="1" x14ac:dyDescent="0.25">
      <c r="A29" s="103"/>
      <c r="B29" s="104"/>
      <c r="C29" s="104"/>
      <c r="D29" s="104"/>
      <c r="E29" s="104"/>
      <c r="F29" s="104"/>
      <c r="G29" s="104"/>
      <c r="H29" s="104"/>
      <c r="I29" s="105"/>
      <c r="J29" s="105"/>
      <c r="K29" s="105"/>
      <c r="L29" s="105"/>
      <c r="M29" s="105"/>
      <c r="N29" s="106"/>
    </row>
    <row r="30" spans="1:14" s="119" customFormat="1" x14ac:dyDescent="0.25">
      <c r="A30" s="114"/>
      <c r="B30" s="115" t="s">
        <v>102</v>
      </c>
      <c r="C30" s="116"/>
      <c r="D30" s="116"/>
      <c r="E30" s="116"/>
      <c r="F30" s="116"/>
      <c r="G30" s="116"/>
      <c r="H30" s="116"/>
      <c r="I30" s="117"/>
      <c r="J30" s="117"/>
      <c r="K30" s="117"/>
      <c r="L30" s="117"/>
      <c r="M30" s="117"/>
      <c r="N30" s="118"/>
    </row>
    <row r="31" spans="1:14" s="119" customFormat="1" x14ac:dyDescent="0.25">
      <c r="A31" s="114"/>
      <c r="B31" s="116"/>
      <c r="C31" s="116"/>
      <c r="D31" s="116"/>
      <c r="E31" s="116"/>
      <c r="F31" s="116"/>
      <c r="G31" s="116"/>
      <c r="H31" s="116"/>
      <c r="I31" s="117"/>
      <c r="J31" s="117"/>
      <c r="K31" s="117"/>
      <c r="L31" s="117"/>
      <c r="M31" s="117"/>
      <c r="N31" s="118"/>
    </row>
    <row r="32" spans="1:14" s="119" customFormat="1" x14ac:dyDescent="0.25">
      <c r="A32" s="114"/>
      <c r="B32" s="116"/>
      <c r="C32" s="116"/>
      <c r="D32" s="116"/>
      <c r="E32" s="116"/>
      <c r="F32" s="116"/>
      <c r="G32" s="116"/>
      <c r="H32" s="116"/>
      <c r="I32" s="117"/>
      <c r="J32" s="117"/>
      <c r="K32" s="117"/>
      <c r="L32" s="117"/>
      <c r="M32" s="117"/>
      <c r="N32" s="118"/>
    </row>
    <row r="33" spans="1:26" s="119" customFormat="1" x14ac:dyDescent="0.25">
      <c r="A33" s="114"/>
      <c r="B33" s="120" t="s">
        <v>33</v>
      </c>
      <c r="C33" s="120" t="s">
        <v>58</v>
      </c>
      <c r="D33" s="121" t="s">
        <v>51</v>
      </c>
      <c r="E33" s="121" t="s">
        <v>16</v>
      </c>
      <c r="F33" s="116"/>
      <c r="G33" s="116"/>
      <c r="H33" s="116"/>
      <c r="I33" s="117"/>
      <c r="J33" s="117"/>
      <c r="K33" s="117"/>
      <c r="L33" s="117"/>
      <c r="M33" s="117"/>
      <c r="N33" s="118"/>
    </row>
    <row r="34" spans="1:26" s="119" customFormat="1" ht="42.75" x14ac:dyDescent="0.25">
      <c r="A34" s="114"/>
      <c r="B34" s="122" t="s">
        <v>103</v>
      </c>
      <c r="C34" s="123">
        <v>40</v>
      </c>
      <c r="D34" s="124"/>
      <c r="E34" s="182">
        <v>10</v>
      </c>
      <c r="F34" s="116"/>
      <c r="G34" s="116"/>
      <c r="H34" s="116"/>
      <c r="I34" s="117"/>
      <c r="J34" s="117"/>
      <c r="K34" s="117"/>
      <c r="L34" s="117"/>
      <c r="M34" s="117"/>
      <c r="N34" s="118"/>
    </row>
    <row r="35" spans="1:26" s="119" customFormat="1" ht="85.5" x14ac:dyDescent="0.25">
      <c r="A35" s="114"/>
      <c r="B35" s="122" t="s">
        <v>104</v>
      </c>
      <c r="C35" s="123">
        <v>60</v>
      </c>
      <c r="D35" s="124">
        <v>10</v>
      </c>
      <c r="E35" s="183"/>
      <c r="F35" s="116"/>
      <c r="G35" s="116"/>
      <c r="H35" s="116"/>
      <c r="I35" s="117"/>
      <c r="J35" s="117"/>
      <c r="K35" s="117"/>
      <c r="L35" s="117"/>
      <c r="M35" s="117"/>
      <c r="N35" s="118"/>
    </row>
    <row r="36" spans="1:26" x14ac:dyDescent="0.25">
      <c r="A36" s="65"/>
      <c r="C36" s="66"/>
      <c r="D36" s="29"/>
      <c r="E36" s="67"/>
      <c r="F36" s="30"/>
      <c r="G36" s="30"/>
      <c r="H36" s="30"/>
      <c r="I36" s="19"/>
      <c r="J36" s="19"/>
      <c r="K36" s="19"/>
      <c r="L36" s="19"/>
      <c r="M36" s="19"/>
    </row>
    <row r="37" spans="1:26" x14ac:dyDescent="0.25">
      <c r="A37" s="65"/>
      <c r="C37" s="66"/>
      <c r="D37" s="29"/>
      <c r="E37" s="67"/>
      <c r="F37" s="30"/>
      <c r="G37" s="30"/>
      <c r="H37" s="30"/>
      <c r="I37" s="19"/>
      <c r="J37" s="19"/>
      <c r="K37" s="19"/>
      <c r="L37" s="19"/>
      <c r="M37" s="19"/>
    </row>
    <row r="38" spans="1:26" x14ac:dyDescent="0.25">
      <c r="A38" s="65"/>
      <c r="C38" s="66"/>
      <c r="D38" s="29"/>
      <c r="E38" s="67"/>
      <c r="F38" s="30"/>
      <c r="G38" s="30"/>
      <c r="H38" s="30"/>
      <c r="I38" s="19"/>
      <c r="J38" s="19"/>
      <c r="K38" s="19"/>
      <c r="L38" s="19"/>
      <c r="M38" s="19"/>
    </row>
    <row r="39" spans="1:26" ht="15.75" thickBot="1" x14ac:dyDescent="0.3">
      <c r="M39" s="184" t="s">
        <v>35</v>
      </c>
      <c r="N39" s="184"/>
    </row>
    <row r="40" spans="1:26" x14ac:dyDescent="0.25">
      <c r="B40" s="88" t="s">
        <v>30</v>
      </c>
      <c r="M40" s="45"/>
      <c r="N40" s="45"/>
    </row>
    <row r="41" spans="1:26" ht="15.75" thickBot="1" x14ac:dyDescent="0.3">
      <c r="M41" s="45"/>
      <c r="N41" s="45"/>
    </row>
    <row r="42" spans="1:26" s="73" customFormat="1" ht="109.5" customHeight="1" x14ac:dyDescent="0.25">
      <c r="B42" s="84" t="s">
        <v>105</v>
      </c>
      <c r="C42" s="84" t="s">
        <v>106</v>
      </c>
      <c r="D42" s="84" t="s">
        <v>107</v>
      </c>
      <c r="E42" s="84" t="s">
        <v>45</v>
      </c>
      <c r="F42" s="84" t="s">
        <v>22</v>
      </c>
      <c r="G42" s="84" t="s">
        <v>67</v>
      </c>
      <c r="H42" s="84" t="s">
        <v>17</v>
      </c>
      <c r="I42" s="84" t="s">
        <v>10</v>
      </c>
      <c r="J42" s="84" t="s">
        <v>31</v>
      </c>
      <c r="K42" s="84" t="s">
        <v>61</v>
      </c>
      <c r="L42" s="84" t="s">
        <v>20</v>
      </c>
      <c r="M42" s="69" t="s">
        <v>26</v>
      </c>
      <c r="N42" s="84" t="s">
        <v>108</v>
      </c>
      <c r="O42" s="84" t="s">
        <v>36</v>
      </c>
      <c r="P42" s="85" t="s">
        <v>11</v>
      </c>
      <c r="Q42" s="85" t="s">
        <v>19</v>
      </c>
    </row>
    <row r="43" spans="1:26" s="79" customFormat="1" ht="30" x14ac:dyDescent="0.25">
      <c r="A43" s="36">
        <v>1</v>
      </c>
      <c r="B43" s="80" t="s">
        <v>112</v>
      </c>
      <c r="C43" s="81" t="s">
        <v>112</v>
      </c>
      <c r="D43" s="80" t="s">
        <v>113</v>
      </c>
      <c r="E43" s="75" t="s">
        <v>284</v>
      </c>
      <c r="F43" s="76" t="s">
        <v>96</v>
      </c>
      <c r="G43" s="93" t="s">
        <v>115</v>
      </c>
      <c r="H43" s="83">
        <v>40210</v>
      </c>
      <c r="I43" s="77">
        <v>40939</v>
      </c>
      <c r="J43" s="77" t="s">
        <v>97</v>
      </c>
      <c r="K43" s="108"/>
      <c r="L43" s="108">
        <v>24</v>
      </c>
      <c r="M43" s="108">
        <v>3237</v>
      </c>
      <c r="N43" s="68" t="e">
        <f>+M43*G43</f>
        <v>#VALUE!</v>
      </c>
      <c r="O43" s="20">
        <v>7093183562</v>
      </c>
      <c r="P43" s="20">
        <v>2</v>
      </c>
      <c r="Q43" s="94"/>
      <c r="R43" s="78"/>
      <c r="S43" s="78"/>
      <c r="T43" s="78"/>
      <c r="U43" s="78"/>
      <c r="V43" s="78"/>
      <c r="W43" s="78"/>
      <c r="X43" s="78"/>
      <c r="Y43" s="78"/>
      <c r="Z43" s="78"/>
    </row>
    <row r="44" spans="1:26" s="79" customFormat="1" x14ac:dyDescent="0.25">
      <c r="A44" s="36"/>
      <c r="B44" s="37" t="s">
        <v>16</v>
      </c>
      <c r="C44" s="81"/>
      <c r="D44" s="80"/>
      <c r="E44" s="75"/>
      <c r="F44" s="76"/>
      <c r="G44" s="76"/>
      <c r="H44" s="76"/>
      <c r="I44" s="77"/>
      <c r="J44" s="77"/>
      <c r="K44" s="82"/>
      <c r="L44" s="82">
        <f>SUM(L43:L43)</f>
        <v>24</v>
      </c>
      <c r="M44" s="108">
        <f>SUM(M43:M43)</f>
        <v>3237</v>
      </c>
      <c r="N44" s="82" t="e">
        <f>SUM(N43:N43)</f>
        <v>#VALUE!</v>
      </c>
      <c r="O44" s="20"/>
      <c r="P44" s="20"/>
      <c r="Q44" s="95"/>
    </row>
    <row r="45" spans="1:26" s="21" customFormat="1" x14ac:dyDescent="0.25">
      <c r="E45" s="22"/>
    </row>
    <row r="46" spans="1:26" s="21" customFormat="1" x14ac:dyDescent="0.25">
      <c r="B46" s="185" t="s">
        <v>28</v>
      </c>
      <c r="C46" s="185" t="s">
        <v>27</v>
      </c>
      <c r="D46" s="187" t="s">
        <v>34</v>
      </c>
      <c r="E46" s="187"/>
    </row>
    <row r="47" spans="1:26" s="21" customFormat="1" x14ac:dyDescent="0.25">
      <c r="B47" s="186"/>
      <c r="C47" s="186"/>
      <c r="D47" s="101" t="s">
        <v>23</v>
      </c>
      <c r="E47" s="43" t="s">
        <v>24</v>
      </c>
    </row>
    <row r="48" spans="1:26" s="21" customFormat="1" ht="30.6" customHeight="1" x14ac:dyDescent="0.25">
      <c r="B48" s="41" t="s">
        <v>21</v>
      </c>
      <c r="C48" s="42" t="s">
        <v>353</v>
      </c>
      <c r="D48" s="40" t="s">
        <v>96</v>
      </c>
      <c r="E48" s="40"/>
      <c r="F48" s="23"/>
      <c r="G48" s="23"/>
      <c r="H48" s="23"/>
      <c r="I48" s="23"/>
      <c r="J48" s="23"/>
      <c r="K48" s="23"/>
      <c r="L48" s="23"/>
      <c r="M48" s="23"/>
    </row>
    <row r="49" spans="2:17" s="21" customFormat="1" ht="30" customHeight="1" x14ac:dyDescent="0.25">
      <c r="B49" s="41" t="s">
        <v>25</v>
      </c>
      <c r="C49" s="42">
        <f>+M44</f>
        <v>3237</v>
      </c>
      <c r="D49" s="40" t="s">
        <v>96</v>
      </c>
      <c r="E49" s="40"/>
    </row>
    <row r="50" spans="2:17" s="21" customFormat="1" x14ac:dyDescent="0.25">
      <c r="B50" s="24"/>
      <c r="C50" s="188"/>
      <c r="D50" s="188"/>
      <c r="E50" s="188"/>
      <c r="F50" s="188"/>
      <c r="G50" s="188"/>
      <c r="H50" s="188"/>
      <c r="I50" s="188"/>
      <c r="J50" s="188"/>
      <c r="K50" s="188"/>
      <c r="L50" s="188"/>
      <c r="M50" s="188"/>
      <c r="N50" s="188"/>
    </row>
    <row r="51" spans="2:17" ht="28.15" customHeight="1" thickBot="1" x14ac:dyDescent="0.3"/>
    <row r="52" spans="2:17" ht="27" thickBot="1" x14ac:dyDescent="0.3">
      <c r="B52" s="189" t="s">
        <v>68</v>
      </c>
      <c r="C52" s="189"/>
      <c r="D52" s="189"/>
      <c r="E52" s="189"/>
      <c r="F52" s="189"/>
      <c r="G52" s="189"/>
      <c r="H52" s="189"/>
      <c r="I52" s="189"/>
      <c r="J52" s="189"/>
      <c r="K52" s="189"/>
      <c r="L52" s="189"/>
      <c r="M52" s="189"/>
      <c r="N52" s="189"/>
    </row>
    <row r="55" spans="2:17" ht="109.5" customHeight="1" x14ac:dyDescent="0.25">
      <c r="B55" s="86" t="s">
        <v>109</v>
      </c>
      <c r="C55" s="47" t="s">
        <v>2</v>
      </c>
      <c r="D55" s="47" t="s">
        <v>70</v>
      </c>
      <c r="E55" s="47" t="s">
        <v>69</v>
      </c>
      <c r="F55" s="47" t="s">
        <v>71</v>
      </c>
      <c r="G55" s="47" t="s">
        <v>72</v>
      </c>
      <c r="H55" s="47" t="s">
        <v>73</v>
      </c>
      <c r="I55" s="47" t="s">
        <v>74</v>
      </c>
      <c r="J55" s="47" t="s">
        <v>75</v>
      </c>
      <c r="K55" s="47" t="s">
        <v>76</v>
      </c>
      <c r="L55" s="47" t="s">
        <v>77</v>
      </c>
      <c r="M55" s="59" t="s">
        <v>78</v>
      </c>
      <c r="N55" s="59" t="s">
        <v>79</v>
      </c>
      <c r="O55" s="167" t="s">
        <v>3</v>
      </c>
      <c r="P55" s="169"/>
      <c r="Q55" s="47" t="s">
        <v>18</v>
      </c>
    </row>
    <row r="56" spans="2:17" x14ac:dyDescent="0.25">
      <c r="B56" s="2" t="s">
        <v>156</v>
      </c>
      <c r="C56" s="2" t="s">
        <v>156</v>
      </c>
      <c r="D56" s="4"/>
      <c r="E56" s="4"/>
      <c r="F56" s="3"/>
      <c r="G56" s="3"/>
      <c r="H56" s="3"/>
      <c r="I56" s="60" t="s">
        <v>96</v>
      </c>
      <c r="J56" s="60"/>
      <c r="K56" s="87"/>
      <c r="L56" s="87"/>
      <c r="M56" s="87"/>
      <c r="N56" s="87"/>
      <c r="O56" s="198"/>
      <c r="P56" s="199"/>
      <c r="Q56" s="87"/>
    </row>
    <row r="57" spans="2:17" x14ac:dyDescent="0.25">
      <c r="B57" s="6" t="s">
        <v>1</v>
      </c>
    </row>
    <row r="58" spans="2:17" x14ac:dyDescent="0.25">
      <c r="B58" s="6" t="s">
        <v>37</v>
      </c>
    </row>
    <row r="59" spans="2:17" x14ac:dyDescent="0.25">
      <c r="B59" s="6" t="s">
        <v>62</v>
      </c>
    </row>
    <row r="61" spans="2:17" ht="15.75" thickBot="1" x14ac:dyDescent="0.3"/>
    <row r="62" spans="2:17" ht="27" thickBot="1" x14ac:dyDescent="0.3">
      <c r="B62" s="161" t="s">
        <v>38</v>
      </c>
      <c r="C62" s="162"/>
      <c r="D62" s="162"/>
      <c r="E62" s="162"/>
      <c r="F62" s="162"/>
      <c r="G62" s="162"/>
      <c r="H62" s="162"/>
      <c r="I62" s="162"/>
      <c r="J62" s="162"/>
      <c r="K62" s="162"/>
      <c r="L62" s="162"/>
      <c r="M62" s="162"/>
      <c r="N62" s="163"/>
    </row>
    <row r="67" spans="2:17" ht="76.5" customHeight="1" x14ac:dyDescent="0.25">
      <c r="B67" s="86" t="s">
        <v>0</v>
      </c>
      <c r="C67" s="86" t="s">
        <v>39</v>
      </c>
      <c r="D67" s="86" t="s">
        <v>40</v>
      </c>
      <c r="E67" s="86" t="s">
        <v>80</v>
      </c>
      <c r="F67" s="86" t="s">
        <v>82</v>
      </c>
      <c r="G67" s="86" t="s">
        <v>83</v>
      </c>
      <c r="H67" s="86" t="s">
        <v>84</v>
      </c>
      <c r="I67" s="86" t="s">
        <v>81</v>
      </c>
      <c r="J67" s="167" t="s">
        <v>85</v>
      </c>
      <c r="K67" s="168"/>
      <c r="L67" s="169"/>
      <c r="M67" s="86" t="s">
        <v>86</v>
      </c>
      <c r="N67" s="86" t="s">
        <v>41</v>
      </c>
      <c r="O67" s="86" t="s">
        <v>42</v>
      </c>
      <c r="P67" s="167" t="s">
        <v>3</v>
      </c>
      <c r="Q67" s="169"/>
    </row>
    <row r="68" spans="2:17" ht="60.75" customHeight="1" x14ac:dyDescent="0.25">
      <c r="B68" s="96" t="s">
        <v>43</v>
      </c>
      <c r="C68" s="96" t="s">
        <v>211</v>
      </c>
      <c r="D68" s="4" t="s">
        <v>165</v>
      </c>
      <c r="E68" s="1">
        <v>35899964</v>
      </c>
      <c r="F68" s="96" t="s">
        <v>124</v>
      </c>
      <c r="G68" s="96" t="s">
        <v>136</v>
      </c>
      <c r="H68" s="110">
        <v>40802</v>
      </c>
      <c r="I68" s="4" t="s">
        <v>115</v>
      </c>
      <c r="J68" s="1" t="s">
        <v>120</v>
      </c>
      <c r="K68" s="111" t="s">
        <v>173</v>
      </c>
      <c r="L68" s="60" t="s">
        <v>121</v>
      </c>
      <c r="M68" s="87" t="s">
        <v>285</v>
      </c>
      <c r="N68" s="87" t="s">
        <v>96</v>
      </c>
      <c r="O68" s="87" t="s">
        <v>96</v>
      </c>
      <c r="P68" s="154"/>
      <c r="Q68" s="154"/>
    </row>
    <row r="69" spans="2:17" ht="60.75" customHeight="1" x14ac:dyDescent="0.25">
      <c r="B69" s="96" t="s">
        <v>43</v>
      </c>
      <c r="C69" s="128" t="s">
        <v>211</v>
      </c>
      <c r="D69" s="4" t="s">
        <v>166</v>
      </c>
      <c r="E69" s="1">
        <v>32195451</v>
      </c>
      <c r="F69" s="96" t="s">
        <v>174</v>
      </c>
      <c r="G69" s="96" t="s">
        <v>175</v>
      </c>
      <c r="H69" s="110">
        <v>39282</v>
      </c>
      <c r="I69" s="4" t="s">
        <v>115</v>
      </c>
      <c r="J69" s="1" t="s">
        <v>120</v>
      </c>
      <c r="K69" s="111" t="s">
        <v>122</v>
      </c>
      <c r="L69" s="60" t="s">
        <v>121</v>
      </c>
      <c r="M69" s="87" t="s">
        <v>288</v>
      </c>
      <c r="N69" s="87" t="s">
        <v>96</v>
      </c>
      <c r="O69" s="87" t="s">
        <v>96</v>
      </c>
      <c r="P69" s="154"/>
      <c r="Q69" s="154"/>
    </row>
    <row r="70" spans="2:17" ht="60.75" customHeight="1" x14ac:dyDescent="0.25">
      <c r="B70" s="96" t="s">
        <v>43</v>
      </c>
      <c r="C70" s="128" t="s">
        <v>211</v>
      </c>
      <c r="D70" s="4" t="s">
        <v>167</v>
      </c>
      <c r="E70" s="1">
        <v>54259290</v>
      </c>
      <c r="F70" s="96" t="s">
        <v>176</v>
      </c>
      <c r="G70" s="96" t="s">
        <v>177</v>
      </c>
      <c r="H70" s="110">
        <v>37725</v>
      </c>
      <c r="I70" s="4" t="s">
        <v>115</v>
      </c>
      <c r="J70" s="1" t="s">
        <v>120</v>
      </c>
      <c r="K70" s="111" t="s">
        <v>178</v>
      </c>
      <c r="L70" s="60" t="s">
        <v>121</v>
      </c>
      <c r="M70" s="87" t="s">
        <v>287</v>
      </c>
      <c r="N70" s="87" t="s">
        <v>96</v>
      </c>
      <c r="O70" s="87" t="s">
        <v>96</v>
      </c>
      <c r="P70" s="176"/>
      <c r="Q70" s="176"/>
    </row>
    <row r="71" spans="2:17" ht="60.75" customHeight="1" x14ac:dyDescent="0.25">
      <c r="B71" s="96" t="s">
        <v>43</v>
      </c>
      <c r="C71" s="128" t="s">
        <v>211</v>
      </c>
      <c r="D71" s="4" t="s">
        <v>168</v>
      </c>
      <c r="E71" s="1">
        <v>35891077</v>
      </c>
      <c r="F71" s="96" t="s">
        <v>179</v>
      </c>
      <c r="G71" s="96" t="s">
        <v>136</v>
      </c>
      <c r="H71" s="110">
        <v>38184</v>
      </c>
      <c r="I71" s="4" t="s">
        <v>115</v>
      </c>
      <c r="J71" s="1" t="s">
        <v>120</v>
      </c>
      <c r="K71" s="111" t="s">
        <v>123</v>
      </c>
      <c r="L71" s="60" t="s">
        <v>121</v>
      </c>
      <c r="M71" s="87" t="s">
        <v>286</v>
      </c>
      <c r="N71" s="87" t="s">
        <v>96</v>
      </c>
      <c r="O71" s="87" t="s">
        <v>96</v>
      </c>
      <c r="P71" s="176"/>
      <c r="Q71" s="176"/>
    </row>
    <row r="72" spans="2:17" ht="60.75" customHeight="1" x14ac:dyDescent="0.25">
      <c r="B72" s="96" t="s">
        <v>43</v>
      </c>
      <c r="C72" s="128" t="s">
        <v>211</v>
      </c>
      <c r="D72" s="1" t="s">
        <v>169</v>
      </c>
      <c r="E72" s="1">
        <v>54254172</v>
      </c>
      <c r="F72" s="96" t="s">
        <v>180</v>
      </c>
      <c r="G72" s="96" t="s">
        <v>181</v>
      </c>
      <c r="H72" s="110">
        <v>37749</v>
      </c>
      <c r="I72" s="4" t="s">
        <v>115</v>
      </c>
      <c r="J72" s="1" t="s">
        <v>120</v>
      </c>
      <c r="K72" s="111" t="s">
        <v>123</v>
      </c>
      <c r="L72" s="60" t="s">
        <v>121</v>
      </c>
      <c r="M72" s="87" t="s">
        <v>289</v>
      </c>
      <c r="N72" s="87" t="s">
        <v>96</v>
      </c>
      <c r="O72" s="87" t="s">
        <v>96</v>
      </c>
      <c r="P72" s="154"/>
      <c r="Q72" s="154"/>
    </row>
    <row r="73" spans="2:17" ht="60.75" customHeight="1" x14ac:dyDescent="0.25">
      <c r="B73" s="61" t="s">
        <v>44</v>
      </c>
      <c r="C73" s="128" t="s">
        <v>212</v>
      </c>
      <c r="D73" s="1" t="s">
        <v>291</v>
      </c>
      <c r="E73" s="1">
        <v>32256253</v>
      </c>
      <c r="F73" s="128" t="s">
        <v>279</v>
      </c>
      <c r="G73" s="128" t="s">
        <v>133</v>
      </c>
      <c r="H73" s="110">
        <v>38401</v>
      </c>
      <c r="I73" s="4" t="s">
        <v>115</v>
      </c>
      <c r="J73" s="1" t="s">
        <v>120</v>
      </c>
      <c r="K73" s="111" t="s">
        <v>123</v>
      </c>
      <c r="L73" s="60" t="s">
        <v>147</v>
      </c>
      <c r="M73" s="87" t="s">
        <v>292</v>
      </c>
      <c r="N73" s="87" t="s">
        <v>96</v>
      </c>
      <c r="O73" s="87" t="s">
        <v>96</v>
      </c>
      <c r="P73" s="136"/>
      <c r="Q73" s="137"/>
    </row>
    <row r="74" spans="2:17" ht="60.75" customHeight="1" x14ac:dyDescent="0.25">
      <c r="B74" s="61" t="s">
        <v>44</v>
      </c>
      <c r="C74" s="128" t="s">
        <v>212</v>
      </c>
      <c r="D74" s="1" t="s">
        <v>145</v>
      </c>
      <c r="E74" s="1">
        <v>35897155</v>
      </c>
      <c r="F74" s="128" t="s">
        <v>124</v>
      </c>
      <c r="G74" s="128" t="s">
        <v>118</v>
      </c>
      <c r="H74" s="110">
        <v>40522</v>
      </c>
      <c r="I74" s="4" t="s">
        <v>115</v>
      </c>
      <c r="J74" s="1" t="s">
        <v>120</v>
      </c>
      <c r="K74" s="111" t="s">
        <v>123</v>
      </c>
      <c r="L74" s="60" t="s">
        <v>147</v>
      </c>
      <c r="M74" s="87" t="s">
        <v>293</v>
      </c>
      <c r="N74" s="87" t="s">
        <v>96</v>
      </c>
      <c r="O74" s="87" t="s">
        <v>96</v>
      </c>
      <c r="P74" s="136"/>
      <c r="Q74" s="137"/>
    </row>
    <row r="75" spans="2:17" ht="60.75" customHeight="1" x14ac:dyDescent="0.25">
      <c r="B75" s="61" t="s">
        <v>44</v>
      </c>
      <c r="C75" s="128" t="s">
        <v>212</v>
      </c>
      <c r="D75" s="1" t="s">
        <v>183</v>
      </c>
      <c r="E75" s="1">
        <v>35895992</v>
      </c>
      <c r="F75" s="128" t="s">
        <v>124</v>
      </c>
      <c r="G75" s="128" t="s">
        <v>118</v>
      </c>
      <c r="H75" s="110">
        <v>40522</v>
      </c>
      <c r="I75" s="4" t="s">
        <v>115</v>
      </c>
      <c r="J75" s="1" t="s">
        <v>120</v>
      </c>
      <c r="K75" s="111" t="s">
        <v>123</v>
      </c>
      <c r="L75" s="60" t="s">
        <v>147</v>
      </c>
      <c r="M75" s="87" t="s">
        <v>294</v>
      </c>
      <c r="N75" s="87" t="s">
        <v>96</v>
      </c>
      <c r="O75" s="87" t="s">
        <v>96</v>
      </c>
      <c r="P75" s="136"/>
      <c r="Q75" s="137"/>
    </row>
    <row r="76" spans="2:17" ht="60.75" customHeight="1" x14ac:dyDescent="0.25">
      <c r="B76" s="61" t="s">
        <v>44</v>
      </c>
      <c r="C76" s="128" t="s">
        <v>212</v>
      </c>
      <c r="D76" s="1" t="s">
        <v>295</v>
      </c>
      <c r="E76" s="1">
        <v>38461520</v>
      </c>
      <c r="F76" s="128" t="s">
        <v>296</v>
      </c>
      <c r="G76" s="128" t="s">
        <v>297</v>
      </c>
      <c r="H76" s="110">
        <v>41194</v>
      </c>
      <c r="I76" s="4" t="s">
        <v>115</v>
      </c>
      <c r="J76" s="1" t="s">
        <v>120</v>
      </c>
      <c r="K76" s="111" t="s">
        <v>123</v>
      </c>
      <c r="L76" s="60" t="s">
        <v>147</v>
      </c>
      <c r="M76" s="87" t="s">
        <v>298</v>
      </c>
      <c r="N76" s="87" t="s">
        <v>96</v>
      </c>
      <c r="O76" s="87" t="s">
        <v>96</v>
      </c>
      <c r="P76" s="136"/>
      <c r="Q76" s="137"/>
    </row>
    <row r="77" spans="2:17" ht="60.75" customHeight="1" x14ac:dyDescent="0.25">
      <c r="B77" s="61" t="s">
        <v>44</v>
      </c>
      <c r="C77" s="128" t="s">
        <v>212</v>
      </c>
      <c r="D77" s="1" t="s">
        <v>299</v>
      </c>
      <c r="E77" s="1">
        <v>35895992</v>
      </c>
      <c r="F77" s="128" t="s">
        <v>124</v>
      </c>
      <c r="G77" s="128" t="s">
        <v>118</v>
      </c>
      <c r="H77" s="110">
        <v>37974</v>
      </c>
      <c r="I77" s="4" t="s">
        <v>115</v>
      </c>
      <c r="J77" s="1" t="s">
        <v>120</v>
      </c>
      <c r="K77" s="111" t="s">
        <v>123</v>
      </c>
      <c r="L77" s="60" t="s">
        <v>147</v>
      </c>
      <c r="M77" s="87" t="s">
        <v>300</v>
      </c>
      <c r="N77" s="87" t="s">
        <v>96</v>
      </c>
      <c r="O77" s="87" t="s">
        <v>96</v>
      </c>
      <c r="P77" s="136"/>
      <c r="Q77" s="137"/>
    </row>
    <row r="78" spans="2:17" ht="60.75" customHeight="1" x14ac:dyDescent="0.25">
      <c r="B78" s="61" t="s">
        <v>44</v>
      </c>
      <c r="C78" s="128" t="s">
        <v>212</v>
      </c>
      <c r="D78" s="1" t="s">
        <v>301</v>
      </c>
      <c r="E78" s="1">
        <v>1017173838</v>
      </c>
      <c r="F78" s="128" t="s">
        <v>279</v>
      </c>
      <c r="G78" s="128" t="s">
        <v>297</v>
      </c>
      <c r="H78" s="110">
        <v>41081</v>
      </c>
      <c r="I78" s="4" t="s">
        <v>115</v>
      </c>
      <c r="J78" s="1" t="s">
        <v>120</v>
      </c>
      <c r="K78" s="111" t="s">
        <v>123</v>
      </c>
      <c r="L78" s="60" t="s">
        <v>147</v>
      </c>
      <c r="M78" s="87" t="s">
        <v>302</v>
      </c>
      <c r="N78" s="87" t="s">
        <v>96</v>
      </c>
      <c r="O78" s="87" t="s">
        <v>96</v>
      </c>
      <c r="P78" s="136"/>
      <c r="Q78" s="137"/>
    </row>
    <row r="79" spans="2:17" s="21" customFormat="1" ht="33.6" customHeight="1" x14ac:dyDescent="0.25">
      <c r="B79" s="61" t="s">
        <v>44</v>
      </c>
      <c r="C79" s="128" t="s">
        <v>212</v>
      </c>
      <c r="D79" s="4" t="s">
        <v>170</v>
      </c>
      <c r="E79" s="4">
        <v>35897137</v>
      </c>
      <c r="F79" s="61" t="s">
        <v>182</v>
      </c>
      <c r="G79" s="61" t="s">
        <v>136</v>
      </c>
      <c r="H79" s="130">
        <v>41544</v>
      </c>
      <c r="I79" s="4" t="s">
        <v>115</v>
      </c>
      <c r="J79" s="4" t="s">
        <v>120</v>
      </c>
      <c r="K79" s="111" t="s">
        <v>304</v>
      </c>
      <c r="L79" s="60" t="s">
        <v>147</v>
      </c>
      <c r="M79" s="40" t="s">
        <v>306</v>
      </c>
      <c r="N79" s="87" t="s">
        <v>96</v>
      </c>
      <c r="O79" s="87" t="s">
        <v>96</v>
      </c>
      <c r="P79" s="131"/>
      <c r="Q79" s="132"/>
    </row>
    <row r="80" spans="2:17" s="21" customFormat="1" ht="33.6" customHeight="1" x14ac:dyDescent="0.25">
      <c r="B80" s="61" t="s">
        <v>44</v>
      </c>
      <c r="C80" s="128" t="s">
        <v>212</v>
      </c>
      <c r="D80" s="61" t="s">
        <v>171</v>
      </c>
      <c r="E80" s="4">
        <v>3554294</v>
      </c>
      <c r="F80" s="61" t="s">
        <v>182</v>
      </c>
      <c r="G80" s="61" t="s">
        <v>136</v>
      </c>
      <c r="H80" s="130">
        <v>40326</v>
      </c>
      <c r="I80" s="4" t="s">
        <v>115</v>
      </c>
      <c r="J80" s="4" t="s">
        <v>120</v>
      </c>
      <c r="K80" s="111" t="s">
        <v>304</v>
      </c>
      <c r="L80" s="60" t="s">
        <v>147</v>
      </c>
      <c r="M80" s="40" t="s">
        <v>306</v>
      </c>
      <c r="N80" s="87" t="s">
        <v>96</v>
      </c>
      <c r="O80" s="87" t="s">
        <v>96</v>
      </c>
      <c r="P80" s="131"/>
      <c r="Q80" s="132"/>
    </row>
    <row r="81" spans="2:17" s="21" customFormat="1" ht="33.6" customHeight="1" x14ac:dyDescent="0.25">
      <c r="B81" s="61" t="s">
        <v>44</v>
      </c>
      <c r="C81" s="128" t="s">
        <v>212</v>
      </c>
      <c r="D81" s="4" t="s">
        <v>303</v>
      </c>
      <c r="E81" s="4">
        <v>113368479</v>
      </c>
      <c r="F81" s="128" t="s">
        <v>279</v>
      </c>
      <c r="G81" s="61" t="s">
        <v>280</v>
      </c>
      <c r="H81" s="130">
        <v>40889</v>
      </c>
      <c r="I81" s="4" t="s">
        <v>115</v>
      </c>
      <c r="J81" s="4" t="s">
        <v>120</v>
      </c>
      <c r="K81" s="111" t="s">
        <v>304</v>
      </c>
      <c r="L81" s="60" t="s">
        <v>147</v>
      </c>
      <c r="M81" s="40" t="s">
        <v>305</v>
      </c>
      <c r="N81" s="87" t="s">
        <v>96</v>
      </c>
      <c r="O81" s="87" t="s">
        <v>96</v>
      </c>
      <c r="P81" s="131"/>
      <c r="Q81" s="132"/>
    </row>
    <row r="82" spans="2:17" s="21" customFormat="1" ht="33.6" customHeight="1" x14ac:dyDescent="0.25">
      <c r="B82" s="61" t="s">
        <v>44</v>
      </c>
      <c r="C82" s="128" t="s">
        <v>212</v>
      </c>
      <c r="D82" s="4" t="s">
        <v>172</v>
      </c>
      <c r="E82" s="4">
        <v>1131044159</v>
      </c>
      <c r="F82" s="61" t="s">
        <v>182</v>
      </c>
      <c r="G82" s="61" t="s">
        <v>184</v>
      </c>
      <c r="H82" s="130">
        <v>41753</v>
      </c>
      <c r="I82" s="4" t="s">
        <v>115</v>
      </c>
      <c r="J82" s="4" t="s">
        <v>120</v>
      </c>
      <c r="K82" s="111" t="s">
        <v>148</v>
      </c>
      <c r="L82" s="60" t="s">
        <v>147</v>
      </c>
      <c r="M82" s="40" t="s">
        <v>290</v>
      </c>
      <c r="N82" s="87" t="s">
        <v>96</v>
      </c>
      <c r="O82" s="87" t="s">
        <v>96</v>
      </c>
      <c r="P82" s="131"/>
      <c r="Q82" s="132"/>
    </row>
    <row r="83" spans="2:17" ht="15.75" thickBot="1" x14ac:dyDescent="0.25">
      <c r="D83" s="109"/>
    </row>
    <row r="84" spans="2:17" ht="27" thickBot="1" x14ac:dyDescent="0.3">
      <c r="B84" s="161" t="s">
        <v>46</v>
      </c>
      <c r="C84" s="162"/>
      <c r="D84" s="162"/>
      <c r="E84" s="162"/>
      <c r="F84" s="162"/>
      <c r="G84" s="162"/>
      <c r="H84" s="162"/>
      <c r="I84" s="162"/>
      <c r="J84" s="162"/>
      <c r="K84" s="162"/>
      <c r="L84" s="162"/>
      <c r="M84" s="162"/>
      <c r="N84" s="163"/>
    </row>
    <row r="87" spans="2:17" ht="46.15" customHeight="1" x14ac:dyDescent="0.25">
      <c r="B87" s="47" t="s">
        <v>33</v>
      </c>
      <c r="C87" s="47" t="s">
        <v>47</v>
      </c>
      <c r="D87" s="167" t="s">
        <v>3</v>
      </c>
      <c r="E87" s="169"/>
    </row>
    <row r="88" spans="2:17" ht="46.9" customHeight="1" x14ac:dyDescent="0.25">
      <c r="B88" s="48" t="s">
        <v>87</v>
      </c>
      <c r="C88" s="87" t="s">
        <v>96</v>
      </c>
      <c r="D88" s="176" t="s">
        <v>132</v>
      </c>
      <c r="E88" s="176"/>
    </row>
    <row r="91" spans="2:17" ht="26.25" x14ac:dyDescent="0.25">
      <c r="B91" s="170" t="s">
        <v>64</v>
      </c>
      <c r="C91" s="171"/>
      <c r="D91" s="171"/>
      <c r="E91" s="171"/>
      <c r="F91" s="171"/>
      <c r="G91" s="171"/>
      <c r="H91" s="171"/>
      <c r="I91" s="171"/>
      <c r="J91" s="171"/>
      <c r="K91" s="171"/>
      <c r="L91" s="171"/>
      <c r="M91" s="171"/>
      <c r="N91" s="171"/>
      <c r="O91" s="171"/>
      <c r="P91" s="171"/>
    </row>
    <row r="93" spans="2:17" ht="15.75" thickBot="1" x14ac:dyDescent="0.3"/>
    <row r="94" spans="2:17" ht="27" thickBot="1" x14ac:dyDescent="0.3">
      <c r="B94" s="161" t="s">
        <v>54</v>
      </c>
      <c r="C94" s="162"/>
      <c r="D94" s="162"/>
      <c r="E94" s="162"/>
      <c r="F94" s="162"/>
      <c r="G94" s="162"/>
      <c r="H94" s="162"/>
      <c r="I94" s="162"/>
      <c r="J94" s="162"/>
      <c r="K94" s="162"/>
      <c r="L94" s="162"/>
      <c r="M94" s="162"/>
      <c r="N94" s="163"/>
    </row>
    <row r="96" spans="2:17" ht="15.75" thickBot="1" x14ac:dyDescent="0.3">
      <c r="M96" s="45"/>
      <c r="N96" s="45"/>
    </row>
    <row r="97" spans="1:26" s="73" customFormat="1" ht="109.5" customHeight="1" x14ac:dyDescent="0.25">
      <c r="B97" s="84" t="s">
        <v>105</v>
      </c>
      <c r="C97" s="84" t="s">
        <v>106</v>
      </c>
      <c r="D97" s="84" t="s">
        <v>107</v>
      </c>
      <c r="E97" s="84" t="s">
        <v>45</v>
      </c>
      <c r="F97" s="84" t="s">
        <v>22</v>
      </c>
      <c r="G97" s="84" t="s">
        <v>67</v>
      </c>
      <c r="H97" s="84" t="s">
        <v>17</v>
      </c>
      <c r="I97" s="84" t="s">
        <v>10</v>
      </c>
      <c r="J97" s="84" t="s">
        <v>31</v>
      </c>
      <c r="K97" s="84" t="s">
        <v>61</v>
      </c>
      <c r="L97" s="84" t="s">
        <v>20</v>
      </c>
      <c r="M97" s="69" t="s">
        <v>26</v>
      </c>
      <c r="N97" s="84" t="s">
        <v>108</v>
      </c>
      <c r="O97" s="84" t="s">
        <v>36</v>
      </c>
      <c r="P97" s="85" t="s">
        <v>11</v>
      </c>
      <c r="Q97" s="85" t="s">
        <v>19</v>
      </c>
    </row>
    <row r="98" spans="1:26" s="79" customFormat="1" x14ac:dyDescent="0.25">
      <c r="A98" s="36">
        <v>1</v>
      </c>
      <c r="B98" s="80"/>
      <c r="C98" s="81"/>
      <c r="D98" s="80"/>
      <c r="E98" s="75"/>
      <c r="F98" s="76"/>
      <c r="G98" s="93"/>
      <c r="H98" s="83"/>
      <c r="I98" s="77"/>
      <c r="J98" s="77"/>
      <c r="K98" s="77"/>
      <c r="L98" s="77"/>
      <c r="M98" s="68"/>
      <c r="N98" s="68">
        <f>+M98*G98</f>
        <v>0</v>
      </c>
      <c r="O98" s="20"/>
      <c r="P98" s="20"/>
      <c r="Q98" s="94"/>
      <c r="R98" s="78"/>
      <c r="S98" s="78"/>
      <c r="T98" s="78"/>
      <c r="U98" s="78"/>
      <c r="V98" s="78"/>
      <c r="W98" s="78"/>
      <c r="X98" s="78"/>
      <c r="Y98" s="78"/>
      <c r="Z98" s="78"/>
    </row>
    <row r="99" spans="1:26" s="79" customFormat="1" x14ac:dyDescent="0.25">
      <c r="A99" s="36">
        <f>+A98+1</f>
        <v>2</v>
      </c>
      <c r="B99" s="80"/>
      <c r="C99" s="81"/>
      <c r="D99" s="80"/>
      <c r="E99" s="75"/>
      <c r="F99" s="76"/>
      <c r="G99" s="76"/>
      <c r="H99" s="76"/>
      <c r="I99" s="77"/>
      <c r="J99" s="77"/>
      <c r="K99" s="77"/>
      <c r="L99" s="77"/>
      <c r="M99" s="68"/>
      <c r="N99" s="68"/>
      <c r="O99" s="20"/>
      <c r="P99" s="20"/>
      <c r="Q99" s="94"/>
      <c r="R99" s="78"/>
      <c r="S99" s="78"/>
      <c r="T99" s="78"/>
      <c r="U99" s="78"/>
      <c r="V99" s="78"/>
      <c r="W99" s="78"/>
      <c r="X99" s="78"/>
      <c r="Y99" s="78"/>
      <c r="Z99" s="78"/>
    </row>
    <row r="100" spans="1:26" s="79" customFormat="1" x14ac:dyDescent="0.25">
      <c r="A100" s="36"/>
      <c r="B100" s="37" t="s">
        <v>16</v>
      </c>
      <c r="C100" s="81"/>
      <c r="D100" s="80"/>
      <c r="E100" s="75"/>
      <c r="F100" s="76"/>
      <c r="G100" s="76"/>
      <c r="H100" s="76"/>
      <c r="I100" s="77"/>
      <c r="J100" s="77"/>
      <c r="K100" s="82">
        <f>SUM(K98:K99)</f>
        <v>0</v>
      </c>
      <c r="L100" s="82">
        <f>SUM(L98:L99)</f>
        <v>0</v>
      </c>
      <c r="M100" s="92">
        <f>SUM(M98:M99)</f>
        <v>0</v>
      </c>
      <c r="N100" s="82">
        <f>SUM(N98:N99)</f>
        <v>0</v>
      </c>
      <c r="O100" s="20"/>
      <c r="P100" s="20"/>
      <c r="Q100" s="95"/>
    </row>
    <row r="101" spans="1:26" x14ac:dyDescent="0.25">
      <c r="B101" s="21"/>
      <c r="C101" s="21"/>
      <c r="D101" s="21"/>
      <c r="E101" s="22"/>
      <c r="F101" s="21"/>
      <c r="G101" s="21"/>
      <c r="H101" s="21"/>
      <c r="I101" s="21"/>
      <c r="J101" s="21"/>
      <c r="K101" s="21"/>
      <c r="L101" s="21"/>
      <c r="M101" s="21"/>
      <c r="N101" s="21"/>
      <c r="O101" s="21"/>
      <c r="P101" s="21"/>
    </row>
    <row r="102" spans="1:26" ht="18.75" x14ac:dyDescent="0.25">
      <c r="B102" s="41" t="s">
        <v>32</v>
      </c>
      <c r="C102" s="51">
        <f>+K100</f>
        <v>0</v>
      </c>
      <c r="H102" s="23"/>
      <c r="I102" s="23"/>
      <c r="J102" s="23"/>
      <c r="K102" s="23"/>
      <c r="L102" s="23"/>
      <c r="M102" s="23"/>
      <c r="N102" s="21"/>
      <c r="O102" s="21"/>
      <c r="P102" s="21"/>
    </row>
    <row r="104" spans="1:26" ht="15.75" thickBot="1" x14ac:dyDescent="0.3"/>
    <row r="105" spans="1:26" ht="37.15" customHeight="1" thickBot="1" x14ac:dyDescent="0.3">
      <c r="B105" s="53" t="s">
        <v>49</v>
      </c>
      <c r="C105" s="54" t="s">
        <v>50</v>
      </c>
      <c r="D105" s="53" t="s">
        <v>51</v>
      </c>
      <c r="E105" s="54" t="s">
        <v>55</v>
      </c>
    </row>
    <row r="106" spans="1:26" ht="41.45" customHeight="1" x14ac:dyDescent="0.25">
      <c r="B106" s="46" t="s">
        <v>88</v>
      </c>
      <c r="C106" s="49">
        <v>20</v>
      </c>
      <c r="D106" s="49">
        <v>0</v>
      </c>
      <c r="E106" s="164">
        <f>+D106+D107+D108</f>
        <v>0</v>
      </c>
    </row>
    <row r="107" spans="1:26" x14ac:dyDescent="0.25">
      <c r="B107" s="46" t="s">
        <v>89</v>
      </c>
      <c r="C107" s="39">
        <v>30</v>
      </c>
      <c r="D107" s="99">
        <v>0</v>
      </c>
      <c r="E107" s="165"/>
    </row>
    <row r="108" spans="1:26" ht="15.75" thickBot="1" x14ac:dyDescent="0.3">
      <c r="B108" s="46" t="s">
        <v>90</v>
      </c>
      <c r="C108" s="50">
        <v>40</v>
      </c>
      <c r="D108" s="50">
        <v>0</v>
      </c>
      <c r="E108" s="166"/>
    </row>
    <row r="110" spans="1:26" ht="15.75" thickBot="1" x14ac:dyDescent="0.3"/>
    <row r="111" spans="1:26" ht="27" thickBot="1" x14ac:dyDescent="0.3">
      <c r="B111" s="161" t="s">
        <v>52</v>
      </c>
      <c r="C111" s="162"/>
      <c r="D111" s="162"/>
      <c r="E111" s="162"/>
      <c r="F111" s="162"/>
      <c r="G111" s="162"/>
      <c r="H111" s="162"/>
      <c r="I111" s="162"/>
      <c r="J111" s="162"/>
      <c r="K111" s="162"/>
      <c r="L111" s="162"/>
      <c r="M111" s="162"/>
      <c r="N111" s="163"/>
    </row>
    <row r="113" spans="2:17" ht="76.5" customHeight="1" x14ac:dyDescent="0.25">
      <c r="B113" s="86" t="s">
        <v>0</v>
      </c>
      <c r="C113" s="86" t="s">
        <v>39</v>
      </c>
      <c r="D113" s="86" t="s">
        <v>40</v>
      </c>
      <c r="E113" s="86" t="s">
        <v>80</v>
      </c>
      <c r="F113" s="86" t="s">
        <v>82</v>
      </c>
      <c r="G113" s="86" t="s">
        <v>83</v>
      </c>
      <c r="H113" s="86" t="s">
        <v>84</v>
      </c>
      <c r="I113" s="86" t="s">
        <v>81</v>
      </c>
      <c r="J113" s="167" t="s">
        <v>85</v>
      </c>
      <c r="K113" s="168"/>
      <c r="L113" s="169"/>
      <c r="M113" s="86" t="s">
        <v>86</v>
      </c>
      <c r="N113" s="86" t="s">
        <v>41</v>
      </c>
      <c r="O113" s="86" t="s">
        <v>42</v>
      </c>
      <c r="P113" s="167" t="s">
        <v>3</v>
      </c>
      <c r="Q113" s="169"/>
    </row>
    <row r="114" spans="2:17" ht="60.75" customHeight="1" x14ac:dyDescent="0.25">
      <c r="B114" s="128" t="s">
        <v>94</v>
      </c>
      <c r="C114" s="96" t="s">
        <v>213</v>
      </c>
      <c r="D114" s="96" t="s">
        <v>137</v>
      </c>
      <c r="E114" s="2">
        <v>35545931</v>
      </c>
      <c r="F114" s="96" t="s">
        <v>138</v>
      </c>
      <c r="G114" s="96" t="s">
        <v>139</v>
      </c>
      <c r="H114" s="110">
        <v>40207</v>
      </c>
      <c r="I114" s="4" t="s">
        <v>115</v>
      </c>
      <c r="J114" s="96" t="s">
        <v>120</v>
      </c>
      <c r="K114" s="61" t="s">
        <v>214</v>
      </c>
      <c r="L114" s="61" t="s">
        <v>140</v>
      </c>
      <c r="M114" s="48" t="s">
        <v>215</v>
      </c>
      <c r="N114" s="87" t="s">
        <v>96</v>
      </c>
      <c r="O114" s="87" t="s">
        <v>96</v>
      </c>
      <c r="P114" s="154"/>
      <c r="Q114" s="154"/>
    </row>
    <row r="115" spans="2:17" ht="88.5" customHeight="1" x14ac:dyDescent="0.25">
      <c r="B115" s="96"/>
      <c r="C115" s="96"/>
      <c r="D115" s="2"/>
      <c r="E115" s="2"/>
      <c r="F115" s="2"/>
      <c r="G115" s="96"/>
      <c r="H115" s="110"/>
      <c r="I115" s="4"/>
      <c r="J115" s="1"/>
      <c r="K115" s="61"/>
      <c r="L115" s="61"/>
      <c r="M115" s="48"/>
      <c r="N115" s="87"/>
      <c r="O115" s="87"/>
      <c r="P115" s="154"/>
      <c r="Q115" s="154"/>
    </row>
    <row r="118" spans="2:17" ht="15.75" thickBot="1" x14ac:dyDescent="0.3"/>
    <row r="119" spans="2:17" ht="54" customHeight="1" x14ac:dyDescent="0.25">
      <c r="B119" s="90" t="s">
        <v>33</v>
      </c>
      <c r="C119" s="90" t="s">
        <v>49</v>
      </c>
      <c r="D119" s="86" t="s">
        <v>50</v>
      </c>
      <c r="E119" s="90" t="s">
        <v>51</v>
      </c>
      <c r="F119" s="54" t="s">
        <v>56</v>
      </c>
      <c r="G119" s="57"/>
    </row>
    <row r="120" spans="2:17" ht="120.75" customHeight="1" x14ac:dyDescent="0.2">
      <c r="B120" s="155" t="s">
        <v>53</v>
      </c>
      <c r="C120" s="5" t="s">
        <v>91</v>
      </c>
      <c r="D120" s="99">
        <v>25</v>
      </c>
      <c r="E120" s="99"/>
      <c r="F120" s="156">
        <f>+E120+E121+E122</f>
        <v>10</v>
      </c>
      <c r="G120" s="127"/>
    </row>
    <row r="121" spans="2:17" ht="76.150000000000006" customHeight="1" x14ac:dyDescent="0.2">
      <c r="B121" s="155"/>
      <c r="C121" s="5" t="s">
        <v>92</v>
      </c>
      <c r="D121" s="112">
        <v>25</v>
      </c>
      <c r="E121" s="99"/>
      <c r="F121" s="157"/>
      <c r="G121" s="58"/>
    </row>
    <row r="122" spans="2:17" ht="69" customHeight="1" x14ac:dyDescent="0.2">
      <c r="B122" s="155"/>
      <c r="C122" s="5" t="s">
        <v>93</v>
      </c>
      <c r="D122" s="99">
        <v>10</v>
      </c>
      <c r="E122" s="99">
        <v>10</v>
      </c>
      <c r="F122" s="158"/>
      <c r="G122" s="58"/>
    </row>
    <row r="123" spans="2:17" x14ac:dyDescent="0.25">
      <c r="C123" s="70"/>
    </row>
    <row r="126" spans="2:17" x14ac:dyDescent="0.25">
      <c r="B126" s="88" t="s">
        <v>57</v>
      </c>
    </row>
    <row r="129" spans="2:8" x14ac:dyDescent="0.25">
      <c r="B129" s="91" t="s">
        <v>33</v>
      </c>
      <c r="C129" s="91" t="s">
        <v>58</v>
      </c>
      <c r="D129" s="90" t="s">
        <v>51</v>
      </c>
      <c r="E129" s="90" t="s">
        <v>16</v>
      </c>
    </row>
    <row r="130" spans="2:8" ht="42.75" x14ac:dyDescent="0.25">
      <c r="B130" s="71" t="s">
        <v>59</v>
      </c>
      <c r="C130" s="72">
        <v>40</v>
      </c>
      <c r="D130" s="99">
        <f>+E106</f>
        <v>0</v>
      </c>
      <c r="E130" s="159">
        <f>+D130+D131</f>
        <v>10</v>
      </c>
    </row>
    <row r="131" spans="2:8" ht="85.5" x14ac:dyDescent="0.25">
      <c r="B131" s="71" t="s">
        <v>60</v>
      </c>
      <c r="C131" s="72">
        <v>60</v>
      </c>
      <c r="D131" s="99">
        <f>+F120</f>
        <v>10</v>
      </c>
      <c r="E131" s="160"/>
    </row>
    <row r="134" spans="2:8" x14ac:dyDescent="0.25">
      <c r="C134" s="6" t="s">
        <v>110</v>
      </c>
      <c r="H134" s="6" t="s">
        <v>110</v>
      </c>
    </row>
  </sheetData>
  <mergeCells count="40">
    <mergeCell ref="B46:B47"/>
    <mergeCell ref="C46:C47"/>
    <mergeCell ref="D46:E46"/>
    <mergeCell ref="B2:P2"/>
    <mergeCell ref="B4:P4"/>
    <mergeCell ref="C6:N6"/>
    <mergeCell ref="C7:N7"/>
    <mergeCell ref="C8:N8"/>
    <mergeCell ref="C9:N9"/>
    <mergeCell ref="C10:E10"/>
    <mergeCell ref="B14:C15"/>
    <mergeCell ref="B16:C16"/>
    <mergeCell ref="E34:E35"/>
    <mergeCell ref="M39:N39"/>
    <mergeCell ref="P71:Q71"/>
    <mergeCell ref="C50:N50"/>
    <mergeCell ref="B52:N52"/>
    <mergeCell ref="O55:P55"/>
    <mergeCell ref="O56:P56"/>
    <mergeCell ref="B62:N62"/>
    <mergeCell ref="J67:L67"/>
    <mergeCell ref="P67:Q67"/>
    <mergeCell ref="P68:Q68"/>
    <mergeCell ref="P69:Q69"/>
    <mergeCell ref="P70:Q70"/>
    <mergeCell ref="B84:N84"/>
    <mergeCell ref="D87:E87"/>
    <mergeCell ref="D88:E88"/>
    <mergeCell ref="B91:P91"/>
    <mergeCell ref="P72:Q72"/>
    <mergeCell ref="P115:Q115"/>
    <mergeCell ref="B120:B122"/>
    <mergeCell ref="F120:F122"/>
    <mergeCell ref="E130:E131"/>
    <mergeCell ref="B94:N94"/>
    <mergeCell ref="E106:E108"/>
    <mergeCell ref="B111:N111"/>
    <mergeCell ref="J113:L113"/>
    <mergeCell ref="P113:Q113"/>
    <mergeCell ref="P114:Q114"/>
  </mergeCells>
  <dataValidations count="2">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0"/>
  <sheetViews>
    <sheetView topLeftCell="A12" zoomScale="70" zoomScaleNormal="70" workbookViewId="0">
      <selection activeCell="C52" sqref="C52:C53"/>
    </sheetView>
  </sheetViews>
  <sheetFormatPr baseColWidth="10" defaultRowHeight="15" x14ac:dyDescent="0.25"/>
  <cols>
    <col min="1" max="1" width="3.140625" style="6" bestFit="1" customWidth="1"/>
    <col min="2" max="2" width="42.85546875" style="6" customWidth="1"/>
    <col min="3" max="3" width="31.140625" style="6" customWidth="1"/>
    <col min="4" max="4" width="45.42578125" style="6" customWidth="1"/>
    <col min="5" max="5" width="25" style="6" customWidth="1"/>
    <col min="6" max="7" width="29.7109375" style="6" customWidth="1"/>
    <col min="8" max="8" width="24.5703125" style="6" customWidth="1"/>
    <col min="9" max="9" width="24" style="6" customWidth="1"/>
    <col min="10" max="10" width="14.5703125" style="6" customWidth="1"/>
    <col min="11" max="11" width="35" style="6" customWidth="1"/>
    <col min="12" max="13" width="18.7109375" style="6" customWidth="1"/>
    <col min="14" max="14" width="22.140625" style="6" customWidth="1"/>
    <col min="15" max="15" width="26.140625" style="6" customWidth="1"/>
    <col min="16" max="16" width="19.5703125" style="6" bestFit="1" customWidth="1"/>
    <col min="17" max="17" width="21.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70" t="s">
        <v>63</v>
      </c>
      <c r="C2" s="171"/>
      <c r="D2" s="171"/>
      <c r="E2" s="171"/>
      <c r="F2" s="171"/>
      <c r="G2" s="171"/>
      <c r="H2" s="171"/>
      <c r="I2" s="171"/>
      <c r="J2" s="171"/>
      <c r="K2" s="171"/>
      <c r="L2" s="171"/>
      <c r="M2" s="171"/>
      <c r="N2" s="171"/>
      <c r="O2" s="171"/>
      <c r="P2" s="171"/>
    </row>
    <row r="4" spans="2:16" ht="26.25" x14ac:dyDescent="0.25">
      <c r="B4" s="170" t="s">
        <v>48</v>
      </c>
      <c r="C4" s="171"/>
      <c r="D4" s="171"/>
      <c r="E4" s="171"/>
      <c r="F4" s="171"/>
      <c r="G4" s="171"/>
      <c r="H4" s="171"/>
      <c r="I4" s="171"/>
      <c r="J4" s="171"/>
      <c r="K4" s="171"/>
      <c r="L4" s="171"/>
      <c r="M4" s="171"/>
      <c r="N4" s="171"/>
      <c r="O4" s="171"/>
      <c r="P4" s="171"/>
    </row>
    <row r="5" spans="2:16" ht="15.75" thickBot="1" x14ac:dyDescent="0.3"/>
    <row r="6" spans="2:16" ht="21.75" thickBot="1" x14ac:dyDescent="0.3">
      <c r="B6" s="8" t="s">
        <v>4</v>
      </c>
      <c r="C6" s="192" t="s">
        <v>111</v>
      </c>
      <c r="D6" s="192"/>
      <c r="E6" s="192"/>
      <c r="F6" s="192"/>
      <c r="G6" s="192"/>
      <c r="H6" s="192"/>
      <c r="I6" s="192"/>
      <c r="J6" s="192"/>
      <c r="K6" s="192"/>
      <c r="L6" s="192"/>
      <c r="M6" s="192"/>
      <c r="N6" s="193"/>
    </row>
    <row r="7" spans="2:16" ht="16.5" thickBot="1" x14ac:dyDescent="0.3">
      <c r="B7" s="9" t="s">
        <v>5</v>
      </c>
      <c r="C7" s="192"/>
      <c r="D7" s="192"/>
      <c r="E7" s="192"/>
      <c r="F7" s="192"/>
      <c r="G7" s="192"/>
      <c r="H7" s="192"/>
      <c r="I7" s="192"/>
      <c r="J7" s="192"/>
      <c r="K7" s="192"/>
      <c r="L7" s="192"/>
      <c r="M7" s="192"/>
      <c r="N7" s="193"/>
    </row>
    <row r="8" spans="2:16" ht="16.5" thickBot="1" x14ac:dyDescent="0.3">
      <c r="B8" s="9" t="s">
        <v>6</v>
      </c>
      <c r="C8" s="192"/>
      <c r="D8" s="192"/>
      <c r="E8" s="192"/>
      <c r="F8" s="192"/>
      <c r="G8" s="192"/>
      <c r="H8" s="192"/>
      <c r="I8" s="192"/>
      <c r="J8" s="192"/>
      <c r="K8" s="192"/>
      <c r="L8" s="192"/>
      <c r="M8" s="192"/>
      <c r="N8" s="193"/>
    </row>
    <row r="9" spans="2:16" ht="16.5" thickBot="1" x14ac:dyDescent="0.3">
      <c r="B9" s="9" t="s">
        <v>7</v>
      </c>
      <c r="C9" s="192"/>
      <c r="D9" s="192"/>
      <c r="E9" s="192"/>
      <c r="F9" s="192"/>
      <c r="G9" s="192"/>
      <c r="H9" s="192"/>
      <c r="I9" s="192"/>
      <c r="J9" s="192"/>
      <c r="K9" s="192"/>
      <c r="L9" s="192"/>
      <c r="M9" s="192"/>
      <c r="N9" s="193"/>
    </row>
    <row r="10" spans="2:16" ht="16.5" thickBot="1" x14ac:dyDescent="0.3">
      <c r="B10" s="9" t="s">
        <v>8</v>
      </c>
      <c r="C10" s="177">
        <v>10</v>
      </c>
      <c r="D10" s="177"/>
      <c r="E10" s="178"/>
      <c r="F10" s="25"/>
      <c r="G10" s="25"/>
      <c r="H10" s="25"/>
      <c r="I10" s="25"/>
      <c r="J10" s="25"/>
      <c r="K10" s="25"/>
      <c r="L10" s="25"/>
      <c r="M10" s="25"/>
      <c r="N10" s="26"/>
    </row>
    <row r="11" spans="2:16" ht="16.5" thickBot="1" x14ac:dyDescent="0.3">
      <c r="B11" s="11" t="s">
        <v>9</v>
      </c>
      <c r="C11" s="12">
        <v>41973</v>
      </c>
      <c r="D11" s="13"/>
      <c r="E11" s="13"/>
      <c r="F11" s="13"/>
      <c r="G11" s="13"/>
      <c r="H11" s="13"/>
      <c r="I11" s="13"/>
      <c r="J11" s="13"/>
      <c r="K11" s="13"/>
      <c r="L11" s="13"/>
      <c r="M11" s="13"/>
      <c r="N11" s="14"/>
    </row>
    <row r="12" spans="2:16" ht="15.75" x14ac:dyDescent="0.25">
      <c r="B12" s="10"/>
      <c r="C12" s="15"/>
      <c r="D12" s="16"/>
      <c r="E12" s="16"/>
      <c r="F12" s="16"/>
      <c r="G12" s="16"/>
      <c r="H12" s="16"/>
      <c r="I12" s="73"/>
      <c r="J12" s="73"/>
      <c r="K12" s="73"/>
      <c r="L12" s="73"/>
      <c r="M12" s="73"/>
      <c r="N12" s="16"/>
    </row>
    <row r="13" spans="2:16" x14ac:dyDescent="0.25">
      <c r="I13" s="73"/>
      <c r="J13" s="73"/>
      <c r="K13" s="73"/>
      <c r="L13" s="73"/>
      <c r="M13" s="73"/>
      <c r="N13" s="74"/>
    </row>
    <row r="14" spans="2:16" ht="45.75" customHeight="1" x14ac:dyDescent="0.25">
      <c r="B14" s="179" t="s">
        <v>65</v>
      </c>
      <c r="C14" s="179"/>
      <c r="D14" s="63" t="s">
        <v>12</v>
      </c>
      <c r="E14" s="63" t="s">
        <v>13</v>
      </c>
      <c r="F14" s="63" t="s">
        <v>29</v>
      </c>
      <c r="G14" s="55"/>
      <c r="I14" s="28"/>
      <c r="J14" s="28"/>
      <c r="K14" s="28"/>
      <c r="L14" s="28"/>
      <c r="M14" s="28"/>
      <c r="N14" s="74"/>
    </row>
    <row r="15" spans="2:16" x14ac:dyDescent="0.25">
      <c r="B15" s="179"/>
      <c r="C15" s="179"/>
      <c r="D15" s="63">
        <v>10</v>
      </c>
      <c r="E15" s="27">
        <v>5159141967</v>
      </c>
      <c r="F15" s="102">
        <v>2373</v>
      </c>
      <c r="G15" s="56"/>
      <c r="I15" s="29"/>
      <c r="J15" s="29"/>
      <c r="K15" s="29"/>
      <c r="L15" s="29"/>
      <c r="M15" s="29"/>
      <c r="N15" s="74"/>
    </row>
    <row r="16" spans="2:16" ht="15.75" thickBot="1" x14ac:dyDescent="0.3">
      <c r="B16" s="180" t="s">
        <v>14</v>
      </c>
      <c r="C16" s="181"/>
      <c r="D16" s="63"/>
      <c r="E16" s="44">
        <f>SUM(E15:E15)</f>
        <v>5159141967</v>
      </c>
      <c r="F16" s="102">
        <f>SUM(F15:F15)</f>
        <v>2373</v>
      </c>
      <c r="G16" s="56"/>
      <c r="H16" s="18"/>
      <c r="I16" s="73"/>
      <c r="J16" s="73"/>
      <c r="K16" s="73"/>
      <c r="L16" s="73"/>
      <c r="M16" s="73"/>
      <c r="N16" s="17"/>
    </row>
    <row r="17" spans="1:14" ht="45.75" thickBot="1" x14ac:dyDescent="0.3">
      <c r="A17" s="32"/>
      <c r="B17" s="38" t="s">
        <v>15</v>
      </c>
      <c r="C17" s="38" t="s">
        <v>66</v>
      </c>
      <c r="E17" s="28"/>
      <c r="F17" s="28"/>
      <c r="G17" s="28"/>
      <c r="H17" s="28"/>
      <c r="I17" s="7"/>
      <c r="J17" s="7"/>
      <c r="K17" s="7"/>
      <c r="L17" s="7"/>
      <c r="M17" s="7"/>
    </row>
    <row r="18" spans="1:14" ht="15.75" thickBot="1" x14ac:dyDescent="0.3">
      <c r="A18" s="33">
        <v>1</v>
      </c>
      <c r="C18" s="35">
        <v>1898</v>
      </c>
      <c r="D18" s="31"/>
      <c r="E18" s="34">
        <f>E16</f>
        <v>5159141967</v>
      </c>
      <c r="F18" s="30"/>
      <c r="G18" s="30"/>
      <c r="H18" s="30"/>
      <c r="I18" s="19"/>
      <c r="J18" s="19"/>
      <c r="K18" s="19"/>
      <c r="L18" s="19"/>
      <c r="M18" s="19"/>
    </row>
    <row r="19" spans="1:14" x14ac:dyDescent="0.25">
      <c r="A19" s="65"/>
      <c r="C19" s="66"/>
      <c r="D19" s="29"/>
      <c r="E19" s="67"/>
      <c r="F19" s="30"/>
      <c r="G19" s="30"/>
      <c r="H19" s="30"/>
      <c r="I19" s="19"/>
      <c r="J19" s="19"/>
      <c r="K19" s="19"/>
      <c r="L19" s="19"/>
      <c r="M19" s="19"/>
    </row>
    <row r="20" spans="1:14" x14ac:dyDescent="0.25">
      <c r="A20" s="65"/>
      <c r="C20" s="66"/>
      <c r="D20" s="29"/>
      <c r="E20" s="67"/>
      <c r="F20" s="30"/>
      <c r="G20" s="30"/>
      <c r="H20" s="30"/>
      <c r="I20" s="19"/>
      <c r="J20" s="19"/>
      <c r="K20" s="19"/>
      <c r="L20" s="19"/>
      <c r="M20" s="19"/>
    </row>
    <row r="21" spans="1:14" s="119" customFormat="1" x14ac:dyDescent="0.25">
      <c r="A21" s="114"/>
      <c r="B21" s="115" t="s">
        <v>95</v>
      </c>
      <c r="C21" s="116"/>
      <c r="D21" s="116"/>
      <c r="E21" s="116"/>
      <c r="F21" s="116"/>
      <c r="G21" s="116"/>
      <c r="H21" s="116"/>
      <c r="I21" s="117"/>
      <c r="J21" s="117"/>
      <c r="K21" s="117"/>
      <c r="L21" s="117"/>
      <c r="M21" s="117"/>
      <c r="N21" s="118"/>
    </row>
    <row r="22" spans="1:14" s="119" customFormat="1" x14ac:dyDescent="0.25">
      <c r="A22" s="114"/>
      <c r="B22" s="116"/>
      <c r="C22" s="116"/>
      <c r="D22" s="116"/>
      <c r="E22" s="116"/>
      <c r="F22" s="116"/>
      <c r="G22" s="116"/>
      <c r="H22" s="116"/>
      <c r="I22" s="117"/>
      <c r="J22" s="117"/>
      <c r="K22" s="117"/>
      <c r="L22" s="117"/>
      <c r="M22" s="117"/>
      <c r="N22" s="118"/>
    </row>
    <row r="23" spans="1:14" s="119" customFormat="1" x14ac:dyDescent="0.25">
      <c r="A23" s="114"/>
      <c r="B23" s="120" t="s">
        <v>33</v>
      </c>
      <c r="C23" s="120" t="s">
        <v>96</v>
      </c>
      <c r="D23" s="120" t="s">
        <v>97</v>
      </c>
      <c r="E23" s="116"/>
      <c r="F23" s="116"/>
      <c r="G23" s="116"/>
      <c r="H23" s="116"/>
      <c r="I23" s="117"/>
      <c r="J23" s="117"/>
      <c r="K23" s="117"/>
      <c r="L23" s="117"/>
      <c r="M23" s="117"/>
      <c r="N23" s="118"/>
    </row>
    <row r="24" spans="1:14" s="119" customFormat="1" x14ac:dyDescent="0.25">
      <c r="A24" s="114"/>
      <c r="B24" s="125" t="s">
        <v>98</v>
      </c>
      <c r="C24" s="125" t="s">
        <v>155</v>
      </c>
      <c r="D24" s="125"/>
      <c r="E24" s="116"/>
      <c r="F24" s="116"/>
      <c r="G24" s="116"/>
      <c r="H24" s="116"/>
      <c r="I24" s="117"/>
      <c r="J24" s="117"/>
      <c r="K24" s="117"/>
      <c r="L24" s="117"/>
      <c r="M24" s="117"/>
      <c r="N24" s="118"/>
    </row>
    <row r="25" spans="1:14" s="119" customFormat="1" x14ac:dyDescent="0.25">
      <c r="A25" s="114"/>
      <c r="B25" s="125" t="s">
        <v>99</v>
      </c>
      <c r="C25" s="125" t="s">
        <v>155</v>
      </c>
      <c r="D25" s="125"/>
      <c r="E25" s="116"/>
      <c r="F25" s="116"/>
      <c r="G25" s="116"/>
      <c r="H25" s="116"/>
      <c r="I25" s="117"/>
      <c r="J25" s="117"/>
      <c r="K25" s="117"/>
      <c r="L25" s="117"/>
      <c r="M25" s="117"/>
      <c r="N25" s="118"/>
    </row>
    <row r="26" spans="1:14" s="119" customFormat="1" x14ac:dyDescent="0.25">
      <c r="A26" s="114"/>
      <c r="B26" s="125" t="s">
        <v>100</v>
      </c>
      <c r="C26" s="125" t="s">
        <v>155</v>
      </c>
      <c r="D26" s="125"/>
      <c r="E26" s="116"/>
      <c r="F26" s="116"/>
      <c r="G26" s="116"/>
      <c r="H26" s="116"/>
      <c r="I26" s="117"/>
      <c r="J26" s="117"/>
      <c r="K26" s="117"/>
      <c r="L26" s="117"/>
      <c r="M26" s="117"/>
      <c r="N26" s="118"/>
    </row>
    <row r="27" spans="1:14" s="119" customFormat="1" x14ac:dyDescent="0.25">
      <c r="A27" s="114"/>
      <c r="B27" s="125" t="s">
        <v>101</v>
      </c>
      <c r="C27" s="125" t="s">
        <v>155</v>
      </c>
      <c r="D27" s="125"/>
      <c r="E27" s="116"/>
      <c r="F27" s="116"/>
      <c r="G27" s="116"/>
      <c r="H27" s="116"/>
      <c r="I27" s="117"/>
      <c r="J27" s="117"/>
      <c r="K27" s="117"/>
      <c r="L27" s="117"/>
      <c r="M27" s="117"/>
      <c r="N27" s="118"/>
    </row>
    <row r="28" spans="1:14" s="107" customFormat="1" x14ac:dyDescent="0.25">
      <c r="A28" s="103"/>
      <c r="B28" s="104"/>
      <c r="C28" s="104"/>
      <c r="D28" s="104"/>
      <c r="E28" s="104"/>
      <c r="F28" s="104"/>
      <c r="G28" s="104"/>
      <c r="H28" s="104"/>
      <c r="I28" s="105"/>
      <c r="J28" s="105"/>
      <c r="K28" s="105"/>
      <c r="L28" s="105"/>
      <c r="M28" s="105"/>
      <c r="N28" s="106"/>
    </row>
    <row r="29" spans="1:14" s="119" customFormat="1" x14ac:dyDescent="0.25">
      <c r="A29" s="114"/>
      <c r="B29" s="115" t="s">
        <v>102</v>
      </c>
      <c r="C29" s="116"/>
      <c r="D29" s="116"/>
      <c r="E29" s="116"/>
      <c r="F29" s="116"/>
      <c r="G29" s="116"/>
      <c r="H29" s="116"/>
      <c r="I29" s="117"/>
      <c r="J29" s="117"/>
      <c r="K29" s="117"/>
      <c r="L29" s="117"/>
      <c r="M29" s="117"/>
      <c r="N29" s="118"/>
    </row>
    <row r="30" spans="1:14" s="119" customFormat="1" x14ac:dyDescent="0.25">
      <c r="A30" s="114"/>
      <c r="B30" s="116"/>
      <c r="C30" s="116"/>
      <c r="D30" s="116"/>
      <c r="E30" s="116"/>
      <c r="F30" s="116"/>
      <c r="G30" s="116" t="s">
        <v>283</v>
      </c>
      <c r="H30" s="116"/>
      <c r="I30" s="117"/>
      <c r="J30" s="117"/>
      <c r="K30" s="117"/>
      <c r="L30" s="117"/>
      <c r="M30" s="117"/>
      <c r="N30" s="118"/>
    </row>
    <row r="31" spans="1:14" s="119" customFormat="1" x14ac:dyDescent="0.25">
      <c r="A31" s="114"/>
      <c r="B31" s="120" t="s">
        <v>33</v>
      </c>
      <c r="C31" s="120" t="s">
        <v>58</v>
      </c>
      <c r="D31" s="121" t="s">
        <v>51</v>
      </c>
      <c r="E31" s="121" t="s">
        <v>16</v>
      </c>
      <c r="F31" s="116"/>
      <c r="G31" s="116"/>
      <c r="H31" s="116"/>
      <c r="I31" s="117"/>
      <c r="J31" s="117"/>
      <c r="K31" s="117"/>
      <c r="L31" s="117"/>
      <c r="M31" s="117"/>
      <c r="N31" s="118"/>
    </row>
    <row r="32" spans="1:14" s="119" customFormat="1" ht="57.75" customHeight="1" x14ac:dyDescent="0.25">
      <c r="A32" s="114"/>
      <c r="B32" s="122" t="s">
        <v>103</v>
      </c>
      <c r="C32" s="123">
        <v>40</v>
      </c>
      <c r="D32" s="124"/>
      <c r="E32" s="182">
        <v>10</v>
      </c>
      <c r="F32" s="116"/>
      <c r="G32" s="116"/>
      <c r="H32" s="116"/>
      <c r="I32" s="117"/>
      <c r="J32" s="117"/>
      <c r="K32" s="117"/>
      <c r="L32" s="117"/>
      <c r="M32" s="117"/>
      <c r="N32" s="118"/>
    </row>
    <row r="33" spans="1:26" s="119" customFormat="1" ht="93.75" customHeight="1" x14ac:dyDescent="0.25">
      <c r="A33" s="114"/>
      <c r="B33" s="122" t="s">
        <v>104</v>
      </c>
      <c r="C33" s="123">
        <v>60</v>
      </c>
      <c r="D33" s="124">
        <v>10</v>
      </c>
      <c r="E33" s="183"/>
      <c r="F33" s="116"/>
      <c r="G33" s="116"/>
      <c r="H33" s="116"/>
      <c r="I33" s="117"/>
      <c r="J33" s="117"/>
      <c r="K33" s="117"/>
      <c r="L33" s="117"/>
      <c r="M33" s="117"/>
      <c r="N33" s="118"/>
    </row>
    <row r="34" spans="1:26" x14ac:dyDescent="0.25">
      <c r="A34" s="65"/>
      <c r="C34" s="66"/>
      <c r="D34" s="29"/>
      <c r="E34" s="67"/>
      <c r="F34" s="30"/>
      <c r="G34" s="30"/>
      <c r="H34" s="30"/>
      <c r="I34" s="19"/>
      <c r="J34" s="19"/>
      <c r="K34" s="19"/>
      <c r="L34" s="19"/>
      <c r="M34" s="19"/>
    </row>
    <row r="35" spans="1:26" x14ac:dyDescent="0.25">
      <c r="B35" s="88" t="s">
        <v>30</v>
      </c>
      <c r="M35" s="45"/>
      <c r="N35" s="45"/>
    </row>
    <row r="36" spans="1:26" ht="15.75" thickBot="1" x14ac:dyDescent="0.3">
      <c r="M36" s="45"/>
      <c r="N36" s="45"/>
    </row>
    <row r="37" spans="1:26" s="73" customFormat="1" ht="109.5" customHeight="1" x14ac:dyDescent="0.25">
      <c r="B37" s="84" t="s">
        <v>105</v>
      </c>
      <c r="C37" s="84" t="s">
        <v>106</v>
      </c>
      <c r="D37" s="84" t="s">
        <v>107</v>
      </c>
      <c r="E37" s="84" t="s">
        <v>45</v>
      </c>
      <c r="F37" s="84" t="s">
        <v>22</v>
      </c>
      <c r="G37" s="84" t="s">
        <v>67</v>
      </c>
      <c r="H37" s="84" t="s">
        <v>17</v>
      </c>
      <c r="I37" s="84" t="s">
        <v>10</v>
      </c>
      <c r="J37" s="84" t="s">
        <v>31</v>
      </c>
      <c r="K37" s="84" t="s">
        <v>61</v>
      </c>
      <c r="L37" s="84" t="s">
        <v>20</v>
      </c>
      <c r="M37" s="69" t="s">
        <v>26</v>
      </c>
      <c r="N37" s="84" t="s">
        <v>108</v>
      </c>
      <c r="O37" s="84" t="s">
        <v>36</v>
      </c>
      <c r="P37" s="85" t="s">
        <v>11</v>
      </c>
      <c r="Q37" s="85" t="s">
        <v>19</v>
      </c>
    </row>
    <row r="38" spans="1:26" s="79" customFormat="1" ht="30" x14ac:dyDescent="0.25">
      <c r="A38" s="36">
        <v>1</v>
      </c>
      <c r="B38" s="80" t="s">
        <v>112</v>
      </c>
      <c r="C38" s="81" t="s">
        <v>112</v>
      </c>
      <c r="D38" s="80" t="s">
        <v>113</v>
      </c>
      <c r="E38" s="75" t="s">
        <v>114</v>
      </c>
      <c r="F38" s="76" t="s">
        <v>96</v>
      </c>
      <c r="G38" s="93" t="s">
        <v>115</v>
      </c>
      <c r="H38" s="83">
        <v>40210</v>
      </c>
      <c r="I38" s="77">
        <v>40907</v>
      </c>
      <c r="J38" s="77" t="s">
        <v>97</v>
      </c>
      <c r="K38" s="108"/>
      <c r="L38" s="108">
        <v>23</v>
      </c>
      <c r="M38" s="108">
        <v>4224</v>
      </c>
      <c r="N38" s="68" t="e">
        <f>+M38*G38</f>
        <v>#VALUE!</v>
      </c>
      <c r="O38" s="20">
        <v>9060497298</v>
      </c>
      <c r="P38" s="20">
        <v>3</v>
      </c>
      <c r="Q38" s="94"/>
      <c r="R38" s="78"/>
      <c r="S38" s="78"/>
      <c r="T38" s="78"/>
      <c r="U38" s="78"/>
      <c r="V38" s="78"/>
      <c r="W38" s="78"/>
      <c r="X38" s="78"/>
      <c r="Y38" s="78"/>
      <c r="Z38" s="78"/>
    </row>
    <row r="39" spans="1:26" s="79" customFormat="1" ht="30" x14ac:dyDescent="0.25">
      <c r="A39" s="36"/>
      <c r="B39" s="80" t="s">
        <v>112</v>
      </c>
      <c r="C39" s="81" t="s">
        <v>112</v>
      </c>
      <c r="D39" s="80" t="s">
        <v>113</v>
      </c>
      <c r="E39" s="75" t="s">
        <v>185</v>
      </c>
      <c r="F39" s="76" t="s">
        <v>96</v>
      </c>
      <c r="G39" s="93" t="s">
        <v>115</v>
      </c>
      <c r="H39" s="83">
        <v>41023</v>
      </c>
      <c r="I39" s="83">
        <v>41264</v>
      </c>
      <c r="J39" s="77" t="s">
        <v>97</v>
      </c>
      <c r="K39" s="108"/>
      <c r="L39" s="108">
        <v>8</v>
      </c>
      <c r="M39" s="108">
        <v>7329</v>
      </c>
      <c r="N39" s="68"/>
      <c r="O39" s="20">
        <v>7093183562</v>
      </c>
      <c r="P39" s="20">
        <v>4</v>
      </c>
      <c r="Q39" s="94"/>
      <c r="R39" s="78"/>
      <c r="S39" s="78"/>
      <c r="T39" s="78"/>
      <c r="U39" s="78"/>
      <c r="V39" s="78"/>
      <c r="W39" s="78"/>
      <c r="X39" s="78"/>
      <c r="Y39" s="78"/>
      <c r="Z39" s="78"/>
    </row>
    <row r="40" spans="1:26" s="79" customFormat="1" x14ac:dyDescent="0.25">
      <c r="A40" s="36"/>
      <c r="B40" s="37" t="s">
        <v>16</v>
      </c>
      <c r="C40" s="81"/>
      <c r="D40" s="80"/>
      <c r="E40" s="75"/>
      <c r="F40" s="76"/>
      <c r="G40" s="76"/>
      <c r="H40" s="76"/>
      <c r="I40" s="77"/>
      <c r="J40" s="77"/>
      <c r="K40" s="82"/>
      <c r="L40" s="82">
        <f>SUM(L38:L39)</f>
        <v>31</v>
      </c>
      <c r="M40" s="108">
        <f>SUM(M38:M39)</f>
        <v>11553</v>
      </c>
      <c r="N40" s="82" t="e">
        <f>SUM(N38:N38)</f>
        <v>#VALUE!</v>
      </c>
      <c r="O40" s="20"/>
      <c r="P40" s="20"/>
      <c r="Q40" s="95"/>
    </row>
    <row r="41" spans="1:26" s="21" customFormat="1" x14ac:dyDescent="0.25">
      <c r="E41" s="22"/>
    </row>
    <row r="42" spans="1:26" s="21" customFormat="1" x14ac:dyDescent="0.25">
      <c r="B42" s="185" t="s">
        <v>28</v>
      </c>
      <c r="C42" s="185" t="s">
        <v>27</v>
      </c>
      <c r="D42" s="187" t="s">
        <v>34</v>
      </c>
      <c r="E42" s="187"/>
    </row>
    <row r="43" spans="1:26" s="21" customFormat="1" x14ac:dyDescent="0.25">
      <c r="B43" s="186"/>
      <c r="C43" s="186"/>
      <c r="D43" s="64" t="s">
        <v>23</v>
      </c>
      <c r="E43" s="43" t="s">
        <v>24</v>
      </c>
    </row>
    <row r="44" spans="1:26" s="21" customFormat="1" ht="30.6" customHeight="1" x14ac:dyDescent="0.25">
      <c r="B44" s="41" t="s">
        <v>21</v>
      </c>
      <c r="C44" s="42">
        <f>+K40</f>
        <v>0</v>
      </c>
      <c r="D44" s="40" t="s">
        <v>155</v>
      </c>
      <c r="E44" s="40"/>
      <c r="F44" s="23"/>
      <c r="G44" s="23"/>
      <c r="H44" s="23"/>
      <c r="I44" s="23"/>
      <c r="J44" s="23"/>
      <c r="K44" s="23"/>
      <c r="L44" s="23"/>
      <c r="M44" s="23"/>
    </row>
    <row r="45" spans="1:26" s="21" customFormat="1" ht="30" customHeight="1" x14ac:dyDescent="0.25">
      <c r="B45" s="41" t="s">
        <v>25</v>
      </c>
      <c r="C45" s="42">
        <f>+M40</f>
        <v>11553</v>
      </c>
      <c r="D45" s="40" t="s">
        <v>155</v>
      </c>
      <c r="E45" s="40"/>
    </row>
    <row r="46" spans="1:26" s="21" customFormat="1" x14ac:dyDescent="0.25">
      <c r="B46" s="24"/>
      <c r="C46" s="188"/>
      <c r="D46" s="188"/>
      <c r="E46" s="188"/>
      <c r="F46" s="188"/>
      <c r="G46" s="188"/>
      <c r="H46" s="188"/>
      <c r="I46" s="188"/>
      <c r="J46" s="188"/>
      <c r="K46" s="188"/>
      <c r="L46" s="188"/>
      <c r="M46" s="188"/>
      <c r="N46" s="188"/>
    </row>
    <row r="47" spans="1:26" ht="28.15" customHeight="1" thickBot="1" x14ac:dyDescent="0.3"/>
    <row r="48" spans="1:26" ht="27" thickBot="1" x14ac:dyDescent="0.3">
      <c r="B48" s="189" t="s">
        <v>68</v>
      </c>
      <c r="C48" s="189"/>
      <c r="D48" s="189"/>
      <c r="E48" s="189"/>
      <c r="F48" s="189"/>
      <c r="G48" s="189"/>
      <c r="H48" s="189"/>
      <c r="I48" s="189"/>
      <c r="J48" s="189"/>
      <c r="K48" s="189"/>
      <c r="L48" s="189"/>
      <c r="M48" s="189"/>
      <c r="N48" s="189"/>
    </row>
    <row r="51" spans="2:17" ht="109.5" customHeight="1" x14ac:dyDescent="0.25">
      <c r="B51" s="86" t="s">
        <v>109</v>
      </c>
      <c r="C51" s="47" t="s">
        <v>2</v>
      </c>
      <c r="D51" s="47" t="s">
        <v>70</v>
      </c>
      <c r="E51" s="47" t="s">
        <v>69</v>
      </c>
      <c r="F51" s="47" t="s">
        <v>71</v>
      </c>
      <c r="G51" s="47" t="s">
        <v>72</v>
      </c>
      <c r="H51" s="47" t="s">
        <v>73</v>
      </c>
      <c r="I51" s="47" t="s">
        <v>74</v>
      </c>
      <c r="J51" s="47" t="s">
        <v>75</v>
      </c>
      <c r="K51" s="47" t="s">
        <v>76</v>
      </c>
      <c r="L51" s="47" t="s">
        <v>77</v>
      </c>
      <c r="M51" s="59" t="s">
        <v>78</v>
      </c>
      <c r="N51" s="59" t="s">
        <v>79</v>
      </c>
      <c r="O51" s="167" t="s">
        <v>3</v>
      </c>
      <c r="P51" s="169"/>
      <c r="Q51" s="47" t="s">
        <v>18</v>
      </c>
    </row>
    <row r="52" spans="2:17" ht="53.25" customHeight="1" x14ac:dyDescent="0.25">
      <c r="B52" s="2" t="s">
        <v>157</v>
      </c>
      <c r="C52" s="2" t="s">
        <v>314</v>
      </c>
      <c r="D52" s="4" t="s">
        <v>282</v>
      </c>
      <c r="E52" s="4">
        <v>200</v>
      </c>
      <c r="F52" s="3" t="s">
        <v>96</v>
      </c>
      <c r="G52" s="3"/>
      <c r="H52" s="3"/>
      <c r="I52" s="60"/>
      <c r="J52" s="60" t="s">
        <v>96</v>
      </c>
      <c r="K52" s="60" t="s">
        <v>96</v>
      </c>
      <c r="L52" s="60" t="s">
        <v>96</v>
      </c>
      <c r="M52" s="60" t="s">
        <v>96</v>
      </c>
      <c r="N52" s="60" t="s">
        <v>96</v>
      </c>
      <c r="O52" s="190"/>
      <c r="P52" s="191"/>
      <c r="Q52" s="60" t="s">
        <v>96</v>
      </c>
    </row>
    <row r="53" spans="2:17" ht="53.25" customHeight="1" x14ac:dyDescent="0.25">
      <c r="B53" s="2" t="s">
        <v>157</v>
      </c>
      <c r="C53" s="2" t="s">
        <v>314</v>
      </c>
      <c r="D53" s="4" t="s">
        <v>282</v>
      </c>
      <c r="E53" s="4">
        <v>122</v>
      </c>
      <c r="F53" s="3" t="s">
        <v>96</v>
      </c>
      <c r="G53" s="3"/>
      <c r="H53" s="3"/>
      <c r="I53" s="60"/>
      <c r="J53" s="60" t="s">
        <v>96</v>
      </c>
      <c r="K53" s="60" t="s">
        <v>96</v>
      </c>
      <c r="L53" s="60" t="s">
        <v>96</v>
      </c>
      <c r="M53" s="60" t="s">
        <v>96</v>
      </c>
      <c r="N53" s="60" t="s">
        <v>96</v>
      </c>
      <c r="O53" s="136"/>
      <c r="P53" s="137"/>
      <c r="Q53" s="60" t="s">
        <v>96</v>
      </c>
    </row>
    <row r="54" spans="2:17" x14ac:dyDescent="0.25">
      <c r="B54" s="2" t="s">
        <v>156</v>
      </c>
      <c r="C54" s="2" t="s">
        <v>156</v>
      </c>
      <c r="D54" s="4"/>
      <c r="E54" s="4"/>
      <c r="F54" s="3"/>
      <c r="G54" s="3"/>
      <c r="H54" s="3"/>
      <c r="I54" s="60" t="s">
        <v>96</v>
      </c>
      <c r="J54" s="60"/>
      <c r="K54" s="87"/>
      <c r="L54" s="87"/>
      <c r="M54" s="87"/>
      <c r="N54" s="87"/>
      <c r="O54" s="198"/>
      <c r="P54" s="199"/>
      <c r="Q54" s="87"/>
    </row>
    <row r="55" spans="2:17" x14ac:dyDescent="0.25">
      <c r="B55" s="6" t="s">
        <v>1</v>
      </c>
    </row>
    <row r="56" spans="2:17" x14ac:dyDescent="0.25">
      <c r="B56" s="6" t="s">
        <v>37</v>
      </c>
    </row>
    <row r="57" spans="2:17" x14ac:dyDescent="0.25">
      <c r="B57" s="6" t="s">
        <v>62</v>
      </c>
    </row>
    <row r="59" spans="2:17" ht="15.75" thickBot="1" x14ac:dyDescent="0.3"/>
    <row r="60" spans="2:17" ht="27" thickBot="1" x14ac:dyDescent="0.3">
      <c r="B60" s="161" t="s">
        <v>38</v>
      </c>
      <c r="C60" s="162"/>
      <c r="D60" s="162"/>
      <c r="E60" s="162"/>
      <c r="F60" s="162"/>
      <c r="G60" s="162"/>
      <c r="H60" s="162"/>
      <c r="I60" s="162"/>
      <c r="J60" s="162"/>
      <c r="K60" s="162"/>
      <c r="L60" s="162"/>
      <c r="M60" s="162"/>
      <c r="N60" s="163"/>
    </row>
    <row r="65" spans="2:17" ht="76.5" customHeight="1" x14ac:dyDescent="0.25">
      <c r="B65" s="86" t="s">
        <v>0</v>
      </c>
      <c r="C65" s="86" t="s">
        <v>39</v>
      </c>
      <c r="D65" s="86" t="s">
        <v>40</v>
      </c>
      <c r="E65" s="86" t="s">
        <v>80</v>
      </c>
      <c r="F65" s="86" t="s">
        <v>82</v>
      </c>
      <c r="G65" s="86" t="s">
        <v>83</v>
      </c>
      <c r="H65" s="86" t="s">
        <v>84</v>
      </c>
      <c r="I65" s="86" t="s">
        <v>81</v>
      </c>
      <c r="J65" s="167" t="s">
        <v>85</v>
      </c>
      <c r="K65" s="168"/>
      <c r="L65" s="169"/>
      <c r="M65" s="86" t="s">
        <v>86</v>
      </c>
      <c r="N65" s="86" t="s">
        <v>41</v>
      </c>
      <c r="O65" s="86" t="s">
        <v>42</v>
      </c>
      <c r="P65" s="167" t="s">
        <v>3</v>
      </c>
      <c r="Q65" s="169"/>
    </row>
    <row r="66" spans="2:17" ht="60.75" customHeight="1" x14ac:dyDescent="0.25">
      <c r="B66" s="62" t="s">
        <v>43</v>
      </c>
      <c r="C66" s="128"/>
      <c r="D66" s="1" t="s">
        <v>116</v>
      </c>
      <c r="E66" s="1">
        <v>35601224</v>
      </c>
      <c r="F66" s="62" t="s">
        <v>231</v>
      </c>
      <c r="G66" s="62" t="s">
        <v>136</v>
      </c>
      <c r="H66" s="110">
        <v>37932</v>
      </c>
      <c r="I66" s="4" t="s">
        <v>115</v>
      </c>
      <c r="J66" s="1" t="s">
        <v>120</v>
      </c>
      <c r="K66" s="1" t="s">
        <v>232</v>
      </c>
      <c r="L66" s="60" t="s">
        <v>121</v>
      </c>
      <c r="M66" s="87" t="s">
        <v>233</v>
      </c>
      <c r="N66" s="87" t="s">
        <v>96</v>
      </c>
      <c r="O66" s="87" t="s">
        <v>96</v>
      </c>
      <c r="P66" s="154"/>
      <c r="Q66" s="154"/>
    </row>
    <row r="67" spans="2:17" ht="60.75" customHeight="1" x14ac:dyDescent="0.25">
      <c r="B67" s="62" t="s">
        <v>43</v>
      </c>
      <c r="C67" s="128"/>
      <c r="D67" s="1" t="s">
        <v>158</v>
      </c>
      <c r="E67" s="1">
        <v>35890801</v>
      </c>
      <c r="F67" s="62" t="s">
        <v>235</v>
      </c>
      <c r="G67" s="128" t="s">
        <v>136</v>
      </c>
      <c r="H67" s="110">
        <v>40067</v>
      </c>
      <c r="I67" s="4" t="s">
        <v>115</v>
      </c>
      <c r="J67" s="1" t="s">
        <v>120</v>
      </c>
      <c r="K67" s="1" t="s">
        <v>232</v>
      </c>
      <c r="L67" s="60" t="s">
        <v>121</v>
      </c>
      <c r="M67" s="87" t="s">
        <v>234</v>
      </c>
      <c r="N67" s="87" t="s">
        <v>96</v>
      </c>
      <c r="O67" s="87" t="s">
        <v>96</v>
      </c>
      <c r="P67" s="154"/>
      <c r="Q67" s="154"/>
    </row>
    <row r="68" spans="2:17" ht="60.75" customHeight="1" x14ac:dyDescent="0.25">
      <c r="B68" s="62" t="s">
        <v>43</v>
      </c>
      <c r="C68" s="128"/>
      <c r="D68" s="1" t="s">
        <v>236</v>
      </c>
      <c r="E68" s="1">
        <v>66991116</v>
      </c>
      <c r="F68" s="62" t="s">
        <v>117</v>
      </c>
      <c r="G68" s="128" t="s">
        <v>136</v>
      </c>
      <c r="H68" s="110">
        <v>39549</v>
      </c>
      <c r="I68" s="4" t="s">
        <v>115</v>
      </c>
      <c r="J68" s="1" t="s">
        <v>120</v>
      </c>
      <c r="K68" s="1" t="s">
        <v>232</v>
      </c>
      <c r="L68" s="60" t="s">
        <v>121</v>
      </c>
      <c r="M68" s="87" t="s">
        <v>237</v>
      </c>
      <c r="N68" s="87" t="s">
        <v>96</v>
      </c>
      <c r="O68" s="87" t="s">
        <v>96</v>
      </c>
      <c r="P68" s="176"/>
      <c r="Q68" s="176"/>
    </row>
    <row r="69" spans="2:17" ht="60.75" customHeight="1" x14ac:dyDescent="0.25">
      <c r="B69" s="62" t="s">
        <v>43</v>
      </c>
      <c r="C69" s="128"/>
      <c r="D69" s="1" t="s">
        <v>238</v>
      </c>
      <c r="E69" s="1">
        <v>54259325</v>
      </c>
      <c r="F69" s="62" t="s">
        <v>239</v>
      </c>
      <c r="G69" s="128" t="s">
        <v>136</v>
      </c>
      <c r="H69" s="110">
        <v>37134</v>
      </c>
      <c r="I69" s="4" t="s">
        <v>115</v>
      </c>
      <c r="J69" s="1" t="s">
        <v>120</v>
      </c>
      <c r="K69" s="1" t="s">
        <v>232</v>
      </c>
      <c r="L69" s="60" t="s">
        <v>121</v>
      </c>
      <c r="M69" s="87" t="s">
        <v>240</v>
      </c>
      <c r="N69" s="87" t="s">
        <v>96</v>
      </c>
      <c r="O69" s="87" t="s">
        <v>96</v>
      </c>
      <c r="P69" s="176"/>
      <c r="Q69" s="176"/>
    </row>
    <row r="70" spans="2:17" ht="60.75" customHeight="1" x14ac:dyDescent="0.25">
      <c r="B70" s="62" t="s">
        <v>43</v>
      </c>
      <c r="C70" s="128"/>
      <c r="D70" s="1" t="s">
        <v>161</v>
      </c>
      <c r="E70" s="1">
        <v>1077435442</v>
      </c>
      <c r="F70" s="62" t="s">
        <v>241</v>
      </c>
      <c r="G70" s="128" t="s">
        <v>136</v>
      </c>
      <c r="H70" s="110">
        <v>40648</v>
      </c>
      <c r="I70" s="4" t="s">
        <v>115</v>
      </c>
      <c r="J70" s="1" t="s">
        <v>120</v>
      </c>
      <c r="K70" s="1" t="s">
        <v>232</v>
      </c>
      <c r="L70" s="60" t="s">
        <v>121</v>
      </c>
      <c r="M70" s="87" t="s">
        <v>242</v>
      </c>
      <c r="N70" s="87" t="s">
        <v>96</v>
      </c>
      <c r="O70" s="87" t="s">
        <v>96</v>
      </c>
      <c r="P70" s="154"/>
      <c r="Q70" s="154"/>
    </row>
    <row r="71" spans="2:17" ht="60.75" customHeight="1" x14ac:dyDescent="0.25">
      <c r="B71" s="62" t="s">
        <v>43</v>
      </c>
      <c r="C71" s="128"/>
      <c r="D71" s="1" t="s">
        <v>159</v>
      </c>
      <c r="E71" s="1">
        <v>35545646</v>
      </c>
      <c r="F71" s="96" t="s">
        <v>124</v>
      </c>
      <c r="G71" s="128" t="s">
        <v>136</v>
      </c>
      <c r="H71" s="126">
        <v>39780</v>
      </c>
      <c r="I71" s="4" t="s">
        <v>115</v>
      </c>
      <c r="J71" s="1" t="s">
        <v>120</v>
      </c>
      <c r="K71" s="1" t="s">
        <v>232</v>
      </c>
      <c r="L71" s="60" t="s">
        <v>121</v>
      </c>
      <c r="M71" s="87" t="s">
        <v>243</v>
      </c>
      <c r="N71" s="87" t="s">
        <v>96</v>
      </c>
      <c r="O71" s="87" t="s">
        <v>96</v>
      </c>
      <c r="P71" s="176"/>
      <c r="Q71" s="176"/>
    </row>
    <row r="72" spans="2:17" ht="60.75" customHeight="1" x14ac:dyDescent="0.25">
      <c r="B72" s="128" t="s">
        <v>43</v>
      </c>
      <c r="C72" s="128"/>
      <c r="D72" s="1" t="s">
        <v>160</v>
      </c>
      <c r="E72" s="1">
        <v>35851411</v>
      </c>
      <c r="F72" s="128" t="s">
        <v>244</v>
      </c>
      <c r="G72" s="128" t="s">
        <v>245</v>
      </c>
      <c r="H72" s="126">
        <v>38690</v>
      </c>
      <c r="I72" s="4" t="s">
        <v>115</v>
      </c>
      <c r="J72" s="1" t="s">
        <v>120</v>
      </c>
      <c r="K72" s="1" t="s">
        <v>232</v>
      </c>
      <c r="L72" s="60" t="s">
        <v>121</v>
      </c>
      <c r="M72" s="87" t="s">
        <v>246</v>
      </c>
      <c r="N72" s="87" t="s">
        <v>96</v>
      </c>
      <c r="O72" s="87" t="s">
        <v>96</v>
      </c>
      <c r="P72" s="139"/>
      <c r="Q72" s="139"/>
    </row>
    <row r="73" spans="2:17" ht="33.6" customHeight="1" x14ac:dyDescent="0.25">
      <c r="B73" s="96" t="s">
        <v>43</v>
      </c>
      <c r="C73" s="128"/>
      <c r="D73" s="1" t="s">
        <v>247</v>
      </c>
      <c r="E73" s="1">
        <v>11708984</v>
      </c>
      <c r="F73" s="96" t="s">
        <v>117</v>
      </c>
      <c r="G73" s="128" t="s">
        <v>136</v>
      </c>
      <c r="H73" s="126">
        <v>40809</v>
      </c>
      <c r="I73" s="4" t="s">
        <v>115</v>
      </c>
      <c r="J73" s="1" t="s">
        <v>120</v>
      </c>
      <c r="K73" s="1" t="s">
        <v>232</v>
      </c>
      <c r="L73" s="60" t="s">
        <v>121</v>
      </c>
      <c r="M73" s="87" t="s">
        <v>248</v>
      </c>
      <c r="N73" s="87" t="s">
        <v>96</v>
      </c>
      <c r="O73" s="87" t="s">
        <v>96</v>
      </c>
      <c r="P73" s="176"/>
      <c r="Q73" s="176"/>
    </row>
    <row r="74" spans="2:17" ht="33.6" customHeight="1" x14ac:dyDescent="0.25">
      <c r="B74" s="62" t="s">
        <v>44</v>
      </c>
      <c r="C74" s="128"/>
      <c r="D74" s="1" t="s">
        <v>249</v>
      </c>
      <c r="E74" s="1">
        <v>1077435367</v>
      </c>
      <c r="F74" s="128" t="s">
        <v>124</v>
      </c>
      <c r="G74" s="128" t="s">
        <v>136</v>
      </c>
      <c r="H74" s="113">
        <v>41271</v>
      </c>
      <c r="I74" s="4" t="s">
        <v>115</v>
      </c>
      <c r="J74" s="1" t="s">
        <v>120</v>
      </c>
      <c r="K74" s="111" t="s">
        <v>250</v>
      </c>
      <c r="L74" s="60" t="s">
        <v>147</v>
      </c>
      <c r="M74" s="87" t="s">
        <v>251</v>
      </c>
      <c r="N74" s="87" t="s">
        <v>96</v>
      </c>
      <c r="O74" s="87" t="s">
        <v>96</v>
      </c>
      <c r="P74" s="198"/>
      <c r="Q74" s="199"/>
    </row>
    <row r="75" spans="2:17" ht="33.6" customHeight="1" x14ac:dyDescent="0.25">
      <c r="B75" s="62" t="s">
        <v>44</v>
      </c>
      <c r="C75" s="128"/>
      <c r="D75" s="1" t="s">
        <v>252</v>
      </c>
      <c r="E75" s="1">
        <v>35891668</v>
      </c>
      <c r="F75" s="128" t="s">
        <v>124</v>
      </c>
      <c r="G75" s="128" t="s">
        <v>136</v>
      </c>
      <c r="H75" s="113">
        <v>38653</v>
      </c>
      <c r="I75" s="4" t="s">
        <v>115</v>
      </c>
      <c r="J75" s="1" t="s">
        <v>120</v>
      </c>
      <c r="K75" s="111" t="s">
        <v>250</v>
      </c>
      <c r="L75" s="60" t="s">
        <v>147</v>
      </c>
      <c r="M75" s="87" t="s">
        <v>253</v>
      </c>
      <c r="N75" s="87" t="s">
        <v>96</v>
      </c>
      <c r="O75" s="87" t="s">
        <v>96</v>
      </c>
      <c r="P75" s="198"/>
      <c r="Q75" s="199"/>
    </row>
    <row r="76" spans="2:17" ht="33.6" customHeight="1" x14ac:dyDescent="0.25">
      <c r="B76" s="128" t="s">
        <v>44</v>
      </c>
      <c r="C76" s="128"/>
      <c r="D76" s="1" t="s">
        <v>254</v>
      </c>
      <c r="E76" s="1">
        <v>35602338</v>
      </c>
      <c r="F76" s="128" t="s">
        <v>124</v>
      </c>
      <c r="G76" s="128" t="s">
        <v>136</v>
      </c>
      <c r="H76" s="113">
        <v>37337</v>
      </c>
      <c r="I76" s="4" t="s">
        <v>115</v>
      </c>
      <c r="J76" s="1" t="s">
        <v>120</v>
      </c>
      <c r="K76" s="111" t="s">
        <v>250</v>
      </c>
      <c r="L76" s="60" t="s">
        <v>147</v>
      </c>
      <c r="M76" s="87" t="s">
        <v>255</v>
      </c>
      <c r="N76" s="87" t="s">
        <v>96</v>
      </c>
      <c r="O76" s="87" t="s">
        <v>96</v>
      </c>
      <c r="P76" s="140"/>
      <c r="Q76" s="141"/>
    </row>
    <row r="77" spans="2:17" ht="33.6" customHeight="1" x14ac:dyDescent="0.25">
      <c r="B77" s="128" t="s">
        <v>44</v>
      </c>
      <c r="C77" s="128"/>
      <c r="D77" s="1" t="s">
        <v>144</v>
      </c>
      <c r="E77" s="1">
        <v>35547007</v>
      </c>
      <c r="F77" s="128" t="s">
        <v>124</v>
      </c>
      <c r="G77" s="128" t="s">
        <v>136</v>
      </c>
      <c r="H77" s="113">
        <v>40522</v>
      </c>
      <c r="I77" s="4" t="s">
        <v>115</v>
      </c>
      <c r="J77" s="1" t="s">
        <v>120</v>
      </c>
      <c r="K77" s="111" t="s">
        <v>250</v>
      </c>
      <c r="L77" s="60" t="s">
        <v>147</v>
      </c>
      <c r="M77" s="87" t="s">
        <v>256</v>
      </c>
      <c r="N77" s="87" t="s">
        <v>96</v>
      </c>
      <c r="O77" s="87" t="s">
        <v>96</v>
      </c>
      <c r="P77" s="140"/>
      <c r="Q77" s="141"/>
    </row>
    <row r="78" spans="2:17" ht="33.6" customHeight="1" x14ac:dyDescent="0.25">
      <c r="B78" s="128" t="s">
        <v>44</v>
      </c>
      <c r="C78" s="128"/>
      <c r="D78" s="1" t="s">
        <v>257</v>
      </c>
      <c r="E78" s="1">
        <v>26329226</v>
      </c>
      <c r="F78" s="128" t="s">
        <v>124</v>
      </c>
      <c r="G78" s="128" t="s">
        <v>136</v>
      </c>
      <c r="H78" s="113">
        <v>40004</v>
      </c>
      <c r="I78" s="4" t="s">
        <v>115</v>
      </c>
      <c r="J78" s="1" t="s">
        <v>120</v>
      </c>
      <c r="K78" s="111" t="s">
        <v>250</v>
      </c>
      <c r="L78" s="60" t="s">
        <v>147</v>
      </c>
      <c r="M78" s="87" t="s">
        <v>258</v>
      </c>
      <c r="N78" s="87" t="s">
        <v>96</v>
      </c>
      <c r="O78" s="87" t="s">
        <v>96</v>
      </c>
      <c r="P78" s="140"/>
      <c r="Q78" s="141"/>
    </row>
    <row r="79" spans="2:17" ht="33.6" customHeight="1" x14ac:dyDescent="0.25">
      <c r="B79" s="128" t="s">
        <v>44</v>
      </c>
      <c r="C79" s="128"/>
      <c r="D79" s="1" t="s">
        <v>259</v>
      </c>
      <c r="E79" s="1">
        <v>356043065</v>
      </c>
      <c r="F79" s="128" t="s">
        <v>124</v>
      </c>
      <c r="G79" s="128" t="s">
        <v>136</v>
      </c>
      <c r="H79" s="113">
        <v>37974</v>
      </c>
      <c r="I79" s="4" t="s">
        <v>115</v>
      </c>
      <c r="J79" s="1" t="s">
        <v>120</v>
      </c>
      <c r="K79" s="111" t="s">
        <v>250</v>
      </c>
      <c r="L79" s="60" t="s">
        <v>147</v>
      </c>
      <c r="M79" s="87" t="s">
        <v>260</v>
      </c>
      <c r="N79" s="87" t="s">
        <v>96</v>
      </c>
      <c r="O79" s="87" t="s">
        <v>96</v>
      </c>
      <c r="P79" s="140"/>
      <c r="Q79" s="141"/>
    </row>
    <row r="80" spans="2:17" ht="33.6" customHeight="1" x14ac:dyDescent="0.25">
      <c r="B80" s="128" t="s">
        <v>44</v>
      </c>
      <c r="C80" s="128"/>
      <c r="D80" s="1" t="s">
        <v>143</v>
      </c>
      <c r="E80" s="1">
        <v>1077424342</v>
      </c>
      <c r="F80" s="128" t="s">
        <v>124</v>
      </c>
      <c r="G80" s="128" t="s">
        <v>136</v>
      </c>
      <c r="H80" s="113">
        <v>41355</v>
      </c>
      <c r="I80" s="4" t="s">
        <v>115</v>
      </c>
      <c r="J80" s="1" t="s">
        <v>120</v>
      </c>
      <c r="K80" s="111" t="s">
        <v>250</v>
      </c>
      <c r="L80" s="60" t="s">
        <v>147</v>
      </c>
      <c r="M80" s="87" t="s">
        <v>261</v>
      </c>
      <c r="N80" s="87" t="s">
        <v>96</v>
      </c>
      <c r="O80" s="87" t="s">
        <v>96</v>
      </c>
      <c r="P80" s="140"/>
      <c r="Q80" s="141"/>
    </row>
    <row r="81" spans="2:17" ht="33.6" customHeight="1" x14ac:dyDescent="0.25">
      <c r="B81" s="128" t="s">
        <v>44</v>
      </c>
      <c r="C81" s="128"/>
      <c r="D81" s="1" t="s">
        <v>128</v>
      </c>
      <c r="E81" s="1">
        <v>35891057</v>
      </c>
      <c r="F81" s="128" t="s">
        <v>124</v>
      </c>
      <c r="G81" s="128" t="s">
        <v>136</v>
      </c>
      <c r="H81" s="113">
        <v>41089</v>
      </c>
      <c r="I81" s="4" t="s">
        <v>115</v>
      </c>
      <c r="J81" s="1" t="s">
        <v>120</v>
      </c>
      <c r="K81" s="111" t="s">
        <v>250</v>
      </c>
      <c r="L81" s="60" t="s">
        <v>147</v>
      </c>
      <c r="M81" s="87" t="s">
        <v>262</v>
      </c>
      <c r="N81" s="87" t="s">
        <v>96</v>
      </c>
      <c r="O81" s="87" t="s">
        <v>96</v>
      </c>
      <c r="P81" s="140"/>
      <c r="Q81" s="141"/>
    </row>
    <row r="82" spans="2:17" ht="33.6" customHeight="1" x14ac:dyDescent="0.25">
      <c r="B82" s="128" t="s">
        <v>44</v>
      </c>
      <c r="C82" s="128"/>
      <c r="D82" s="1" t="s">
        <v>263</v>
      </c>
      <c r="E82" s="1">
        <v>35894330</v>
      </c>
      <c r="F82" s="128" t="s">
        <v>124</v>
      </c>
      <c r="G82" s="128" t="s">
        <v>136</v>
      </c>
      <c r="H82" s="113">
        <v>41740</v>
      </c>
      <c r="I82" s="4" t="s">
        <v>115</v>
      </c>
      <c r="J82" s="1" t="s">
        <v>120</v>
      </c>
      <c r="K82" s="111" t="s">
        <v>264</v>
      </c>
      <c r="L82" s="60" t="s">
        <v>147</v>
      </c>
      <c r="M82" s="87" t="s">
        <v>265</v>
      </c>
      <c r="N82" s="87" t="s">
        <v>96</v>
      </c>
      <c r="O82" s="87" t="s">
        <v>96</v>
      </c>
      <c r="P82" s="140"/>
      <c r="Q82" s="141"/>
    </row>
    <row r="83" spans="2:17" ht="33.6" customHeight="1" x14ac:dyDescent="0.25">
      <c r="B83" s="62" t="s">
        <v>44</v>
      </c>
      <c r="C83" s="128"/>
      <c r="D83" s="1" t="s">
        <v>164</v>
      </c>
      <c r="E83" s="1">
        <v>54259126</v>
      </c>
      <c r="F83" s="128" t="s">
        <v>124</v>
      </c>
      <c r="G83" s="128" t="s">
        <v>136</v>
      </c>
      <c r="H83" s="113">
        <v>36999</v>
      </c>
      <c r="I83" s="4" t="s">
        <v>115</v>
      </c>
      <c r="J83" s="1" t="s">
        <v>120</v>
      </c>
      <c r="K83" s="111" t="s">
        <v>250</v>
      </c>
      <c r="L83" s="60" t="s">
        <v>147</v>
      </c>
      <c r="M83" s="87" t="s">
        <v>266</v>
      </c>
      <c r="N83" s="87" t="s">
        <v>96</v>
      </c>
      <c r="O83" s="87" t="s">
        <v>96</v>
      </c>
      <c r="P83" s="198"/>
      <c r="Q83" s="199"/>
    </row>
    <row r="84" spans="2:17" ht="33.6" customHeight="1" x14ac:dyDescent="0.25">
      <c r="B84" s="96" t="s">
        <v>44</v>
      </c>
      <c r="C84" s="128"/>
      <c r="D84" s="1" t="s">
        <v>129</v>
      </c>
      <c r="E84" s="1">
        <v>35893625</v>
      </c>
      <c r="F84" s="128" t="s">
        <v>124</v>
      </c>
      <c r="G84" s="128" t="s">
        <v>136</v>
      </c>
      <c r="H84" s="113">
        <v>41817</v>
      </c>
      <c r="I84" s="4" t="s">
        <v>115</v>
      </c>
      <c r="J84" s="1" t="s">
        <v>120</v>
      </c>
      <c r="K84" s="111" t="s">
        <v>250</v>
      </c>
      <c r="L84" s="60" t="s">
        <v>147</v>
      </c>
      <c r="M84" s="87" t="s">
        <v>267</v>
      </c>
      <c r="N84" s="87" t="s">
        <v>96</v>
      </c>
      <c r="O84" s="87" t="s">
        <v>96</v>
      </c>
      <c r="P84" s="97"/>
      <c r="Q84" s="98"/>
    </row>
    <row r="85" spans="2:17" ht="33.6" customHeight="1" x14ac:dyDescent="0.25">
      <c r="B85" s="96" t="s">
        <v>44</v>
      </c>
      <c r="C85" s="128"/>
      <c r="D85" s="1" t="s">
        <v>130</v>
      </c>
      <c r="E85" s="1">
        <v>35899253</v>
      </c>
      <c r="F85" s="128" t="s">
        <v>124</v>
      </c>
      <c r="G85" s="128" t="s">
        <v>136</v>
      </c>
      <c r="H85" s="113">
        <v>40648</v>
      </c>
      <c r="I85" s="4" t="s">
        <v>115</v>
      </c>
      <c r="J85" s="1" t="s">
        <v>120</v>
      </c>
      <c r="K85" s="111" t="s">
        <v>250</v>
      </c>
      <c r="L85" s="60" t="s">
        <v>147</v>
      </c>
      <c r="M85" s="87" t="s">
        <v>268</v>
      </c>
      <c r="N85" s="87" t="s">
        <v>96</v>
      </c>
      <c r="O85" s="87" t="s">
        <v>96</v>
      </c>
      <c r="P85" s="97"/>
      <c r="Q85" s="98"/>
    </row>
    <row r="86" spans="2:17" ht="33.6" customHeight="1" x14ac:dyDescent="0.25">
      <c r="B86" s="128" t="s">
        <v>44</v>
      </c>
      <c r="C86" s="128"/>
      <c r="D86" s="1" t="s">
        <v>269</v>
      </c>
      <c r="E86" s="1">
        <v>35899654</v>
      </c>
      <c r="F86" s="128" t="s">
        <v>270</v>
      </c>
      <c r="G86" s="128" t="s">
        <v>271</v>
      </c>
      <c r="H86" s="113">
        <v>40884</v>
      </c>
      <c r="I86" s="4" t="s">
        <v>115</v>
      </c>
      <c r="J86" s="1" t="s">
        <v>120</v>
      </c>
      <c r="K86" s="111" t="s">
        <v>272</v>
      </c>
      <c r="L86" s="60" t="s">
        <v>147</v>
      </c>
      <c r="M86" s="87" t="s">
        <v>273</v>
      </c>
      <c r="N86" s="87" t="s">
        <v>96</v>
      </c>
      <c r="O86" s="87" t="s">
        <v>96</v>
      </c>
      <c r="P86" s="140"/>
      <c r="Q86" s="141"/>
    </row>
    <row r="87" spans="2:17" ht="33.6" customHeight="1" x14ac:dyDescent="0.25">
      <c r="B87" s="128" t="s">
        <v>44</v>
      </c>
      <c r="C87" s="128"/>
      <c r="D87" s="1" t="s">
        <v>274</v>
      </c>
      <c r="E87" s="1">
        <v>1131044</v>
      </c>
      <c r="F87" s="128" t="s">
        <v>124</v>
      </c>
      <c r="G87" s="128" t="s">
        <v>136</v>
      </c>
      <c r="H87" s="113">
        <v>41740</v>
      </c>
      <c r="I87" s="4" t="s">
        <v>115</v>
      </c>
      <c r="J87" s="1" t="s">
        <v>120</v>
      </c>
      <c r="K87" s="111" t="s">
        <v>250</v>
      </c>
      <c r="L87" s="60" t="s">
        <v>147</v>
      </c>
      <c r="M87" s="87" t="s">
        <v>275</v>
      </c>
      <c r="N87" s="87" t="s">
        <v>96</v>
      </c>
      <c r="O87" s="87" t="s">
        <v>96</v>
      </c>
      <c r="P87" s="140"/>
      <c r="Q87" s="141"/>
    </row>
    <row r="88" spans="2:17" ht="33.6" customHeight="1" x14ac:dyDescent="0.25">
      <c r="B88" s="96" t="s">
        <v>44</v>
      </c>
      <c r="C88" s="128"/>
      <c r="D88" s="1" t="s">
        <v>127</v>
      </c>
      <c r="E88" s="1">
        <v>35547146</v>
      </c>
      <c r="F88" s="128" t="s">
        <v>124</v>
      </c>
      <c r="G88" s="128" t="s">
        <v>136</v>
      </c>
      <c r="H88" s="113">
        <v>41012</v>
      </c>
      <c r="I88" s="4" t="s">
        <v>115</v>
      </c>
      <c r="J88" s="1" t="s">
        <v>120</v>
      </c>
      <c r="K88" s="111" t="s">
        <v>250</v>
      </c>
      <c r="L88" s="60" t="s">
        <v>147</v>
      </c>
      <c r="M88" s="87" t="s">
        <v>119</v>
      </c>
      <c r="N88" s="87" t="s">
        <v>96</v>
      </c>
      <c r="O88" s="87" t="s">
        <v>96</v>
      </c>
      <c r="P88" s="198"/>
      <c r="Q88" s="199"/>
    </row>
    <row r="89" spans="2:17" ht="33.6" customHeight="1" x14ac:dyDescent="0.25">
      <c r="B89" s="128" t="s">
        <v>44</v>
      </c>
      <c r="C89" s="128"/>
      <c r="D89" s="1" t="s">
        <v>278</v>
      </c>
      <c r="E89" s="1">
        <v>43256857</v>
      </c>
      <c r="F89" s="128" t="s">
        <v>279</v>
      </c>
      <c r="G89" s="128" t="s">
        <v>280</v>
      </c>
      <c r="H89" s="113">
        <v>37953</v>
      </c>
      <c r="I89" s="4" t="s">
        <v>115</v>
      </c>
      <c r="J89" s="1" t="s">
        <v>120</v>
      </c>
      <c r="K89" s="111" t="s">
        <v>110</v>
      </c>
      <c r="L89" s="60" t="s">
        <v>147</v>
      </c>
      <c r="M89" s="87" t="s">
        <v>281</v>
      </c>
      <c r="N89" s="87" t="s">
        <v>96</v>
      </c>
      <c r="O89" s="87" t="s">
        <v>96</v>
      </c>
      <c r="P89" s="140"/>
      <c r="Q89" s="141"/>
    </row>
    <row r="90" spans="2:17" ht="33.6" customHeight="1" x14ac:dyDescent="0.25">
      <c r="B90" s="62" t="s">
        <v>44</v>
      </c>
      <c r="C90" s="128"/>
      <c r="D90" s="1" t="s">
        <v>276</v>
      </c>
      <c r="E90" s="1">
        <v>35600859</v>
      </c>
      <c r="F90" s="128" t="s">
        <v>124</v>
      </c>
      <c r="G90" s="128" t="s">
        <v>136</v>
      </c>
      <c r="H90" s="113">
        <v>41740</v>
      </c>
      <c r="I90" s="4" t="s">
        <v>115</v>
      </c>
      <c r="J90" s="1" t="s">
        <v>120</v>
      </c>
      <c r="K90" s="111" t="s">
        <v>250</v>
      </c>
      <c r="L90" s="60" t="s">
        <v>147</v>
      </c>
      <c r="M90" s="87" t="s">
        <v>277</v>
      </c>
      <c r="N90" s="87" t="s">
        <v>96</v>
      </c>
      <c r="O90" s="87" t="s">
        <v>96</v>
      </c>
      <c r="P90" s="198"/>
      <c r="Q90" s="199"/>
    </row>
    <row r="91" spans="2:17" ht="15.75" thickBot="1" x14ac:dyDescent="0.25">
      <c r="D91" s="109"/>
    </row>
    <row r="92" spans="2:17" ht="27" thickBot="1" x14ac:dyDescent="0.3">
      <c r="B92" s="161" t="s">
        <v>46</v>
      </c>
      <c r="C92" s="162"/>
      <c r="D92" s="162"/>
      <c r="E92" s="162"/>
      <c r="F92" s="162"/>
      <c r="G92" s="162"/>
      <c r="H92" s="162"/>
      <c r="I92" s="162"/>
      <c r="J92" s="162"/>
      <c r="K92" s="162"/>
      <c r="L92" s="162"/>
      <c r="M92" s="162"/>
      <c r="N92" s="163"/>
    </row>
    <row r="95" spans="2:17" ht="46.15" customHeight="1" x14ac:dyDescent="0.25">
      <c r="B95" s="47" t="s">
        <v>33</v>
      </c>
      <c r="C95" s="47" t="s">
        <v>47</v>
      </c>
      <c r="D95" s="167" t="s">
        <v>3</v>
      </c>
      <c r="E95" s="169"/>
    </row>
    <row r="96" spans="2:17" ht="46.9" customHeight="1" x14ac:dyDescent="0.25">
      <c r="B96" s="48" t="s">
        <v>87</v>
      </c>
      <c r="C96" s="87" t="s">
        <v>96</v>
      </c>
      <c r="D96" s="176" t="s">
        <v>132</v>
      </c>
      <c r="E96" s="176"/>
    </row>
    <row r="99" spans="1:26" ht="26.25" x14ac:dyDescent="0.25">
      <c r="B99" s="170" t="s">
        <v>64</v>
      </c>
      <c r="C99" s="171"/>
      <c r="D99" s="171"/>
      <c r="E99" s="171"/>
      <c r="F99" s="171"/>
      <c r="G99" s="171"/>
      <c r="H99" s="171"/>
      <c r="I99" s="171"/>
      <c r="J99" s="171"/>
      <c r="K99" s="171"/>
      <c r="L99" s="171"/>
      <c r="M99" s="171"/>
      <c r="N99" s="171"/>
      <c r="O99" s="171"/>
      <c r="P99" s="171"/>
    </row>
    <row r="101" spans="1:26" ht="15.75" thickBot="1" x14ac:dyDescent="0.3"/>
    <row r="102" spans="1:26" ht="27" thickBot="1" x14ac:dyDescent="0.3">
      <c r="B102" s="161" t="s">
        <v>54</v>
      </c>
      <c r="C102" s="162"/>
      <c r="D102" s="162"/>
      <c r="E102" s="162"/>
      <c r="F102" s="162"/>
      <c r="G102" s="162"/>
      <c r="H102" s="162"/>
      <c r="I102" s="162"/>
      <c r="J102" s="162"/>
      <c r="K102" s="162"/>
      <c r="L102" s="162"/>
      <c r="M102" s="162"/>
      <c r="N102" s="163"/>
    </row>
    <row r="104" spans="1:26" ht="15.75" thickBot="1" x14ac:dyDescent="0.3">
      <c r="M104" s="45"/>
      <c r="N104" s="45"/>
    </row>
    <row r="105" spans="1:26" s="73" customFormat="1" ht="109.5" customHeight="1" x14ac:dyDescent="0.25">
      <c r="B105" s="84" t="s">
        <v>105</v>
      </c>
      <c r="C105" s="84" t="s">
        <v>106</v>
      </c>
      <c r="D105" s="84" t="s">
        <v>107</v>
      </c>
      <c r="E105" s="84" t="s">
        <v>45</v>
      </c>
      <c r="F105" s="84" t="s">
        <v>22</v>
      </c>
      <c r="G105" s="84" t="s">
        <v>67</v>
      </c>
      <c r="H105" s="84" t="s">
        <v>17</v>
      </c>
      <c r="I105" s="84" t="s">
        <v>10</v>
      </c>
      <c r="J105" s="84" t="s">
        <v>31</v>
      </c>
      <c r="K105" s="84" t="s">
        <v>61</v>
      </c>
      <c r="L105" s="84" t="s">
        <v>20</v>
      </c>
      <c r="M105" s="69" t="s">
        <v>26</v>
      </c>
      <c r="N105" s="84" t="s">
        <v>108</v>
      </c>
      <c r="O105" s="84" t="s">
        <v>36</v>
      </c>
      <c r="P105" s="85" t="s">
        <v>11</v>
      </c>
      <c r="Q105" s="85" t="s">
        <v>19</v>
      </c>
    </row>
    <row r="106" spans="1:26" s="79" customFormat="1" x14ac:dyDescent="0.25">
      <c r="A106" s="36">
        <v>1</v>
      </c>
      <c r="B106" s="80"/>
      <c r="C106" s="81"/>
      <c r="D106" s="80"/>
      <c r="E106" s="75"/>
      <c r="F106" s="76"/>
      <c r="G106" s="93"/>
      <c r="H106" s="83"/>
      <c r="I106" s="77"/>
      <c r="J106" s="77"/>
      <c r="K106" s="77"/>
      <c r="L106" s="77"/>
      <c r="M106" s="68"/>
      <c r="N106" s="68">
        <f>+M106*G106</f>
        <v>0</v>
      </c>
      <c r="O106" s="20"/>
      <c r="P106" s="20"/>
      <c r="Q106" s="94"/>
      <c r="R106" s="78"/>
      <c r="S106" s="78"/>
      <c r="T106" s="78"/>
      <c r="U106" s="78"/>
      <c r="V106" s="78"/>
      <c r="W106" s="78"/>
      <c r="X106" s="78"/>
      <c r="Y106" s="78"/>
      <c r="Z106" s="78"/>
    </row>
    <row r="107" spans="1:26" s="79" customFormat="1" x14ac:dyDescent="0.25">
      <c r="A107" s="36"/>
      <c r="B107" s="37" t="s">
        <v>16</v>
      </c>
      <c r="C107" s="81"/>
      <c r="D107" s="80"/>
      <c r="E107" s="75"/>
      <c r="F107" s="76"/>
      <c r="G107" s="76"/>
      <c r="H107" s="76"/>
      <c r="I107" s="77"/>
      <c r="J107" s="77"/>
      <c r="K107" s="82">
        <f>SUM(K106:K106)</f>
        <v>0</v>
      </c>
      <c r="L107" s="82">
        <f>SUM(L106:L106)</f>
        <v>0</v>
      </c>
      <c r="M107" s="92">
        <f>SUM(M106:M106)</f>
        <v>0</v>
      </c>
      <c r="N107" s="82">
        <f>SUM(N106:N106)</f>
        <v>0</v>
      </c>
      <c r="O107" s="20"/>
      <c r="P107" s="20"/>
      <c r="Q107" s="95"/>
    </row>
    <row r="108" spans="1:26" x14ac:dyDescent="0.25">
      <c r="B108" s="21"/>
      <c r="C108" s="21"/>
      <c r="D108" s="21"/>
      <c r="E108" s="22"/>
      <c r="F108" s="21"/>
      <c r="G108" s="21"/>
      <c r="H108" s="21"/>
      <c r="I108" s="21"/>
      <c r="J108" s="21"/>
      <c r="K108" s="21"/>
      <c r="L108" s="21"/>
      <c r="M108" s="21"/>
      <c r="N108" s="21"/>
      <c r="O108" s="21"/>
      <c r="P108" s="21"/>
    </row>
    <row r="109" spans="1:26" ht="18.75" x14ac:dyDescent="0.25">
      <c r="B109" s="41" t="s">
        <v>32</v>
      </c>
      <c r="C109" s="51">
        <f>+K107</f>
        <v>0</v>
      </c>
      <c r="H109" s="23"/>
      <c r="I109" s="23"/>
      <c r="J109" s="23"/>
      <c r="K109" s="23"/>
      <c r="L109" s="23"/>
      <c r="M109" s="23"/>
      <c r="N109" s="21"/>
      <c r="O109" s="21"/>
      <c r="P109" s="21"/>
    </row>
    <row r="111" spans="1:26" ht="15.75" thickBot="1" x14ac:dyDescent="0.3"/>
    <row r="112" spans="1:26" ht="37.15" customHeight="1" thickBot="1" x14ac:dyDescent="0.3">
      <c r="B112" s="53" t="s">
        <v>49</v>
      </c>
      <c r="C112" s="54" t="s">
        <v>50</v>
      </c>
      <c r="D112" s="53" t="s">
        <v>51</v>
      </c>
      <c r="E112" s="54" t="s">
        <v>55</v>
      </c>
    </row>
    <row r="113" spans="2:17" ht="41.45" customHeight="1" x14ac:dyDescent="0.25">
      <c r="B113" s="46" t="s">
        <v>88</v>
      </c>
      <c r="C113" s="49">
        <v>20</v>
      </c>
      <c r="D113" s="49">
        <v>0</v>
      </c>
      <c r="E113" s="164">
        <f>+D113+D114+D115</f>
        <v>0</v>
      </c>
    </row>
    <row r="114" spans="2:17" x14ac:dyDescent="0.25">
      <c r="B114" s="46" t="s">
        <v>89</v>
      </c>
      <c r="C114" s="39">
        <v>30</v>
      </c>
      <c r="D114" s="89">
        <v>0</v>
      </c>
      <c r="E114" s="165"/>
    </row>
    <row r="115" spans="2:17" ht="15.75" thickBot="1" x14ac:dyDescent="0.3">
      <c r="B115" s="46" t="s">
        <v>90</v>
      </c>
      <c r="C115" s="50">
        <v>40</v>
      </c>
      <c r="D115" s="50">
        <v>0</v>
      </c>
      <c r="E115" s="166"/>
    </row>
    <row r="117" spans="2:17" ht="15.75" thickBot="1" x14ac:dyDescent="0.3"/>
    <row r="118" spans="2:17" ht="27" thickBot="1" x14ac:dyDescent="0.3">
      <c r="B118" s="161" t="s">
        <v>52</v>
      </c>
      <c r="C118" s="162"/>
      <c r="D118" s="162"/>
      <c r="E118" s="162"/>
      <c r="F118" s="162"/>
      <c r="G118" s="162"/>
      <c r="H118" s="162"/>
      <c r="I118" s="162"/>
      <c r="J118" s="162"/>
      <c r="K118" s="162"/>
      <c r="L118" s="162"/>
      <c r="M118" s="162"/>
      <c r="N118" s="163"/>
    </row>
    <row r="120" spans="2:17" ht="76.5" customHeight="1" x14ac:dyDescent="0.25">
      <c r="B120" s="86" t="s">
        <v>0</v>
      </c>
      <c r="C120" s="86" t="s">
        <v>39</v>
      </c>
      <c r="D120" s="86" t="s">
        <v>40</v>
      </c>
      <c r="E120" s="86" t="s">
        <v>80</v>
      </c>
      <c r="F120" s="86" t="s">
        <v>82</v>
      </c>
      <c r="G120" s="86" t="s">
        <v>83</v>
      </c>
      <c r="H120" s="86" t="s">
        <v>84</v>
      </c>
      <c r="I120" s="86" t="s">
        <v>81</v>
      </c>
      <c r="J120" s="167" t="s">
        <v>85</v>
      </c>
      <c r="K120" s="168"/>
      <c r="L120" s="169"/>
      <c r="M120" s="86" t="s">
        <v>86</v>
      </c>
      <c r="N120" s="86" t="s">
        <v>41</v>
      </c>
      <c r="O120" s="86" t="s">
        <v>42</v>
      </c>
      <c r="P120" s="167" t="s">
        <v>3</v>
      </c>
      <c r="Q120" s="169"/>
    </row>
    <row r="121" spans="2:17" ht="88.5" customHeight="1" x14ac:dyDescent="0.25">
      <c r="B121" s="62" t="s">
        <v>94</v>
      </c>
      <c r="C121" s="96" t="s">
        <v>210</v>
      </c>
      <c r="D121" s="2" t="s">
        <v>149</v>
      </c>
      <c r="E121" s="2">
        <v>35897884</v>
      </c>
      <c r="F121" s="2" t="s">
        <v>150</v>
      </c>
      <c r="G121" s="62" t="s">
        <v>151</v>
      </c>
      <c r="H121" s="110">
        <v>41241</v>
      </c>
      <c r="I121" s="4" t="s">
        <v>115</v>
      </c>
      <c r="J121" s="1" t="s">
        <v>120</v>
      </c>
      <c r="K121" s="61" t="s">
        <v>152</v>
      </c>
      <c r="L121" s="61" t="s">
        <v>150</v>
      </c>
      <c r="M121" s="48" t="s">
        <v>153</v>
      </c>
      <c r="N121" s="87" t="s">
        <v>96</v>
      </c>
      <c r="O121" s="87" t="s">
        <v>97</v>
      </c>
      <c r="P121" s="154" t="s">
        <v>154</v>
      </c>
      <c r="Q121" s="154"/>
    </row>
    <row r="124" spans="2:17" ht="15.75" thickBot="1" x14ac:dyDescent="0.3"/>
    <row r="125" spans="2:17" ht="54" customHeight="1" x14ac:dyDescent="0.25">
      <c r="B125" s="90" t="s">
        <v>33</v>
      </c>
      <c r="C125" s="90" t="s">
        <v>49</v>
      </c>
      <c r="D125" s="86" t="s">
        <v>50</v>
      </c>
      <c r="E125" s="90" t="s">
        <v>51</v>
      </c>
      <c r="F125" s="54" t="s">
        <v>56</v>
      </c>
      <c r="G125" s="57"/>
    </row>
    <row r="126" spans="2:17" ht="120.75" customHeight="1" x14ac:dyDescent="0.2">
      <c r="B126" s="155" t="s">
        <v>53</v>
      </c>
      <c r="C126" s="5" t="s">
        <v>91</v>
      </c>
      <c r="D126" s="89">
        <v>25</v>
      </c>
      <c r="E126" s="89">
        <v>0</v>
      </c>
      <c r="F126" s="156">
        <f>+E126+E127+E128</f>
        <v>10</v>
      </c>
      <c r="G126" s="127"/>
    </row>
    <row r="127" spans="2:17" ht="76.150000000000006" customHeight="1" x14ac:dyDescent="0.2">
      <c r="B127" s="155"/>
      <c r="C127" s="5" t="s">
        <v>92</v>
      </c>
      <c r="D127" s="52">
        <v>25</v>
      </c>
      <c r="E127" s="89">
        <v>0</v>
      </c>
      <c r="F127" s="157"/>
      <c r="G127" s="58"/>
    </row>
    <row r="128" spans="2:17" ht="69" customHeight="1" x14ac:dyDescent="0.2">
      <c r="B128" s="155"/>
      <c r="C128" s="5" t="s">
        <v>93</v>
      </c>
      <c r="D128" s="89">
        <v>10</v>
      </c>
      <c r="E128" s="89">
        <v>10</v>
      </c>
      <c r="F128" s="158"/>
      <c r="G128" s="58"/>
    </row>
    <row r="129" spans="2:8" x14ac:dyDescent="0.25">
      <c r="C129" s="70"/>
    </row>
    <row r="132" spans="2:8" x14ac:dyDescent="0.25">
      <c r="B132" s="88" t="s">
        <v>57</v>
      </c>
    </row>
    <row r="135" spans="2:8" x14ac:dyDescent="0.25">
      <c r="B135" s="91" t="s">
        <v>33</v>
      </c>
      <c r="C135" s="91" t="s">
        <v>58</v>
      </c>
      <c r="D135" s="90" t="s">
        <v>51</v>
      </c>
      <c r="E135" s="90" t="s">
        <v>16</v>
      </c>
    </row>
    <row r="136" spans="2:8" ht="42.75" x14ac:dyDescent="0.25">
      <c r="B136" s="71" t="s">
        <v>59</v>
      </c>
      <c r="C136" s="72">
        <v>40</v>
      </c>
      <c r="D136" s="89">
        <f>+E113</f>
        <v>0</v>
      </c>
      <c r="E136" s="159">
        <f>+D136+D137</f>
        <v>10</v>
      </c>
    </row>
    <row r="137" spans="2:8" ht="85.5" x14ac:dyDescent="0.25">
      <c r="B137" s="71" t="s">
        <v>60</v>
      </c>
      <c r="C137" s="72">
        <v>60</v>
      </c>
      <c r="D137" s="89">
        <f>+F126</f>
        <v>10</v>
      </c>
      <c r="E137" s="160"/>
    </row>
    <row r="140" spans="2:8" x14ac:dyDescent="0.25">
      <c r="C140" s="6" t="s">
        <v>110</v>
      </c>
      <c r="H140" s="6" t="s">
        <v>110</v>
      </c>
    </row>
  </sheetData>
  <mergeCells count="46">
    <mergeCell ref="B126:B128"/>
    <mergeCell ref="F126:F128"/>
    <mergeCell ref="E136:E137"/>
    <mergeCell ref="J120:L120"/>
    <mergeCell ref="P120:Q120"/>
    <mergeCell ref="P121:Q121"/>
    <mergeCell ref="B118:N118"/>
    <mergeCell ref="P73:Q73"/>
    <mergeCell ref="P74:Q74"/>
    <mergeCell ref="P75:Q75"/>
    <mergeCell ref="P83:Q83"/>
    <mergeCell ref="P90:Q90"/>
    <mergeCell ref="B92:N92"/>
    <mergeCell ref="P88:Q88"/>
    <mergeCell ref="D95:E95"/>
    <mergeCell ref="D96:E96"/>
    <mergeCell ref="B99:P99"/>
    <mergeCell ref="B102:N102"/>
    <mergeCell ref="E113:E115"/>
    <mergeCell ref="P71:Q71"/>
    <mergeCell ref="P66:Q66"/>
    <mergeCell ref="P67:Q67"/>
    <mergeCell ref="P68:Q68"/>
    <mergeCell ref="P69:Q69"/>
    <mergeCell ref="P70:Q70"/>
    <mergeCell ref="B60:N60"/>
    <mergeCell ref="J65:L65"/>
    <mergeCell ref="P65:Q65"/>
    <mergeCell ref="C46:N46"/>
    <mergeCell ref="B48:N48"/>
    <mergeCell ref="O51:P51"/>
    <mergeCell ref="O52:P52"/>
    <mergeCell ref="O54:P54"/>
    <mergeCell ref="B42:B43"/>
    <mergeCell ref="C42:C43"/>
    <mergeCell ref="D42:E42"/>
    <mergeCell ref="B2:P2"/>
    <mergeCell ref="B4:P4"/>
    <mergeCell ref="C6:N6"/>
    <mergeCell ref="C7:N7"/>
    <mergeCell ref="C8:N8"/>
    <mergeCell ref="C9:N9"/>
    <mergeCell ref="C10:E10"/>
    <mergeCell ref="B14:C15"/>
    <mergeCell ref="B16:C16"/>
    <mergeCell ref="E32:E33"/>
  </mergeCells>
  <dataValidations disablePrompts="1" count="2">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IV18:IV34 SR18:SR34 ACN18:ACN34 AMJ18:AMJ34 AWF18:AWF34 BGB18:BGB34 BPX18:BPX34 BZT18:BZT34 CJP18:CJP34 CTL18:CTL34 DDH18:DDH34 DND18:DND34 DWZ18:DWZ34 EGV18:EGV34 EQR18:EQR34 FAN18:FAN34 FKJ18:FKJ34 FUF18:FUF34 GEB18:GEB34 GNX18:GNX34 GXT18:GXT34 HHP18:HHP34 HRL18:HRL34 IBH18:IBH34 ILD18:ILD34 IUZ18:IUZ34 JEV18:JEV34 JOR18:JOR34 JYN18:JYN34 KIJ18:KIJ34 KSF18:KSF34 LCB18:LCB34 LLX18:LLX34 LVT18:LVT34 MFP18:MFP34 MPL18:MPL34 MZH18:MZH34 NJD18:NJD34 NSZ18:NSZ34 OCV18:OCV34 OMR18:OMR34 OWN18:OWN34 PGJ18:PGJ34 PQF18:PQF34 QAB18:QAB34 QJX18:QJX34 QTT18:QTT34 RDP18:RDP34 RNL18:RNL34 RXH18:RXH34 SHD18:SHD34 SQZ18:SQZ34 TAV18:TAV34 TKR18:TKR34 TUN18:TUN34 UEJ18:UEJ34 UOF18:UOF34 UYB18:UYB34 VHX18:VHX34 VRT18:VRT34 WBP18:WBP34 WLL18:WLL34 WVH18:WVH34">
      <formula1>0</formula1>
      <formula2>1</formula2>
    </dataValidation>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A18:A34 IS18:IS34 SO18:SO34 ACK18:ACK34 AMG18:AMG34 AWC18:AWC34 BFY18:BFY34 BPU18:BPU34 BZQ18:BZQ34 CJM18:CJM34 CTI18:CTI34 DDE18:DDE34 DNA18:DNA34 DWW18:DWW34 EGS18:EGS34 EQO18:EQO34 FAK18:FAK34 FKG18:FKG34 FUC18:FUC34 GDY18:GDY34 GNU18:GNU34 GXQ18:GXQ34 HHM18:HHM34 HRI18:HRI34 IBE18:IBE34 ILA18:ILA34 IUW18:IUW34 JES18:JES34 JOO18:JOO34 JYK18:JYK34 KIG18:KIG34 KSC18:KSC34 LBY18:LBY34 LLU18:LLU34 LVQ18:LVQ34 MFM18:MFM34 MPI18:MPI34 MZE18:MZE34 NJA18:NJA34 NSW18:NSW34 OCS18:OCS34 OMO18:OMO34 OWK18:OWK34 PGG18:PGG34 PQC18:PQC34 PZY18:PZY34 QJU18:QJU34 QTQ18:QTQ34 RDM18:RDM34 RNI18:RNI34 RXE18:RXE34 SHA18:SHA34 SQW18:SQW34 TAS18:TAS34 TKO18:TKO34 TUK18:TUK34 UEG18:UEG34 UOC18:UOC34 UXY18:UXY34 VHU18:VHU34 VRQ18:VRQ34 WBM18:WBM34 WLI18:WLI34 WVE18:WVE34">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EVAL. TEC. CORPOFE. GRUPO 15</vt:lpstr>
      <vt:lpstr>EVAL. TEC. CORPOFE. GRUPO 14</vt:lpstr>
      <vt:lpstr>EVAL. TEC. CORPOFE. GRUPO 12</vt:lpstr>
      <vt:lpstr>EVAL. TEC. CORPOFE. GRUPO 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2017-11-08T05:20:41Z</dcterms:modified>
</cp:coreProperties>
</file>