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2014\TERCER LINEA\"/>
    </mc:Choice>
  </mc:AlternateContent>
  <bookViews>
    <workbookView xWindow="0" yWindow="0" windowWidth="25200" windowHeight="11985" tabRatio="598"/>
  </bookViews>
  <sheets>
    <sheet name="EVAL. TEC. CORPOFE. GRUPO 15" sheetId="15" r:id="rId1"/>
    <sheet name="EVAL. TEC. CORPOFE. GRUPO 14" sheetId="14" r:id="rId2"/>
    <sheet name="EVAL. TEC. CORPOFE. GRUPO 12" sheetId="13" r:id="rId3"/>
    <sheet name="EVAL. TEC. CORPOFE. GRUPO 10" sheetId="12" r:id="rId4"/>
  </sheets>
  <calcPr calcId="152511"/>
</workbook>
</file>

<file path=xl/calcChain.xml><?xml version="1.0" encoding="utf-8"?>
<calcChain xmlns="http://schemas.openxmlformats.org/spreadsheetml/2006/main">
  <c r="L40" i="14" l="1"/>
  <c r="F121" i="15" l="1"/>
  <c r="D132" i="15" s="1"/>
  <c r="E107" i="15"/>
  <c r="D131" i="15" s="1"/>
  <c r="M101" i="15"/>
  <c r="L101" i="15"/>
  <c r="K101" i="15"/>
  <c r="C103" i="15" s="1"/>
  <c r="A100" i="15"/>
  <c r="N99" i="15"/>
  <c r="N101" i="15" s="1"/>
  <c r="M45" i="15"/>
  <c r="C50" i="15" s="1"/>
  <c r="N43" i="15"/>
  <c r="N45" i="15" s="1"/>
  <c r="F16" i="15"/>
  <c r="E16" i="15"/>
  <c r="E18" i="15" s="1"/>
  <c r="F117" i="14"/>
  <c r="D128" i="14" s="1"/>
  <c r="E103" i="14"/>
  <c r="D127" i="14" s="1"/>
  <c r="M97" i="14"/>
  <c r="L97" i="14"/>
  <c r="K97" i="14"/>
  <c r="C99" i="14" s="1"/>
  <c r="A96" i="14"/>
  <c r="N95" i="14"/>
  <c r="N97" i="14" s="1"/>
  <c r="M40" i="14"/>
  <c r="C45" i="14" s="1"/>
  <c r="N37" i="14"/>
  <c r="N40" i="14" s="1"/>
  <c r="F16" i="14"/>
  <c r="E16" i="14"/>
  <c r="E18" i="14" s="1"/>
  <c r="F120" i="13"/>
  <c r="D131" i="13" s="1"/>
  <c r="E106" i="13"/>
  <c r="D130" i="13" s="1"/>
  <c r="M100" i="13"/>
  <c r="L100" i="13"/>
  <c r="K100" i="13"/>
  <c r="C102" i="13" s="1"/>
  <c r="A99" i="13"/>
  <c r="N98" i="13"/>
  <c r="N100" i="13" s="1"/>
  <c r="M44" i="13"/>
  <c r="C49" i="13" s="1"/>
  <c r="L44" i="13"/>
  <c r="N43" i="13"/>
  <c r="N44" i="13" s="1"/>
  <c r="F16" i="13"/>
  <c r="E16" i="13"/>
  <c r="E18" i="13" s="1"/>
  <c r="L40" i="12"/>
  <c r="E131" i="15" l="1"/>
  <c r="E127" i="14"/>
  <c r="E130" i="13"/>
  <c r="F126" i="12"/>
  <c r="D137" i="12" s="1"/>
  <c r="E113" i="12"/>
  <c r="D136" i="12" s="1"/>
  <c r="M107" i="12"/>
  <c r="L107" i="12"/>
  <c r="K107" i="12"/>
  <c r="C109" i="12" s="1"/>
  <c r="N106" i="12"/>
  <c r="N107" i="12" s="1"/>
  <c r="C44" i="12"/>
  <c r="M40" i="12"/>
  <c r="C45" i="12" s="1"/>
  <c r="N38" i="12"/>
  <c r="N40" i="12" s="1"/>
  <c r="F16" i="12"/>
  <c r="E16" i="12"/>
  <c r="E18" i="12" s="1"/>
  <c r="E136" i="12" l="1"/>
</calcChain>
</file>

<file path=xl/sharedStrings.xml><?xml version="1.0" encoding="utf-8"?>
<sst xmlns="http://schemas.openxmlformats.org/spreadsheetml/2006/main" count="1620" uniqueCount="354">
  <si>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</si>
  <si>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</si>
  <si>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</si>
  <si>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</si>
  <si>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</si>
  <si>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</si>
  <si>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</si>
  <si>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</si>
  <si>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</si>
  <si>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</si>
  <si>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</si>
  <si>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</si>
  <si>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</si>
  <si>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</si>
  <si>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</si>
  <si>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</si>
  <si>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</si>
  <si>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</si>
  <si>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</si>
  <si>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</si>
  <si>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</si>
  <si>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</si>
  <si>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</si>
  <si>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</si>
  <si>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</si>
  <si>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</si>
  <si>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</si>
  <si>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</si>
  <si>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</si>
  <si>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</si>
  <si>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</si>
  <si>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</si>
  <si>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</si>
  <si>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</si>
  <si>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</si>
  <si>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</si>
  <si>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</si>
  <si>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</si>
  <si>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</si>
  <si>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</si>
  <si>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</si>
  <si>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</si>
  <si>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</si>
  <si>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</si>
  <si>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</si>
  <si>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</si>
  <si>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</si>
  <si>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</si>
  <si>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</si>
  <si>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</si>
  <si>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</si>
  <si>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</si>
  <si>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</si>
  <si>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</si>
  <si>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</si>
  <si>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</si>
  <si>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</si>
  <si>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</si>
  <si>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</si>
  <si>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</si>
  <si>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</si>
  <si>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</si>
  <si>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</si>
  <si>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</si>
  <si>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</si>
  <si>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</si>
  <si>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</si>
  <si>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</si>
  <si>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</si>
  <si>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</si>
  <si>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</si>
  <si>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</si>
  <si>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</si>
  <si>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</si>
  <si>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</si>
  <si>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</si>
  <si>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</si>
  <si>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</si>
  <si>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</si>
  <si>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</si>
  <si>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</si>
  <si>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</si>
  <si>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</si>
  <si>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</si>
  <si>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</si>
  <si>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</si>
  <si>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</si>
  <si>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</si>
  <si>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</si>
  <si>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</si>
  <si>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</si>
  <si>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</si>
  <si>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</si>
  <si>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</si>
  <si>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FINANCIERO  POR CADA CINCO MIL CUPOS OFERTADOS O FRACIÓN INFERIOR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</si>
  <si>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</si>
  <si>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</si>
  <si>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</si>
  <si>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</si>
  <si>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</si>
  <si>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</si>
  <si>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</si>
  <si>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</si>
  <si>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</si>
  <si>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</si>
  <si>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</si>
  <si>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</si>
  <si>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</si>
  <si>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</si>
  <si>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</si>
  <si>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 </t>
  </si>
  <si>
    <t xml:space="preserve"> Corporación para la Formación, Divulgación y Educación en la Fe</t>
  </si>
  <si>
    <t>Corporación para la Formación, Divulgación y Educación en la Fe</t>
  </si>
  <si>
    <t>Organización Internacional de Migraciones</t>
  </si>
  <si>
    <t>NAJ494/NAJ476</t>
  </si>
  <si>
    <t>N.A.</t>
  </si>
  <si>
    <t>AYDA LUZ MOSQUERA MURILLO</t>
  </si>
  <si>
    <t>LICENCIADA EN CIENCIAS SOCIALES</t>
  </si>
  <si>
    <t>UNIVERSIDAD TECNOLOGICA DEL CHOCO</t>
  </si>
  <si>
    <t>SI, FOLIO 371</t>
  </si>
  <si>
    <t>CORPOFE</t>
  </si>
  <si>
    <t>COORDINADORA</t>
  </si>
  <si>
    <t>DEL 14 DE MARZO DE 2011 AL 15 DE DICIEMBRE DE 2014</t>
  </si>
  <si>
    <t>DEL 22 DE MAYO DE 2012 AL 15 DE DICIEMBRE DE 2014</t>
  </si>
  <si>
    <t>TRABAJADORA SOCIAL</t>
  </si>
  <si>
    <t>ALICIA RENGIFO RENTERIA</t>
  </si>
  <si>
    <t>KATERINE BUENAÑOS FIGUEROA</t>
  </si>
  <si>
    <t>CAROL YURLENIS ASPRILLA MOSQUERA</t>
  </si>
  <si>
    <t>DIGNA MELISA MOSQUERA MENA</t>
  </si>
  <si>
    <t>LEIDY YANETH MORENO ROBLEDO</t>
  </si>
  <si>
    <t>MARIA FERNANDA PALACIOS VALENCIA</t>
  </si>
  <si>
    <t>FUNDACIÓN UNIVERSITARIA LUIS AMIGÓ</t>
  </si>
  <si>
    <t>FOLIOS 1987 - 1998</t>
  </si>
  <si>
    <t>UNIVERSIDAD DE SAN BUENAVENTURA</t>
  </si>
  <si>
    <t>LUZ MARINA SANCHEZ GUTIERREZ</t>
  </si>
  <si>
    <t>UNIVERSIDAD PONTIFICIA BOLIVARIANA</t>
  </si>
  <si>
    <t>UNIVERSIDAD TÉCNOLOGICA DEL CHOCO</t>
  </si>
  <si>
    <t>KELLY ADRIANA PARRA PEREA</t>
  </si>
  <si>
    <t>TECNOLOGA EN CONTABILIDAD Y FINANZAS</t>
  </si>
  <si>
    <t>SENA</t>
  </si>
  <si>
    <t>AUXILIAR CONTABLE</t>
  </si>
  <si>
    <t>CRUZ ERNILIA PALACIOS PALACIOS</t>
  </si>
  <si>
    <t>MARGARITA ALBORNOZ CUESTAS</t>
  </si>
  <si>
    <t>CARMEN CRUZ RAMIREZ MARTINEZ</t>
  </si>
  <si>
    <t>YEUDID SAMIRA CORDOBA VALENCIA</t>
  </si>
  <si>
    <t>KENY VICTORIA GUZMAN</t>
  </si>
  <si>
    <t>LICENCIADA EN ETNOEDUCACIÓN</t>
  </si>
  <si>
    <t>PSICOSOCIAL</t>
  </si>
  <si>
    <t>DEL 11  DE MARZO DE 2013 AL 15 DE DICIEMBRE DE 2014</t>
  </si>
  <si>
    <t>TENNER EDITH RIOS VALENCIA</t>
  </si>
  <si>
    <t>CONTADORA</t>
  </si>
  <si>
    <t>UNIVERSIDAD TECNOCLOGICA DEL CHOCO</t>
  </si>
  <si>
    <t>DESDE AGOSTO DE 2014 AL 15 DE DICIEMBRE DE 2014</t>
  </si>
  <si>
    <t>SI A FOLIO 2365</t>
  </si>
  <si>
    <t>EL SOPORTE COMPLETO DE LA EXPERIENCIA SE EVIDENCIA EN LOS FOLIOS 2365 AL2381</t>
  </si>
  <si>
    <t>X</t>
  </si>
  <si>
    <t>MODALIDAD FAMILIAR</t>
  </si>
  <si>
    <t>CDI SIN ARRIENDO</t>
  </si>
  <si>
    <t>SANDRA PATRICIA RAMIREZ BONILLA</t>
  </si>
  <si>
    <t>ANA LUISA RIOS LOBON</t>
  </si>
  <si>
    <t>LAURA ELENA SANCHEZ CASTRO</t>
  </si>
  <si>
    <t>CARLOS ALBERTO BONILLA ROMAÑA</t>
  </si>
  <si>
    <t>ANA YASIRA MORENO LLOREDA</t>
  </si>
  <si>
    <t>SILVIA DOLORES ARIAS VALENCIA</t>
  </si>
  <si>
    <t>GEMMA IBARGUEN SINISTERRA</t>
  </si>
  <si>
    <t>YORLEY GARCIA TORRES</t>
  </si>
  <si>
    <t>CANDIDA ADRIANA CHALA GUARDIA</t>
  </si>
  <si>
    <t>SILVIA MARIA MARTINEZ BLANDON</t>
  </si>
  <si>
    <t>CARMEN ARLEDIS MARTINEZ PALACIOS</t>
  </si>
  <si>
    <t>SONIA ELENA CORDOBA CORREA</t>
  </si>
  <si>
    <t>MARGELI YOHANNA MENA JOVEN</t>
  </si>
  <si>
    <t>ALBA LILIANA CORDOBA SANTOS</t>
  </si>
  <si>
    <t>SANDRA PATRICIA MOSQUERA PARRA</t>
  </si>
  <si>
    <t>DEL 14 DE MARZO DE 2012 AL 15 DE DICIEMBRE DE 2014</t>
  </si>
  <si>
    <t>LICENCIADO EN TEOLOGIA</t>
  </si>
  <si>
    <t>FUNDACION UNIVERSITARIA LUIS AMIGÓ</t>
  </si>
  <si>
    <t>LICENCIADA EN BASICA PRIMARIA</t>
  </si>
  <si>
    <t>PONTIFICIA UNIVERSIDAD JAVERIANA</t>
  </si>
  <si>
    <t>DEL 17 DE MARZO DE 2009 AL 15 DE DICIEMBRE DE 2014</t>
  </si>
  <si>
    <t xml:space="preserve">LICENCIADA EN CIENCIAS SOCIALES </t>
  </si>
  <si>
    <t>LICENCIADA EN ETNICA Y FORMACION RELIGIOSA</t>
  </si>
  <si>
    <t>CORPORACIÓN UNIVERSITARIA LA SALLISTA</t>
  </si>
  <si>
    <t>TRABAJO SOCIAL</t>
  </si>
  <si>
    <t>MARISOL CORDOBA MENA</t>
  </si>
  <si>
    <t>INSTITUCIÓN EDUCATIVA MATIAS TRESPALACIOS</t>
  </si>
  <si>
    <t>NAJ677/NAJ670</t>
  </si>
  <si>
    <t xml:space="preserve">KARINA CORDOBA CASAS </t>
  </si>
  <si>
    <t>RAQUEL MARINA PEREA ECHEVERRY</t>
  </si>
  <si>
    <t>INES YARITSSA RIASCOS GUTIERREZ</t>
  </si>
  <si>
    <t>ANA MARCELA PALACIOS MOSQUERA</t>
  </si>
  <si>
    <t>MARIA STELLA VALENCIA ROBLEDO</t>
  </si>
  <si>
    <t xml:space="preserve">MARIA DEL MAR ROBLEDO LOZANO </t>
  </si>
  <si>
    <t>PROFESIONAL EN DESARROLLO FAMILIAR</t>
  </si>
  <si>
    <t>SI, FOLIO 1591</t>
  </si>
  <si>
    <t>LICENCIADA EN BIOLOGIA Y QUIMICA</t>
  </si>
  <si>
    <t xml:space="preserve">PSICOLOGA </t>
  </si>
  <si>
    <t>FUNDACIÓN UNIVERSITARIA MARÍA CANO</t>
  </si>
  <si>
    <t>FUNDACIÓN UNIVERSITARIA SAN MARTIN</t>
  </si>
  <si>
    <t>UNIVERSIDAD NACIONAL ABIERTA Y A DISTANCIA</t>
  </si>
  <si>
    <t>NAJ730/NAJ726</t>
  </si>
  <si>
    <t>HEINAR ALBERTO GUTIERREZ CARMONA</t>
  </si>
  <si>
    <t>CATALINA MURILLO MORENO</t>
  </si>
  <si>
    <t>AURY JINETH ORTIZ VALOYES</t>
  </si>
  <si>
    <t>SIRIS SAMIRA PEREA VALOYES</t>
  </si>
  <si>
    <t>YESELIS RODRIGUEZ IBARGUEN</t>
  </si>
  <si>
    <t>YANETH KATERINE MARTINEZ PARRA</t>
  </si>
  <si>
    <t>DENNY JOHANA VALENCIA CHAVERRA</t>
  </si>
  <si>
    <t>YASNILA GONZALEZ PEREA</t>
  </si>
  <si>
    <t>FUNDACIÓN TECNOLOGICA DEL CHOCO</t>
  </si>
  <si>
    <t>LICENCIADA EN EDUCACIÓN BASICA CON ENFASIS EN CIENCIAS NATURALES Y EDUCCIÓN AMBIENTAL</t>
  </si>
  <si>
    <t>1 POR CADA 5000</t>
  </si>
  <si>
    <t>1X300</t>
  </si>
  <si>
    <t>1X150</t>
  </si>
  <si>
    <t>1X5000</t>
  </si>
  <si>
    <t>DEL 22 DE FEBRERO DE 2010 - 15 DE DICIEMBRE DE 2014</t>
  </si>
  <si>
    <t>SI, A FOLIO 2335</t>
  </si>
  <si>
    <t>1X200</t>
  </si>
  <si>
    <t>120144-3</t>
  </si>
  <si>
    <t>FERRETERIA CHM</t>
  </si>
  <si>
    <t>DEL 01-06-2004 AL 30-06-2005</t>
  </si>
  <si>
    <t>AUXILIAR CONTABLE ADMINISTRATIVA</t>
  </si>
  <si>
    <t>SI, A FOLIO 2327</t>
  </si>
  <si>
    <t>TORRES Y ASOCIADOS CONSULTORES</t>
  </si>
  <si>
    <t>SECRETARIA EJECUTIVA - AUXILIAR CONTABLE</t>
  </si>
  <si>
    <t>DEL 02-08-2006 AL 02-03-2007</t>
  </si>
  <si>
    <t>DEL 03-02-2014 AL 15-12-2014</t>
  </si>
  <si>
    <t>ASISTENTE ADMIISTRATIVA</t>
  </si>
  <si>
    <t>PATRICIA HELENA CASTRO ORTEGA</t>
  </si>
  <si>
    <t>SI, A FOLIO 2383</t>
  </si>
  <si>
    <t>AUXILIAR ADMINISTRATIVO</t>
  </si>
  <si>
    <t>NO SOPORTA LA EXPERIENCIA EN LOS SOPORTES A FOLIO 2383 AL 2396</t>
  </si>
  <si>
    <t>TRABAJADOR SOCIAL</t>
  </si>
  <si>
    <t>MARZO DE 2009 A DICIEMBRE 2014</t>
  </si>
  <si>
    <t>SI, FOLIO 7</t>
  </si>
  <si>
    <t>SI, FOLIO 37</t>
  </si>
  <si>
    <t>LICENCIADA EN EDUCACIÓN BASICA CON ENFASIS EN CIENCIAS NATURALES Y EDUCACIÓN AMBIENTAL</t>
  </si>
  <si>
    <t>JOANNE LOPEZ GONZALEZ</t>
  </si>
  <si>
    <t>SI, FOLIO 63</t>
  </si>
  <si>
    <t>LUZ DARY PALACIOS PARRA</t>
  </si>
  <si>
    <t xml:space="preserve">LICENCIADA EN IDIOMAS </t>
  </si>
  <si>
    <t>SI, FOLIO 80</t>
  </si>
  <si>
    <t>LICENCIADO EN BIOLOGIA Y QUIMICA</t>
  </si>
  <si>
    <t>SI, FOLIO 101</t>
  </si>
  <si>
    <t>SI, FOLIO 107</t>
  </si>
  <si>
    <t>NORMALISTA SUPERIOR EN ETNO EDUCACIÓN</t>
  </si>
  <si>
    <t>LA ESCUELA NORMAL SUPERIOR - LA INMACULADA</t>
  </si>
  <si>
    <t>SI, FOLIO 144</t>
  </si>
  <si>
    <t>FERNANDO VALDERRAMA</t>
  </si>
  <si>
    <t>SI, FOLIO 162</t>
  </si>
  <si>
    <t>LUCY STELLA GALLEGO MENA</t>
  </si>
  <si>
    <t>MAYO DE 2012 A DICIEMBRE DE 2014</t>
  </si>
  <si>
    <t>SI, FOLIO 182</t>
  </si>
  <si>
    <t>NARLEN YANNETH BUENO PEÑALOZA</t>
  </si>
  <si>
    <t>SI, FOLIO 197</t>
  </si>
  <si>
    <t>FRANCISCA MERY VIVIAS SALAS</t>
  </si>
  <si>
    <t>SI, FOLIO 121</t>
  </si>
  <si>
    <t>SI, FOLIO 142</t>
  </si>
  <si>
    <t>MARIA CONCEPCÍÓN LOPEZ RUIZ</t>
  </si>
  <si>
    <t>SI, FOLIO 167</t>
  </si>
  <si>
    <t>MAYERLIN OMARIS RIOS GARCIA</t>
  </si>
  <si>
    <t>SI, FOLIO 181</t>
  </si>
  <si>
    <t>SI, FOLIO 201</t>
  </si>
  <si>
    <t>SI, FOLIO 223</t>
  </si>
  <si>
    <t>DANNY JOHANA HINESTROZA DIAZ</t>
  </si>
  <si>
    <t xml:space="preserve"> DICIEMBRE DE 2014</t>
  </si>
  <si>
    <t>SI, FOLIO 244</t>
  </si>
  <si>
    <t>SI, FOLIO 259</t>
  </si>
  <si>
    <t>SI, FOLIO 288</t>
  </si>
  <si>
    <t>SI, FOLIO 312</t>
  </si>
  <si>
    <t>SANDRA MILENA GAMEZ LARA</t>
  </si>
  <si>
    <t>FILOSOFA</t>
  </si>
  <si>
    <t>UNIVERSIDAD DE CARTAGENA</t>
  </si>
  <si>
    <t>MARZO DE 2013 A DICIEMBRE DE 2014</t>
  </si>
  <si>
    <t>SI, FOLIO 333</t>
  </si>
  <si>
    <t xml:space="preserve">LEONIDAS MOSQUERA MURILLO </t>
  </si>
  <si>
    <t>SI, FOLIO 353</t>
  </si>
  <si>
    <t>FANNY ESTUARD LUIS BORJA</t>
  </si>
  <si>
    <t>SI, FOLIO 388</t>
  </si>
  <si>
    <t>LAURA LEONOR SALINAS BECERRA</t>
  </si>
  <si>
    <t>PSICOLOGA</t>
  </si>
  <si>
    <t>FUNDACIÓN UNIVERSITARIA MARIA CANO</t>
  </si>
  <si>
    <t>SI, FOLIO 406</t>
  </si>
  <si>
    <t>LLORÓ - CABECERA</t>
  </si>
  <si>
    <t>1|</t>
  </si>
  <si>
    <t>NAJ496/NAJ476</t>
  </si>
  <si>
    <t>SI, FOLIO 4</t>
  </si>
  <si>
    <t>SI, FOLIO 26</t>
  </si>
  <si>
    <t>SI, FOLIO 43</t>
  </si>
  <si>
    <t>SI, FOLIO 64</t>
  </si>
  <si>
    <t>SI, FOLIO  82</t>
  </si>
  <si>
    <t>SI, FOLIO 102</t>
  </si>
  <si>
    <t>MERY MAURICIA LEMOS MENA</t>
  </si>
  <si>
    <t>SI, FOLIO  114</t>
  </si>
  <si>
    <t>SI, FOLIO  156</t>
  </si>
  <si>
    <t>SI, FOLIO  182</t>
  </si>
  <si>
    <t>SANDRA LORENA MORENO ASPRILLA</t>
  </si>
  <si>
    <t>TERAPISTA RESPIRATORIA CON ESPECIALIZACIÓN EN INTERVENCIONES PSICOSOCIALES</t>
  </si>
  <si>
    <t>FUNDACIÓN UNIVERSITARIA LUIS AMIGO</t>
  </si>
  <si>
    <t>SI, FOLIO  196</t>
  </si>
  <si>
    <t>EMMA CONDE CORTEZ</t>
  </si>
  <si>
    <t>SI, FOLIO  215</t>
  </si>
  <si>
    <t>KAREL MARLEISSA ARIAS MURILLO</t>
  </si>
  <si>
    <t>SI, FOLIO  246</t>
  </si>
  <si>
    <t>YINA PAOLA VELASQUEZ</t>
  </si>
  <si>
    <t>DEL 22  DE MAYO DE 2012 AL 15 DE DICIEMBRE DE 2014</t>
  </si>
  <si>
    <t>SI, FOLIO 264</t>
  </si>
  <si>
    <t>SI, FOLIO 281</t>
  </si>
  <si>
    <t>FUNDACIÓN STICHTING WAR CHILD - WCH</t>
  </si>
  <si>
    <t>CO110/2013</t>
  </si>
  <si>
    <t>CO110/2014</t>
  </si>
  <si>
    <t>13 AL 27</t>
  </si>
  <si>
    <t>4 AL 12</t>
  </si>
  <si>
    <t>25</t>
  </si>
  <si>
    <t>CARRERA 6 CON CALLE 42 BARRIO HUAPANGO</t>
  </si>
  <si>
    <t>INSTITUCIONAL</t>
  </si>
  <si>
    <t>CARRERA 22 No. 15-56 BARRIO ROSALES</t>
  </si>
  <si>
    <t>CENTRO MISIONERO JESUS MISERICORDIOSO</t>
  </si>
  <si>
    <t>PARROQUIA NIÑA MARIA</t>
  </si>
  <si>
    <t>SI, FOLIO 29</t>
  </si>
  <si>
    <t>SI, FOLIO  58</t>
  </si>
  <si>
    <t>LICEN CIADA EN EDUCACIÓN BASICA PRIMARIA</t>
  </si>
  <si>
    <t>SI, FOLIO 76</t>
  </si>
  <si>
    <t>JOHANA TATIANA RESTREPO URRUTIA</t>
  </si>
  <si>
    <t>SI, FOLIO 114</t>
  </si>
  <si>
    <t>SI, FOLIO 129</t>
  </si>
  <si>
    <t>SI, FOLIO 169</t>
  </si>
  <si>
    <t>DIANA MILENA MOSQUERA MOSQUERA</t>
  </si>
  <si>
    <t>SI, FOLIO 214</t>
  </si>
  <si>
    <t>SI, FOLIO 228</t>
  </si>
  <si>
    <t>MASLEVI OTAVILA MORENO HERNANDEZ</t>
  </si>
  <si>
    <t>RUBY YANETH RENTERIA MATURANA</t>
  </si>
  <si>
    <t>CO110/2012</t>
  </si>
  <si>
    <t>6.5</t>
  </si>
  <si>
    <t>27.5</t>
  </si>
  <si>
    <t>5 AL 10</t>
  </si>
  <si>
    <t>SI, FOLIO 12</t>
  </si>
  <si>
    <t>ADYZA LILIANA CALONGE URRUTIA</t>
  </si>
  <si>
    <t xml:space="preserve">LICENCIADA EN ETNOEDUCACIÓN </t>
  </si>
  <si>
    <t>DEL 22 DE MARZO DE 2009 AL 15 DE DICIEMBRE DE 2014</t>
  </si>
  <si>
    <t>HAREN HASBLEIDY MENA ALVAREZ</t>
  </si>
  <si>
    <t>SI, FOLIO 46</t>
  </si>
  <si>
    <t>SI, FOLIO 62</t>
  </si>
  <si>
    <t>SI, FOLIO 108</t>
  </si>
  <si>
    <t>SI, FOLIO 128</t>
  </si>
  <si>
    <t>SI, FOLIO 146</t>
  </si>
  <si>
    <t>LICENCIADA EN TEOLOGIA</t>
  </si>
  <si>
    <t>SI, FOLIO 184</t>
  </si>
  <si>
    <t>CARMEN OSIRIS PALACIOS RODRIGUES</t>
  </si>
  <si>
    <t>SI, FOLIO 213</t>
  </si>
  <si>
    <t>SI, FOLIO 237</t>
  </si>
  <si>
    <t>SI, FOLIO 254</t>
  </si>
  <si>
    <t>SI, FOLIO 296</t>
  </si>
  <si>
    <t>SI, FOLIO 354</t>
  </si>
  <si>
    <t>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</si>
</sst>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s>
  <fonts count="2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sz val="11"/>
      <color rgb="FFFF0000"/>
      <name val="Calibri"/>
      <family val="2"/>
      <scheme val="minor"/>
    </font>
    <font>
      <b/>
      <sz val="11"/>
      <color rgb="FFFF0000"/>
      <name val="Calibri"/>
      <family val="2"/>
      <scheme val="minor"/>
    </font>
    <font>
      <b/>
      <sz val="11"/>
      <name val="Calibri"/>
      <family val="2"/>
      <scheme val="minor"/>
    </font>
    <font>
      <b/>
      <sz val="1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s>
  <cellStyleXfs count="6">
    <xf numFmtId="0" fontId="0"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00">
    <xf numFmtId="0" fontId="0" fillId="0" borderId="0" xfId="0"/>
    <xf numFmtId="0" fontId="0" fillId="0" borderId="1" xfId="0" applyBorder="1"/>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168" fontId="13" fillId="0" borderId="1" xfId="1" applyNumberFormat="1" applyFont="1" applyFill="1" applyBorder="1" applyAlignment="1">
      <alignment horizontal="righ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left" vertical="center" wrapText="1"/>
      <protection locked="0"/>
    </xf>
    <xf numFmtId="0" fontId="0" fillId="2"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169" fontId="1" fillId="0" borderId="1" xfId="0" applyNumberFormat="1" applyFont="1" applyFill="1" applyBorder="1" applyAlignment="1">
      <alignment horizontal="center"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1" xfId="0" applyBorder="1" applyAlignment="1">
      <alignment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18" fillId="0" borderId="1" xfId="0" applyNumberFormat="1" applyFont="1" applyFill="1" applyBorder="1" applyAlignment="1" applyProtection="1">
      <alignment horizontal="center" vertical="center" wrapText="1"/>
      <protection locked="0"/>
    </xf>
    <xf numFmtId="9" fontId="13" fillId="0" borderId="1" xfId="3"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3" fontId="0" fillId="3" borderId="1" xfId="0" applyNumberFormat="1" applyFill="1" applyBorder="1" applyAlignment="1">
      <alignment horizontal="right" vertical="center"/>
    </xf>
    <xf numFmtId="0" fontId="23" fillId="0" borderId="0"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1" fontId="13" fillId="0" borderId="1" xfId="0" applyNumberFormat="1" applyFont="1" applyFill="1" applyBorder="1" applyAlignment="1" applyProtection="1">
      <alignment horizontal="center" vertical="center" wrapText="1"/>
      <protection locked="0"/>
    </xf>
    <xf numFmtId="0" fontId="2" fillId="0" borderId="4" xfId="0" applyFont="1" applyBorder="1"/>
    <xf numFmtId="14" fontId="0" fillId="0" borderId="1" xfId="0" applyNumberFormat="1" applyBorder="1" applyAlignment="1"/>
    <xf numFmtId="14" fontId="0" fillId="0" borderId="1" xfId="0" applyNumberFormat="1" applyFill="1"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right"/>
    </xf>
    <xf numFmtId="0" fontId="14" fillId="0" borderId="0" xfId="0" applyFont="1" applyBorder="1" applyAlignment="1">
      <alignment horizontal="center" vertical="center" wrapText="1"/>
    </xf>
    <xf numFmtId="0" fontId="25" fillId="0" borderId="0" xfId="0" applyFont="1" applyAlignment="1">
      <alignment vertical="center"/>
    </xf>
    <xf numFmtId="0" fontId="14" fillId="0" borderId="0" xfId="0" applyFont="1"/>
    <xf numFmtId="0" fontId="14" fillId="0" borderId="0" xfId="0" applyFont="1" applyAlignment="1">
      <alignment horizontal="center" vertical="center"/>
    </xf>
    <xf numFmtId="0" fontId="25" fillId="0" borderId="0" xfId="0" applyFont="1" applyAlignment="1">
      <alignment horizontal="center" vertical="center"/>
    </xf>
    <xf numFmtId="0" fontId="14" fillId="0" borderId="0" xfId="0" applyFont="1" applyAlignment="1">
      <alignment vertical="center"/>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14" fontId="0" fillId="0" borderId="1" xfId="0" applyNumberFormat="1" applyBorder="1" applyAlignment="1">
      <alignment wrapText="1"/>
    </xf>
    <xf numFmtId="0" fontId="1" fillId="0" borderId="0"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14" fontId="0" fillId="0" borderId="1" xfId="0" applyNumberFormat="1" applyFill="1" applyBorder="1" applyAlignment="1">
      <alignment horizontal="right"/>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14" fontId="0" fillId="0" borderId="1" xfId="0" applyNumberFormat="1" applyFill="1" applyBorder="1" applyAlignment="1"/>
    <xf numFmtId="0" fontId="0" fillId="0" borderId="1" xfId="0" applyFill="1" applyBorder="1" applyAlignment="1">
      <alignment horizontal="center" vertical="center" wrapText="1"/>
    </xf>
    <xf numFmtId="0" fontId="0" fillId="0" borderId="0" xfId="0" applyFont="1" applyAlignment="1">
      <alignment vertical="center"/>
    </xf>
    <xf numFmtId="0" fontId="0" fillId="0" borderId="1" xfId="0" applyFont="1" applyBorder="1" applyAlignment="1">
      <alignment wrapText="1"/>
    </xf>
    <xf numFmtId="0" fontId="0" fillId="0" borderId="1" xfId="0" applyFont="1" applyBorder="1"/>
    <xf numFmtId="14" fontId="0" fillId="0" borderId="1" xfId="0" applyNumberFormat="1" applyFont="1" applyBorder="1" applyAlignment="1">
      <alignment horizontal="right"/>
    </xf>
    <xf numFmtId="0" fontId="0" fillId="0" borderId="1" xfId="0" applyFont="1" applyFill="1" applyBorder="1"/>
    <xf numFmtId="14" fontId="0" fillId="0" borderId="1" xfId="0" applyNumberFormat="1" applyFont="1" applyFill="1" applyBorder="1" applyAlignment="1">
      <alignment wrapText="1"/>
    </xf>
    <xf numFmtId="0" fontId="0" fillId="0" borderId="1" xfId="0" applyFont="1" applyFill="1" applyBorder="1" applyAlignment="1"/>
    <xf numFmtId="0" fontId="0" fillId="0" borderId="1" xfId="0" applyFont="1" applyBorder="1" applyAlignment="1">
      <alignment vertical="center"/>
    </xf>
    <xf numFmtId="0" fontId="0" fillId="0" borderId="5" xfId="0" applyFont="1" applyBorder="1" applyAlignment="1">
      <alignment horizontal="center" vertical="center"/>
    </xf>
    <xf numFmtId="0" fontId="0" fillId="0" borderId="14"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5" xfId="0" applyFont="1" applyBorder="1" applyAlignment="1">
      <alignment horizontal="center" vertical="center"/>
    </xf>
    <xf numFmtId="0" fontId="0" fillId="0" borderId="14" xfId="0" applyFont="1" applyBorder="1" applyAlignment="1">
      <alignment horizontal="center" vertical="center"/>
    </xf>
    <xf numFmtId="0" fontId="0" fillId="0" borderId="1" xfId="0" applyBorder="1" applyAlignment="1">
      <alignment horizontal="center"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0" borderId="5"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cellXfs>
  <cellStyles count="6">
    <cellStyle name="Millares" xfId="1" builtinId="3"/>
    <cellStyle name="Millares 2" xfId="4"/>
    <cellStyle name="Moneda 2" xfId="5"/>
    <cellStyle name="Normal" xfId="0" builtinId="0"/>
    <cellStyle name="Normal 5"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5"/>
  <sheetViews>
    <sheetView tabSelected="1" zoomScale="70" zoomScaleNormal="70" workbookViewId="0">
      <selection activeCell="C6" sqref="C6:N6"/>
    </sheetView>
  </sheetViews>
  <sheetFormatPr baseColWidth="10" defaultRowHeight="15" x14ac:dyDescent="0.25"/>
  <cols>
    <col min="1" max="1" width="3.140625" style="6" bestFit="1" customWidth="1"/>
    <col min="2" max="2" width="42.85546875" style="6" customWidth="1"/>
    <col min="3" max="3" width="31.140625" style="6" customWidth="1"/>
    <col min="4" max="4" width="45.42578125" style="6" customWidth="1"/>
    <col min="5" max="5" width="25" style="6" customWidth="1"/>
    <col min="6" max="7" width="29.7109375" style="6" customWidth="1"/>
    <col min="8" max="8" width="24.5703125" style="6" customWidth="1"/>
    <col min="9" max="9" width="24" style="6" customWidth="1"/>
    <col min="10" max="10" width="35.140625" style="6" customWidth="1"/>
    <col min="11" max="11" width="14.7109375" style="6" bestFit="1" customWidth="1"/>
    <col min="12" max="13" width="18.7109375" style="6" customWidth="1"/>
    <col min="14" max="14" width="22.140625" style="6" customWidth="1"/>
    <col min="15" max="15" width="26.140625" style="6" customWidth="1"/>
    <col min="16" max="16" width="19.5703125" style="6" bestFit="1" customWidth="1"/>
    <col min="17" max="17" width="21.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170" t="s">
        <v>63</v>
      </c>
      <c r="C2" s="171"/>
      <c r="D2" s="171"/>
      <c r="E2" s="171"/>
      <c r="F2" s="171"/>
      <c r="G2" s="171"/>
      <c r="H2" s="171"/>
      <c r="I2" s="171"/>
      <c r="J2" s="171"/>
      <c r="K2" s="171"/>
      <c r="L2" s="171"/>
      <c r="M2" s="171"/>
      <c r="N2" s="171"/>
      <c r="O2" s="171"/>
      <c r="P2" s="171"/>
    </row>
    <row r="4" spans="2:16" ht="26.25" x14ac:dyDescent="0.25">
      <c r="B4" s="170" t="s">
        <v>48</v>
      </c>
      <c r="C4" s="171"/>
      <c r="D4" s="171"/>
      <c r="E4" s="171"/>
      <c r="F4" s="171"/>
      <c r="G4" s="171"/>
      <c r="H4" s="171"/>
      <c r="I4" s="171"/>
      <c r="J4" s="171"/>
      <c r="K4" s="171"/>
      <c r="L4" s="171"/>
      <c r="M4" s="171"/>
      <c r="N4" s="171"/>
      <c r="O4" s="171"/>
      <c r="P4" s="171"/>
    </row>
    <row r="5" spans="2:16" ht="15.75" thickBot="1" x14ac:dyDescent="0.3"/>
    <row r="6" spans="2:16" ht="21.75" thickBot="1" x14ac:dyDescent="0.3">
      <c r="B6" s="8" t="s">
        <v>4</v>
      </c>
      <c r="C6" s="192" t="s">
        <v>111</v>
      </c>
      <c r="D6" s="192"/>
      <c r="E6" s="192"/>
      <c r="F6" s="192"/>
      <c r="G6" s="192"/>
      <c r="H6" s="192"/>
      <c r="I6" s="192"/>
      <c r="J6" s="192"/>
      <c r="K6" s="192"/>
      <c r="L6" s="192"/>
      <c r="M6" s="192"/>
      <c r="N6" s="193"/>
    </row>
    <row r="7" spans="2:16" ht="16.5" thickBot="1" x14ac:dyDescent="0.3">
      <c r="B7" s="9" t="s">
        <v>5</v>
      </c>
      <c r="C7" s="192"/>
      <c r="D7" s="192"/>
      <c r="E7" s="192"/>
      <c r="F7" s="192"/>
      <c r="G7" s="192"/>
      <c r="H7" s="192"/>
      <c r="I7" s="192"/>
      <c r="J7" s="192"/>
      <c r="K7" s="192"/>
      <c r="L7" s="192"/>
      <c r="M7" s="192"/>
      <c r="N7" s="193"/>
    </row>
    <row r="8" spans="2:16" ht="16.5" thickBot="1" x14ac:dyDescent="0.3">
      <c r="B8" s="9" t="s">
        <v>6</v>
      </c>
      <c r="C8" s="192"/>
      <c r="D8" s="192"/>
      <c r="E8" s="192"/>
      <c r="F8" s="192"/>
      <c r="G8" s="192"/>
      <c r="H8" s="192"/>
      <c r="I8" s="192"/>
      <c r="J8" s="192"/>
      <c r="K8" s="192"/>
      <c r="L8" s="192"/>
      <c r="M8" s="192"/>
      <c r="N8" s="193"/>
    </row>
    <row r="9" spans="2:16" ht="16.5" thickBot="1" x14ac:dyDescent="0.3">
      <c r="B9" s="9" t="s">
        <v>7</v>
      </c>
      <c r="C9" s="192"/>
      <c r="D9" s="192"/>
      <c r="E9" s="192"/>
      <c r="F9" s="192"/>
      <c r="G9" s="192"/>
      <c r="H9" s="192"/>
      <c r="I9" s="192"/>
      <c r="J9" s="192"/>
      <c r="K9" s="192"/>
      <c r="L9" s="192"/>
      <c r="M9" s="192"/>
      <c r="N9" s="193"/>
    </row>
    <row r="10" spans="2:16" ht="16.5" thickBot="1" x14ac:dyDescent="0.3">
      <c r="B10" s="9" t="s">
        <v>8</v>
      </c>
      <c r="C10" s="177">
        <v>15</v>
      </c>
      <c r="D10" s="177"/>
      <c r="E10" s="178"/>
      <c r="F10" s="25"/>
      <c r="G10" s="25"/>
      <c r="H10" s="25"/>
      <c r="I10" s="25"/>
      <c r="J10" s="25"/>
      <c r="K10" s="25"/>
      <c r="L10" s="25"/>
      <c r="M10" s="25"/>
      <c r="N10" s="26"/>
    </row>
    <row r="11" spans="2:16" ht="16.5" thickBot="1" x14ac:dyDescent="0.3">
      <c r="B11" s="11" t="s">
        <v>9</v>
      </c>
      <c r="C11" s="12">
        <v>41973</v>
      </c>
      <c r="D11" s="13"/>
      <c r="E11" s="13"/>
      <c r="F11" s="13"/>
      <c r="G11" s="13"/>
      <c r="H11" s="13"/>
      <c r="I11" s="13"/>
      <c r="J11" s="13"/>
      <c r="K11" s="13"/>
      <c r="L11" s="13"/>
      <c r="M11" s="13"/>
      <c r="N11" s="14"/>
    </row>
    <row r="12" spans="2:16" ht="15.75" x14ac:dyDescent="0.25">
      <c r="B12" s="10"/>
      <c r="C12" s="15"/>
      <c r="D12" s="16"/>
      <c r="E12" s="16"/>
      <c r="F12" s="16"/>
      <c r="G12" s="16"/>
      <c r="H12" s="16"/>
      <c r="I12" s="73"/>
      <c r="J12" s="73"/>
      <c r="K12" s="73"/>
      <c r="L12" s="73"/>
      <c r="M12" s="73"/>
      <c r="N12" s="16"/>
    </row>
    <row r="13" spans="2:16" x14ac:dyDescent="0.25">
      <c r="I13" s="73"/>
      <c r="J13" s="73"/>
      <c r="K13" s="73"/>
      <c r="L13" s="73"/>
      <c r="M13" s="73"/>
      <c r="N13" s="74"/>
    </row>
    <row r="14" spans="2:16" ht="45.75" customHeight="1" x14ac:dyDescent="0.25">
      <c r="B14" s="179" t="s">
        <v>65</v>
      </c>
      <c r="C14" s="179"/>
      <c r="D14" s="100" t="s">
        <v>12</v>
      </c>
      <c r="E14" s="100" t="s">
        <v>13</v>
      </c>
      <c r="F14" s="100" t="s">
        <v>29</v>
      </c>
      <c r="G14" s="55"/>
      <c r="I14" s="28"/>
      <c r="J14" s="28"/>
      <c r="K14" s="28"/>
      <c r="L14" s="28"/>
      <c r="M14" s="28"/>
      <c r="N14" s="74"/>
    </row>
    <row r="15" spans="2:16" x14ac:dyDescent="0.25">
      <c r="B15" s="179"/>
      <c r="C15" s="179"/>
      <c r="D15" s="100">
        <v>15</v>
      </c>
      <c r="E15" s="27">
        <v>3172098839</v>
      </c>
      <c r="F15" s="102">
        <v>1519</v>
      </c>
      <c r="G15" s="56"/>
      <c r="I15" s="29"/>
      <c r="J15" s="29"/>
      <c r="K15" s="29"/>
      <c r="L15" s="29"/>
      <c r="M15" s="29"/>
      <c r="N15" s="74"/>
    </row>
    <row r="16" spans="2:16" ht="15.75" thickBot="1" x14ac:dyDescent="0.3">
      <c r="B16" s="180" t="s">
        <v>14</v>
      </c>
      <c r="C16" s="181"/>
      <c r="D16" s="100"/>
      <c r="E16" s="44">
        <f>SUM(E15:E15)</f>
        <v>3172098839</v>
      </c>
      <c r="F16" s="102">
        <f>SUM(F15:F15)</f>
        <v>1519</v>
      </c>
      <c r="G16" s="56"/>
      <c r="H16" s="18"/>
      <c r="I16" s="73"/>
      <c r="J16" s="73"/>
      <c r="K16" s="73"/>
      <c r="L16" s="73"/>
      <c r="M16" s="73"/>
      <c r="N16" s="17"/>
    </row>
    <row r="17" spans="1:14" ht="45.75" thickBot="1" x14ac:dyDescent="0.3">
      <c r="A17" s="32"/>
      <c r="B17" s="38" t="s">
        <v>15</v>
      </c>
      <c r="C17" s="38" t="s">
        <v>66</v>
      </c>
      <c r="E17" s="28"/>
      <c r="F17" s="28"/>
      <c r="G17" s="28"/>
      <c r="H17" s="28"/>
      <c r="I17" s="7"/>
      <c r="J17" s="7"/>
      <c r="K17" s="7"/>
      <c r="L17" s="7"/>
      <c r="M17" s="7"/>
    </row>
    <row r="18" spans="1:14" ht="15.75" thickBot="1" x14ac:dyDescent="0.3">
      <c r="A18" s="33">
        <v>1</v>
      </c>
      <c r="C18" s="35">
        <v>1215</v>
      </c>
      <c r="D18" s="31"/>
      <c r="E18" s="34">
        <f>E16</f>
        <v>3172098839</v>
      </c>
      <c r="F18" s="30"/>
      <c r="G18" s="30"/>
      <c r="H18" s="30"/>
      <c r="I18" s="19"/>
      <c r="J18" s="19"/>
      <c r="K18" s="19"/>
      <c r="L18" s="19"/>
      <c r="M18" s="19"/>
    </row>
    <row r="19" spans="1:14" x14ac:dyDescent="0.25">
      <c r="A19" s="65"/>
      <c r="C19" s="66"/>
      <c r="D19" s="29"/>
      <c r="E19" s="67"/>
      <c r="F19" s="30"/>
      <c r="G19" s="30"/>
      <c r="H19" s="30"/>
      <c r="I19" s="19"/>
      <c r="J19" s="19"/>
      <c r="K19" s="19"/>
      <c r="L19" s="19"/>
      <c r="M19" s="19"/>
    </row>
    <row r="20" spans="1:14" x14ac:dyDescent="0.25">
      <c r="A20" s="65"/>
      <c r="C20" s="66"/>
      <c r="D20" s="29"/>
      <c r="E20" s="67"/>
      <c r="F20" s="30"/>
      <c r="G20" s="30"/>
      <c r="H20" s="30"/>
      <c r="I20" s="19"/>
      <c r="J20" s="19"/>
      <c r="K20" s="19"/>
      <c r="L20" s="19"/>
      <c r="M20" s="19"/>
    </row>
    <row r="21" spans="1:14" s="119" customFormat="1" x14ac:dyDescent="0.25">
      <c r="A21" s="114"/>
      <c r="B21" s="115" t="s">
        <v>95</v>
      </c>
      <c r="C21" s="116"/>
      <c r="D21" s="116"/>
      <c r="E21" s="116"/>
      <c r="F21" s="116"/>
      <c r="G21" s="116"/>
      <c r="H21" s="116"/>
      <c r="I21" s="117"/>
      <c r="J21" s="117"/>
      <c r="K21" s="117"/>
      <c r="L21" s="117"/>
      <c r="M21" s="117"/>
      <c r="N21" s="118"/>
    </row>
    <row r="22" spans="1:14" s="119" customFormat="1" x14ac:dyDescent="0.25">
      <c r="A22" s="114"/>
      <c r="B22" s="116"/>
      <c r="C22" s="116"/>
      <c r="D22" s="116"/>
      <c r="E22" s="116"/>
      <c r="F22" s="116"/>
      <c r="G22" s="116"/>
      <c r="H22" s="116"/>
      <c r="I22" s="117"/>
      <c r="J22" s="117"/>
      <c r="K22" s="117"/>
      <c r="L22" s="117"/>
      <c r="M22" s="117"/>
      <c r="N22" s="118"/>
    </row>
    <row r="23" spans="1:14" s="119" customFormat="1" x14ac:dyDescent="0.25">
      <c r="A23" s="114"/>
      <c r="B23" s="120" t="s">
        <v>33</v>
      </c>
      <c r="C23" s="120" t="s">
        <v>96</v>
      </c>
      <c r="D23" s="120" t="s">
        <v>97</v>
      </c>
      <c r="E23" s="116"/>
      <c r="F23" s="116"/>
      <c r="G23" s="116"/>
      <c r="H23" s="116"/>
      <c r="I23" s="117"/>
      <c r="J23" s="117"/>
      <c r="K23" s="117"/>
      <c r="L23" s="117"/>
      <c r="M23" s="117"/>
      <c r="N23" s="118"/>
    </row>
    <row r="24" spans="1:14" s="119" customFormat="1" x14ac:dyDescent="0.25">
      <c r="A24" s="114"/>
      <c r="B24" s="125" t="s">
        <v>98</v>
      </c>
      <c r="C24" s="125" t="s">
        <v>155</v>
      </c>
      <c r="D24" s="125"/>
      <c r="E24" s="116"/>
      <c r="F24" s="116"/>
      <c r="G24" s="116"/>
      <c r="H24" s="116"/>
      <c r="I24" s="117"/>
      <c r="J24" s="117"/>
      <c r="K24" s="117"/>
      <c r="L24" s="117"/>
      <c r="M24" s="117"/>
      <c r="N24" s="118"/>
    </row>
    <row r="25" spans="1:14" s="119" customFormat="1" x14ac:dyDescent="0.25">
      <c r="A25" s="114"/>
      <c r="B25" s="125" t="s">
        <v>99</v>
      </c>
      <c r="C25" s="125" t="s">
        <v>155</v>
      </c>
      <c r="D25" s="125"/>
      <c r="E25" s="116"/>
      <c r="F25" s="116"/>
      <c r="G25" s="116"/>
      <c r="H25" s="116"/>
      <c r="I25" s="117"/>
      <c r="J25" s="117"/>
      <c r="K25" s="117"/>
      <c r="L25" s="117"/>
      <c r="M25" s="117"/>
      <c r="N25" s="118"/>
    </row>
    <row r="26" spans="1:14" s="119" customFormat="1" x14ac:dyDescent="0.25">
      <c r="A26" s="114"/>
      <c r="B26" s="125" t="s">
        <v>100</v>
      </c>
      <c r="C26" s="125" t="s">
        <v>155</v>
      </c>
      <c r="D26" s="125"/>
      <c r="E26" s="116"/>
      <c r="F26" s="116"/>
      <c r="G26" s="116"/>
      <c r="H26" s="116"/>
      <c r="I26" s="117"/>
      <c r="J26" s="117"/>
      <c r="K26" s="117"/>
      <c r="L26" s="117"/>
      <c r="M26" s="117"/>
      <c r="N26" s="118"/>
    </row>
    <row r="27" spans="1:14" s="119" customFormat="1" x14ac:dyDescent="0.25">
      <c r="A27" s="114"/>
      <c r="B27" s="125" t="s">
        <v>101</v>
      </c>
      <c r="C27" s="125" t="s">
        <v>155</v>
      </c>
      <c r="D27" s="125"/>
      <c r="E27" s="116"/>
      <c r="F27" s="116"/>
      <c r="G27" s="116"/>
      <c r="H27" s="116"/>
      <c r="I27" s="117"/>
      <c r="J27" s="117"/>
      <c r="K27" s="117"/>
      <c r="L27" s="117"/>
      <c r="M27" s="117"/>
      <c r="N27" s="118"/>
    </row>
    <row r="28" spans="1:14" s="107" customFormat="1" x14ac:dyDescent="0.25">
      <c r="A28" s="103"/>
      <c r="B28" s="104"/>
      <c r="C28" s="104"/>
      <c r="D28" s="104"/>
      <c r="E28" s="104"/>
      <c r="F28" s="104"/>
      <c r="G28" s="104"/>
      <c r="H28" s="104"/>
      <c r="I28" s="105"/>
      <c r="J28" s="105"/>
      <c r="K28" s="105"/>
      <c r="L28" s="105"/>
      <c r="M28" s="105"/>
      <c r="N28" s="106"/>
    </row>
    <row r="29" spans="1:14" s="107" customFormat="1" x14ac:dyDescent="0.25">
      <c r="A29" s="103"/>
      <c r="B29" s="104"/>
      <c r="C29" s="104"/>
      <c r="D29" s="104"/>
      <c r="E29" s="104"/>
      <c r="F29" s="104"/>
      <c r="G29" s="104"/>
      <c r="H29" s="104"/>
      <c r="I29" s="105"/>
      <c r="J29" s="105"/>
      <c r="K29" s="105"/>
      <c r="L29" s="105"/>
      <c r="M29" s="105"/>
      <c r="N29" s="106"/>
    </row>
    <row r="30" spans="1:14" s="119" customFormat="1" x14ac:dyDescent="0.25">
      <c r="A30" s="114"/>
      <c r="B30" s="115" t="s">
        <v>102</v>
      </c>
      <c r="C30" s="116"/>
      <c r="D30" s="116"/>
      <c r="E30" s="116"/>
      <c r="F30" s="116"/>
      <c r="G30" s="116"/>
      <c r="H30" s="116"/>
      <c r="I30" s="117"/>
      <c r="J30" s="117"/>
      <c r="K30" s="117"/>
      <c r="L30" s="117"/>
      <c r="M30" s="117"/>
      <c r="N30" s="118"/>
    </row>
    <row r="31" spans="1:14" s="119" customFormat="1" x14ac:dyDescent="0.25">
      <c r="A31" s="114"/>
      <c r="B31" s="116"/>
      <c r="C31" s="116"/>
      <c r="D31" s="116"/>
      <c r="E31" s="116"/>
      <c r="F31" s="116"/>
      <c r="G31" s="116"/>
      <c r="H31" s="116"/>
      <c r="I31" s="117"/>
      <c r="J31" s="117"/>
      <c r="K31" s="117"/>
      <c r="L31" s="117"/>
      <c r="M31" s="117"/>
      <c r="N31" s="118"/>
    </row>
    <row r="32" spans="1:14" s="119" customFormat="1" x14ac:dyDescent="0.25">
      <c r="A32" s="114"/>
      <c r="B32" s="116"/>
      <c r="C32" s="116"/>
      <c r="D32" s="116"/>
      <c r="E32" s="116"/>
      <c r="F32" s="116"/>
      <c r="G32" s="116"/>
      <c r="H32" s="116"/>
      <c r="I32" s="117"/>
      <c r="J32" s="117"/>
      <c r="K32" s="117"/>
      <c r="L32" s="117"/>
      <c r="M32" s="117"/>
      <c r="N32" s="118"/>
    </row>
    <row r="33" spans="1:26" s="119" customFormat="1" x14ac:dyDescent="0.25">
      <c r="A33" s="114"/>
      <c r="B33" s="120" t="s">
        <v>33</v>
      </c>
      <c r="C33" s="120" t="s">
        <v>58</v>
      </c>
      <c r="D33" s="121" t="s">
        <v>51</v>
      </c>
      <c r="E33" s="121" t="s">
        <v>16</v>
      </c>
      <c r="F33" s="116"/>
      <c r="G33" s="116"/>
      <c r="H33" s="116"/>
      <c r="I33" s="117"/>
      <c r="J33" s="117"/>
      <c r="K33" s="117"/>
      <c r="L33" s="117"/>
      <c r="M33" s="117"/>
      <c r="N33" s="118"/>
    </row>
    <row r="34" spans="1:26" s="119" customFormat="1" ht="42.75" x14ac:dyDescent="0.25">
      <c r="A34" s="114"/>
      <c r="B34" s="122" t="s">
        <v>103</v>
      </c>
      <c r="C34" s="123">
        <v>40</v>
      </c>
      <c r="D34" s="124">
        <v>0</v>
      </c>
      <c r="E34" s="182">
        <v>0</v>
      </c>
      <c r="F34" s="116"/>
      <c r="G34" s="116"/>
      <c r="H34" s="116"/>
      <c r="I34" s="117"/>
      <c r="J34" s="117"/>
      <c r="K34" s="117"/>
      <c r="L34" s="117"/>
      <c r="M34" s="117"/>
      <c r="N34" s="118"/>
    </row>
    <row r="35" spans="1:26" s="119" customFormat="1" ht="85.5" x14ac:dyDescent="0.25">
      <c r="A35" s="114"/>
      <c r="B35" s="122" t="s">
        <v>104</v>
      </c>
      <c r="C35" s="123">
        <v>60</v>
      </c>
      <c r="D35" s="124">
        <v>0</v>
      </c>
      <c r="E35" s="183"/>
      <c r="F35" s="116"/>
      <c r="G35" s="116"/>
      <c r="H35" s="116"/>
      <c r="I35" s="117"/>
      <c r="J35" s="117"/>
      <c r="K35" s="117"/>
      <c r="L35" s="117"/>
      <c r="M35" s="117"/>
      <c r="N35" s="118"/>
    </row>
    <row r="36" spans="1:26" x14ac:dyDescent="0.25">
      <c r="A36" s="65"/>
      <c r="C36" s="66"/>
      <c r="D36" s="29"/>
      <c r="E36" s="67"/>
      <c r="F36" s="30"/>
      <c r="G36" s="30"/>
      <c r="H36" s="30"/>
      <c r="I36" s="19"/>
      <c r="J36" s="19"/>
      <c r="K36" s="19"/>
      <c r="L36" s="19"/>
      <c r="M36" s="19"/>
    </row>
    <row r="37" spans="1:26" x14ac:dyDescent="0.25">
      <c r="A37" s="65"/>
      <c r="C37" s="66"/>
      <c r="D37" s="29"/>
      <c r="E37" s="67"/>
      <c r="F37" s="30"/>
      <c r="G37" s="30"/>
      <c r="H37" s="30"/>
      <c r="I37" s="19"/>
      <c r="J37" s="19"/>
      <c r="K37" s="19"/>
      <c r="L37" s="19"/>
      <c r="M37" s="19"/>
    </row>
    <row r="38" spans="1:26" x14ac:dyDescent="0.25">
      <c r="A38" s="65"/>
      <c r="C38" s="66"/>
      <c r="D38" s="29"/>
      <c r="E38" s="67"/>
      <c r="F38" s="30"/>
      <c r="G38" s="30"/>
      <c r="H38" s="30"/>
      <c r="I38" s="19"/>
      <c r="J38" s="19"/>
      <c r="K38" s="19"/>
      <c r="L38" s="19"/>
      <c r="M38" s="19"/>
    </row>
    <row r="39" spans="1:26" ht="15.75" thickBot="1" x14ac:dyDescent="0.3">
      <c r="M39" s="184" t="s">
        <v>35</v>
      </c>
      <c r="N39" s="184"/>
    </row>
    <row r="40" spans="1:26" x14ac:dyDescent="0.25">
      <c r="B40" s="88" t="s">
        <v>30</v>
      </c>
      <c r="M40" s="45"/>
      <c r="N40" s="45"/>
    </row>
    <row r="41" spans="1:26" ht="15.75" thickBot="1" x14ac:dyDescent="0.3">
      <c r="M41" s="45"/>
      <c r="N41" s="45"/>
    </row>
    <row r="42" spans="1:26" s="73" customFormat="1" ht="109.5" customHeight="1" x14ac:dyDescent="0.25">
      <c r="B42" s="84" t="s">
        <v>105</v>
      </c>
      <c r="C42" s="84" t="s">
        <v>106</v>
      </c>
      <c r="D42" s="84" t="s">
        <v>107</v>
      </c>
      <c r="E42" s="84" t="s">
        <v>45</v>
      </c>
      <c r="F42" s="84" t="s">
        <v>22</v>
      </c>
      <c r="G42" s="84" t="s">
        <v>67</v>
      </c>
      <c r="H42" s="84" t="s">
        <v>17</v>
      </c>
      <c r="I42" s="84" t="s">
        <v>10</v>
      </c>
      <c r="J42" s="84" t="s">
        <v>31</v>
      </c>
      <c r="K42" s="84" t="s">
        <v>61</v>
      </c>
      <c r="L42" s="84" t="s">
        <v>20</v>
      </c>
      <c r="M42" s="69" t="s">
        <v>26</v>
      </c>
      <c r="N42" s="84" t="s">
        <v>108</v>
      </c>
      <c r="O42" s="84" t="s">
        <v>36</v>
      </c>
      <c r="P42" s="85" t="s">
        <v>11</v>
      </c>
      <c r="Q42" s="85" t="s">
        <v>19</v>
      </c>
    </row>
    <row r="43" spans="1:26" s="79" customFormat="1" ht="30" x14ac:dyDescent="0.25">
      <c r="A43" s="36">
        <v>1</v>
      </c>
      <c r="B43" s="80" t="s">
        <v>112</v>
      </c>
      <c r="C43" s="81" t="s">
        <v>112</v>
      </c>
      <c r="D43" s="80" t="s">
        <v>113</v>
      </c>
      <c r="E43" s="75" t="s">
        <v>199</v>
      </c>
      <c r="F43" s="76" t="s">
        <v>96</v>
      </c>
      <c r="G43" s="93" t="s">
        <v>115</v>
      </c>
      <c r="H43" s="83">
        <v>41326</v>
      </c>
      <c r="I43" s="77">
        <v>41988</v>
      </c>
      <c r="J43" s="77" t="s">
        <v>97</v>
      </c>
      <c r="K43" s="108"/>
      <c r="L43" s="108">
        <v>21</v>
      </c>
      <c r="M43" s="108">
        <v>8648</v>
      </c>
      <c r="N43" s="68" t="e">
        <f>+M43*G43</f>
        <v>#VALUE!</v>
      </c>
      <c r="O43" s="20">
        <v>25991917321</v>
      </c>
      <c r="P43" s="20">
        <v>3</v>
      </c>
      <c r="Q43" s="94"/>
      <c r="R43" s="78"/>
      <c r="S43" s="78"/>
      <c r="T43" s="78"/>
      <c r="U43" s="78"/>
      <c r="V43" s="78"/>
      <c r="W43" s="78"/>
      <c r="X43" s="78"/>
      <c r="Y43" s="78"/>
      <c r="Z43" s="78"/>
    </row>
    <row r="44" spans="1:26" s="79" customFormat="1" ht="30" x14ac:dyDescent="0.25">
      <c r="A44" s="36"/>
      <c r="B44" s="80" t="s">
        <v>112</v>
      </c>
      <c r="C44" s="81" t="s">
        <v>112</v>
      </c>
      <c r="D44" s="80" t="s">
        <v>307</v>
      </c>
      <c r="E44" s="75" t="s">
        <v>331</v>
      </c>
      <c r="F44" s="76" t="s">
        <v>96</v>
      </c>
      <c r="G44" s="93" t="s">
        <v>115</v>
      </c>
      <c r="H44" s="83">
        <v>41030</v>
      </c>
      <c r="I44" s="77">
        <v>41258</v>
      </c>
      <c r="J44" s="77" t="s">
        <v>97</v>
      </c>
      <c r="K44" s="108"/>
      <c r="L44" s="108" t="s">
        <v>332</v>
      </c>
      <c r="M44" s="108">
        <v>1400</v>
      </c>
      <c r="N44" s="68"/>
      <c r="O44" s="20">
        <v>85000000</v>
      </c>
      <c r="P44" s="20" t="s">
        <v>334</v>
      </c>
      <c r="Q44" s="94"/>
      <c r="R44" s="78"/>
      <c r="S44" s="78"/>
      <c r="T44" s="78"/>
      <c r="U44" s="78"/>
      <c r="V44" s="78"/>
      <c r="W44" s="78"/>
      <c r="X44" s="78"/>
      <c r="Y44" s="78"/>
      <c r="Z44" s="78"/>
    </row>
    <row r="45" spans="1:26" s="79" customFormat="1" x14ac:dyDescent="0.25">
      <c r="A45" s="36"/>
      <c r="B45" s="37" t="s">
        <v>16</v>
      </c>
      <c r="C45" s="81"/>
      <c r="D45" s="80"/>
      <c r="E45" s="75"/>
      <c r="F45" s="76"/>
      <c r="G45" s="76"/>
      <c r="H45" s="76"/>
      <c r="I45" s="77"/>
      <c r="J45" s="77"/>
      <c r="K45" s="82"/>
      <c r="L45" s="108" t="s">
        <v>333</v>
      </c>
      <c r="M45" s="108">
        <f>SUM(M43:M43)</f>
        <v>8648</v>
      </c>
      <c r="N45" s="82" t="e">
        <f>SUM(N43:N43)</f>
        <v>#VALUE!</v>
      </c>
      <c r="O45" s="20"/>
      <c r="P45" s="20"/>
      <c r="Q45" s="95"/>
    </row>
    <row r="46" spans="1:26" s="21" customFormat="1" x14ac:dyDescent="0.25">
      <c r="E46" s="22"/>
    </row>
    <row r="47" spans="1:26" s="21" customFormat="1" x14ac:dyDescent="0.25">
      <c r="B47" s="185" t="s">
        <v>28</v>
      </c>
      <c r="C47" s="185" t="s">
        <v>27</v>
      </c>
      <c r="D47" s="187" t="s">
        <v>34</v>
      </c>
      <c r="E47" s="187"/>
    </row>
    <row r="48" spans="1:26" s="21" customFormat="1" x14ac:dyDescent="0.25">
      <c r="B48" s="186"/>
      <c r="C48" s="186"/>
      <c r="D48" s="101" t="s">
        <v>23</v>
      </c>
      <c r="E48" s="43" t="s">
        <v>24</v>
      </c>
    </row>
    <row r="49" spans="2:17" s="21" customFormat="1" ht="30.6" customHeight="1" x14ac:dyDescent="0.25">
      <c r="B49" s="41" t="s">
        <v>21</v>
      </c>
      <c r="C49" s="42" t="s">
        <v>333</v>
      </c>
      <c r="D49" s="40" t="s">
        <v>155</v>
      </c>
      <c r="E49" s="40"/>
      <c r="F49" s="23"/>
      <c r="G49" s="23"/>
      <c r="H49" s="23"/>
      <c r="I49" s="23"/>
      <c r="J49" s="23"/>
      <c r="K49" s="23"/>
      <c r="L49" s="23"/>
      <c r="M49" s="23"/>
    </row>
    <row r="50" spans="2:17" s="21" customFormat="1" ht="30" customHeight="1" x14ac:dyDescent="0.25">
      <c r="B50" s="41" t="s">
        <v>25</v>
      </c>
      <c r="C50" s="42">
        <f>+M45</f>
        <v>8648</v>
      </c>
      <c r="D50" s="40" t="s">
        <v>155</v>
      </c>
      <c r="E50" s="40"/>
    </row>
    <row r="51" spans="2:17" s="21" customFormat="1" x14ac:dyDescent="0.25">
      <c r="B51" s="24"/>
      <c r="C51" s="188"/>
      <c r="D51" s="188"/>
      <c r="E51" s="188"/>
      <c r="F51" s="188"/>
      <c r="G51" s="188"/>
      <c r="H51" s="188"/>
      <c r="I51" s="188"/>
      <c r="J51" s="188"/>
      <c r="K51" s="188"/>
      <c r="L51" s="188"/>
      <c r="M51" s="188"/>
      <c r="N51" s="188"/>
    </row>
    <row r="52" spans="2:17" ht="28.15" customHeight="1" thickBot="1" x14ac:dyDescent="0.3"/>
    <row r="53" spans="2:17" ht="27" thickBot="1" x14ac:dyDescent="0.3">
      <c r="B53" s="189" t="s">
        <v>68</v>
      </c>
      <c r="C53" s="189"/>
      <c r="D53" s="189"/>
      <c r="E53" s="189"/>
      <c r="F53" s="189"/>
      <c r="G53" s="189"/>
      <c r="H53" s="189"/>
      <c r="I53" s="189"/>
      <c r="J53" s="189"/>
      <c r="K53" s="189"/>
      <c r="L53" s="189"/>
      <c r="M53" s="189"/>
      <c r="N53" s="189"/>
    </row>
    <row r="56" spans="2:17" ht="109.5" customHeight="1" x14ac:dyDescent="0.25">
      <c r="B56" s="86" t="s">
        <v>109</v>
      </c>
      <c r="C56" s="47" t="s">
        <v>2</v>
      </c>
      <c r="D56" s="47" t="s">
        <v>70</v>
      </c>
      <c r="E56" s="47" t="s">
        <v>69</v>
      </c>
      <c r="F56" s="47" t="s">
        <v>71</v>
      </c>
      <c r="G56" s="47" t="s">
        <v>72</v>
      </c>
      <c r="H56" s="47" t="s">
        <v>73</v>
      </c>
      <c r="I56" s="47" t="s">
        <v>74</v>
      </c>
      <c r="J56" s="47" t="s">
        <v>75</v>
      </c>
      <c r="K56" s="47" t="s">
        <v>76</v>
      </c>
      <c r="L56" s="47" t="s">
        <v>77</v>
      </c>
      <c r="M56" s="59" t="s">
        <v>78</v>
      </c>
      <c r="N56" s="59" t="s">
        <v>79</v>
      </c>
      <c r="O56" s="167" t="s">
        <v>3</v>
      </c>
      <c r="P56" s="169"/>
      <c r="Q56" s="47" t="s">
        <v>18</v>
      </c>
    </row>
    <row r="57" spans="2:17" ht="42.75" customHeight="1" x14ac:dyDescent="0.25">
      <c r="B57" s="2" t="s">
        <v>156</v>
      </c>
      <c r="C57" s="2" t="s">
        <v>156</v>
      </c>
      <c r="D57" s="4"/>
      <c r="E57" s="4"/>
      <c r="F57" s="3"/>
      <c r="G57" s="3"/>
      <c r="H57" s="3"/>
      <c r="I57" s="60" t="s">
        <v>96</v>
      </c>
      <c r="J57" s="60"/>
      <c r="K57" s="87"/>
      <c r="L57" s="87"/>
      <c r="M57" s="87"/>
      <c r="N57" s="87"/>
      <c r="O57" s="190"/>
      <c r="P57" s="191"/>
      <c r="Q57" s="87"/>
    </row>
    <row r="58" spans="2:17" x14ac:dyDescent="0.25">
      <c r="B58" s="6" t="s">
        <v>1</v>
      </c>
    </row>
    <row r="59" spans="2:17" x14ac:dyDescent="0.25">
      <c r="B59" s="6" t="s">
        <v>37</v>
      </c>
    </row>
    <row r="60" spans="2:17" x14ac:dyDescent="0.25">
      <c r="B60" s="6" t="s">
        <v>62</v>
      </c>
    </row>
    <row r="62" spans="2:17" ht="15.75" thickBot="1" x14ac:dyDescent="0.3"/>
    <row r="63" spans="2:17" ht="27" thickBot="1" x14ac:dyDescent="0.3">
      <c r="B63" s="161" t="s">
        <v>38</v>
      </c>
      <c r="C63" s="162"/>
      <c r="D63" s="162"/>
      <c r="E63" s="162"/>
      <c r="F63" s="162"/>
      <c r="G63" s="162"/>
      <c r="H63" s="162"/>
      <c r="I63" s="162"/>
      <c r="J63" s="162"/>
      <c r="K63" s="162"/>
      <c r="L63" s="162"/>
      <c r="M63" s="162"/>
      <c r="N63" s="163"/>
    </row>
    <row r="68" spans="2:17" ht="76.5" customHeight="1" x14ac:dyDescent="0.25">
      <c r="B68" s="86" t="s">
        <v>0</v>
      </c>
      <c r="C68" s="86" t="s">
        <v>39</v>
      </c>
      <c r="D68" s="86" t="s">
        <v>40</v>
      </c>
      <c r="E68" s="86" t="s">
        <v>80</v>
      </c>
      <c r="F68" s="86" t="s">
        <v>82</v>
      </c>
      <c r="G68" s="86" t="s">
        <v>83</v>
      </c>
      <c r="H68" s="86" t="s">
        <v>84</v>
      </c>
      <c r="I68" s="86" t="s">
        <v>81</v>
      </c>
      <c r="J68" s="167" t="s">
        <v>85</v>
      </c>
      <c r="K68" s="168"/>
      <c r="L68" s="169"/>
      <c r="M68" s="86" t="s">
        <v>86</v>
      </c>
      <c r="N68" s="86" t="s">
        <v>41</v>
      </c>
      <c r="O68" s="86" t="s">
        <v>42</v>
      </c>
      <c r="P68" s="167" t="s">
        <v>3</v>
      </c>
      <c r="Q68" s="169"/>
    </row>
    <row r="69" spans="2:17" s="21" customFormat="1" ht="60.75" customHeight="1" x14ac:dyDescent="0.25">
      <c r="B69" s="61" t="s">
        <v>43</v>
      </c>
      <c r="C69" s="61" t="s">
        <v>211</v>
      </c>
      <c r="D69" s="4" t="s">
        <v>200</v>
      </c>
      <c r="E69" s="4">
        <v>11811664</v>
      </c>
      <c r="F69" s="61" t="s">
        <v>194</v>
      </c>
      <c r="G69" s="61" t="s">
        <v>208</v>
      </c>
      <c r="H69" s="142">
        <v>39339</v>
      </c>
      <c r="I69" s="4" t="s">
        <v>115</v>
      </c>
      <c r="J69" s="4" t="s">
        <v>120</v>
      </c>
      <c r="K69" s="111" t="s">
        <v>123</v>
      </c>
      <c r="L69" s="60" t="s">
        <v>121</v>
      </c>
      <c r="M69" s="40" t="s">
        <v>335</v>
      </c>
      <c r="N69" s="40" t="s">
        <v>96</v>
      </c>
      <c r="O69" s="40" t="s">
        <v>96</v>
      </c>
      <c r="P69" s="172"/>
      <c r="Q69" s="172"/>
    </row>
    <row r="70" spans="2:17" s="21" customFormat="1" ht="60.75" customHeight="1" x14ac:dyDescent="0.25">
      <c r="B70" s="61" t="s">
        <v>43</v>
      </c>
      <c r="C70" s="61" t="s">
        <v>211</v>
      </c>
      <c r="D70" s="4" t="s">
        <v>336</v>
      </c>
      <c r="E70" s="4">
        <v>26331286</v>
      </c>
      <c r="F70" s="61" t="s">
        <v>337</v>
      </c>
      <c r="G70" s="61" t="s">
        <v>135</v>
      </c>
      <c r="H70" s="142">
        <v>41291</v>
      </c>
      <c r="I70" s="4" t="s">
        <v>115</v>
      </c>
      <c r="J70" s="4" t="s">
        <v>120</v>
      </c>
      <c r="K70" s="111" t="s">
        <v>338</v>
      </c>
      <c r="L70" s="60" t="s">
        <v>121</v>
      </c>
      <c r="M70" s="40" t="s">
        <v>286</v>
      </c>
      <c r="N70" s="40" t="s">
        <v>96</v>
      </c>
      <c r="O70" s="40" t="s">
        <v>96</v>
      </c>
      <c r="P70" s="143"/>
      <c r="Q70" s="143"/>
    </row>
    <row r="71" spans="2:17" s="21" customFormat="1" ht="60.75" customHeight="1" x14ac:dyDescent="0.25">
      <c r="B71" s="61" t="s">
        <v>43</v>
      </c>
      <c r="C71" s="61" t="s">
        <v>211</v>
      </c>
      <c r="D71" s="4" t="s">
        <v>339</v>
      </c>
      <c r="E71" s="4">
        <v>107742594</v>
      </c>
      <c r="F71" s="61" t="s">
        <v>124</v>
      </c>
      <c r="G71" s="61" t="s">
        <v>118</v>
      </c>
      <c r="H71" s="142">
        <v>40067</v>
      </c>
      <c r="I71" s="4" t="s">
        <v>115</v>
      </c>
      <c r="J71" s="4" t="s">
        <v>120</v>
      </c>
      <c r="K71" s="111" t="s">
        <v>178</v>
      </c>
      <c r="L71" s="60" t="s">
        <v>121</v>
      </c>
      <c r="M71" s="40" t="s">
        <v>340</v>
      </c>
      <c r="N71" s="40" t="s">
        <v>96</v>
      </c>
      <c r="O71" s="40" t="s">
        <v>96</v>
      </c>
      <c r="P71" s="143"/>
      <c r="Q71" s="143"/>
    </row>
    <row r="72" spans="2:17" s="21" customFormat="1" ht="60.75" customHeight="1" x14ac:dyDescent="0.25">
      <c r="B72" s="61" t="s">
        <v>43</v>
      </c>
      <c r="C72" s="61" t="s">
        <v>211</v>
      </c>
      <c r="D72" s="4" t="s">
        <v>202</v>
      </c>
      <c r="E72" s="4">
        <v>26274696</v>
      </c>
      <c r="F72" s="61" t="s">
        <v>209</v>
      </c>
      <c r="G72" s="61" t="s">
        <v>118</v>
      </c>
      <c r="H72" s="142">
        <v>40802</v>
      </c>
      <c r="I72" s="4" t="s">
        <v>115</v>
      </c>
      <c r="J72" s="4" t="s">
        <v>120</v>
      </c>
      <c r="K72" s="111" t="s">
        <v>178</v>
      </c>
      <c r="L72" s="60" t="s">
        <v>121</v>
      </c>
      <c r="M72" s="40" t="s">
        <v>321</v>
      </c>
      <c r="N72" s="40" t="s">
        <v>96</v>
      </c>
      <c r="O72" s="40" t="s">
        <v>96</v>
      </c>
      <c r="P72" s="143"/>
      <c r="Q72" s="143"/>
    </row>
    <row r="73" spans="2:17" s="21" customFormat="1" ht="60.75" customHeight="1" x14ac:dyDescent="0.25">
      <c r="B73" s="61" t="s">
        <v>43</v>
      </c>
      <c r="C73" s="61" t="s">
        <v>211</v>
      </c>
      <c r="D73" s="4" t="s">
        <v>201</v>
      </c>
      <c r="E73" s="4">
        <v>54259215</v>
      </c>
      <c r="F73" s="61" t="s">
        <v>117</v>
      </c>
      <c r="G73" s="61" t="s">
        <v>136</v>
      </c>
      <c r="H73" s="142">
        <v>37134</v>
      </c>
      <c r="I73" s="4" t="s">
        <v>115</v>
      </c>
      <c r="J73" s="4" t="s">
        <v>120</v>
      </c>
      <c r="K73" s="111" t="s">
        <v>122</v>
      </c>
      <c r="L73" s="60" t="s">
        <v>121</v>
      </c>
      <c r="M73" s="40" t="s">
        <v>341</v>
      </c>
      <c r="N73" s="40" t="s">
        <v>96</v>
      </c>
      <c r="O73" s="40" t="s">
        <v>96</v>
      </c>
      <c r="P73" s="173"/>
      <c r="Q73" s="173"/>
    </row>
    <row r="74" spans="2:17" s="144" customFormat="1" ht="33.6" customHeight="1" x14ac:dyDescent="0.25">
      <c r="B74" s="145" t="s">
        <v>44</v>
      </c>
      <c r="C74" s="145" t="s">
        <v>212</v>
      </c>
      <c r="D74" s="146" t="s">
        <v>203</v>
      </c>
      <c r="E74" s="146">
        <v>1037588269</v>
      </c>
      <c r="F74" s="145" t="s">
        <v>124</v>
      </c>
      <c r="G74" s="145" t="s">
        <v>196</v>
      </c>
      <c r="H74" s="147">
        <v>41453</v>
      </c>
      <c r="I74" s="148" t="s">
        <v>115</v>
      </c>
      <c r="J74" s="146" t="s">
        <v>120</v>
      </c>
      <c r="K74" s="149" t="s">
        <v>148</v>
      </c>
      <c r="L74" s="150" t="s">
        <v>147</v>
      </c>
      <c r="M74" s="151" t="s">
        <v>344</v>
      </c>
      <c r="N74" s="151" t="s">
        <v>96</v>
      </c>
      <c r="O74" s="151" t="s">
        <v>96</v>
      </c>
      <c r="P74" s="174"/>
      <c r="Q74" s="175"/>
    </row>
    <row r="75" spans="2:17" s="144" customFormat="1" ht="33.6" customHeight="1" x14ac:dyDescent="0.25">
      <c r="B75" s="145" t="s">
        <v>44</v>
      </c>
      <c r="C75" s="145" t="s">
        <v>212</v>
      </c>
      <c r="D75" s="146" t="s">
        <v>204</v>
      </c>
      <c r="E75" s="146">
        <v>1077434597</v>
      </c>
      <c r="F75" s="145" t="s">
        <v>124</v>
      </c>
      <c r="G75" s="145" t="s">
        <v>136</v>
      </c>
      <c r="H75" s="147">
        <v>41901</v>
      </c>
      <c r="I75" s="148" t="s">
        <v>115</v>
      </c>
      <c r="J75" s="146" t="s">
        <v>120</v>
      </c>
      <c r="K75" s="149" t="s">
        <v>148</v>
      </c>
      <c r="L75" s="150" t="s">
        <v>147</v>
      </c>
      <c r="M75" s="151" t="s">
        <v>343</v>
      </c>
      <c r="N75" s="151" t="s">
        <v>96</v>
      </c>
      <c r="O75" s="151" t="s">
        <v>96</v>
      </c>
      <c r="P75" s="174"/>
      <c r="Q75" s="175"/>
    </row>
    <row r="76" spans="2:17" s="144" customFormat="1" ht="33.6" customHeight="1" x14ac:dyDescent="0.25">
      <c r="B76" s="145" t="s">
        <v>44</v>
      </c>
      <c r="C76" s="145" t="s">
        <v>212</v>
      </c>
      <c r="D76" s="146" t="s">
        <v>205</v>
      </c>
      <c r="E76" s="146">
        <v>1077420319</v>
      </c>
      <c r="F76" s="145" t="s">
        <v>124</v>
      </c>
      <c r="G76" s="145" t="s">
        <v>136</v>
      </c>
      <c r="H76" s="147">
        <v>40459</v>
      </c>
      <c r="I76" s="148" t="s">
        <v>115</v>
      </c>
      <c r="J76" s="146" t="s">
        <v>120</v>
      </c>
      <c r="K76" s="149" t="s">
        <v>148</v>
      </c>
      <c r="L76" s="150" t="s">
        <v>147</v>
      </c>
      <c r="M76" s="151" t="s">
        <v>351</v>
      </c>
      <c r="N76" s="151" t="s">
        <v>96</v>
      </c>
      <c r="O76" s="151" t="s">
        <v>96</v>
      </c>
      <c r="P76" s="152"/>
      <c r="Q76" s="153"/>
    </row>
    <row r="77" spans="2:17" s="144" customFormat="1" ht="33.6" customHeight="1" x14ac:dyDescent="0.25">
      <c r="B77" s="145" t="s">
        <v>44</v>
      </c>
      <c r="C77" s="145" t="s">
        <v>212</v>
      </c>
      <c r="D77" s="146" t="s">
        <v>206</v>
      </c>
      <c r="E77" s="146">
        <v>1077439647</v>
      </c>
      <c r="F77" s="145" t="s">
        <v>124</v>
      </c>
      <c r="G77" s="145" t="s">
        <v>197</v>
      </c>
      <c r="H77" s="147">
        <v>41173</v>
      </c>
      <c r="I77" s="148" t="s">
        <v>115</v>
      </c>
      <c r="J77" s="146" t="s">
        <v>120</v>
      </c>
      <c r="K77" s="149" t="s">
        <v>148</v>
      </c>
      <c r="L77" s="150" t="s">
        <v>147</v>
      </c>
      <c r="M77" s="151" t="s">
        <v>352</v>
      </c>
      <c r="N77" s="151" t="s">
        <v>96</v>
      </c>
      <c r="O77" s="151" t="s">
        <v>96</v>
      </c>
      <c r="P77" s="174"/>
      <c r="Q77" s="175"/>
    </row>
    <row r="78" spans="2:17" s="144" customFormat="1" ht="33.6" customHeight="1" x14ac:dyDescent="0.25">
      <c r="B78" s="145" t="s">
        <v>44</v>
      </c>
      <c r="C78" s="145" t="s">
        <v>212</v>
      </c>
      <c r="D78" s="146" t="s">
        <v>126</v>
      </c>
      <c r="E78" s="146">
        <v>1077424425</v>
      </c>
      <c r="F78" s="145" t="s">
        <v>124</v>
      </c>
      <c r="G78" s="145" t="s">
        <v>136</v>
      </c>
      <c r="H78" s="147">
        <v>40648</v>
      </c>
      <c r="I78" s="148" t="s">
        <v>115</v>
      </c>
      <c r="J78" s="146" t="s">
        <v>120</v>
      </c>
      <c r="K78" s="149" t="s">
        <v>304</v>
      </c>
      <c r="L78" s="150" t="s">
        <v>147</v>
      </c>
      <c r="M78" s="151" t="s">
        <v>248</v>
      </c>
      <c r="N78" s="151" t="s">
        <v>96</v>
      </c>
      <c r="O78" s="151" t="s">
        <v>96</v>
      </c>
      <c r="P78" s="152"/>
      <c r="Q78" s="153"/>
    </row>
    <row r="79" spans="2:17" s="144" customFormat="1" ht="33.6" customHeight="1" x14ac:dyDescent="0.25">
      <c r="B79" s="145" t="s">
        <v>44</v>
      </c>
      <c r="C79" s="145" t="s">
        <v>212</v>
      </c>
      <c r="D79" s="146" t="s">
        <v>125</v>
      </c>
      <c r="E79" s="146">
        <v>35893313</v>
      </c>
      <c r="F79" s="145" t="s">
        <v>345</v>
      </c>
      <c r="G79" s="145" t="s">
        <v>297</v>
      </c>
      <c r="H79" s="147">
        <v>39507</v>
      </c>
      <c r="I79" s="148" t="s">
        <v>115</v>
      </c>
      <c r="J79" s="146" t="s">
        <v>120</v>
      </c>
      <c r="K79" s="149" t="s">
        <v>304</v>
      </c>
      <c r="L79" s="150" t="s">
        <v>147</v>
      </c>
      <c r="M79" s="151" t="s">
        <v>346</v>
      </c>
      <c r="N79" s="151" t="s">
        <v>96</v>
      </c>
      <c r="O79" s="151" t="s">
        <v>96</v>
      </c>
      <c r="P79" s="152"/>
      <c r="Q79" s="153"/>
    </row>
    <row r="80" spans="2:17" s="144" customFormat="1" ht="33.6" customHeight="1" x14ac:dyDescent="0.25">
      <c r="B80" s="145" t="s">
        <v>44</v>
      </c>
      <c r="C80" s="145" t="s">
        <v>212</v>
      </c>
      <c r="D80" s="146" t="s">
        <v>347</v>
      </c>
      <c r="E80" s="146">
        <v>35897343</v>
      </c>
      <c r="F80" s="145" t="s">
        <v>124</v>
      </c>
      <c r="G80" s="145" t="s">
        <v>136</v>
      </c>
      <c r="H80" s="147">
        <v>40816</v>
      </c>
      <c r="I80" s="148" t="s">
        <v>115</v>
      </c>
      <c r="J80" s="146" t="s">
        <v>120</v>
      </c>
      <c r="K80" s="149" t="s">
        <v>304</v>
      </c>
      <c r="L80" s="150" t="s">
        <v>147</v>
      </c>
      <c r="M80" s="151" t="s">
        <v>348</v>
      </c>
      <c r="N80" s="151" t="s">
        <v>96</v>
      </c>
      <c r="O80" s="151" t="s">
        <v>96</v>
      </c>
      <c r="P80" s="152"/>
      <c r="Q80" s="153"/>
    </row>
    <row r="81" spans="2:17" s="144" customFormat="1" ht="33.6" customHeight="1" x14ac:dyDescent="0.25">
      <c r="B81" s="145" t="s">
        <v>44</v>
      </c>
      <c r="C81" s="145" t="s">
        <v>212</v>
      </c>
      <c r="D81" s="146" t="s">
        <v>162</v>
      </c>
      <c r="E81" s="146">
        <v>43270542</v>
      </c>
      <c r="F81" s="145" t="s">
        <v>124</v>
      </c>
      <c r="G81" s="145" t="s">
        <v>136</v>
      </c>
      <c r="H81" s="147">
        <v>41817</v>
      </c>
      <c r="I81" s="148" t="s">
        <v>115</v>
      </c>
      <c r="J81" s="146" t="s">
        <v>120</v>
      </c>
      <c r="K81" s="149" t="s">
        <v>304</v>
      </c>
      <c r="L81" s="150" t="s">
        <v>147</v>
      </c>
      <c r="M81" s="151" t="s">
        <v>349</v>
      </c>
      <c r="N81" s="151" t="s">
        <v>96</v>
      </c>
      <c r="O81" s="151" t="s">
        <v>96</v>
      </c>
      <c r="P81" s="152"/>
      <c r="Q81" s="153"/>
    </row>
    <row r="82" spans="2:17" s="144" customFormat="1" ht="33.6" customHeight="1" x14ac:dyDescent="0.25">
      <c r="B82" s="145" t="s">
        <v>44</v>
      </c>
      <c r="C82" s="145" t="s">
        <v>212</v>
      </c>
      <c r="D82" s="146" t="s">
        <v>163</v>
      </c>
      <c r="E82" s="146">
        <v>35600590</v>
      </c>
      <c r="F82" s="145" t="s">
        <v>124</v>
      </c>
      <c r="G82" s="145" t="s">
        <v>136</v>
      </c>
      <c r="H82" s="147">
        <v>35181</v>
      </c>
      <c r="I82" s="148" t="s">
        <v>115</v>
      </c>
      <c r="J82" s="146" t="s">
        <v>120</v>
      </c>
      <c r="K82" s="149" t="s">
        <v>304</v>
      </c>
      <c r="L82" s="150" t="s">
        <v>147</v>
      </c>
      <c r="M82" s="151" t="s">
        <v>350</v>
      </c>
      <c r="N82" s="151" t="s">
        <v>96</v>
      </c>
      <c r="O82" s="151" t="s">
        <v>96</v>
      </c>
      <c r="P82" s="152"/>
      <c r="Q82" s="153"/>
    </row>
    <row r="83" spans="2:17" s="144" customFormat="1" ht="33.6" customHeight="1" x14ac:dyDescent="0.25">
      <c r="B83" s="145" t="s">
        <v>44</v>
      </c>
      <c r="C83" s="145" t="s">
        <v>212</v>
      </c>
      <c r="D83" s="146" t="s">
        <v>207</v>
      </c>
      <c r="E83" s="146">
        <v>54259434</v>
      </c>
      <c r="F83" s="145" t="s">
        <v>124</v>
      </c>
      <c r="G83" s="145" t="s">
        <v>198</v>
      </c>
      <c r="H83" s="147">
        <v>40459</v>
      </c>
      <c r="I83" s="148" t="s">
        <v>115</v>
      </c>
      <c r="J83" s="146" t="s">
        <v>120</v>
      </c>
      <c r="K83" s="149" t="s">
        <v>148</v>
      </c>
      <c r="L83" s="150" t="s">
        <v>147</v>
      </c>
      <c r="M83" s="151" t="s">
        <v>342</v>
      </c>
      <c r="N83" s="151" t="s">
        <v>96</v>
      </c>
      <c r="O83" s="151" t="s">
        <v>96</v>
      </c>
      <c r="P83" s="152"/>
      <c r="Q83" s="153"/>
    </row>
    <row r="84" spans="2:17" ht="15.75" thickBot="1" x14ac:dyDescent="0.25">
      <c r="D84" s="109"/>
    </row>
    <row r="85" spans="2:17" ht="27" thickBot="1" x14ac:dyDescent="0.3">
      <c r="B85" s="161" t="s">
        <v>46</v>
      </c>
      <c r="C85" s="162"/>
      <c r="D85" s="162"/>
      <c r="E85" s="162"/>
      <c r="F85" s="162"/>
      <c r="G85" s="162"/>
      <c r="H85" s="162"/>
      <c r="I85" s="162"/>
      <c r="J85" s="162"/>
      <c r="K85" s="162"/>
      <c r="L85" s="162"/>
      <c r="M85" s="162"/>
      <c r="N85" s="163"/>
    </row>
    <row r="88" spans="2:17" ht="46.15" customHeight="1" x14ac:dyDescent="0.25">
      <c r="B88" s="47" t="s">
        <v>33</v>
      </c>
      <c r="C88" s="47" t="s">
        <v>47</v>
      </c>
      <c r="D88" s="167" t="s">
        <v>3</v>
      </c>
      <c r="E88" s="169"/>
    </row>
    <row r="89" spans="2:17" ht="46.9" customHeight="1" x14ac:dyDescent="0.25">
      <c r="B89" s="48" t="s">
        <v>87</v>
      </c>
      <c r="C89" s="87" t="s">
        <v>96</v>
      </c>
      <c r="D89" s="176" t="s">
        <v>132</v>
      </c>
      <c r="E89" s="176"/>
    </row>
    <row r="92" spans="2:17" ht="26.25" x14ac:dyDescent="0.25">
      <c r="B92" s="170" t="s">
        <v>64</v>
      </c>
      <c r="C92" s="171"/>
      <c r="D92" s="171"/>
      <c r="E92" s="171"/>
      <c r="F92" s="171"/>
      <c r="G92" s="171"/>
      <c r="H92" s="171"/>
      <c r="I92" s="171"/>
      <c r="J92" s="171"/>
      <c r="K92" s="171"/>
      <c r="L92" s="171"/>
      <c r="M92" s="171"/>
      <c r="N92" s="171"/>
      <c r="O92" s="171"/>
      <c r="P92" s="171"/>
    </row>
    <row r="94" spans="2:17" ht="15.75" thickBot="1" x14ac:dyDescent="0.3"/>
    <row r="95" spans="2:17" ht="27" thickBot="1" x14ac:dyDescent="0.3">
      <c r="B95" s="161" t="s">
        <v>54</v>
      </c>
      <c r="C95" s="162"/>
      <c r="D95" s="162"/>
      <c r="E95" s="162"/>
      <c r="F95" s="162"/>
      <c r="G95" s="162"/>
      <c r="H95" s="162"/>
      <c r="I95" s="162"/>
      <c r="J95" s="162"/>
      <c r="K95" s="162"/>
      <c r="L95" s="162"/>
      <c r="M95" s="162"/>
      <c r="N95" s="163"/>
    </row>
    <row r="97" spans="1:26" ht="15.75" thickBot="1" x14ac:dyDescent="0.3">
      <c r="M97" s="45"/>
      <c r="N97" s="45"/>
    </row>
    <row r="98" spans="1:26" s="73" customFormat="1" ht="109.5" customHeight="1" x14ac:dyDescent="0.25">
      <c r="B98" s="84" t="s">
        <v>105</v>
      </c>
      <c r="C98" s="84" t="s">
        <v>106</v>
      </c>
      <c r="D98" s="84" t="s">
        <v>107</v>
      </c>
      <c r="E98" s="84" t="s">
        <v>45</v>
      </c>
      <c r="F98" s="84" t="s">
        <v>22</v>
      </c>
      <c r="G98" s="84" t="s">
        <v>67</v>
      </c>
      <c r="H98" s="84" t="s">
        <v>17</v>
      </c>
      <c r="I98" s="84" t="s">
        <v>10</v>
      </c>
      <c r="J98" s="84" t="s">
        <v>31</v>
      </c>
      <c r="K98" s="84" t="s">
        <v>61</v>
      </c>
      <c r="L98" s="84" t="s">
        <v>20</v>
      </c>
      <c r="M98" s="69" t="s">
        <v>26</v>
      </c>
      <c r="N98" s="84" t="s">
        <v>108</v>
      </c>
      <c r="O98" s="84" t="s">
        <v>36</v>
      </c>
      <c r="P98" s="85" t="s">
        <v>11</v>
      </c>
      <c r="Q98" s="85" t="s">
        <v>19</v>
      </c>
    </row>
    <row r="99" spans="1:26" s="79" customFormat="1" x14ac:dyDescent="0.25">
      <c r="A99" s="36">
        <v>1</v>
      </c>
      <c r="B99" s="80"/>
      <c r="C99" s="81"/>
      <c r="D99" s="80"/>
      <c r="E99" s="75"/>
      <c r="F99" s="76"/>
      <c r="G99" s="93"/>
      <c r="H99" s="83"/>
      <c r="I99" s="77"/>
      <c r="J99" s="77"/>
      <c r="K99" s="77"/>
      <c r="L99" s="77"/>
      <c r="M99" s="68"/>
      <c r="N99" s="68">
        <f>+M99*G99</f>
        <v>0</v>
      </c>
      <c r="O99" s="20"/>
      <c r="P99" s="20"/>
      <c r="Q99" s="94"/>
      <c r="R99" s="78"/>
      <c r="S99" s="78"/>
      <c r="T99" s="78"/>
      <c r="U99" s="78"/>
      <c r="V99" s="78"/>
      <c r="W99" s="78"/>
      <c r="X99" s="78"/>
      <c r="Y99" s="78"/>
      <c r="Z99" s="78"/>
    </row>
    <row r="100" spans="1:26" s="79" customFormat="1" x14ac:dyDescent="0.25">
      <c r="A100" s="36">
        <f>+A99+1</f>
        <v>2</v>
      </c>
      <c r="B100" s="80"/>
      <c r="C100" s="81"/>
      <c r="D100" s="80"/>
      <c r="E100" s="75"/>
      <c r="F100" s="76"/>
      <c r="G100" s="76"/>
      <c r="H100" s="76"/>
      <c r="I100" s="77"/>
      <c r="J100" s="77"/>
      <c r="K100" s="77"/>
      <c r="L100" s="77"/>
      <c r="M100" s="68"/>
      <c r="N100" s="68"/>
      <c r="O100" s="20"/>
      <c r="P100" s="20"/>
      <c r="Q100" s="94"/>
      <c r="R100" s="78"/>
      <c r="S100" s="78"/>
      <c r="T100" s="78"/>
      <c r="U100" s="78"/>
      <c r="V100" s="78"/>
      <c r="W100" s="78"/>
      <c r="X100" s="78"/>
      <c r="Y100" s="78"/>
      <c r="Z100" s="78"/>
    </row>
    <row r="101" spans="1:26" s="79" customFormat="1" x14ac:dyDescent="0.25">
      <c r="A101" s="36"/>
      <c r="B101" s="37" t="s">
        <v>16</v>
      </c>
      <c r="C101" s="81"/>
      <c r="D101" s="80"/>
      <c r="E101" s="75"/>
      <c r="F101" s="76"/>
      <c r="G101" s="76"/>
      <c r="H101" s="76"/>
      <c r="I101" s="77"/>
      <c r="J101" s="77"/>
      <c r="K101" s="82">
        <f>SUM(K99:K100)</f>
        <v>0</v>
      </c>
      <c r="L101" s="82">
        <f>SUM(L99:L100)</f>
        <v>0</v>
      </c>
      <c r="M101" s="92">
        <f>SUM(M99:M100)</f>
        <v>0</v>
      </c>
      <c r="N101" s="82">
        <f>SUM(N99:N100)</f>
        <v>0</v>
      </c>
      <c r="O101" s="20"/>
      <c r="P101" s="20"/>
      <c r="Q101" s="95"/>
    </row>
    <row r="102" spans="1:26" x14ac:dyDescent="0.25">
      <c r="B102" s="21"/>
      <c r="C102" s="21"/>
      <c r="D102" s="21"/>
      <c r="E102" s="22"/>
      <c r="F102" s="21"/>
      <c r="G102" s="21"/>
      <c r="H102" s="21"/>
      <c r="I102" s="21"/>
      <c r="J102" s="21"/>
      <c r="K102" s="21"/>
      <c r="L102" s="21"/>
      <c r="M102" s="21"/>
      <c r="N102" s="21"/>
      <c r="O102" s="21"/>
      <c r="P102" s="21"/>
    </row>
    <row r="103" spans="1:26" ht="18.75" x14ac:dyDescent="0.25">
      <c r="B103" s="41" t="s">
        <v>32</v>
      </c>
      <c r="C103" s="51">
        <f>+K101</f>
        <v>0</v>
      </c>
      <c r="H103" s="23"/>
      <c r="I103" s="23"/>
      <c r="J103" s="23"/>
      <c r="K103" s="23"/>
      <c r="L103" s="23"/>
      <c r="M103" s="23"/>
      <c r="N103" s="21"/>
      <c r="O103" s="21"/>
      <c r="P103" s="21"/>
    </row>
    <row r="105" spans="1:26" ht="15.75" thickBot="1" x14ac:dyDescent="0.3"/>
    <row r="106" spans="1:26" ht="37.15" customHeight="1" thickBot="1" x14ac:dyDescent="0.3">
      <c r="B106" s="53" t="s">
        <v>49</v>
      </c>
      <c r="C106" s="54" t="s">
        <v>50</v>
      </c>
      <c r="D106" s="53" t="s">
        <v>51</v>
      </c>
      <c r="E106" s="54" t="s">
        <v>55</v>
      </c>
    </row>
    <row r="107" spans="1:26" ht="41.45" customHeight="1" x14ac:dyDescent="0.25">
      <c r="B107" s="46" t="s">
        <v>88</v>
      </c>
      <c r="C107" s="49">
        <v>20</v>
      </c>
      <c r="D107" s="49">
        <v>0</v>
      </c>
      <c r="E107" s="164">
        <f>+D107+D108+D109</f>
        <v>0</v>
      </c>
    </row>
    <row r="108" spans="1:26" x14ac:dyDescent="0.25">
      <c r="B108" s="46" t="s">
        <v>89</v>
      </c>
      <c r="C108" s="39">
        <v>30</v>
      </c>
      <c r="D108" s="99">
        <v>0</v>
      </c>
      <c r="E108" s="165"/>
    </row>
    <row r="109" spans="1:26" ht="15.75" thickBot="1" x14ac:dyDescent="0.3">
      <c r="B109" s="46" t="s">
        <v>90</v>
      </c>
      <c r="C109" s="50">
        <v>40</v>
      </c>
      <c r="D109" s="50">
        <v>0</v>
      </c>
      <c r="E109" s="166"/>
    </row>
    <row r="111" spans="1:26" ht="15.75" thickBot="1" x14ac:dyDescent="0.3"/>
    <row r="112" spans="1:26" ht="27" thickBot="1" x14ac:dyDescent="0.3">
      <c r="B112" s="161" t="s">
        <v>52</v>
      </c>
      <c r="C112" s="162"/>
      <c r="D112" s="162"/>
      <c r="E112" s="162"/>
      <c r="F112" s="162"/>
      <c r="G112" s="162"/>
      <c r="H112" s="162"/>
      <c r="I112" s="162"/>
      <c r="J112" s="162"/>
      <c r="K112" s="162"/>
      <c r="L112" s="162"/>
      <c r="M112" s="162"/>
      <c r="N112" s="163"/>
    </row>
    <row r="114" spans="2:17" ht="76.5" customHeight="1" x14ac:dyDescent="0.25">
      <c r="B114" s="86" t="s">
        <v>0</v>
      </c>
      <c r="C114" s="86" t="s">
        <v>39</v>
      </c>
      <c r="D114" s="86" t="s">
        <v>40</v>
      </c>
      <c r="E114" s="86" t="s">
        <v>80</v>
      </c>
      <c r="F114" s="86" t="s">
        <v>82</v>
      </c>
      <c r="G114" s="86" t="s">
        <v>83</v>
      </c>
      <c r="H114" s="86" t="s">
        <v>84</v>
      </c>
      <c r="I114" s="86" t="s">
        <v>81</v>
      </c>
      <c r="J114" s="167" t="s">
        <v>85</v>
      </c>
      <c r="K114" s="168"/>
      <c r="L114" s="169"/>
      <c r="M114" s="86" t="s">
        <v>86</v>
      </c>
      <c r="N114" s="86" t="s">
        <v>41</v>
      </c>
      <c r="O114" s="86" t="s">
        <v>42</v>
      </c>
      <c r="P114" s="167" t="s">
        <v>3</v>
      </c>
      <c r="Q114" s="169"/>
    </row>
    <row r="115" spans="2:17" ht="60.75" customHeight="1" x14ac:dyDescent="0.25">
      <c r="B115" s="96" t="s">
        <v>94</v>
      </c>
      <c r="C115" s="96" t="s">
        <v>213</v>
      </c>
      <c r="D115" s="96" t="s">
        <v>227</v>
      </c>
      <c r="E115" s="2">
        <v>42129760</v>
      </c>
      <c r="F115" s="96" t="s">
        <v>140</v>
      </c>
      <c r="G115" s="96" t="s">
        <v>139</v>
      </c>
      <c r="H115" s="110">
        <v>37590</v>
      </c>
      <c r="I115" s="4" t="s">
        <v>115</v>
      </c>
      <c r="J115" s="96" t="s">
        <v>120</v>
      </c>
      <c r="K115" s="61" t="s">
        <v>225</v>
      </c>
      <c r="L115" s="61" t="s">
        <v>229</v>
      </c>
      <c r="M115" s="48" t="s">
        <v>228</v>
      </c>
      <c r="N115" s="87" t="s">
        <v>96</v>
      </c>
      <c r="O115" s="87" t="s">
        <v>97</v>
      </c>
      <c r="P115" s="154" t="s">
        <v>230</v>
      </c>
      <c r="Q115" s="154"/>
    </row>
    <row r="116" spans="2:17" ht="88.5" customHeight="1" x14ac:dyDescent="0.25">
      <c r="B116" s="96"/>
      <c r="C116" s="96"/>
      <c r="D116" s="2"/>
      <c r="E116" s="2"/>
      <c r="F116" s="2"/>
      <c r="G116" s="96"/>
      <c r="H116" s="110"/>
      <c r="I116" s="4"/>
      <c r="J116" s="1"/>
      <c r="K116" s="61"/>
      <c r="L116" s="61"/>
      <c r="M116" s="48"/>
      <c r="N116" s="87"/>
      <c r="O116" s="87"/>
      <c r="P116" s="154"/>
      <c r="Q116" s="154"/>
    </row>
    <row r="119" spans="2:17" ht="15.75" thickBot="1" x14ac:dyDescent="0.3"/>
    <row r="120" spans="2:17" ht="54" customHeight="1" x14ac:dyDescent="0.25">
      <c r="B120" s="90" t="s">
        <v>33</v>
      </c>
      <c r="C120" s="90" t="s">
        <v>49</v>
      </c>
      <c r="D120" s="86" t="s">
        <v>50</v>
      </c>
      <c r="E120" s="90" t="s">
        <v>51</v>
      </c>
      <c r="F120" s="54" t="s">
        <v>56</v>
      </c>
      <c r="G120" s="57"/>
    </row>
    <row r="121" spans="2:17" ht="120.75" customHeight="1" x14ac:dyDescent="0.2">
      <c r="B121" s="155" t="s">
        <v>53</v>
      </c>
      <c r="C121" s="5" t="s">
        <v>91</v>
      </c>
      <c r="D121" s="99">
        <v>25</v>
      </c>
      <c r="E121" s="99">
        <v>0</v>
      </c>
      <c r="F121" s="156">
        <f>+E121+E122+E123</f>
        <v>0</v>
      </c>
      <c r="G121" s="127"/>
    </row>
    <row r="122" spans="2:17" ht="76.150000000000006" customHeight="1" x14ac:dyDescent="0.2">
      <c r="B122" s="155"/>
      <c r="C122" s="5" t="s">
        <v>92</v>
      </c>
      <c r="D122" s="112">
        <v>25</v>
      </c>
      <c r="E122" s="99">
        <v>0</v>
      </c>
      <c r="F122" s="157"/>
      <c r="G122" s="58"/>
    </row>
    <row r="123" spans="2:17" ht="69" customHeight="1" x14ac:dyDescent="0.2">
      <c r="B123" s="155"/>
      <c r="C123" s="5" t="s">
        <v>93</v>
      </c>
      <c r="D123" s="99">
        <v>10</v>
      </c>
      <c r="E123" s="99">
        <v>0</v>
      </c>
      <c r="F123" s="158"/>
      <c r="G123" s="58"/>
    </row>
    <row r="124" spans="2:17" x14ac:dyDescent="0.25">
      <c r="C124" s="70"/>
    </row>
    <row r="127" spans="2:17" x14ac:dyDescent="0.25">
      <c r="B127" s="88" t="s">
        <v>57</v>
      </c>
    </row>
    <row r="130" spans="2:8" x14ac:dyDescent="0.25">
      <c r="B130" s="91" t="s">
        <v>33</v>
      </c>
      <c r="C130" s="91" t="s">
        <v>58</v>
      </c>
      <c r="D130" s="90" t="s">
        <v>51</v>
      </c>
      <c r="E130" s="90" t="s">
        <v>16</v>
      </c>
    </row>
    <row r="131" spans="2:8" ht="42.75" x14ac:dyDescent="0.25">
      <c r="B131" s="71" t="s">
        <v>59</v>
      </c>
      <c r="C131" s="72">
        <v>40</v>
      </c>
      <c r="D131" s="99">
        <f>+E107</f>
        <v>0</v>
      </c>
      <c r="E131" s="159">
        <f>+D131+D132</f>
        <v>0</v>
      </c>
    </row>
    <row r="132" spans="2:8" ht="85.5" x14ac:dyDescent="0.25">
      <c r="B132" s="71" t="s">
        <v>60</v>
      </c>
      <c r="C132" s="72">
        <v>60</v>
      </c>
      <c r="D132" s="99">
        <f>+F121</f>
        <v>0</v>
      </c>
      <c r="E132" s="160"/>
    </row>
    <row r="135" spans="2:8" x14ac:dyDescent="0.25">
      <c r="C135" s="6" t="s">
        <v>110</v>
      </c>
      <c r="H135" s="6" t="s">
        <v>110</v>
      </c>
    </row>
  </sheetData>
  <mergeCells count="40">
    <mergeCell ref="C9:N9"/>
    <mergeCell ref="B2:P2"/>
    <mergeCell ref="B4:P4"/>
    <mergeCell ref="C6:N6"/>
    <mergeCell ref="C7:N7"/>
    <mergeCell ref="C8:N8"/>
    <mergeCell ref="J68:L68"/>
    <mergeCell ref="P68:Q68"/>
    <mergeCell ref="C10:E10"/>
    <mergeCell ref="B14:C15"/>
    <mergeCell ref="B16:C16"/>
    <mergeCell ref="E34:E35"/>
    <mergeCell ref="M39:N39"/>
    <mergeCell ref="B47:B48"/>
    <mergeCell ref="C47:C48"/>
    <mergeCell ref="D47:E47"/>
    <mergeCell ref="C51:N51"/>
    <mergeCell ref="B53:N53"/>
    <mergeCell ref="O56:P56"/>
    <mergeCell ref="O57:P57"/>
    <mergeCell ref="B63:N63"/>
    <mergeCell ref="B92:P92"/>
    <mergeCell ref="P69:Q69"/>
    <mergeCell ref="P73:Q73"/>
    <mergeCell ref="P74:Q74"/>
    <mergeCell ref="P75:Q75"/>
    <mergeCell ref="P77:Q77"/>
    <mergeCell ref="B85:N85"/>
    <mergeCell ref="D88:E88"/>
    <mergeCell ref="D89:E89"/>
    <mergeCell ref="P116:Q116"/>
    <mergeCell ref="B121:B123"/>
    <mergeCell ref="F121:F123"/>
    <mergeCell ref="E131:E132"/>
    <mergeCell ref="B95:N95"/>
    <mergeCell ref="E107:E109"/>
    <mergeCell ref="B112:N112"/>
    <mergeCell ref="J114:L114"/>
    <mergeCell ref="P114:Q114"/>
    <mergeCell ref="P115:Q115"/>
  </mergeCells>
  <dataValidations count="2">
    <dataValidation type="list" allowBlank="1" showInputMessage="1" showErrorMessage="1" sqref="WVE983048 A65544 IS65544 SO65544 ACK65544 AMG65544 AWC65544 BFY65544 BPU65544 BZQ65544 CJM65544 CTI65544 DDE65544 DNA65544 DWW65544 EGS65544 EQO65544 FAK65544 FKG65544 FUC65544 GDY65544 GNU65544 GXQ65544 HHM65544 HRI65544 IBE65544 ILA65544 IUW65544 JES65544 JOO65544 JYK65544 KIG65544 KSC65544 LBY65544 LLU65544 LVQ65544 MFM65544 MPI65544 MZE65544 NJA65544 NSW65544 OCS65544 OMO65544 OWK65544 PGG65544 PQC65544 PZY65544 QJU65544 QTQ65544 RDM65544 RNI65544 RXE65544 SHA65544 SQW65544 TAS65544 TKO65544 TUK65544 UEG65544 UOC65544 UXY65544 VHU65544 VRQ65544 WBM65544 WLI65544 WVE65544 A131080 IS131080 SO131080 ACK131080 AMG131080 AWC131080 BFY131080 BPU131080 BZQ131080 CJM131080 CTI131080 DDE131080 DNA131080 DWW131080 EGS131080 EQO131080 FAK131080 FKG131080 FUC131080 GDY131080 GNU131080 GXQ131080 HHM131080 HRI131080 IBE131080 ILA131080 IUW131080 JES131080 JOO131080 JYK131080 KIG131080 KSC131080 LBY131080 LLU131080 LVQ131080 MFM131080 MPI131080 MZE131080 NJA131080 NSW131080 OCS131080 OMO131080 OWK131080 PGG131080 PQC131080 PZY131080 QJU131080 QTQ131080 RDM131080 RNI131080 RXE131080 SHA131080 SQW131080 TAS131080 TKO131080 TUK131080 UEG131080 UOC131080 UXY131080 VHU131080 VRQ131080 WBM131080 WLI131080 WVE131080 A196616 IS196616 SO196616 ACK196616 AMG196616 AWC196616 BFY196616 BPU196616 BZQ196616 CJM196616 CTI196616 DDE196616 DNA196616 DWW196616 EGS196616 EQO196616 FAK196616 FKG196616 FUC196616 GDY196616 GNU196616 GXQ196616 HHM196616 HRI196616 IBE196616 ILA196616 IUW196616 JES196616 JOO196616 JYK196616 KIG196616 KSC196616 LBY196616 LLU196616 LVQ196616 MFM196616 MPI196616 MZE196616 NJA196616 NSW196616 OCS196616 OMO196616 OWK196616 PGG196616 PQC196616 PZY196616 QJU196616 QTQ196616 RDM196616 RNI196616 RXE196616 SHA196616 SQW196616 TAS196616 TKO196616 TUK196616 UEG196616 UOC196616 UXY196616 VHU196616 VRQ196616 WBM196616 WLI196616 WVE196616 A262152 IS262152 SO262152 ACK262152 AMG262152 AWC262152 BFY262152 BPU262152 BZQ262152 CJM262152 CTI262152 DDE262152 DNA262152 DWW262152 EGS262152 EQO262152 FAK262152 FKG262152 FUC262152 GDY262152 GNU262152 GXQ262152 HHM262152 HRI262152 IBE262152 ILA262152 IUW262152 JES262152 JOO262152 JYK262152 KIG262152 KSC262152 LBY262152 LLU262152 LVQ262152 MFM262152 MPI262152 MZE262152 NJA262152 NSW262152 OCS262152 OMO262152 OWK262152 PGG262152 PQC262152 PZY262152 QJU262152 QTQ262152 RDM262152 RNI262152 RXE262152 SHA262152 SQW262152 TAS262152 TKO262152 TUK262152 UEG262152 UOC262152 UXY262152 VHU262152 VRQ262152 WBM262152 WLI262152 WVE262152 A327688 IS327688 SO327688 ACK327688 AMG327688 AWC327688 BFY327688 BPU327688 BZQ327688 CJM327688 CTI327688 DDE327688 DNA327688 DWW327688 EGS327688 EQO327688 FAK327688 FKG327688 FUC327688 GDY327688 GNU327688 GXQ327688 HHM327688 HRI327688 IBE327688 ILA327688 IUW327688 JES327688 JOO327688 JYK327688 KIG327688 KSC327688 LBY327688 LLU327688 LVQ327688 MFM327688 MPI327688 MZE327688 NJA327688 NSW327688 OCS327688 OMO327688 OWK327688 PGG327688 PQC327688 PZY327688 QJU327688 QTQ327688 RDM327688 RNI327688 RXE327688 SHA327688 SQW327688 TAS327688 TKO327688 TUK327688 UEG327688 UOC327688 UXY327688 VHU327688 VRQ327688 WBM327688 WLI327688 WVE327688 A393224 IS393224 SO393224 ACK393224 AMG393224 AWC393224 BFY393224 BPU393224 BZQ393224 CJM393224 CTI393224 DDE393224 DNA393224 DWW393224 EGS393224 EQO393224 FAK393224 FKG393224 FUC393224 GDY393224 GNU393224 GXQ393224 HHM393224 HRI393224 IBE393224 ILA393224 IUW393224 JES393224 JOO393224 JYK393224 KIG393224 KSC393224 LBY393224 LLU393224 LVQ393224 MFM393224 MPI393224 MZE393224 NJA393224 NSW393224 OCS393224 OMO393224 OWK393224 PGG393224 PQC393224 PZY393224 QJU393224 QTQ393224 RDM393224 RNI393224 RXE393224 SHA393224 SQW393224 TAS393224 TKO393224 TUK393224 UEG393224 UOC393224 UXY393224 VHU393224 VRQ393224 WBM393224 WLI393224 WVE393224 A458760 IS458760 SO458760 ACK458760 AMG458760 AWC458760 BFY458760 BPU458760 BZQ458760 CJM458760 CTI458760 DDE458760 DNA458760 DWW458760 EGS458760 EQO458760 FAK458760 FKG458760 FUC458760 GDY458760 GNU458760 GXQ458760 HHM458760 HRI458760 IBE458760 ILA458760 IUW458760 JES458760 JOO458760 JYK458760 KIG458760 KSC458760 LBY458760 LLU458760 LVQ458760 MFM458760 MPI458760 MZE458760 NJA458760 NSW458760 OCS458760 OMO458760 OWK458760 PGG458760 PQC458760 PZY458760 QJU458760 QTQ458760 RDM458760 RNI458760 RXE458760 SHA458760 SQW458760 TAS458760 TKO458760 TUK458760 UEG458760 UOC458760 UXY458760 VHU458760 VRQ458760 WBM458760 WLI458760 WVE458760 A524296 IS524296 SO524296 ACK524296 AMG524296 AWC524296 BFY524296 BPU524296 BZQ524296 CJM524296 CTI524296 DDE524296 DNA524296 DWW524296 EGS524296 EQO524296 FAK524296 FKG524296 FUC524296 GDY524296 GNU524296 GXQ524296 HHM524296 HRI524296 IBE524296 ILA524296 IUW524296 JES524296 JOO524296 JYK524296 KIG524296 KSC524296 LBY524296 LLU524296 LVQ524296 MFM524296 MPI524296 MZE524296 NJA524296 NSW524296 OCS524296 OMO524296 OWK524296 PGG524296 PQC524296 PZY524296 QJU524296 QTQ524296 RDM524296 RNI524296 RXE524296 SHA524296 SQW524296 TAS524296 TKO524296 TUK524296 UEG524296 UOC524296 UXY524296 VHU524296 VRQ524296 WBM524296 WLI524296 WVE524296 A589832 IS589832 SO589832 ACK589832 AMG589832 AWC589832 BFY589832 BPU589832 BZQ589832 CJM589832 CTI589832 DDE589832 DNA589832 DWW589832 EGS589832 EQO589832 FAK589832 FKG589832 FUC589832 GDY589832 GNU589832 GXQ589832 HHM589832 HRI589832 IBE589832 ILA589832 IUW589832 JES589832 JOO589832 JYK589832 KIG589832 KSC589832 LBY589832 LLU589832 LVQ589832 MFM589832 MPI589832 MZE589832 NJA589832 NSW589832 OCS589832 OMO589832 OWK589832 PGG589832 PQC589832 PZY589832 QJU589832 QTQ589832 RDM589832 RNI589832 RXE589832 SHA589832 SQW589832 TAS589832 TKO589832 TUK589832 UEG589832 UOC589832 UXY589832 VHU589832 VRQ589832 WBM589832 WLI589832 WVE589832 A655368 IS655368 SO655368 ACK655368 AMG655368 AWC655368 BFY655368 BPU655368 BZQ655368 CJM655368 CTI655368 DDE655368 DNA655368 DWW655368 EGS655368 EQO655368 FAK655368 FKG655368 FUC655368 GDY655368 GNU655368 GXQ655368 HHM655368 HRI655368 IBE655368 ILA655368 IUW655368 JES655368 JOO655368 JYK655368 KIG655368 KSC655368 LBY655368 LLU655368 LVQ655368 MFM655368 MPI655368 MZE655368 NJA655368 NSW655368 OCS655368 OMO655368 OWK655368 PGG655368 PQC655368 PZY655368 QJU655368 QTQ655368 RDM655368 RNI655368 RXE655368 SHA655368 SQW655368 TAS655368 TKO655368 TUK655368 UEG655368 UOC655368 UXY655368 VHU655368 VRQ655368 WBM655368 WLI655368 WVE655368 A720904 IS720904 SO720904 ACK720904 AMG720904 AWC720904 BFY720904 BPU720904 BZQ720904 CJM720904 CTI720904 DDE720904 DNA720904 DWW720904 EGS720904 EQO720904 FAK720904 FKG720904 FUC720904 GDY720904 GNU720904 GXQ720904 HHM720904 HRI720904 IBE720904 ILA720904 IUW720904 JES720904 JOO720904 JYK720904 KIG720904 KSC720904 LBY720904 LLU720904 LVQ720904 MFM720904 MPI720904 MZE720904 NJA720904 NSW720904 OCS720904 OMO720904 OWK720904 PGG720904 PQC720904 PZY720904 QJU720904 QTQ720904 RDM720904 RNI720904 RXE720904 SHA720904 SQW720904 TAS720904 TKO720904 TUK720904 UEG720904 UOC720904 UXY720904 VHU720904 VRQ720904 WBM720904 WLI720904 WVE720904 A786440 IS786440 SO786440 ACK786440 AMG786440 AWC786440 BFY786440 BPU786440 BZQ786440 CJM786440 CTI786440 DDE786440 DNA786440 DWW786440 EGS786440 EQO786440 FAK786440 FKG786440 FUC786440 GDY786440 GNU786440 GXQ786440 HHM786440 HRI786440 IBE786440 ILA786440 IUW786440 JES786440 JOO786440 JYK786440 KIG786440 KSC786440 LBY786440 LLU786440 LVQ786440 MFM786440 MPI786440 MZE786440 NJA786440 NSW786440 OCS786440 OMO786440 OWK786440 PGG786440 PQC786440 PZY786440 QJU786440 QTQ786440 RDM786440 RNI786440 RXE786440 SHA786440 SQW786440 TAS786440 TKO786440 TUK786440 UEG786440 UOC786440 UXY786440 VHU786440 VRQ786440 WBM786440 WLI786440 WVE786440 A851976 IS851976 SO851976 ACK851976 AMG851976 AWC851976 BFY851976 BPU851976 BZQ851976 CJM851976 CTI851976 DDE851976 DNA851976 DWW851976 EGS851976 EQO851976 FAK851976 FKG851976 FUC851976 GDY851976 GNU851976 GXQ851976 HHM851976 HRI851976 IBE851976 ILA851976 IUW851976 JES851976 JOO851976 JYK851976 KIG851976 KSC851976 LBY851976 LLU851976 LVQ851976 MFM851976 MPI851976 MZE851976 NJA851976 NSW851976 OCS851976 OMO851976 OWK851976 PGG851976 PQC851976 PZY851976 QJU851976 QTQ851976 RDM851976 RNI851976 RXE851976 SHA851976 SQW851976 TAS851976 TKO851976 TUK851976 UEG851976 UOC851976 UXY851976 VHU851976 VRQ851976 WBM851976 WLI851976 WVE851976 A917512 IS917512 SO917512 ACK917512 AMG917512 AWC917512 BFY917512 BPU917512 BZQ917512 CJM917512 CTI917512 DDE917512 DNA917512 DWW917512 EGS917512 EQO917512 FAK917512 FKG917512 FUC917512 GDY917512 GNU917512 GXQ917512 HHM917512 HRI917512 IBE917512 ILA917512 IUW917512 JES917512 JOO917512 JYK917512 KIG917512 KSC917512 LBY917512 LLU917512 LVQ917512 MFM917512 MPI917512 MZE917512 NJA917512 NSW917512 OCS917512 OMO917512 OWK917512 PGG917512 PQC917512 PZY917512 QJU917512 QTQ917512 RDM917512 RNI917512 RXE917512 SHA917512 SQW917512 TAS917512 TKO917512 TUK917512 UEG917512 UOC917512 UXY917512 VHU917512 VRQ917512 WBM917512 WLI917512 WVE917512 A983048 IS983048 SO983048 ACK983048 AMG983048 AWC983048 BFY983048 BPU983048 BZQ983048 CJM983048 CTI983048 DDE983048 DNA983048 DWW983048 EGS983048 EQO983048 FAK983048 FKG983048 FUC983048 GDY983048 GNU983048 GXQ983048 HHM983048 HRI983048 IBE983048 ILA983048 IUW983048 JES983048 JOO983048 JYK983048 KIG983048 KSC983048 LBY983048 LLU983048 LVQ983048 MFM983048 MPI983048 MZE983048 NJA983048 NSW983048 OCS983048 OMO983048 OWK983048 PGG983048 PQC983048 PZY983048 QJU983048 QTQ983048 RDM983048 RNI983048 RXE983048 SHA983048 SQW983048 TAS983048 TKO983048 TUK983048 UEG983048 UOC983048 UXY983048 VHU983048 VRQ983048 WBM983048 WLI983048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 type="decimal" allowBlank="1" showInputMessage="1" showErrorMessage="1" sqref="WVH983048 WLL983048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1"/>
  <sheetViews>
    <sheetView topLeftCell="A54" zoomScale="70" zoomScaleNormal="70" workbookViewId="0">
      <selection activeCell="B39" sqref="B39:P39"/>
    </sheetView>
  </sheetViews>
  <sheetFormatPr baseColWidth="10" defaultRowHeight="15" x14ac:dyDescent="0.25"/>
  <cols>
    <col min="1" max="1" width="3.140625" style="6" bestFit="1" customWidth="1"/>
    <col min="2" max="2" width="42.85546875" style="6" customWidth="1"/>
    <col min="3" max="3" width="31.140625" style="6" customWidth="1"/>
    <col min="4" max="4" width="48.85546875" style="6" customWidth="1"/>
    <col min="5" max="5" width="25" style="6" customWidth="1"/>
    <col min="6" max="7" width="29.7109375" style="6" customWidth="1"/>
    <col min="8" max="8" width="24.5703125" style="6" customWidth="1"/>
    <col min="9" max="9" width="24" style="6" customWidth="1"/>
    <col min="10" max="10" width="35.140625" style="6" customWidth="1"/>
    <col min="11" max="11" width="14.7109375" style="6" bestFit="1" customWidth="1"/>
    <col min="12" max="13" width="18.7109375" style="6" customWidth="1"/>
    <col min="14" max="14" width="22.140625" style="6" customWidth="1"/>
    <col min="15" max="15" width="26.140625" style="6" customWidth="1"/>
    <col min="16" max="16" width="19.5703125" style="6" bestFit="1" customWidth="1"/>
    <col min="17" max="17" width="21.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170" t="s">
        <v>63</v>
      </c>
      <c r="C2" s="171"/>
      <c r="D2" s="171"/>
      <c r="E2" s="171"/>
      <c r="F2" s="171"/>
      <c r="G2" s="171"/>
      <c r="H2" s="171"/>
      <c r="I2" s="171"/>
      <c r="J2" s="171"/>
      <c r="K2" s="171"/>
      <c r="L2" s="171"/>
      <c r="M2" s="171"/>
      <c r="N2" s="171"/>
      <c r="O2" s="171"/>
      <c r="P2" s="171"/>
    </row>
    <row r="4" spans="2:16" ht="26.25" x14ac:dyDescent="0.25">
      <c r="B4" s="170" t="s">
        <v>48</v>
      </c>
      <c r="C4" s="171"/>
      <c r="D4" s="171"/>
      <c r="E4" s="171"/>
      <c r="F4" s="171"/>
      <c r="G4" s="171"/>
      <c r="H4" s="171"/>
      <c r="I4" s="171"/>
      <c r="J4" s="171"/>
      <c r="K4" s="171"/>
      <c r="L4" s="171"/>
      <c r="M4" s="171"/>
      <c r="N4" s="171"/>
      <c r="O4" s="171"/>
      <c r="P4" s="171"/>
    </row>
    <row r="5" spans="2:16" ht="15.75" thickBot="1" x14ac:dyDescent="0.3"/>
    <row r="6" spans="2:16" ht="21.75" thickBot="1" x14ac:dyDescent="0.3">
      <c r="B6" s="8" t="s">
        <v>4</v>
      </c>
      <c r="C6" s="192" t="s">
        <v>111</v>
      </c>
      <c r="D6" s="192"/>
      <c r="E6" s="192"/>
      <c r="F6" s="192"/>
      <c r="G6" s="192"/>
      <c r="H6" s="192"/>
      <c r="I6" s="192"/>
      <c r="J6" s="192"/>
      <c r="K6" s="192"/>
      <c r="L6" s="192"/>
      <c r="M6" s="192"/>
      <c r="N6" s="193"/>
    </row>
    <row r="7" spans="2:16" ht="16.5" thickBot="1" x14ac:dyDescent="0.3">
      <c r="B7" s="9" t="s">
        <v>5</v>
      </c>
      <c r="C7" s="192"/>
      <c r="D7" s="192"/>
      <c r="E7" s="192"/>
      <c r="F7" s="192"/>
      <c r="G7" s="192"/>
      <c r="H7" s="192"/>
      <c r="I7" s="192"/>
      <c r="J7" s="192"/>
      <c r="K7" s="192"/>
      <c r="L7" s="192"/>
      <c r="M7" s="192"/>
      <c r="N7" s="193"/>
    </row>
    <row r="8" spans="2:16" ht="16.5" thickBot="1" x14ac:dyDescent="0.3">
      <c r="B8" s="9" t="s">
        <v>6</v>
      </c>
      <c r="C8" s="192"/>
      <c r="D8" s="192"/>
      <c r="E8" s="192"/>
      <c r="F8" s="192"/>
      <c r="G8" s="192"/>
      <c r="H8" s="192"/>
      <c r="I8" s="192"/>
      <c r="J8" s="192"/>
      <c r="K8" s="192"/>
      <c r="L8" s="192"/>
      <c r="M8" s="192"/>
      <c r="N8" s="193"/>
    </row>
    <row r="9" spans="2:16" ht="16.5" thickBot="1" x14ac:dyDescent="0.3">
      <c r="B9" s="9" t="s">
        <v>7</v>
      </c>
      <c r="C9" s="192"/>
      <c r="D9" s="192"/>
      <c r="E9" s="192"/>
      <c r="F9" s="192"/>
      <c r="G9" s="192"/>
      <c r="H9" s="192"/>
      <c r="I9" s="192"/>
      <c r="J9" s="192"/>
      <c r="K9" s="192"/>
      <c r="L9" s="192"/>
      <c r="M9" s="192"/>
      <c r="N9" s="193"/>
    </row>
    <row r="10" spans="2:16" ht="16.5" thickBot="1" x14ac:dyDescent="0.3">
      <c r="B10" s="9" t="s">
        <v>8</v>
      </c>
      <c r="C10" s="177">
        <v>14</v>
      </c>
      <c r="D10" s="177"/>
      <c r="E10" s="178"/>
      <c r="F10" s="25"/>
      <c r="G10" s="25"/>
      <c r="H10" s="25"/>
      <c r="I10" s="25"/>
      <c r="J10" s="25"/>
      <c r="K10" s="25"/>
      <c r="L10" s="25"/>
      <c r="M10" s="25"/>
      <c r="N10" s="26"/>
    </row>
    <row r="11" spans="2:16" ht="16.5" thickBot="1" x14ac:dyDescent="0.3">
      <c r="B11" s="11" t="s">
        <v>9</v>
      </c>
      <c r="C11" s="12">
        <v>41973</v>
      </c>
      <c r="D11" s="13"/>
      <c r="E11" s="13"/>
      <c r="F11" s="13"/>
      <c r="G11" s="13"/>
      <c r="H11" s="13"/>
      <c r="I11" s="13"/>
      <c r="J11" s="13"/>
      <c r="K11" s="13"/>
      <c r="L11" s="13"/>
      <c r="M11" s="13"/>
      <c r="N11" s="14"/>
    </row>
    <row r="12" spans="2:16" ht="15.75" x14ac:dyDescent="0.25">
      <c r="B12" s="10"/>
      <c r="C12" s="15"/>
      <c r="D12" s="16"/>
      <c r="E12" s="16"/>
      <c r="F12" s="16"/>
      <c r="G12" s="16"/>
      <c r="H12" s="16"/>
      <c r="I12" s="73"/>
      <c r="J12" s="73"/>
      <c r="K12" s="73"/>
      <c r="L12" s="73"/>
      <c r="M12" s="73"/>
      <c r="N12" s="16"/>
    </row>
    <row r="13" spans="2:16" x14ac:dyDescent="0.25">
      <c r="I13" s="73"/>
      <c r="J13" s="73"/>
      <c r="K13" s="73"/>
      <c r="L13" s="73"/>
      <c r="M13" s="73"/>
      <c r="N13" s="74"/>
    </row>
    <row r="14" spans="2:16" ht="45.75" customHeight="1" x14ac:dyDescent="0.25">
      <c r="B14" s="179" t="s">
        <v>65</v>
      </c>
      <c r="C14" s="179"/>
      <c r="D14" s="100" t="s">
        <v>12</v>
      </c>
      <c r="E14" s="100" t="s">
        <v>13</v>
      </c>
      <c r="F14" s="100" t="s">
        <v>29</v>
      </c>
      <c r="G14" s="55"/>
      <c r="I14" s="28"/>
      <c r="J14" s="28"/>
      <c r="K14" s="28"/>
      <c r="L14" s="28"/>
      <c r="M14" s="28"/>
      <c r="N14" s="74"/>
    </row>
    <row r="15" spans="2:16" x14ac:dyDescent="0.25">
      <c r="B15" s="179"/>
      <c r="C15" s="179"/>
      <c r="D15" s="100">
        <v>14</v>
      </c>
      <c r="E15" s="27">
        <v>2990091062</v>
      </c>
      <c r="F15" s="102">
        <v>1099</v>
      </c>
      <c r="G15" s="56"/>
      <c r="I15" s="29"/>
      <c r="J15" s="29"/>
      <c r="K15" s="29"/>
      <c r="L15" s="29"/>
      <c r="M15" s="29"/>
      <c r="N15" s="74"/>
    </row>
    <row r="16" spans="2:16" ht="15.75" thickBot="1" x14ac:dyDescent="0.3">
      <c r="B16" s="180" t="s">
        <v>14</v>
      </c>
      <c r="C16" s="181"/>
      <c r="D16" s="100"/>
      <c r="E16" s="44">
        <f>SUM(E15:E15)</f>
        <v>2990091062</v>
      </c>
      <c r="F16" s="102">
        <f>SUM(F15:F15)</f>
        <v>1099</v>
      </c>
      <c r="G16" s="56"/>
      <c r="H16" s="18"/>
      <c r="I16" s="73"/>
      <c r="J16" s="73"/>
      <c r="K16" s="73"/>
      <c r="L16" s="73"/>
      <c r="M16" s="73"/>
      <c r="N16" s="17"/>
    </row>
    <row r="17" spans="1:14" ht="45.75" thickBot="1" x14ac:dyDescent="0.3">
      <c r="A17" s="32"/>
      <c r="B17" s="38" t="s">
        <v>15</v>
      </c>
      <c r="C17" s="38" t="s">
        <v>66</v>
      </c>
      <c r="E17" s="28"/>
      <c r="F17" s="28"/>
      <c r="G17" s="28"/>
      <c r="H17" s="28"/>
      <c r="I17" s="7"/>
      <c r="J17" s="7"/>
      <c r="K17" s="7"/>
      <c r="L17" s="7"/>
      <c r="M17" s="7"/>
    </row>
    <row r="18" spans="1:14" ht="15.75" thickBot="1" x14ac:dyDescent="0.3">
      <c r="A18" s="33">
        <v>1</v>
      </c>
      <c r="C18" s="35">
        <v>879</v>
      </c>
      <c r="D18" s="31"/>
      <c r="E18" s="34">
        <f>E16</f>
        <v>2990091062</v>
      </c>
      <c r="F18" s="30"/>
      <c r="G18" s="30"/>
      <c r="H18" s="30"/>
      <c r="I18" s="19"/>
      <c r="J18" s="19"/>
      <c r="K18" s="19"/>
      <c r="L18" s="19"/>
      <c r="M18" s="19"/>
    </row>
    <row r="19" spans="1:14" x14ac:dyDescent="0.25">
      <c r="A19" s="65"/>
      <c r="C19" s="66"/>
      <c r="D19" s="29"/>
      <c r="E19" s="67"/>
      <c r="F19" s="30"/>
      <c r="G19" s="30"/>
      <c r="H19" s="30"/>
      <c r="I19" s="19"/>
      <c r="J19" s="19"/>
      <c r="K19" s="19"/>
      <c r="L19" s="19"/>
      <c r="M19" s="19"/>
    </row>
    <row r="20" spans="1:14" s="119" customFormat="1" x14ac:dyDescent="0.25">
      <c r="A20" s="114"/>
      <c r="B20" s="115" t="s">
        <v>95</v>
      </c>
      <c r="C20" s="116"/>
      <c r="D20" s="116"/>
      <c r="E20" s="116"/>
      <c r="F20" s="116"/>
      <c r="G20" s="116"/>
      <c r="H20" s="116"/>
      <c r="I20" s="117"/>
      <c r="J20" s="117"/>
      <c r="K20" s="117"/>
      <c r="L20" s="117"/>
      <c r="M20" s="117"/>
      <c r="N20" s="118"/>
    </row>
    <row r="21" spans="1:14" s="119" customFormat="1" x14ac:dyDescent="0.25">
      <c r="A21" s="114"/>
      <c r="B21" s="116"/>
      <c r="C21" s="116"/>
      <c r="D21" s="116"/>
      <c r="E21" s="116"/>
      <c r="F21" s="116"/>
      <c r="G21" s="116"/>
      <c r="H21" s="116"/>
      <c r="I21" s="117"/>
      <c r="J21" s="117"/>
      <c r="K21" s="117"/>
      <c r="L21" s="117"/>
      <c r="M21" s="117"/>
      <c r="N21" s="118"/>
    </row>
    <row r="22" spans="1:14" s="119" customFormat="1" x14ac:dyDescent="0.25">
      <c r="A22" s="114"/>
      <c r="B22" s="120" t="s">
        <v>33</v>
      </c>
      <c r="C22" s="120" t="s">
        <v>96</v>
      </c>
      <c r="D22" s="120" t="s">
        <v>97</v>
      </c>
      <c r="E22" s="116"/>
      <c r="F22" s="116"/>
      <c r="G22" s="116"/>
      <c r="H22" s="116"/>
      <c r="I22" s="117"/>
      <c r="J22" s="117"/>
      <c r="K22" s="117"/>
      <c r="L22" s="117"/>
      <c r="M22" s="117"/>
      <c r="N22" s="118"/>
    </row>
    <row r="23" spans="1:14" s="119" customFormat="1" x14ac:dyDescent="0.25">
      <c r="A23" s="114"/>
      <c r="B23" s="125" t="s">
        <v>98</v>
      </c>
      <c r="C23" s="125" t="s">
        <v>155</v>
      </c>
      <c r="D23" s="125"/>
      <c r="E23" s="116"/>
      <c r="F23" s="116"/>
      <c r="G23" s="116"/>
      <c r="H23" s="116"/>
      <c r="I23" s="117"/>
      <c r="J23" s="117"/>
      <c r="K23" s="117"/>
      <c r="L23" s="117"/>
      <c r="M23" s="117"/>
      <c r="N23" s="118"/>
    </row>
    <row r="24" spans="1:14" s="119" customFormat="1" x14ac:dyDescent="0.25">
      <c r="A24" s="114"/>
      <c r="B24" s="125" t="s">
        <v>99</v>
      </c>
      <c r="C24" s="125" t="s">
        <v>155</v>
      </c>
      <c r="D24" s="125"/>
      <c r="E24" s="116"/>
      <c r="F24" s="116"/>
      <c r="G24" s="116"/>
      <c r="H24" s="116"/>
      <c r="I24" s="117"/>
      <c r="J24" s="117"/>
      <c r="K24" s="117"/>
      <c r="L24" s="117"/>
      <c r="M24" s="117"/>
      <c r="N24" s="118"/>
    </row>
    <row r="25" spans="1:14" s="119" customFormat="1" x14ac:dyDescent="0.25">
      <c r="A25" s="114"/>
      <c r="B25" s="125" t="s">
        <v>100</v>
      </c>
      <c r="C25" s="125" t="s">
        <v>155</v>
      </c>
      <c r="D25" s="125"/>
      <c r="E25" s="116"/>
      <c r="F25" s="116"/>
      <c r="G25" s="116"/>
      <c r="H25" s="116"/>
      <c r="I25" s="117"/>
      <c r="J25" s="117"/>
      <c r="K25" s="117"/>
      <c r="L25" s="117"/>
      <c r="M25" s="117"/>
      <c r="N25" s="118"/>
    </row>
    <row r="26" spans="1:14" s="119" customFormat="1" x14ac:dyDescent="0.25">
      <c r="A26" s="114"/>
      <c r="B26" s="125" t="s">
        <v>101</v>
      </c>
      <c r="C26" s="125" t="s">
        <v>155</v>
      </c>
      <c r="D26" s="125"/>
      <c r="E26" s="116"/>
      <c r="F26" s="116"/>
      <c r="G26" s="116"/>
      <c r="H26" s="116"/>
      <c r="I26" s="117"/>
      <c r="J26" s="117"/>
      <c r="K26" s="117"/>
      <c r="L26" s="117"/>
      <c r="M26" s="117"/>
      <c r="N26" s="118"/>
    </row>
    <row r="27" spans="1:14" s="107" customFormat="1" x14ac:dyDescent="0.25">
      <c r="A27" s="103"/>
      <c r="B27" s="104"/>
      <c r="C27" s="104"/>
      <c r="D27" s="104"/>
      <c r="E27" s="104"/>
      <c r="F27" s="104"/>
      <c r="G27" s="104"/>
      <c r="H27" s="104"/>
      <c r="I27" s="105"/>
      <c r="J27" s="105"/>
      <c r="K27" s="105"/>
      <c r="L27" s="105"/>
      <c r="M27" s="105"/>
      <c r="N27" s="106"/>
    </row>
    <row r="28" spans="1:14" s="119" customFormat="1" x14ac:dyDescent="0.25">
      <c r="A28" s="114"/>
      <c r="B28" s="115" t="s">
        <v>102</v>
      </c>
      <c r="C28" s="116"/>
      <c r="D28" s="116"/>
      <c r="E28" s="116"/>
      <c r="F28" s="116"/>
      <c r="G28" s="116"/>
      <c r="H28" s="116"/>
      <c r="I28" s="117"/>
      <c r="J28" s="117"/>
      <c r="K28" s="117"/>
      <c r="L28" s="117"/>
      <c r="M28" s="117"/>
      <c r="N28" s="118"/>
    </row>
    <row r="29" spans="1:14" s="119" customFormat="1" x14ac:dyDescent="0.25">
      <c r="A29" s="114"/>
      <c r="B29" s="116"/>
      <c r="C29" s="116"/>
      <c r="D29" s="116"/>
      <c r="E29" s="116"/>
      <c r="F29" s="116"/>
      <c r="G29" s="116"/>
      <c r="H29" s="116"/>
      <c r="I29" s="117"/>
      <c r="J29" s="117"/>
      <c r="K29" s="117"/>
      <c r="L29" s="117"/>
      <c r="M29" s="117"/>
      <c r="N29" s="118"/>
    </row>
    <row r="30" spans="1:14" s="119" customFormat="1" x14ac:dyDescent="0.25">
      <c r="A30" s="114"/>
      <c r="B30" s="120" t="s">
        <v>33</v>
      </c>
      <c r="C30" s="120" t="s">
        <v>58</v>
      </c>
      <c r="D30" s="121" t="s">
        <v>51</v>
      </c>
      <c r="E30" s="121" t="s">
        <v>16</v>
      </c>
      <c r="F30" s="116"/>
      <c r="G30" s="116"/>
      <c r="H30" s="116"/>
      <c r="I30" s="117"/>
      <c r="J30" s="117"/>
      <c r="K30" s="117"/>
      <c r="L30" s="117"/>
      <c r="M30" s="117"/>
      <c r="N30" s="118"/>
    </row>
    <row r="31" spans="1:14" s="119" customFormat="1" ht="42.75" x14ac:dyDescent="0.25">
      <c r="A31" s="114"/>
      <c r="B31" s="122" t="s">
        <v>103</v>
      </c>
      <c r="C31" s="123">
        <v>40</v>
      </c>
      <c r="D31" s="124"/>
      <c r="E31" s="182">
        <v>10</v>
      </c>
      <c r="F31" s="116"/>
      <c r="G31" s="116"/>
      <c r="H31" s="116"/>
      <c r="I31" s="117"/>
      <c r="J31" s="117"/>
      <c r="K31" s="117"/>
      <c r="L31" s="117"/>
      <c r="M31" s="117"/>
      <c r="N31" s="118"/>
    </row>
    <row r="32" spans="1:14" s="119" customFormat="1" ht="85.5" x14ac:dyDescent="0.25">
      <c r="A32" s="114"/>
      <c r="B32" s="122" t="s">
        <v>104</v>
      </c>
      <c r="C32" s="123">
        <v>60</v>
      </c>
      <c r="D32" s="124">
        <v>10</v>
      </c>
      <c r="E32" s="183"/>
      <c r="F32" s="116"/>
      <c r="G32" s="116"/>
      <c r="H32" s="116"/>
      <c r="I32" s="117"/>
      <c r="J32" s="117"/>
      <c r="K32" s="117"/>
      <c r="L32" s="117"/>
      <c r="M32" s="117"/>
      <c r="N32" s="118"/>
    </row>
    <row r="33" spans="1:26" x14ac:dyDescent="0.25">
      <c r="A33" s="65"/>
      <c r="C33" s="66"/>
      <c r="D33" s="29"/>
      <c r="E33" s="67"/>
      <c r="F33" s="30"/>
      <c r="G33" s="30"/>
      <c r="H33" s="30"/>
      <c r="I33" s="19"/>
      <c r="J33" s="19"/>
      <c r="K33" s="19"/>
      <c r="L33" s="19"/>
      <c r="M33" s="19"/>
    </row>
    <row r="34" spans="1:26" x14ac:dyDescent="0.25">
      <c r="B34" s="88" t="s">
        <v>30</v>
      </c>
      <c r="M34" s="45"/>
      <c r="N34" s="45"/>
    </row>
    <row r="35" spans="1:26" ht="15.75" thickBot="1" x14ac:dyDescent="0.3">
      <c r="M35" s="45"/>
      <c r="N35" s="45"/>
    </row>
    <row r="36" spans="1:26" s="73" customFormat="1" ht="109.5" customHeight="1" x14ac:dyDescent="0.25">
      <c r="B36" s="84" t="s">
        <v>105</v>
      </c>
      <c r="C36" s="84" t="s">
        <v>106</v>
      </c>
      <c r="D36" s="84" t="s">
        <v>107</v>
      </c>
      <c r="E36" s="84" t="s">
        <v>45</v>
      </c>
      <c r="F36" s="84" t="s">
        <v>22</v>
      </c>
      <c r="G36" s="84" t="s">
        <v>67</v>
      </c>
      <c r="H36" s="84" t="s">
        <v>17</v>
      </c>
      <c r="I36" s="84" t="s">
        <v>10</v>
      </c>
      <c r="J36" s="84" t="s">
        <v>31</v>
      </c>
      <c r="K36" s="84" t="s">
        <v>61</v>
      </c>
      <c r="L36" s="84" t="s">
        <v>20</v>
      </c>
      <c r="M36" s="69" t="s">
        <v>26</v>
      </c>
      <c r="N36" s="84" t="s">
        <v>108</v>
      </c>
      <c r="O36" s="84" t="s">
        <v>36</v>
      </c>
      <c r="P36" s="85" t="s">
        <v>11</v>
      </c>
      <c r="Q36" s="85" t="s">
        <v>19</v>
      </c>
    </row>
    <row r="37" spans="1:26" s="79" customFormat="1" ht="30" x14ac:dyDescent="0.25">
      <c r="A37" s="36">
        <v>1</v>
      </c>
      <c r="B37" s="80" t="s">
        <v>112</v>
      </c>
      <c r="C37" s="81" t="s">
        <v>112</v>
      </c>
      <c r="D37" s="80" t="s">
        <v>113</v>
      </c>
      <c r="E37" s="75" t="s">
        <v>185</v>
      </c>
      <c r="F37" s="76" t="s">
        <v>96</v>
      </c>
      <c r="G37" s="93" t="s">
        <v>115</v>
      </c>
      <c r="H37" s="83">
        <v>41023</v>
      </c>
      <c r="I37" s="77">
        <v>41264</v>
      </c>
      <c r="J37" s="77" t="s">
        <v>97</v>
      </c>
      <c r="K37" s="108"/>
      <c r="L37" s="108">
        <v>8</v>
      </c>
      <c r="M37" s="108">
        <v>7329</v>
      </c>
      <c r="N37" s="68" t="e">
        <f>+M37*G37</f>
        <v>#VALUE!</v>
      </c>
      <c r="O37" s="20">
        <v>6798080879</v>
      </c>
      <c r="P37" s="20">
        <v>3</v>
      </c>
      <c r="Q37" s="94"/>
      <c r="R37" s="78"/>
      <c r="S37" s="78"/>
      <c r="T37" s="78"/>
      <c r="U37" s="78"/>
      <c r="V37" s="78"/>
      <c r="W37" s="78"/>
      <c r="X37" s="78"/>
      <c r="Y37" s="78"/>
      <c r="Z37" s="78"/>
    </row>
    <row r="38" spans="1:26" s="79" customFormat="1" ht="30" x14ac:dyDescent="0.25">
      <c r="A38" s="36"/>
      <c r="B38" s="80" t="s">
        <v>112</v>
      </c>
      <c r="C38" s="81" t="s">
        <v>112</v>
      </c>
      <c r="D38" s="80" t="s">
        <v>307</v>
      </c>
      <c r="E38" s="75" t="s">
        <v>308</v>
      </c>
      <c r="F38" s="76" t="s">
        <v>96</v>
      </c>
      <c r="G38" s="93" t="s">
        <v>115</v>
      </c>
      <c r="H38" s="83">
        <v>41306</v>
      </c>
      <c r="I38" s="77">
        <v>41608</v>
      </c>
      <c r="J38" s="77" t="s">
        <v>97</v>
      </c>
      <c r="K38" s="108"/>
      <c r="L38" s="108">
        <v>10</v>
      </c>
      <c r="M38" s="108">
        <v>1400</v>
      </c>
      <c r="N38" s="68"/>
      <c r="O38" s="20">
        <v>77700000</v>
      </c>
      <c r="P38" s="20" t="s">
        <v>311</v>
      </c>
      <c r="Q38" s="94"/>
      <c r="R38" s="78"/>
      <c r="S38" s="78"/>
      <c r="T38" s="78"/>
      <c r="U38" s="78"/>
      <c r="V38" s="78"/>
      <c r="W38" s="78"/>
      <c r="X38" s="78"/>
      <c r="Y38" s="78"/>
      <c r="Z38" s="78"/>
    </row>
    <row r="39" spans="1:26" s="79" customFormat="1" ht="30" x14ac:dyDescent="0.25">
      <c r="A39" s="36"/>
      <c r="B39" s="80" t="s">
        <v>112</v>
      </c>
      <c r="C39" s="81" t="s">
        <v>112</v>
      </c>
      <c r="D39" s="80" t="s">
        <v>307</v>
      </c>
      <c r="E39" s="75" t="s">
        <v>309</v>
      </c>
      <c r="F39" s="76" t="s">
        <v>96</v>
      </c>
      <c r="G39" s="93" t="s">
        <v>115</v>
      </c>
      <c r="H39" s="83">
        <v>41699</v>
      </c>
      <c r="I39" s="77">
        <v>41988</v>
      </c>
      <c r="J39" s="77" t="s">
        <v>97</v>
      </c>
      <c r="K39" s="108"/>
      <c r="L39" s="108">
        <v>7</v>
      </c>
      <c r="M39" s="108">
        <v>1400</v>
      </c>
      <c r="N39" s="68"/>
      <c r="O39" s="20">
        <v>95866000</v>
      </c>
      <c r="P39" s="20" t="s">
        <v>310</v>
      </c>
      <c r="Q39" s="94"/>
      <c r="R39" s="78"/>
      <c r="S39" s="78"/>
      <c r="T39" s="78"/>
      <c r="U39" s="78"/>
      <c r="V39" s="78"/>
      <c r="W39" s="78"/>
      <c r="X39" s="78"/>
      <c r="Y39" s="78"/>
      <c r="Z39" s="78"/>
    </row>
    <row r="40" spans="1:26" s="79" customFormat="1" x14ac:dyDescent="0.25">
      <c r="A40" s="36"/>
      <c r="B40" s="37" t="s">
        <v>16</v>
      </c>
      <c r="C40" s="81"/>
      <c r="D40" s="80"/>
      <c r="E40" s="75"/>
      <c r="F40" s="76"/>
      <c r="G40" s="76"/>
      <c r="H40" s="76"/>
      <c r="I40" s="77"/>
      <c r="J40" s="77"/>
      <c r="K40" s="82"/>
      <c r="L40" s="82">
        <f>SUM(L37:L39)</f>
        <v>25</v>
      </c>
      <c r="M40" s="108">
        <f>SUM(M37:M37)</f>
        <v>7329</v>
      </c>
      <c r="N40" s="82" t="e">
        <f>SUM(N37:N37)</f>
        <v>#VALUE!</v>
      </c>
      <c r="O40" s="20"/>
      <c r="P40" s="20"/>
      <c r="Q40" s="95"/>
    </row>
    <row r="41" spans="1:26" s="21" customFormat="1" x14ac:dyDescent="0.25">
      <c r="E41" s="22"/>
    </row>
    <row r="42" spans="1:26" s="21" customFormat="1" x14ac:dyDescent="0.25">
      <c r="B42" s="185" t="s">
        <v>28</v>
      </c>
      <c r="C42" s="185" t="s">
        <v>27</v>
      </c>
      <c r="D42" s="187" t="s">
        <v>34</v>
      </c>
      <c r="E42" s="187"/>
    </row>
    <row r="43" spans="1:26" s="21" customFormat="1" x14ac:dyDescent="0.25">
      <c r="B43" s="186"/>
      <c r="C43" s="186"/>
      <c r="D43" s="101" t="s">
        <v>23</v>
      </c>
      <c r="E43" s="43" t="s">
        <v>24</v>
      </c>
    </row>
    <row r="44" spans="1:26" s="21" customFormat="1" ht="30.6" customHeight="1" x14ac:dyDescent="0.25">
      <c r="B44" s="41" t="s">
        <v>21</v>
      </c>
      <c r="C44" s="42" t="s">
        <v>312</v>
      </c>
      <c r="D44" s="40" t="s">
        <v>155</v>
      </c>
      <c r="E44" s="40"/>
      <c r="F44" s="23"/>
      <c r="G44" s="23"/>
      <c r="H44" s="23"/>
      <c r="I44" s="23"/>
      <c r="J44" s="23"/>
      <c r="K44" s="23"/>
      <c r="L44" s="23"/>
      <c r="M44" s="23"/>
    </row>
    <row r="45" spans="1:26" s="21" customFormat="1" ht="30" customHeight="1" x14ac:dyDescent="0.25">
      <c r="B45" s="41" t="s">
        <v>25</v>
      </c>
      <c r="C45" s="42">
        <f>+M40</f>
        <v>7329</v>
      </c>
      <c r="D45" s="40" t="s">
        <v>155</v>
      </c>
      <c r="E45" s="40"/>
    </row>
    <row r="46" spans="1:26" s="21" customFormat="1" x14ac:dyDescent="0.25">
      <c r="B46" s="24"/>
      <c r="C46" s="188"/>
      <c r="D46" s="188"/>
      <c r="E46" s="188"/>
      <c r="F46" s="188"/>
      <c r="G46" s="188"/>
      <c r="H46" s="188"/>
      <c r="I46" s="188"/>
      <c r="J46" s="188"/>
      <c r="K46" s="188"/>
      <c r="L46" s="188"/>
      <c r="M46" s="188"/>
      <c r="N46" s="188"/>
    </row>
    <row r="47" spans="1:26" ht="28.15" customHeight="1" thickBot="1" x14ac:dyDescent="0.3"/>
    <row r="48" spans="1:26" ht="27" thickBot="1" x14ac:dyDescent="0.3">
      <c r="B48" s="189" t="s">
        <v>68</v>
      </c>
      <c r="C48" s="189"/>
      <c r="D48" s="189"/>
      <c r="E48" s="189"/>
      <c r="F48" s="189"/>
      <c r="G48" s="189"/>
      <c r="H48" s="189"/>
      <c r="I48" s="189"/>
      <c r="J48" s="189"/>
      <c r="K48" s="189"/>
      <c r="L48" s="189"/>
      <c r="M48" s="189"/>
      <c r="N48" s="189"/>
    </row>
    <row r="51" spans="2:17" ht="109.5" customHeight="1" x14ac:dyDescent="0.25">
      <c r="B51" s="86" t="s">
        <v>109</v>
      </c>
      <c r="C51" s="47" t="s">
        <v>2</v>
      </c>
      <c r="D51" s="47" t="s">
        <v>70</v>
      </c>
      <c r="E51" s="47" t="s">
        <v>69</v>
      </c>
      <c r="F51" s="47" t="s">
        <v>71</v>
      </c>
      <c r="G51" s="47" t="s">
        <v>72</v>
      </c>
      <c r="H51" s="47" t="s">
        <v>73</v>
      </c>
      <c r="I51" s="47" t="s">
        <v>74</v>
      </c>
      <c r="J51" s="47" t="s">
        <v>75</v>
      </c>
      <c r="K51" s="47" t="s">
        <v>76</v>
      </c>
      <c r="L51" s="47" t="s">
        <v>77</v>
      </c>
      <c r="M51" s="59" t="s">
        <v>78</v>
      </c>
      <c r="N51" s="59" t="s">
        <v>79</v>
      </c>
      <c r="O51" s="167" t="s">
        <v>3</v>
      </c>
      <c r="P51" s="169"/>
      <c r="Q51" s="47" t="s">
        <v>18</v>
      </c>
    </row>
    <row r="52" spans="2:17" ht="42.75" customHeight="1" x14ac:dyDescent="0.25">
      <c r="B52" s="2" t="s">
        <v>157</v>
      </c>
      <c r="C52" s="2" t="s">
        <v>314</v>
      </c>
      <c r="D52" s="4" t="s">
        <v>313</v>
      </c>
      <c r="E52" s="4">
        <v>600</v>
      </c>
      <c r="F52" s="3" t="s">
        <v>96</v>
      </c>
      <c r="G52" s="3"/>
      <c r="H52" s="3"/>
      <c r="I52" s="60"/>
      <c r="J52" s="60" t="s">
        <v>96</v>
      </c>
      <c r="K52" s="60" t="s">
        <v>96</v>
      </c>
      <c r="L52" s="60" t="s">
        <v>96</v>
      </c>
      <c r="M52" s="60" t="s">
        <v>96</v>
      </c>
      <c r="N52" s="60" t="s">
        <v>96</v>
      </c>
      <c r="O52" s="190"/>
      <c r="P52" s="191"/>
      <c r="Q52" s="60" t="s">
        <v>96</v>
      </c>
    </row>
    <row r="53" spans="2:17" ht="42.75" customHeight="1" x14ac:dyDescent="0.25">
      <c r="B53" s="2" t="s">
        <v>157</v>
      </c>
      <c r="C53" s="2" t="s">
        <v>314</v>
      </c>
      <c r="D53" s="4" t="s">
        <v>315</v>
      </c>
      <c r="E53" s="4">
        <v>403</v>
      </c>
      <c r="F53" s="3"/>
      <c r="G53" s="3" t="s">
        <v>96</v>
      </c>
      <c r="H53" s="3"/>
      <c r="I53" s="60"/>
      <c r="J53" s="60" t="s">
        <v>96</v>
      </c>
      <c r="K53" s="60" t="s">
        <v>96</v>
      </c>
      <c r="L53" s="60" t="s">
        <v>96</v>
      </c>
      <c r="M53" s="60" t="s">
        <v>96</v>
      </c>
      <c r="N53" s="60" t="s">
        <v>96</v>
      </c>
      <c r="O53" s="138"/>
      <c r="P53" s="138"/>
      <c r="Q53" s="87"/>
    </row>
    <row r="54" spans="2:17" ht="42.75" customHeight="1" x14ac:dyDescent="0.25">
      <c r="B54" s="2" t="s">
        <v>157</v>
      </c>
      <c r="C54" s="2" t="s">
        <v>314</v>
      </c>
      <c r="D54" s="4" t="s">
        <v>316</v>
      </c>
      <c r="E54" s="4">
        <v>26</v>
      </c>
      <c r="F54" s="3" t="s">
        <v>96</v>
      </c>
      <c r="G54" s="3"/>
      <c r="H54" s="3"/>
      <c r="I54" s="60"/>
      <c r="J54" s="60" t="s">
        <v>96</v>
      </c>
      <c r="K54" s="60" t="s">
        <v>96</v>
      </c>
      <c r="L54" s="60" t="s">
        <v>96</v>
      </c>
      <c r="M54" s="60" t="s">
        <v>96</v>
      </c>
      <c r="N54" s="60" t="s">
        <v>96</v>
      </c>
      <c r="O54" s="190"/>
      <c r="P54" s="191"/>
      <c r="Q54" s="60" t="s">
        <v>96</v>
      </c>
    </row>
    <row r="55" spans="2:17" ht="42.75" customHeight="1" x14ac:dyDescent="0.25">
      <c r="B55" s="2" t="s">
        <v>157</v>
      </c>
      <c r="C55" s="2" t="s">
        <v>314</v>
      </c>
      <c r="D55" s="4" t="s">
        <v>317</v>
      </c>
      <c r="E55" s="4">
        <v>70</v>
      </c>
      <c r="F55" s="3" t="s">
        <v>96</v>
      </c>
      <c r="G55" s="3"/>
      <c r="H55" s="3"/>
      <c r="I55" s="60"/>
      <c r="J55" s="60" t="s">
        <v>96</v>
      </c>
      <c r="K55" s="60" t="s">
        <v>96</v>
      </c>
      <c r="L55" s="60" t="s">
        <v>96</v>
      </c>
      <c r="M55" s="60" t="s">
        <v>96</v>
      </c>
      <c r="N55" s="60" t="s">
        <v>96</v>
      </c>
      <c r="O55" s="190"/>
      <c r="P55" s="191"/>
      <c r="Q55" s="60" t="s">
        <v>96</v>
      </c>
    </row>
    <row r="56" spans="2:17" x14ac:dyDescent="0.25">
      <c r="B56" s="6" t="s">
        <v>1</v>
      </c>
    </row>
    <row r="57" spans="2:17" x14ac:dyDescent="0.25">
      <c r="B57" s="6" t="s">
        <v>37</v>
      </c>
    </row>
    <row r="58" spans="2:17" x14ac:dyDescent="0.25">
      <c r="B58" s="6" t="s">
        <v>62</v>
      </c>
    </row>
    <row r="60" spans="2:17" ht="15.75" thickBot="1" x14ac:dyDescent="0.3"/>
    <row r="61" spans="2:17" ht="27" thickBot="1" x14ac:dyDescent="0.3">
      <c r="B61" s="161" t="s">
        <v>38</v>
      </c>
      <c r="C61" s="162"/>
      <c r="D61" s="162"/>
      <c r="E61" s="162"/>
      <c r="F61" s="162"/>
      <c r="G61" s="162"/>
      <c r="H61" s="162"/>
      <c r="I61" s="162"/>
      <c r="J61" s="162"/>
      <c r="K61" s="162"/>
      <c r="L61" s="162"/>
      <c r="M61" s="162"/>
      <c r="N61" s="163"/>
    </row>
    <row r="66" spans="2:17" ht="76.5" customHeight="1" x14ac:dyDescent="0.25">
      <c r="B66" s="86" t="s">
        <v>0</v>
      </c>
      <c r="C66" s="86" t="s">
        <v>39</v>
      </c>
      <c r="D66" s="86" t="s">
        <v>40</v>
      </c>
      <c r="E66" s="86" t="s">
        <v>80</v>
      </c>
      <c r="F66" s="86" t="s">
        <v>82</v>
      </c>
      <c r="G66" s="86" t="s">
        <v>83</v>
      </c>
      <c r="H66" s="86" t="s">
        <v>84</v>
      </c>
      <c r="I66" s="86" t="s">
        <v>81</v>
      </c>
      <c r="J66" s="167" t="s">
        <v>85</v>
      </c>
      <c r="K66" s="168"/>
      <c r="L66" s="169"/>
      <c r="M66" s="86" t="s">
        <v>86</v>
      </c>
      <c r="N66" s="86" t="s">
        <v>41</v>
      </c>
      <c r="O66" s="86" t="s">
        <v>42</v>
      </c>
      <c r="P66" s="167" t="s">
        <v>3</v>
      </c>
      <c r="Q66" s="169"/>
    </row>
    <row r="67" spans="2:17" ht="76.5" customHeight="1" x14ac:dyDescent="0.25">
      <c r="B67" s="86"/>
      <c r="C67" s="86"/>
      <c r="D67" s="86"/>
      <c r="E67" s="86"/>
      <c r="F67" s="86"/>
      <c r="G67" s="86"/>
      <c r="H67" s="86"/>
      <c r="I67" s="86"/>
      <c r="J67" s="133"/>
      <c r="K67" s="134"/>
      <c r="L67" s="135"/>
      <c r="M67" s="86"/>
      <c r="N67" s="86"/>
      <c r="O67" s="86"/>
      <c r="P67" s="133"/>
      <c r="Q67" s="135"/>
    </row>
    <row r="68" spans="2:17" s="21" customFormat="1" ht="60.75" customHeight="1" x14ac:dyDescent="0.25">
      <c r="B68" s="61" t="s">
        <v>43</v>
      </c>
      <c r="C68" s="61" t="s">
        <v>216</v>
      </c>
      <c r="D68" s="4" t="s">
        <v>141</v>
      </c>
      <c r="E68" s="4">
        <v>54256949</v>
      </c>
      <c r="F68" s="61" t="s">
        <v>320</v>
      </c>
      <c r="G68" s="61" t="s">
        <v>136</v>
      </c>
      <c r="H68" s="142">
        <v>36399</v>
      </c>
      <c r="I68" s="4" t="s">
        <v>115</v>
      </c>
      <c r="J68" s="4" t="s">
        <v>120</v>
      </c>
      <c r="K68" s="111" t="s">
        <v>178</v>
      </c>
      <c r="L68" s="60" t="s">
        <v>121</v>
      </c>
      <c r="M68" s="40" t="s">
        <v>321</v>
      </c>
      <c r="N68" s="40" t="s">
        <v>96</v>
      </c>
      <c r="O68" s="40" t="s">
        <v>96</v>
      </c>
      <c r="P68" s="143"/>
      <c r="Q68" s="143"/>
    </row>
    <row r="69" spans="2:17" s="21" customFormat="1" ht="60.75" customHeight="1" x14ac:dyDescent="0.25">
      <c r="B69" s="61" t="s">
        <v>43</v>
      </c>
      <c r="C69" s="61" t="s">
        <v>216</v>
      </c>
      <c r="D69" s="4" t="s">
        <v>186</v>
      </c>
      <c r="E69" s="4">
        <v>35891064</v>
      </c>
      <c r="F69" s="61" t="s">
        <v>192</v>
      </c>
      <c r="G69" s="61" t="s">
        <v>131</v>
      </c>
      <c r="H69" s="142">
        <v>37797</v>
      </c>
      <c r="I69" s="4" t="s">
        <v>115</v>
      </c>
      <c r="J69" s="4" t="s">
        <v>120</v>
      </c>
      <c r="K69" s="111" t="s">
        <v>122</v>
      </c>
      <c r="L69" s="60" t="s">
        <v>121</v>
      </c>
      <c r="M69" s="40" t="s">
        <v>318</v>
      </c>
      <c r="N69" s="40" t="s">
        <v>96</v>
      </c>
      <c r="O69" s="40" t="s">
        <v>96</v>
      </c>
      <c r="P69" s="173"/>
      <c r="Q69" s="173"/>
    </row>
    <row r="70" spans="2:17" s="21" customFormat="1" ht="60.75" customHeight="1" x14ac:dyDescent="0.25">
      <c r="B70" s="61" t="s">
        <v>43</v>
      </c>
      <c r="C70" s="61" t="s">
        <v>216</v>
      </c>
      <c r="D70" s="4" t="s">
        <v>322</v>
      </c>
      <c r="E70" s="4">
        <v>35695679</v>
      </c>
      <c r="F70" s="61" t="s">
        <v>146</v>
      </c>
      <c r="G70" s="61" t="s">
        <v>135</v>
      </c>
      <c r="H70" s="142">
        <v>40199</v>
      </c>
      <c r="I70" s="4" t="s">
        <v>115</v>
      </c>
      <c r="J70" s="4" t="s">
        <v>120</v>
      </c>
      <c r="K70" s="111" t="s">
        <v>178</v>
      </c>
      <c r="L70" s="60" t="s">
        <v>121</v>
      </c>
      <c r="M70" s="40" t="s">
        <v>318</v>
      </c>
      <c r="N70" s="40" t="s">
        <v>96</v>
      </c>
      <c r="O70" s="40" t="s">
        <v>96</v>
      </c>
      <c r="P70" s="131"/>
      <c r="Q70" s="132"/>
    </row>
    <row r="71" spans="2:17" s="21" customFormat="1" ht="101.25" customHeight="1" x14ac:dyDescent="0.25">
      <c r="B71" s="61" t="s">
        <v>43</v>
      </c>
      <c r="C71" s="61" t="s">
        <v>216</v>
      </c>
      <c r="D71" s="4" t="s">
        <v>187</v>
      </c>
      <c r="E71" s="4">
        <v>35891001</v>
      </c>
      <c r="F71" s="61" t="s">
        <v>124</v>
      </c>
      <c r="G71" s="61" t="s">
        <v>136</v>
      </c>
      <c r="H71" s="142">
        <v>38450</v>
      </c>
      <c r="I71" s="4" t="s">
        <v>115</v>
      </c>
      <c r="J71" s="4" t="s">
        <v>120</v>
      </c>
      <c r="K71" s="111" t="s">
        <v>123</v>
      </c>
      <c r="L71" s="60" t="s">
        <v>121</v>
      </c>
      <c r="M71" s="40" t="s">
        <v>193</v>
      </c>
      <c r="N71" s="40" t="s">
        <v>96</v>
      </c>
      <c r="O71" s="40" t="s">
        <v>96</v>
      </c>
      <c r="P71" s="194"/>
      <c r="Q71" s="195"/>
    </row>
    <row r="72" spans="2:17" s="21" customFormat="1" ht="60.75" customHeight="1" x14ac:dyDescent="0.25">
      <c r="B72" s="61" t="s">
        <v>43</v>
      </c>
      <c r="C72" s="61" t="s">
        <v>216</v>
      </c>
      <c r="D72" s="4" t="s">
        <v>188</v>
      </c>
      <c r="E72" s="4">
        <v>1077433625</v>
      </c>
      <c r="F72" s="61" t="s">
        <v>194</v>
      </c>
      <c r="G72" s="61" t="s">
        <v>181</v>
      </c>
      <c r="H72" s="142">
        <v>40067</v>
      </c>
      <c r="I72" s="4" t="s">
        <v>115</v>
      </c>
      <c r="J72" s="4" t="s">
        <v>120</v>
      </c>
      <c r="K72" s="111" t="s">
        <v>123</v>
      </c>
      <c r="L72" s="60" t="s">
        <v>121</v>
      </c>
      <c r="M72" s="40" t="s">
        <v>319</v>
      </c>
      <c r="N72" s="40" t="s">
        <v>96</v>
      </c>
      <c r="O72" s="40" t="s">
        <v>96</v>
      </c>
      <c r="P72" s="172"/>
      <c r="Q72" s="172"/>
    </row>
    <row r="73" spans="2:17" s="21" customFormat="1" ht="33.6" customHeight="1" x14ac:dyDescent="0.25">
      <c r="B73" s="61" t="s">
        <v>44</v>
      </c>
      <c r="C73" s="61" t="s">
        <v>216</v>
      </c>
      <c r="D73" s="4" t="s">
        <v>189</v>
      </c>
      <c r="E73" s="4">
        <v>44007371</v>
      </c>
      <c r="F73" s="61" t="s">
        <v>195</v>
      </c>
      <c r="G73" s="61" t="s">
        <v>196</v>
      </c>
      <c r="H73" s="130">
        <v>41258</v>
      </c>
      <c r="I73" s="4" t="s">
        <v>115</v>
      </c>
      <c r="J73" s="4" t="s">
        <v>120</v>
      </c>
      <c r="K73" s="111" t="s">
        <v>148</v>
      </c>
      <c r="L73" s="60" t="s">
        <v>147</v>
      </c>
      <c r="M73" s="40" t="s">
        <v>323</v>
      </c>
      <c r="N73" s="40" t="s">
        <v>96</v>
      </c>
      <c r="O73" s="40" t="s">
        <v>96</v>
      </c>
      <c r="P73" s="196"/>
      <c r="Q73" s="197"/>
    </row>
    <row r="74" spans="2:17" s="21" customFormat="1" ht="33.6" customHeight="1" x14ac:dyDescent="0.25">
      <c r="B74" s="61" t="s">
        <v>44</v>
      </c>
      <c r="C74" s="61" t="s">
        <v>216</v>
      </c>
      <c r="D74" s="4" t="s">
        <v>190</v>
      </c>
      <c r="E74" s="4">
        <v>35898207</v>
      </c>
      <c r="F74" s="61" t="s">
        <v>182</v>
      </c>
      <c r="G74" s="61" t="s">
        <v>136</v>
      </c>
      <c r="H74" s="130">
        <v>39808</v>
      </c>
      <c r="I74" s="4" t="s">
        <v>115</v>
      </c>
      <c r="J74" s="4" t="s">
        <v>120</v>
      </c>
      <c r="K74" s="111" t="s">
        <v>148</v>
      </c>
      <c r="L74" s="60" t="s">
        <v>147</v>
      </c>
      <c r="M74" s="40" t="s">
        <v>324</v>
      </c>
      <c r="N74" s="40" t="s">
        <v>96</v>
      </c>
      <c r="O74" s="40" t="s">
        <v>96</v>
      </c>
      <c r="P74" s="131"/>
      <c r="Q74" s="132"/>
    </row>
    <row r="75" spans="2:17" s="21" customFormat="1" ht="33.6" customHeight="1" x14ac:dyDescent="0.25">
      <c r="B75" s="61" t="s">
        <v>44</v>
      </c>
      <c r="C75" s="61" t="s">
        <v>216</v>
      </c>
      <c r="D75" s="4" t="s">
        <v>326</v>
      </c>
      <c r="E75" s="4">
        <v>54256504</v>
      </c>
      <c r="F75" s="61" t="s">
        <v>182</v>
      </c>
      <c r="G75" s="61" t="s">
        <v>136</v>
      </c>
      <c r="H75" s="130">
        <v>41817</v>
      </c>
      <c r="I75" s="4" t="s">
        <v>115</v>
      </c>
      <c r="J75" s="4" t="s">
        <v>120</v>
      </c>
      <c r="K75" s="111" t="s">
        <v>304</v>
      </c>
      <c r="L75" s="60" t="s">
        <v>147</v>
      </c>
      <c r="M75" s="40" t="s">
        <v>327</v>
      </c>
      <c r="N75" s="40" t="s">
        <v>96</v>
      </c>
      <c r="O75" s="40" t="s">
        <v>96</v>
      </c>
      <c r="P75" s="131"/>
      <c r="Q75" s="132"/>
    </row>
    <row r="76" spans="2:17" s="21" customFormat="1" ht="33.6" customHeight="1" x14ac:dyDescent="0.25">
      <c r="B76" s="61" t="s">
        <v>44</v>
      </c>
      <c r="C76" s="61" t="s">
        <v>216</v>
      </c>
      <c r="D76" s="4" t="s">
        <v>142</v>
      </c>
      <c r="E76" s="4">
        <v>35898151</v>
      </c>
      <c r="F76" s="61" t="s">
        <v>182</v>
      </c>
      <c r="G76" s="61" t="s">
        <v>136</v>
      </c>
      <c r="H76" s="130">
        <v>39752</v>
      </c>
      <c r="I76" s="4" t="s">
        <v>115</v>
      </c>
      <c r="J76" s="4" t="s">
        <v>120</v>
      </c>
      <c r="K76" s="111" t="s">
        <v>304</v>
      </c>
      <c r="L76" s="60" t="s">
        <v>147</v>
      </c>
      <c r="M76" s="40" t="s">
        <v>328</v>
      </c>
      <c r="N76" s="40" t="s">
        <v>96</v>
      </c>
      <c r="O76" s="40" t="s">
        <v>96</v>
      </c>
      <c r="P76" s="131"/>
      <c r="Q76" s="132"/>
    </row>
    <row r="77" spans="2:17" s="21" customFormat="1" ht="33.6" customHeight="1" x14ac:dyDescent="0.25">
      <c r="B77" s="61" t="s">
        <v>44</v>
      </c>
      <c r="C77" s="61" t="s">
        <v>216</v>
      </c>
      <c r="D77" s="4" t="s">
        <v>329</v>
      </c>
      <c r="E77" s="4">
        <v>26363149</v>
      </c>
      <c r="F77" s="61" t="s">
        <v>182</v>
      </c>
      <c r="G77" s="61" t="s">
        <v>136</v>
      </c>
      <c r="H77" s="130">
        <v>40067</v>
      </c>
      <c r="I77" s="4" t="s">
        <v>115</v>
      </c>
      <c r="J77" s="4" t="s">
        <v>120</v>
      </c>
      <c r="K77" s="111" t="s">
        <v>304</v>
      </c>
      <c r="L77" s="60" t="s">
        <v>147</v>
      </c>
      <c r="M77" s="40" t="s">
        <v>306</v>
      </c>
      <c r="N77" s="40" t="s">
        <v>96</v>
      </c>
      <c r="O77" s="40" t="s">
        <v>96</v>
      </c>
      <c r="P77" s="131"/>
      <c r="Q77" s="132"/>
    </row>
    <row r="78" spans="2:17" s="21" customFormat="1" ht="33.6" customHeight="1" x14ac:dyDescent="0.25">
      <c r="B78" s="61" t="s">
        <v>44</v>
      </c>
      <c r="C78" s="61" t="s">
        <v>216</v>
      </c>
      <c r="D78" s="4" t="s">
        <v>330</v>
      </c>
      <c r="E78" s="4">
        <v>35604618</v>
      </c>
      <c r="F78" s="61" t="s">
        <v>182</v>
      </c>
      <c r="G78" s="61" t="s">
        <v>136</v>
      </c>
      <c r="H78" s="130">
        <v>40812</v>
      </c>
      <c r="I78" s="4" t="s">
        <v>115</v>
      </c>
      <c r="J78" s="4" t="s">
        <v>120</v>
      </c>
      <c r="K78" s="111" t="s">
        <v>304</v>
      </c>
      <c r="L78" s="60" t="s">
        <v>147</v>
      </c>
      <c r="M78" s="40" t="s">
        <v>328</v>
      </c>
      <c r="N78" s="40" t="s">
        <v>96</v>
      </c>
      <c r="O78" s="40" t="s">
        <v>96</v>
      </c>
      <c r="P78" s="131"/>
      <c r="Q78" s="132"/>
    </row>
    <row r="79" spans="2:17" s="21" customFormat="1" ht="33.6" customHeight="1" x14ac:dyDescent="0.25">
      <c r="B79" s="61" t="s">
        <v>44</v>
      </c>
      <c r="C79" s="61" t="s">
        <v>216</v>
      </c>
      <c r="D79" s="4" t="s">
        <v>191</v>
      </c>
      <c r="E79" s="4">
        <v>1018429793</v>
      </c>
      <c r="F79" s="61" t="s">
        <v>195</v>
      </c>
      <c r="G79" s="61" t="s">
        <v>197</v>
      </c>
      <c r="H79" s="130">
        <v>41521</v>
      </c>
      <c r="I79" s="4" t="s">
        <v>115</v>
      </c>
      <c r="J79" s="4" t="s">
        <v>120</v>
      </c>
      <c r="K79" s="111" t="s">
        <v>148</v>
      </c>
      <c r="L79" s="60" t="s">
        <v>147</v>
      </c>
      <c r="M79" s="40" t="s">
        <v>325</v>
      </c>
      <c r="N79" s="40" t="s">
        <v>96</v>
      </c>
      <c r="O79" s="40" t="s">
        <v>96</v>
      </c>
      <c r="P79" s="196"/>
      <c r="Q79" s="197"/>
    </row>
    <row r="80" spans="2:17" ht="15.75" thickBot="1" x14ac:dyDescent="0.25">
      <c r="D80" s="109"/>
    </row>
    <row r="81" spans="1:26" ht="27" thickBot="1" x14ac:dyDescent="0.3">
      <c r="B81" s="161" t="s">
        <v>46</v>
      </c>
      <c r="C81" s="162"/>
      <c r="D81" s="162"/>
      <c r="E81" s="162"/>
      <c r="F81" s="162"/>
      <c r="G81" s="162"/>
      <c r="H81" s="162"/>
      <c r="I81" s="162"/>
      <c r="J81" s="162"/>
      <c r="K81" s="162"/>
      <c r="L81" s="162"/>
      <c r="M81" s="162"/>
      <c r="N81" s="163"/>
    </row>
    <row r="84" spans="1:26" ht="46.15" customHeight="1" x14ac:dyDescent="0.25">
      <c r="B84" s="47" t="s">
        <v>33</v>
      </c>
      <c r="C84" s="47" t="s">
        <v>47</v>
      </c>
      <c r="D84" s="167" t="s">
        <v>3</v>
      </c>
      <c r="E84" s="169"/>
    </row>
    <row r="85" spans="1:26" ht="46.9" customHeight="1" x14ac:dyDescent="0.25">
      <c r="B85" s="48" t="s">
        <v>87</v>
      </c>
      <c r="C85" s="87" t="s">
        <v>96</v>
      </c>
      <c r="D85" s="176" t="s">
        <v>132</v>
      </c>
      <c r="E85" s="176"/>
    </row>
    <row r="88" spans="1:26" ht="26.25" x14ac:dyDescent="0.25">
      <c r="B88" s="170" t="s">
        <v>64</v>
      </c>
      <c r="C88" s="171"/>
      <c r="D88" s="171"/>
      <c r="E88" s="171"/>
      <c r="F88" s="171"/>
      <c r="G88" s="171"/>
      <c r="H88" s="171"/>
      <c r="I88" s="171"/>
      <c r="J88" s="171"/>
      <c r="K88" s="171"/>
      <c r="L88" s="171"/>
      <c r="M88" s="171"/>
      <c r="N88" s="171"/>
      <c r="O88" s="171"/>
      <c r="P88" s="171"/>
    </row>
    <row r="90" spans="1:26" ht="15.75" thickBot="1" x14ac:dyDescent="0.3"/>
    <row r="91" spans="1:26" ht="27" thickBot="1" x14ac:dyDescent="0.3">
      <c r="B91" s="161" t="s">
        <v>54</v>
      </c>
      <c r="C91" s="162"/>
      <c r="D91" s="162"/>
      <c r="E91" s="162"/>
      <c r="F91" s="162"/>
      <c r="G91" s="162"/>
      <c r="H91" s="162"/>
      <c r="I91" s="162"/>
      <c r="J91" s="162"/>
      <c r="K91" s="162"/>
      <c r="L91" s="162"/>
      <c r="M91" s="162"/>
      <c r="N91" s="163"/>
    </row>
    <row r="93" spans="1:26" ht="15.75" thickBot="1" x14ac:dyDescent="0.3">
      <c r="M93" s="45"/>
      <c r="N93" s="45"/>
    </row>
    <row r="94" spans="1:26" s="73" customFormat="1" ht="109.5" customHeight="1" x14ac:dyDescent="0.25">
      <c r="B94" s="84" t="s">
        <v>105</v>
      </c>
      <c r="C94" s="84" t="s">
        <v>106</v>
      </c>
      <c r="D94" s="84" t="s">
        <v>107</v>
      </c>
      <c r="E94" s="84" t="s">
        <v>45</v>
      </c>
      <c r="F94" s="84" t="s">
        <v>22</v>
      </c>
      <c r="G94" s="84" t="s">
        <v>67</v>
      </c>
      <c r="H94" s="84" t="s">
        <v>17</v>
      </c>
      <c r="I94" s="84" t="s">
        <v>10</v>
      </c>
      <c r="J94" s="84" t="s">
        <v>31</v>
      </c>
      <c r="K94" s="84" t="s">
        <v>61</v>
      </c>
      <c r="L94" s="84" t="s">
        <v>20</v>
      </c>
      <c r="M94" s="69" t="s">
        <v>26</v>
      </c>
      <c r="N94" s="84" t="s">
        <v>108</v>
      </c>
      <c r="O94" s="84" t="s">
        <v>36</v>
      </c>
      <c r="P94" s="85" t="s">
        <v>11</v>
      </c>
      <c r="Q94" s="85" t="s">
        <v>19</v>
      </c>
    </row>
    <row r="95" spans="1:26" s="79" customFormat="1" x14ac:dyDescent="0.25">
      <c r="A95" s="36">
        <v>1</v>
      </c>
      <c r="B95" s="80"/>
      <c r="C95" s="81"/>
      <c r="D95" s="80"/>
      <c r="E95" s="75"/>
      <c r="F95" s="76"/>
      <c r="G95" s="93"/>
      <c r="H95" s="83"/>
      <c r="I95" s="77"/>
      <c r="J95" s="77"/>
      <c r="K95" s="77"/>
      <c r="L95" s="77"/>
      <c r="M95" s="68"/>
      <c r="N95" s="68">
        <f>+M95*G95</f>
        <v>0</v>
      </c>
      <c r="O95" s="20"/>
      <c r="P95" s="20"/>
      <c r="Q95" s="94"/>
      <c r="R95" s="78"/>
      <c r="S95" s="78"/>
      <c r="T95" s="78"/>
      <c r="U95" s="78"/>
      <c r="V95" s="78"/>
      <c r="W95" s="78"/>
      <c r="X95" s="78"/>
      <c r="Y95" s="78"/>
      <c r="Z95" s="78"/>
    </row>
    <row r="96" spans="1:26" s="79" customFormat="1" x14ac:dyDescent="0.25">
      <c r="A96" s="36">
        <f>+A95+1</f>
        <v>2</v>
      </c>
      <c r="B96" s="80"/>
      <c r="C96" s="81"/>
      <c r="D96" s="80"/>
      <c r="E96" s="75"/>
      <c r="F96" s="76"/>
      <c r="G96" s="76"/>
      <c r="H96" s="76"/>
      <c r="I96" s="77"/>
      <c r="J96" s="77"/>
      <c r="K96" s="77"/>
      <c r="L96" s="77"/>
      <c r="M96" s="68"/>
      <c r="N96" s="68"/>
      <c r="O96" s="20"/>
      <c r="P96" s="20"/>
      <c r="Q96" s="94"/>
      <c r="R96" s="78"/>
      <c r="S96" s="78"/>
      <c r="T96" s="78"/>
      <c r="U96" s="78"/>
      <c r="V96" s="78"/>
      <c r="W96" s="78"/>
      <c r="X96" s="78"/>
      <c r="Y96" s="78"/>
      <c r="Z96" s="78"/>
    </row>
    <row r="97" spans="1:17" s="79" customFormat="1" x14ac:dyDescent="0.25">
      <c r="A97" s="36"/>
      <c r="B97" s="37" t="s">
        <v>16</v>
      </c>
      <c r="C97" s="81"/>
      <c r="D97" s="80"/>
      <c r="E97" s="75"/>
      <c r="F97" s="76"/>
      <c r="G97" s="76"/>
      <c r="H97" s="76"/>
      <c r="I97" s="77"/>
      <c r="J97" s="77"/>
      <c r="K97" s="82">
        <f>SUM(K95:K96)</f>
        <v>0</v>
      </c>
      <c r="L97" s="82">
        <f>SUM(L95:L96)</f>
        <v>0</v>
      </c>
      <c r="M97" s="92">
        <f>SUM(M95:M96)</f>
        <v>0</v>
      </c>
      <c r="N97" s="82">
        <f>SUM(N95:N96)</f>
        <v>0</v>
      </c>
      <c r="O97" s="20"/>
      <c r="P97" s="20"/>
      <c r="Q97" s="95"/>
    </row>
    <row r="98" spans="1:17" x14ac:dyDescent="0.25">
      <c r="B98" s="21"/>
      <c r="C98" s="21"/>
      <c r="D98" s="21"/>
      <c r="E98" s="22"/>
      <c r="F98" s="21"/>
      <c r="G98" s="21"/>
      <c r="H98" s="21"/>
      <c r="I98" s="21"/>
      <c r="J98" s="21"/>
      <c r="K98" s="21"/>
      <c r="L98" s="21"/>
      <c r="M98" s="21"/>
      <c r="N98" s="21"/>
      <c r="O98" s="21"/>
      <c r="P98" s="21"/>
    </row>
    <row r="99" spans="1:17" ht="18.75" x14ac:dyDescent="0.25">
      <c r="B99" s="41" t="s">
        <v>32</v>
      </c>
      <c r="C99" s="51">
        <f>+K97</f>
        <v>0</v>
      </c>
      <c r="H99" s="23"/>
      <c r="I99" s="23"/>
      <c r="J99" s="23"/>
      <c r="K99" s="23"/>
      <c r="L99" s="23"/>
      <c r="M99" s="23"/>
      <c r="N99" s="21"/>
      <c r="O99" s="21"/>
      <c r="P99" s="21"/>
    </row>
    <row r="101" spans="1:17" ht="15.75" thickBot="1" x14ac:dyDescent="0.3"/>
    <row r="102" spans="1:17" ht="37.15" customHeight="1" thickBot="1" x14ac:dyDescent="0.3">
      <c r="B102" s="53" t="s">
        <v>49</v>
      </c>
      <c r="C102" s="54" t="s">
        <v>50</v>
      </c>
      <c r="D102" s="53" t="s">
        <v>51</v>
      </c>
      <c r="E102" s="54" t="s">
        <v>55</v>
      </c>
    </row>
    <row r="103" spans="1:17" ht="41.45" customHeight="1" x14ac:dyDescent="0.25">
      <c r="B103" s="46" t="s">
        <v>88</v>
      </c>
      <c r="C103" s="49">
        <v>20</v>
      </c>
      <c r="D103" s="49">
        <v>0</v>
      </c>
      <c r="E103" s="164">
        <f>+D103+D104+D105</f>
        <v>0</v>
      </c>
    </row>
    <row r="104" spans="1:17" x14ac:dyDescent="0.25">
      <c r="B104" s="46" t="s">
        <v>89</v>
      </c>
      <c r="C104" s="39">
        <v>30</v>
      </c>
      <c r="D104" s="99">
        <v>0</v>
      </c>
      <c r="E104" s="165"/>
    </row>
    <row r="105" spans="1:17" ht="15.75" thickBot="1" x14ac:dyDescent="0.3">
      <c r="B105" s="46" t="s">
        <v>90</v>
      </c>
      <c r="C105" s="50">
        <v>40</v>
      </c>
      <c r="D105" s="50">
        <v>0</v>
      </c>
      <c r="E105" s="166"/>
    </row>
    <row r="107" spans="1:17" ht="15.75" thickBot="1" x14ac:dyDescent="0.3"/>
    <row r="108" spans="1:17" ht="27" thickBot="1" x14ac:dyDescent="0.3">
      <c r="B108" s="161" t="s">
        <v>52</v>
      </c>
      <c r="C108" s="162"/>
      <c r="D108" s="162"/>
      <c r="E108" s="162"/>
      <c r="F108" s="162"/>
      <c r="G108" s="162"/>
      <c r="H108" s="162"/>
      <c r="I108" s="162"/>
      <c r="J108" s="162"/>
      <c r="K108" s="162"/>
      <c r="L108" s="162"/>
      <c r="M108" s="162"/>
      <c r="N108" s="163"/>
    </row>
    <row r="110" spans="1:17" ht="76.5" customHeight="1" x14ac:dyDescent="0.25">
      <c r="B110" s="86" t="s">
        <v>0</v>
      </c>
      <c r="C110" s="86" t="s">
        <v>39</v>
      </c>
      <c r="D110" s="86" t="s">
        <v>40</v>
      </c>
      <c r="E110" s="86" t="s">
        <v>80</v>
      </c>
      <c r="F110" s="86" t="s">
        <v>82</v>
      </c>
      <c r="G110" s="86" t="s">
        <v>83</v>
      </c>
      <c r="H110" s="86" t="s">
        <v>84</v>
      </c>
      <c r="I110" s="86" t="s">
        <v>81</v>
      </c>
      <c r="J110" s="167" t="s">
        <v>85</v>
      </c>
      <c r="K110" s="168"/>
      <c r="L110" s="169"/>
      <c r="M110" s="86" t="s">
        <v>86</v>
      </c>
      <c r="N110" s="86" t="s">
        <v>41</v>
      </c>
      <c r="O110" s="86" t="s">
        <v>42</v>
      </c>
      <c r="P110" s="167" t="s">
        <v>3</v>
      </c>
      <c r="Q110" s="169"/>
    </row>
    <row r="111" spans="1:17" ht="60.75" customHeight="1" x14ac:dyDescent="0.25">
      <c r="B111" s="128" t="s">
        <v>94</v>
      </c>
      <c r="C111" s="96" t="s">
        <v>213</v>
      </c>
      <c r="D111" s="96" t="s">
        <v>134</v>
      </c>
      <c r="E111" s="2">
        <v>35892463</v>
      </c>
      <c r="F111" s="96" t="s">
        <v>150</v>
      </c>
      <c r="G111" s="96" t="s">
        <v>118</v>
      </c>
      <c r="H111" s="110">
        <v>38240</v>
      </c>
      <c r="I111" s="4" t="s">
        <v>217</v>
      </c>
      <c r="J111" s="96" t="s">
        <v>218</v>
      </c>
      <c r="K111" s="61" t="s">
        <v>219</v>
      </c>
      <c r="L111" s="61" t="s">
        <v>220</v>
      </c>
      <c r="M111" s="48" t="s">
        <v>221</v>
      </c>
      <c r="N111" s="87" t="s">
        <v>96</v>
      </c>
      <c r="O111" s="87" t="s">
        <v>96</v>
      </c>
      <c r="P111" s="154"/>
      <c r="Q111" s="154"/>
    </row>
    <row r="112" spans="1:17" ht="60.75" customHeight="1" x14ac:dyDescent="0.25">
      <c r="B112" s="128"/>
      <c r="C112" s="128"/>
      <c r="D112" s="128"/>
      <c r="E112" s="2"/>
      <c r="F112" s="128"/>
      <c r="G112" s="128"/>
      <c r="H112" s="110"/>
      <c r="I112" s="4"/>
      <c r="J112" s="61" t="s">
        <v>222</v>
      </c>
      <c r="K112" s="61" t="s">
        <v>224</v>
      </c>
      <c r="L112" s="61" t="s">
        <v>223</v>
      </c>
      <c r="M112" s="48" t="s">
        <v>221</v>
      </c>
      <c r="N112" s="87" t="s">
        <v>96</v>
      </c>
      <c r="O112" s="87" t="s">
        <v>96</v>
      </c>
      <c r="P112" s="129"/>
      <c r="Q112" s="129"/>
    </row>
    <row r="113" spans="2:17" ht="88.5" customHeight="1" x14ac:dyDescent="0.25">
      <c r="B113" s="96"/>
      <c r="C113" s="96"/>
      <c r="D113" s="2"/>
      <c r="E113" s="2"/>
      <c r="F113" s="2"/>
      <c r="G113" s="96"/>
      <c r="H113" s="110"/>
      <c r="I113" s="4"/>
      <c r="J113" s="1" t="s">
        <v>120</v>
      </c>
      <c r="K113" s="61" t="s">
        <v>225</v>
      </c>
      <c r="L113" s="61" t="s">
        <v>226</v>
      </c>
      <c r="M113" s="48" t="s">
        <v>221</v>
      </c>
      <c r="N113" s="87" t="s">
        <v>96</v>
      </c>
      <c r="O113" s="87" t="s">
        <v>96</v>
      </c>
      <c r="P113" s="154"/>
      <c r="Q113" s="154"/>
    </row>
    <row r="115" spans="2:17" ht="15.75" thickBot="1" x14ac:dyDescent="0.3"/>
    <row r="116" spans="2:17" ht="54" customHeight="1" x14ac:dyDescent="0.25">
      <c r="B116" s="90" t="s">
        <v>33</v>
      </c>
      <c r="C116" s="90" t="s">
        <v>49</v>
      </c>
      <c r="D116" s="86" t="s">
        <v>50</v>
      </c>
      <c r="E116" s="90" t="s">
        <v>51</v>
      </c>
      <c r="F116" s="54" t="s">
        <v>56</v>
      </c>
      <c r="G116" s="57"/>
    </row>
    <row r="117" spans="2:17" ht="120.75" customHeight="1" x14ac:dyDescent="0.2">
      <c r="B117" s="155" t="s">
        <v>53</v>
      </c>
      <c r="C117" s="5" t="s">
        <v>91</v>
      </c>
      <c r="D117" s="99">
        <v>25</v>
      </c>
      <c r="E117" s="99"/>
      <c r="F117" s="156">
        <f>+E117+E118+E119</f>
        <v>10</v>
      </c>
      <c r="G117" s="127"/>
    </row>
    <row r="118" spans="2:17" ht="76.150000000000006" customHeight="1" x14ac:dyDescent="0.2">
      <c r="B118" s="155"/>
      <c r="C118" s="5" t="s">
        <v>92</v>
      </c>
      <c r="D118" s="112">
        <v>25</v>
      </c>
      <c r="E118" s="99"/>
      <c r="F118" s="157"/>
      <c r="G118" s="58"/>
    </row>
    <row r="119" spans="2:17" ht="69" customHeight="1" x14ac:dyDescent="0.2">
      <c r="B119" s="155"/>
      <c r="C119" s="5" t="s">
        <v>93</v>
      </c>
      <c r="D119" s="99">
        <v>10</v>
      </c>
      <c r="E119" s="99">
        <v>10</v>
      </c>
      <c r="F119" s="158"/>
      <c r="G119" s="58"/>
    </row>
    <row r="120" spans="2:17" x14ac:dyDescent="0.25">
      <c r="C120" s="70"/>
    </row>
    <row r="123" spans="2:17" x14ac:dyDescent="0.25">
      <c r="B123" s="88" t="s">
        <v>57</v>
      </c>
    </row>
    <row r="126" spans="2:17" x14ac:dyDescent="0.25">
      <c r="B126" s="91" t="s">
        <v>33</v>
      </c>
      <c r="C126" s="91" t="s">
        <v>58</v>
      </c>
      <c r="D126" s="90" t="s">
        <v>51</v>
      </c>
      <c r="E126" s="90" t="s">
        <v>16</v>
      </c>
    </row>
    <row r="127" spans="2:17" ht="42.75" x14ac:dyDescent="0.25">
      <c r="B127" s="71" t="s">
        <v>59</v>
      </c>
      <c r="C127" s="72">
        <v>40</v>
      </c>
      <c r="D127" s="99">
        <f>+E103</f>
        <v>0</v>
      </c>
      <c r="E127" s="159">
        <f>+D127+D128</f>
        <v>10</v>
      </c>
    </row>
    <row r="128" spans="2:17" ht="85.5" x14ac:dyDescent="0.25">
      <c r="B128" s="71" t="s">
        <v>60</v>
      </c>
      <c r="C128" s="72">
        <v>60</v>
      </c>
      <c r="D128" s="99">
        <f>+F117</f>
        <v>10</v>
      </c>
      <c r="E128" s="160"/>
    </row>
    <row r="131" spans="3:8" x14ac:dyDescent="0.25">
      <c r="C131" s="6" t="s">
        <v>110</v>
      </c>
      <c r="H131" s="6" t="s">
        <v>110</v>
      </c>
    </row>
  </sheetData>
  <mergeCells count="41">
    <mergeCell ref="C9:N9"/>
    <mergeCell ref="B2:P2"/>
    <mergeCell ref="B4:P4"/>
    <mergeCell ref="C6:N6"/>
    <mergeCell ref="C7:N7"/>
    <mergeCell ref="C8:N8"/>
    <mergeCell ref="J66:L66"/>
    <mergeCell ref="P66:Q66"/>
    <mergeCell ref="C10:E10"/>
    <mergeCell ref="B14:C15"/>
    <mergeCell ref="B16:C16"/>
    <mergeCell ref="E31:E32"/>
    <mergeCell ref="B42:B43"/>
    <mergeCell ref="C42:C43"/>
    <mergeCell ref="D42:E42"/>
    <mergeCell ref="C46:N46"/>
    <mergeCell ref="B48:N48"/>
    <mergeCell ref="O51:P51"/>
    <mergeCell ref="O52:P52"/>
    <mergeCell ref="B61:N61"/>
    <mergeCell ref="O54:P54"/>
    <mergeCell ref="O55:P55"/>
    <mergeCell ref="B88:P88"/>
    <mergeCell ref="P69:Q69"/>
    <mergeCell ref="P71:Q71"/>
    <mergeCell ref="P72:Q72"/>
    <mergeCell ref="P73:Q73"/>
    <mergeCell ref="P79:Q79"/>
    <mergeCell ref="B81:N81"/>
    <mergeCell ref="D84:E84"/>
    <mergeCell ref="D85:E85"/>
    <mergeCell ref="P113:Q113"/>
    <mergeCell ref="B117:B119"/>
    <mergeCell ref="F117:F119"/>
    <mergeCell ref="E127:E128"/>
    <mergeCell ref="B91:N91"/>
    <mergeCell ref="E103:E105"/>
    <mergeCell ref="B108:N108"/>
    <mergeCell ref="J110:L110"/>
    <mergeCell ref="P110:Q110"/>
    <mergeCell ref="P111:Q111"/>
  </mergeCells>
  <dataValidations count="2">
    <dataValidation type="decimal" allowBlank="1" showInputMessage="1" showErrorMessage="1" sqref="WVH983044 WLL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VH18:WVH33 WLL18:WLL33 WBP18:WBP33 VRT18:VRT33 VHX18:VHX33 UYB18:UYB33 UOF18:UOF33 UEJ18:UEJ33 TUN18:TUN33 TKR18:TKR33 TAV18:TAV33 SQZ18:SQZ33 SHD18:SHD33 RXH18:RXH33 RNL18:RNL33 RDP18:RDP33 QTT18:QTT33 QJX18:QJX33 QAB18:QAB33 PQF18:PQF33 PGJ18:PGJ33 OWN18:OWN33 OMR18:OMR33 OCV18:OCV33 NSZ18:NSZ33 NJD18:NJD33 MZH18:MZH33 MPL18:MPL33 MFP18:MFP33 LVT18:LVT33 LLX18:LLX33 LCB18:LCB33 KSF18:KSF33 KIJ18:KIJ33 JYN18:JYN33 JOR18:JOR33 JEV18:JEV33 IUZ18:IUZ33 ILD18:ILD33 IBH18:IBH33 HRL18:HRL33 HHP18:HHP33 GXT18:GXT33 GNX18:GNX33 GEB18:GEB33 FUF18:FUF33 FKJ18:FKJ33 FAN18:FAN33 EQR18:EQR33 EGV18:EGV33 DWZ18:DWZ33 DND18:DND33 DDH18:DDH33 CTL18:CTL33 CJP18:CJP33 BZT18:BZT33 BPX18:BPX33 BGB18:BGB33 AWF18:AWF33 AMJ18:AMJ33 ACN18:ACN33 SR18:SR33 IV18:IV33">
      <formula1>0</formula1>
      <formula2>1</formula2>
    </dataValidation>
    <dataValidation type="list" allowBlank="1" showInputMessage="1" showErrorMessage="1" sqref="WVE98304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18:WVE33 WLI18:WLI33 WBM18:WBM33 VRQ18:VRQ33 VHU18:VHU33 UXY18:UXY33 UOC18:UOC33 UEG18:UEG33 TUK18:TUK33 TKO18:TKO33 TAS18:TAS33 SQW18:SQW33 SHA18:SHA33 RXE18:RXE33 RNI18:RNI33 RDM18:RDM33 QTQ18:QTQ33 QJU18:QJU33 PZY18:PZY33 PQC18:PQC33 PGG18:PGG33 OWK18:OWK33 OMO18:OMO33 OCS18:OCS33 NSW18:NSW33 NJA18:NJA33 MZE18:MZE33 MPI18:MPI33 MFM18:MFM33 LVQ18:LVQ33 LLU18:LLU33 LBY18:LBY33 KSC18:KSC33 KIG18:KIG33 JYK18:JYK33 JOO18:JOO33 JES18:JES33 IUW18:IUW33 ILA18:ILA33 IBE18:IBE33 HRI18:HRI33 HHM18:HHM33 GXQ18:GXQ33 GNU18:GNU33 GDY18:GDY33 FUC18:FUC33 FKG18:FKG33 FAK18:FAK33 EQO18:EQO33 EGS18:EGS33 DWW18:DWW33 DNA18:DNA33 DDE18:DDE33 CTI18:CTI33 CJM18:CJM33 BZQ18:BZQ33 BPU18:BPU33 BFY18:BFY33 AWC18:AWC33 AMG18:AMG33 ACK18:ACK33 SO18:SO33 IS18:IS33 A18:A33">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4"/>
  <sheetViews>
    <sheetView topLeftCell="A24" zoomScale="70" zoomScaleNormal="70" workbookViewId="0">
      <selection activeCell="H51" sqref="H51"/>
    </sheetView>
  </sheetViews>
  <sheetFormatPr baseColWidth="10" defaultRowHeight="15" x14ac:dyDescent="0.25"/>
  <cols>
    <col min="1" max="1" width="3.140625" style="6" bestFit="1" customWidth="1"/>
    <col min="2" max="2" width="42.85546875" style="6" customWidth="1"/>
    <col min="3" max="3" width="31.140625" style="6" customWidth="1"/>
    <col min="4" max="4" width="45.42578125" style="6" customWidth="1"/>
    <col min="5" max="5" width="25" style="6" customWidth="1"/>
    <col min="6" max="7" width="29.7109375" style="6" customWidth="1"/>
    <col min="8" max="8" width="24.5703125" style="6" customWidth="1"/>
    <col min="9" max="9" width="24" style="6" customWidth="1"/>
    <col min="10" max="10" width="35.140625" style="6" customWidth="1"/>
    <col min="11" max="11" width="14.7109375" style="6" bestFit="1" customWidth="1"/>
    <col min="12" max="13" width="18.7109375" style="6" customWidth="1"/>
    <col min="14" max="14" width="22.140625" style="6" customWidth="1"/>
    <col min="15" max="15" width="26.140625" style="6" customWidth="1"/>
    <col min="16" max="16" width="19.5703125" style="6" bestFit="1" customWidth="1"/>
    <col min="17" max="17" width="21.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170" t="s">
        <v>63</v>
      </c>
      <c r="C2" s="171"/>
      <c r="D2" s="171"/>
      <c r="E2" s="171"/>
      <c r="F2" s="171"/>
      <c r="G2" s="171"/>
      <c r="H2" s="171"/>
      <c r="I2" s="171"/>
      <c r="J2" s="171"/>
      <c r="K2" s="171"/>
      <c r="L2" s="171"/>
      <c r="M2" s="171"/>
      <c r="N2" s="171"/>
      <c r="O2" s="171"/>
      <c r="P2" s="171"/>
    </row>
    <row r="4" spans="2:16" ht="26.25" x14ac:dyDescent="0.25">
      <c r="B4" s="170" t="s">
        <v>48</v>
      </c>
      <c r="C4" s="171"/>
      <c r="D4" s="171"/>
      <c r="E4" s="171"/>
      <c r="F4" s="171"/>
      <c r="G4" s="171"/>
      <c r="H4" s="171"/>
      <c r="I4" s="171"/>
      <c r="J4" s="171"/>
      <c r="K4" s="171"/>
      <c r="L4" s="171"/>
      <c r="M4" s="171"/>
      <c r="N4" s="171"/>
      <c r="O4" s="171"/>
      <c r="P4" s="171"/>
    </row>
    <row r="5" spans="2:16" ht="15.75" thickBot="1" x14ac:dyDescent="0.3"/>
    <row r="6" spans="2:16" ht="21.75" thickBot="1" x14ac:dyDescent="0.3">
      <c r="B6" s="8" t="s">
        <v>4</v>
      </c>
      <c r="C6" s="192" t="s">
        <v>111</v>
      </c>
      <c r="D6" s="192"/>
      <c r="E6" s="192"/>
      <c r="F6" s="192"/>
      <c r="G6" s="192"/>
      <c r="H6" s="192"/>
      <c r="I6" s="192"/>
      <c r="J6" s="192"/>
      <c r="K6" s="192"/>
      <c r="L6" s="192"/>
      <c r="M6" s="192"/>
      <c r="N6" s="193"/>
    </row>
    <row r="7" spans="2:16" ht="16.5" thickBot="1" x14ac:dyDescent="0.3">
      <c r="B7" s="9" t="s">
        <v>5</v>
      </c>
      <c r="C7" s="192"/>
      <c r="D7" s="192"/>
      <c r="E7" s="192"/>
      <c r="F7" s="192"/>
      <c r="G7" s="192"/>
      <c r="H7" s="192"/>
      <c r="I7" s="192"/>
      <c r="J7" s="192"/>
      <c r="K7" s="192"/>
      <c r="L7" s="192"/>
      <c r="M7" s="192"/>
      <c r="N7" s="193"/>
    </row>
    <row r="8" spans="2:16" ht="16.5" thickBot="1" x14ac:dyDescent="0.3">
      <c r="B8" s="9" t="s">
        <v>6</v>
      </c>
      <c r="C8" s="192"/>
      <c r="D8" s="192"/>
      <c r="E8" s="192"/>
      <c r="F8" s="192"/>
      <c r="G8" s="192"/>
      <c r="H8" s="192"/>
      <c r="I8" s="192"/>
      <c r="J8" s="192"/>
      <c r="K8" s="192"/>
      <c r="L8" s="192"/>
      <c r="M8" s="192"/>
      <c r="N8" s="193"/>
    </row>
    <row r="9" spans="2:16" ht="16.5" thickBot="1" x14ac:dyDescent="0.3">
      <c r="B9" s="9" t="s">
        <v>7</v>
      </c>
      <c r="C9" s="192"/>
      <c r="D9" s="192"/>
      <c r="E9" s="192"/>
      <c r="F9" s="192"/>
      <c r="G9" s="192"/>
      <c r="H9" s="192"/>
      <c r="I9" s="192"/>
      <c r="J9" s="192"/>
      <c r="K9" s="192"/>
      <c r="L9" s="192"/>
      <c r="M9" s="192"/>
      <c r="N9" s="193"/>
    </row>
    <row r="10" spans="2:16" ht="16.5" thickBot="1" x14ac:dyDescent="0.3">
      <c r="B10" s="9" t="s">
        <v>8</v>
      </c>
      <c r="C10" s="177">
        <v>12</v>
      </c>
      <c r="D10" s="177"/>
      <c r="E10" s="178"/>
      <c r="F10" s="25"/>
      <c r="G10" s="25"/>
      <c r="H10" s="25"/>
      <c r="I10" s="25"/>
      <c r="J10" s="25"/>
      <c r="K10" s="25"/>
      <c r="L10" s="25"/>
      <c r="M10" s="25"/>
      <c r="N10" s="26"/>
    </row>
    <row r="11" spans="2:16" ht="16.5" thickBot="1" x14ac:dyDescent="0.3">
      <c r="B11" s="11" t="s">
        <v>9</v>
      </c>
      <c r="C11" s="12">
        <v>41973</v>
      </c>
      <c r="D11" s="13"/>
      <c r="E11" s="13"/>
      <c r="F11" s="13"/>
      <c r="G11" s="13"/>
      <c r="H11" s="13"/>
      <c r="I11" s="13"/>
      <c r="J11" s="13"/>
      <c r="K11" s="13"/>
      <c r="L11" s="13"/>
      <c r="M11" s="13"/>
      <c r="N11" s="14"/>
    </row>
    <row r="12" spans="2:16" ht="15.75" x14ac:dyDescent="0.25">
      <c r="B12" s="10"/>
      <c r="C12" s="15"/>
      <c r="D12" s="16"/>
      <c r="E12" s="16"/>
      <c r="F12" s="16"/>
      <c r="G12" s="16"/>
      <c r="H12" s="16"/>
      <c r="I12" s="73"/>
      <c r="J12" s="73"/>
      <c r="K12" s="73"/>
      <c r="L12" s="73"/>
      <c r="M12" s="73"/>
      <c r="N12" s="16"/>
    </row>
    <row r="13" spans="2:16" x14ac:dyDescent="0.25">
      <c r="I13" s="73"/>
      <c r="J13" s="73"/>
      <c r="K13" s="73"/>
      <c r="L13" s="73"/>
      <c r="M13" s="73"/>
      <c r="N13" s="74"/>
    </row>
    <row r="14" spans="2:16" ht="45.75" customHeight="1" x14ac:dyDescent="0.25">
      <c r="B14" s="179" t="s">
        <v>65</v>
      </c>
      <c r="C14" s="179"/>
      <c r="D14" s="100" t="s">
        <v>12</v>
      </c>
      <c r="E14" s="100" t="s">
        <v>13</v>
      </c>
      <c r="F14" s="100" t="s">
        <v>29</v>
      </c>
      <c r="G14" s="55"/>
      <c r="I14" s="28"/>
      <c r="J14" s="28"/>
      <c r="K14" s="28"/>
      <c r="L14" s="28"/>
      <c r="M14" s="28"/>
      <c r="N14" s="74"/>
    </row>
    <row r="15" spans="2:16" x14ac:dyDescent="0.25">
      <c r="B15" s="179"/>
      <c r="C15" s="179"/>
      <c r="D15" s="100">
        <v>10</v>
      </c>
      <c r="E15" s="27">
        <v>3002948078</v>
      </c>
      <c r="F15" s="102">
        <v>1438</v>
      </c>
      <c r="G15" s="56"/>
      <c r="I15" s="29"/>
      <c r="J15" s="29"/>
      <c r="K15" s="29"/>
      <c r="L15" s="29"/>
      <c r="M15" s="29"/>
      <c r="N15" s="74"/>
    </row>
    <row r="16" spans="2:16" ht="15.75" thickBot="1" x14ac:dyDescent="0.3">
      <c r="B16" s="180" t="s">
        <v>14</v>
      </c>
      <c r="C16" s="181"/>
      <c r="D16" s="100"/>
      <c r="E16" s="44">
        <f>SUM(E15:E15)</f>
        <v>3002948078</v>
      </c>
      <c r="F16" s="102">
        <f>SUM(F15:F15)</f>
        <v>1438</v>
      </c>
      <c r="G16" s="56"/>
      <c r="H16" s="18"/>
      <c r="I16" s="73"/>
      <c r="J16" s="73"/>
      <c r="K16" s="73"/>
      <c r="L16" s="73"/>
      <c r="M16" s="73"/>
      <c r="N16" s="17"/>
    </row>
    <row r="17" spans="1:14" ht="45.75" thickBot="1" x14ac:dyDescent="0.3">
      <c r="A17" s="32"/>
      <c r="B17" s="38" t="s">
        <v>15</v>
      </c>
      <c r="C17" s="38" t="s">
        <v>66</v>
      </c>
      <c r="E17" s="28"/>
      <c r="F17" s="28"/>
      <c r="G17" s="28"/>
      <c r="H17" s="28"/>
      <c r="I17" s="7"/>
      <c r="J17" s="7"/>
      <c r="K17" s="7"/>
      <c r="L17" s="7"/>
      <c r="M17" s="7"/>
    </row>
    <row r="18" spans="1:14" ht="15.75" thickBot="1" x14ac:dyDescent="0.3">
      <c r="A18" s="33">
        <v>1</v>
      </c>
      <c r="C18" s="35">
        <v>1150</v>
      </c>
      <c r="D18" s="31"/>
      <c r="E18" s="34">
        <f>E16</f>
        <v>3002948078</v>
      </c>
      <c r="F18" s="30"/>
      <c r="G18" s="30"/>
      <c r="H18" s="30"/>
      <c r="I18" s="19"/>
      <c r="J18" s="19"/>
      <c r="K18" s="19"/>
      <c r="L18" s="19"/>
      <c r="M18" s="19"/>
    </row>
    <row r="19" spans="1:14" x14ac:dyDescent="0.25">
      <c r="A19" s="65"/>
      <c r="C19" s="66"/>
      <c r="D19" s="29"/>
      <c r="E19" s="67"/>
      <c r="F19" s="30"/>
      <c r="G19" s="30"/>
      <c r="H19" s="30"/>
      <c r="I19" s="19"/>
      <c r="J19" s="19"/>
      <c r="K19" s="19"/>
      <c r="L19" s="19"/>
      <c r="M19" s="19"/>
    </row>
    <row r="20" spans="1:14" x14ac:dyDescent="0.25">
      <c r="A20" s="65"/>
      <c r="C20" s="66"/>
      <c r="D20" s="29"/>
      <c r="E20" s="67"/>
      <c r="F20" s="30"/>
      <c r="G20" s="30"/>
      <c r="H20" s="30"/>
      <c r="I20" s="19"/>
      <c r="J20" s="19"/>
      <c r="K20" s="19"/>
      <c r="L20" s="19"/>
      <c r="M20" s="19"/>
    </row>
    <row r="21" spans="1:14" s="119" customFormat="1" x14ac:dyDescent="0.25">
      <c r="A21" s="114"/>
      <c r="B21" s="115" t="s">
        <v>95</v>
      </c>
      <c r="C21" s="116"/>
      <c r="D21" s="116"/>
      <c r="E21" s="116"/>
      <c r="F21" s="116"/>
      <c r="G21" s="116"/>
      <c r="H21" s="116"/>
      <c r="I21" s="117"/>
      <c r="J21" s="117"/>
      <c r="K21" s="117"/>
      <c r="L21" s="117"/>
      <c r="M21" s="117"/>
      <c r="N21" s="118"/>
    </row>
    <row r="22" spans="1:14" s="119" customFormat="1" x14ac:dyDescent="0.25">
      <c r="A22" s="114"/>
      <c r="B22" s="116"/>
      <c r="C22" s="116"/>
      <c r="D22" s="116"/>
      <c r="E22" s="116"/>
      <c r="F22" s="116"/>
      <c r="G22" s="116"/>
      <c r="H22" s="116"/>
      <c r="I22" s="117"/>
      <c r="J22" s="117"/>
      <c r="K22" s="117"/>
      <c r="L22" s="117"/>
      <c r="M22" s="117"/>
      <c r="N22" s="118"/>
    </row>
    <row r="23" spans="1:14" s="119" customFormat="1" x14ac:dyDescent="0.25">
      <c r="A23" s="114"/>
      <c r="B23" s="120" t="s">
        <v>33</v>
      </c>
      <c r="C23" s="120" t="s">
        <v>96</v>
      </c>
      <c r="D23" s="120" t="s">
        <v>97</v>
      </c>
      <c r="E23" s="116"/>
      <c r="F23" s="116"/>
      <c r="G23" s="116"/>
      <c r="H23" s="116"/>
      <c r="I23" s="117"/>
      <c r="J23" s="117"/>
      <c r="K23" s="117"/>
      <c r="L23" s="117"/>
      <c r="M23" s="117"/>
      <c r="N23" s="118"/>
    </row>
    <row r="24" spans="1:14" s="119" customFormat="1" x14ac:dyDescent="0.25">
      <c r="A24" s="114"/>
      <c r="B24" s="125" t="s">
        <v>98</v>
      </c>
      <c r="C24" s="125" t="s">
        <v>155</v>
      </c>
      <c r="D24" s="125"/>
      <c r="E24" s="116"/>
      <c r="F24" s="116"/>
      <c r="G24" s="116"/>
      <c r="H24" s="116"/>
      <c r="I24" s="117"/>
      <c r="J24" s="117"/>
      <c r="K24" s="117"/>
      <c r="L24" s="117"/>
      <c r="M24" s="117"/>
      <c r="N24" s="118"/>
    </row>
    <row r="25" spans="1:14" s="119" customFormat="1" x14ac:dyDescent="0.25">
      <c r="A25" s="114"/>
      <c r="B25" s="125" t="s">
        <v>99</v>
      </c>
      <c r="C25" s="125" t="s">
        <v>155</v>
      </c>
      <c r="D25" s="125"/>
      <c r="E25" s="116"/>
      <c r="F25" s="116"/>
      <c r="G25" s="116"/>
      <c r="H25" s="116"/>
      <c r="I25" s="117"/>
      <c r="J25" s="117"/>
      <c r="K25" s="117"/>
      <c r="L25" s="117"/>
      <c r="M25" s="117"/>
      <c r="N25" s="118"/>
    </row>
    <row r="26" spans="1:14" s="119" customFormat="1" x14ac:dyDescent="0.25">
      <c r="A26" s="114"/>
      <c r="B26" s="125" t="s">
        <v>100</v>
      </c>
      <c r="C26" s="125" t="s">
        <v>155</v>
      </c>
      <c r="D26" s="125"/>
      <c r="E26" s="116"/>
      <c r="F26" s="116"/>
      <c r="G26" s="116"/>
      <c r="H26" s="116"/>
      <c r="I26" s="117"/>
      <c r="J26" s="117"/>
      <c r="K26" s="117"/>
      <c r="L26" s="117"/>
      <c r="M26" s="117"/>
      <c r="N26" s="118"/>
    </row>
    <row r="27" spans="1:14" s="119" customFormat="1" x14ac:dyDescent="0.25">
      <c r="A27" s="114"/>
      <c r="B27" s="125" t="s">
        <v>101</v>
      </c>
      <c r="C27" s="125" t="s">
        <v>155</v>
      </c>
      <c r="D27" s="125"/>
      <c r="E27" s="116"/>
      <c r="F27" s="116"/>
      <c r="G27" s="116"/>
      <c r="H27" s="116"/>
      <c r="I27" s="117"/>
      <c r="J27" s="117"/>
      <c r="K27" s="117"/>
      <c r="L27" s="117"/>
      <c r="M27" s="117"/>
      <c r="N27" s="118"/>
    </row>
    <row r="28" spans="1:14" s="107" customFormat="1" x14ac:dyDescent="0.25">
      <c r="A28" s="103"/>
      <c r="B28" s="104"/>
      <c r="C28" s="104"/>
      <c r="D28" s="104"/>
      <c r="E28" s="104"/>
      <c r="F28" s="104"/>
      <c r="G28" s="104"/>
      <c r="H28" s="104"/>
      <c r="I28" s="105"/>
      <c r="J28" s="105"/>
      <c r="K28" s="105"/>
      <c r="L28" s="105"/>
      <c r="M28" s="105"/>
      <c r="N28" s="106"/>
    </row>
    <row r="29" spans="1:14" s="107" customFormat="1" x14ac:dyDescent="0.25">
      <c r="A29" s="103"/>
      <c r="B29" s="104"/>
      <c r="C29" s="104"/>
      <c r="D29" s="104"/>
      <c r="E29" s="104"/>
      <c r="F29" s="104"/>
      <c r="G29" s="104"/>
      <c r="H29" s="104"/>
      <c r="I29" s="105"/>
      <c r="J29" s="105"/>
      <c r="K29" s="105"/>
      <c r="L29" s="105"/>
      <c r="M29" s="105"/>
      <c r="N29" s="106"/>
    </row>
    <row r="30" spans="1:14" s="119" customFormat="1" x14ac:dyDescent="0.25">
      <c r="A30" s="114"/>
      <c r="B30" s="115" t="s">
        <v>102</v>
      </c>
      <c r="C30" s="116"/>
      <c r="D30" s="116"/>
      <c r="E30" s="116"/>
      <c r="F30" s="116"/>
      <c r="G30" s="116"/>
      <c r="H30" s="116"/>
      <c r="I30" s="117"/>
      <c r="J30" s="117"/>
      <c r="K30" s="117"/>
      <c r="L30" s="117"/>
      <c r="M30" s="117"/>
      <c r="N30" s="118"/>
    </row>
    <row r="31" spans="1:14" s="119" customFormat="1" x14ac:dyDescent="0.25">
      <c r="A31" s="114"/>
      <c r="B31" s="116"/>
      <c r="C31" s="116"/>
      <c r="D31" s="116"/>
      <c r="E31" s="116"/>
      <c r="F31" s="116"/>
      <c r="G31" s="116"/>
      <c r="H31" s="116"/>
      <c r="I31" s="117"/>
      <c r="J31" s="117"/>
      <c r="K31" s="117"/>
      <c r="L31" s="117"/>
      <c r="M31" s="117"/>
      <c r="N31" s="118"/>
    </row>
    <row r="32" spans="1:14" s="119" customFormat="1" x14ac:dyDescent="0.25">
      <c r="A32" s="114"/>
      <c r="B32" s="116"/>
      <c r="C32" s="116"/>
      <c r="D32" s="116"/>
      <c r="E32" s="116"/>
      <c r="F32" s="116"/>
      <c r="G32" s="116"/>
      <c r="H32" s="116"/>
      <c r="I32" s="117"/>
      <c r="J32" s="117"/>
      <c r="K32" s="117"/>
      <c r="L32" s="117"/>
      <c r="M32" s="117"/>
      <c r="N32" s="118"/>
    </row>
    <row r="33" spans="1:26" s="119" customFormat="1" x14ac:dyDescent="0.25">
      <c r="A33" s="114"/>
      <c r="B33" s="120" t="s">
        <v>33</v>
      </c>
      <c r="C33" s="120" t="s">
        <v>58</v>
      </c>
      <c r="D33" s="121" t="s">
        <v>51</v>
      </c>
      <c r="E33" s="121" t="s">
        <v>16</v>
      </c>
      <c r="F33" s="116"/>
      <c r="G33" s="116"/>
      <c r="H33" s="116"/>
      <c r="I33" s="117"/>
      <c r="J33" s="117"/>
      <c r="K33" s="117"/>
      <c r="L33" s="117"/>
      <c r="M33" s="117"/>
      <c r="N33" s="118"/>
    </row>
    <row r="34" spans="1:26" s="119" customFormat="1" ht="42.75" x14ac:dyDescent="0.25">
      <c r="A34" s="114"/>
      <c r="B34" s="122" t="s">
        <v>103</v>
      </c>
      <c r="C34" s="123">
        <v>40</v>
      </c>
      <c r="D34" s="124"/>
      <c r="E34" s="182">
        <v>10</v>
      </c>
      <c r="F34" s="116"/>
      <c r="G34" s="116"/>
      <c r="H34" s="116"/>
      <c r="I34" s="117"/>
      <c r="J34" s="117"/>
      <c r="K34" s="117"/>
      <c r="L34" s="117"/>
      <c r="M34" s="117"/>
      <c r="N34" s="118"/>
    </row>
    <row r="35" spans="1:26" s="119" customFormat="1" ht="85.5" x14ac:dyDescent="0.25">
      <c r="A35" s="114"/>
      <c r="B35" s="122" t="s">
        <v>104</v>
      </c>
      <c r="C35" s="123">
        <v>60</v>
      </c>
      <c r="D35" s="124">
        <v>10</v>
      </c>
      <c r="E35" s="183"/>
      <c r="F35" s="116"/>
      <c r="G35" s="116"/>
      <c r="H35" s="116"/>
      <c r="I35" s="117"/>
      <c r="J35" s="117"/>
      <c r="K35" s="117"/>
      <c r="L35" s="117"/>
      <c r="M35" s="117"/>
      <c r="N35" s="118"/>
    </row>
    <row r="36" spans="1:26" x14ac:dyDescent="0.25">
      <c r="A36" s="65"/>
      <c r="C36" s="66"/>
      <c r="D36" s="29"/>
      <c r="E36" s="67"/>
      <c r="F36" s="30"/>
      <c r="G36" s="30"/>
      <c r="H36" s="30"/>
      <c r="I36" s="19"/>
      <c r="J36" s="19"/>
      <c r="K36" s="19"/>
      <c r="L36" s="19"/>
      <c r="M36" s="19"/>
    </row>
    <row r="37" spans="1:26" x14ac:dyDescent="0.25">
      <c r="A37" s="65"/>
      <c r="C37" s="66"/>
      <c r="D37" s="29"/>
      <c r="E37" s="67"/>
      <c r="F37" s="30"/>
      <c r="G37" s="30"/>
      <c r="H37" s="30"/>
      <c r="I37" s="19"/>
      <c r="J37" s="19"/>
      <c r="K37" s="19"/>
      <c r="L37" s="19"/>
      <c r="M37" s="19"/>
    </row>
    <row r="38" spans="1:26" x14ac:dyDescent="0.25">
      <c r="A38" s="65"/>
      <c r="C38" s="66"/>
      <c r="D38" s="29"/>
      <c r="E38" s="67"/>
      <c r="F38" s="30"/>
      <c r="G38" s="30"/>
      <c r="H38" s="30"/>
      <c r="I38" s="19"/>
      <c r="J38" s="19"/>
      <c r="K38" s="19"/>
      <c r="L38" s="19"/>
      <c r="M38" s="19"/>
    </row>
    <row r="39" spans="1:26" ht="15.75" thickBot="1" x14ac:dyDescent="0.3">
      <c r="M39" s="184" t="s">
        <v>35</v>
      </c>
      <c r="N39" s="184"/>
    </row>
    <row r="40" spans="1:26" x14ac:dyDescent="0.25">
      <c r="B40" s="88" t="s">
        <v>30</v>
      </c>
      <c r="M40" s="45"/>
      <c r="N40" s="45"/>
    </row>
    <row r="41" spans="1:26" ht="15.75" thickBot="1" x14ac:dyDescent="0.3">
      <c r="M41" s="45"/>
      <c r="N41" s="45"/>
    </row>
    <row r="42" spans="1:26" s="73" customFormat="1" ht="109.5" customHeight="1" x14ac:dyDescent="0.25">
      <c r="B42" s="84" t="s">
        <v>105</v>
      </c>
      <c r="C42" s="84" t="s">
        <v>106</v>
      </c>
      <c r="D42" s="84" t="s">
        <v>107</v>
      </c>
      <c r="E42" s="84" t="s">
        <v>45</v>
      </c>
      <c r="F42" s="84" t="s">
        <v>22</v>
      </c>
      <c r="G42" s="84" t="s">
        <v>67</v>
      </c>
      <c r="H42" s="84" t="s">
        <v>17</v>
      </c>
      <c r="I42" s="84" t="s">
        <v>10</v>
      </c>
      <c r="J42" s="84" t="s">
        <v>31</v>
      </c>
      <c r="K42" s="84" t="s">
        <v>61</v>
      </c>
      <c r="L42" s="84" t="s">
        <v>20</v>
      </c>
      <c r="M42" s="69" t="s">
        <v>26</v>
      </c>
      <c r="N42" s="84" t="s">
        <v>108</v>
      </c>
      <c r="O42" s="84" t="s">
        <v>36</v>
      </c>
      <c r="P42" s="85" t="s">
        <v>11</v>
      </c>
      <c r="Q42" s="85" t="s">
        <v>19</v>
      </c>
    </row>
    <row r="43" spans="1:26" s="79" customFormat="1" ht="30" x14ac:dyDescent="0.25">
      <c r="A43" s="36">
        <v>1</v>
      </c>
      <c r="B43" s="80" t="s">
        <v>112</v>
      </c>
      <c r="C43" s="81" t="s">
        <v>112</v>
      </c>
      <c r="D43" s="80" t="s">
        <v>113</v>
      </c>
      <c r="E43" s="75" t="s">
        <v>284</v>
      </c>
      <c r="F43" s="76" t="s">
        <v>96</v>
      </c>
      <c r="G43" s="93" t="s">
        <v>115</v>
      </c>
      <c r="H43" s="83">
        <v>40210</v>
      </c>
      <c r="I43" s="77">
        <v>40939</v>
      </c>
      <c r="J43" s="77" t="s">
        <v>97</v>
      </c>
      <c r="K43" s="108"/>
      <c r="L43" s="108">
        <v>24</v>
      </c>
      <c r="M43" s="108">
        <v>3237</v>
      </c>
      <c r="N43" s="68" t="e">
        <f>+M43*G43</f>
        <v>#VALUE!</v>
      </c>
      <c r="O43" s="20">
        <v>7093183562</v>
      </c>
      <c r="P43" s="20">
        <v>2</v>
      </c>
      <c r="Q43" s="94"/>
      <c r="R43" s="78"/>
      <c r="S43" s="78"/>
      <c r="T43" s="78"/>
      <c r="U43" s="78"/>
      <c r="V43" s="78"/>
      <c r="W43" s="78"/>
      <c r="X43" s="78"/>
      <c r="Y43" s="78"/>
      <c r="Z43" s="78"/>
    </row>
    <row r="44" spans="1:26" s="79" customFormat="1" x14ac:dyDescent="0.25">
      <c r="A44" s="36"/>
      <c r="B44" s="37" t="s">
        <v>16</v>
      </c>
      <c r="C44" s="81"/>
      <c r="D44" s="80"/>
      <c r="E44" s="75"/>
      <c r="F44" s="76"/>
      <c r="G44" s="76"/>
      <c r="H44" s="76"/>
      <c r="I44" s="77"/>
      <c r="J44" s="77"/>
      <c r="K44" s="82"/>
      <c r="L44" s="82">
        <f>SUM(L43:L43)</f>
        <v>24</v>
      </c>
      <c r="M44" s="108">
        <f>SUM(M43:M43)</f>
        <v>3237</v>
      </c>
      <c r="N44" s="82" t="e">
        <f>SUM(N43:N43)</f>
        <v>#VALUE!</v>
      </c>
      <c r="O44" s="20"/>
      <c r="P44" s="20"/>
      <c r="Q44" s="95"/>
    </row>
    <row r="45" spans="1:26" s="21" customFormat="1" x14ac:dyDescent="0.25">
      <c r="E45" s="22"/>
    </row>
    <row r="46" spans="1:26" s="21" customFormat="1" x14ac:dyDescent="0.25">
      <c r="B46" s="185" t="s">
        <v>28</v>
      </c>
      <c r="C46" s="185" t="s">
        <v>27</v>
      </c>
      <c r="D46" s="187" t="s">
        <v>34</v>
      </c>
      <c r="E46" s="187"/>
    </row>
    <row r="47" spans="1:26" s="21" customFormat="1" x14ac:dyDescent="0.25">
      <c r="B47" s="186"/>
      <c r="C47" s="186"/>
      <c r="D47" s="101" t="s">
        <v>23</v>
      </c>
      <c r="E47" s="43" t="s">
        <v>24</v>
      </c>
    </row>
    <row r="48" spans="1:26" s="21" customFormat="1" ht="30.6" customHeight="1" x14ac:dyDescent="0.25">
      <c r="B48" s="41" t="s">
        <v>21</v>
      </c>
      <c r="C48" s="42" t="s">
        <v>353</v>
      </c>
      <c r="D48" s="40" t="s">
        <v>96</v>
      </c>
      <c r="E48" s="40"/>
      <c r="F48" s="23"/>
      <c r="G48" s="23"/>
      <c r="H48" s="23"/>
      <c r="I48" s="23"/>
      <c r="J48" s="23"/>
      <c r="K48" s="23"/>
      <c r="L48" s="23"/>
      <c r="M48" s="23"/>
    </row>
    <row r="49" spans="2:17" s="21" customFormat="1" ht="30" customHeight="1" x14ac:dyDescent="0.25">
      <c r="B49" s="41" t="s">
        <v>25</v>
      </c>
      <c r="C49" s="42">
        <f>+M44</f>
        <v>3237</v>
      </c>
      <c r="D49" s="40" t="s">
        <v>96</v>
      </c>
      <c r="E49" s="40"/>
    </row>
    <row r="50" spans="2:17" s="21" customFormat="1" x14ac:dyDescent="0.25">
      <c r="B50" s="24"/>
      <c r="C50" s="188"/>
      <c r="D50" s="188"/>
      <c r="E50" s="188"/>
      <c r="F50" s="188"/>
      <c r="G50" s="188"/>
      <c r="H50" s="188"/>
      <c r="I50" s="188"/>
      <c r="J50" s="188"/>
      <c r="K50" s="188"/>
      <c r="L50" s="188"/>
      <c r="M50" s="188"/>
      <c r="N50" s="188"/>
    </row>
    <row r="51" spans="2:17" ht="28.15" customHeight="1" thickBot="1" x14ac:dyDescent="0.3"/>
    <row r="52" spans="2:17" ht="27" thickBot="1" x14ac:dyDescent="0.3">
      <c r="B52" s="189" t="s">
        <v>68</v>
      </c>
      <c r="C52" s="189"/>
      <c r="D52" s="189"/>
      <c r="E52" s="189"/>
      <c r="F52" s="189"/>
      <c r="G52" s="189"/>
      <c r="H52" s="189"/>
      <c r="I52" s="189"/>
      <c r="J52" s="189"/>
      <c r="K52" s="189"/>
      <c r="L52" s="189"/>
      <c r="M52" s="189"/>
      <c r="N52" s="189"/>
    </row>
    <row r="55" spans="2:17" ht="109.5" customHeight="1" x14ac:dyDescent="0.25">
      <c r="B55" s="86" t="s">
        <v>109</v>
      </c>
      <c r="C55" s="47" t="s">
        <v>2</v>
      </c>
      <c r="D55" s="47" t="s">
        <v>70</v>
      </c>
      <c r="E55" s="47" t="s">
        <v>69</v>
      </c>
      <c r="F55" s="47" t="s">
        <v>71</v>
      </c>
      <c r="G55" s="47" t="s">
        <v>72</v>
      </c>
      <c r="H55" s="47" t="s">
        <v>73</v>
      </c>
      <c r="I55" s="47" t="s">
        <v>74</v>
      </c>
      <c r="J55" s="47" t="s">
        <v>75</v>
      </c>
      <c r="K55" s="47" t="s">
        <v>76</v>
      </c>
      <c r="L55" s="47" t="s">
        <v>77</v>
      </c>
      <c r="M55" s="59" t="s">
        <v>78</v>
      </c>
      <c r="N55" s="59" t="s">
        <v>79</v>
      </c>
      <c r="O55" s="167" t="s">
        <v>3</v>
      </c>
      <c r="P55" s="169"/>
      <c r="Q55" s="47" t="s">
        <v>18</v>
      </c>
    </row>
    <row r="56" spans="2:17" x14ac:dyDescent="0.25">
      <c r="B56" s="2" t="s">
        <v>156</v>
      </c>
      <c r="C56" s="2" t="s">
        <v>156</v>
      </c>
      <c r="D56" s="4"/>
      <c r="E56" s="4"/>
      <c r="F56" s="3"/>
      <c r="G56" s="3"/>
      <c r="H56" s="3"/>
      <c r="I56" s="60" t="s">
        <v>96</v>
      </c>
      <c r="J56" s="60"/>
      <c r="K56" s="87"/>
      <c r="L56" s="87"/>
      <c r="M56" s="87"/>
      <c r="N56" s="87"/>
      <c r="O56" s="198"/>
      <c r="P56" s="199"/>
      <c r="Q56" s="87"/>
    </row>
    <row r="57" spans="2:17" x14ac:dyDescent="0.25">
      <c r="B57" s="6" t="s">
        <v>1</v>
      </c>
    </row>
    <row r="58" spans="2:17" x14ac:dyDescent="0.25">
      <c r="B58" s="6" t="s">
        <v>37</v>
      </c>
    </row>
    <row r="59" spans="2:17" x14ac:dyDescent="0.25">
      <c r="B59" s="6" t="s">
        <v>62</v>
      </c>
    </row>
    <row r="61" spans="2:17" ht="15.75" thickBot="1" x14ac:dyDescent="0.3"/>
    <row r="62" spans="2:17" ht="27" thickBot="1" x14ac:dyDescent="0.3">
      <c r="B62" s="161" t="s">
        <v>38</v>
      </c>
      <c r="C62" s="162"/>
      <c r="D62" s="162"/>
      <c r="E62" s="162"/>
      <c r="F62" s="162"/>
      <c r="G62" s="162"/>
      <c r="H62" s="162"/>
      <c r="I62" s="162"/>
      <c r="J62" s="162"/>
      <c r="K62" s="162"/>
      <c r="L62" s="162"/>
      <c r="M62" s="162"/>
      <c r="N62" s="163"/>
    </row>
    <row r="67" spans="2:17" ht="76.5" customHeight="1" x14ac:dyDescent="0.25">
      <c r="B67" s="86" t="s">
        <v>0</v>
      </c>
      <c r="C67" s="86" t="s">
        <v>39</v>
      </c>
      <c r="D67" s="86" t="s">
        <v>40</v>
      </c>
      <c r="E67" s="86" t="s">
        <v>80</v>
      </c>
      <c r="F67" s="86" t="s">
        <v>82</v>
      </c>
      <c r="G67" s="86" t="s">
        <v>83</v>
      </c>
      <c r="H67" s="86" t="s">
        <v>84</v>
      </c>
      <c r="I67" s="86" t="s">
        <v>81</v>
      </c>
      <c r="J67" s="167" t="s">
        <v>85</v>
      </c>
      <c r="K67" s="168"/>
      <c r="L67" s="169"/>
      <c r="M67" s="86" t="s">
        <v>86</v>
      </c>
      <c r="N67" s="86" t="s">
        <v>41</v>
      </c>
      <c r="O67" s="86" t="s">
        <v>42</v>
      </c>
      <c r="P67" s="167" t="s">
        <v>3</v>
      </c>
      <c r="Q67" s="169"/>
    </row>
    <row r="68" spans="2:17" ht="60.75" customHeight="1" x14ac:dyDescent="0.25">
      <c r="B68" s="96" t="s">
        <v>43</v>
      </c>
      <c r="C68" s="96" t="s">
        <v>211</v>
      </c>
      <c r="D68" s="4" t="s">
        <v>165</v>
      </c>
      <c r="E68" s="1">
        <v>35899964</v>
      </c>
      <c r="F68" s="96" t="s">
        <v>124</v>
      </c>
      <c r="G68" s="96" t="s">
        <v>136</v>
      </c>
      <c r="H68" s="110">
        <v>40802</v>
      </c>
      <c r="I68" s="4" t="s">
        <v>115</v>
      </c>
      <c r="J68" s="1" t="s">
        <v>120</v>
      </c>
      <c r="K68" s="111" t="s">
        <v>173</v>
      </c>
      <c r="L68" s="60" t="s">
        <v>121</v>
      </c>
      <c r="M68" s="87" t="s">
        <v>285</v>
      </c>
      <c r="N68" s="87" t="s">
        <v>96</v>
      </c>
      <c r="O68" s="87" t="s">
        <v>96</v>
      </c>
      <c r="P68" s="154"/>
      <c r="Q68" s="154"/>
    </row>
    <row r="69" spans="2:17" ht="60.75" customHeight="1" x14ac:dyDescent="0.25">
      <c r="B69" s="96" t="s">
        <v>43</v>
      </c>
      <c r="C69" s="128" t="s">
        <v>211</v>
      </c>
      <c r="D69" s="4" t="s">
        <v>166</v>
      </c>
      <c r="E69" s="1">
        <v>32195451</v>
      </c>
      <c r="F69" s="96" t="s">
        <v>174</v>
      </c>
      <c r="G69" s="96" t="s">
        <v>175</v>
      </c>
      <c r="H69" s="110">
        <v>39282</v>
      </c>
      <c r="I69" s="4" t="s">
        <v>115</v>
      </c>
      <c r="J69" s="1" t="s">
        <v>120</v>
      </c>
      <c r="K69" s="111" t="s">
        <v>122</v>
      </c>
      <c r="L69" s="60" t="s">
        <v>121</v>
      </c>
      <c r="M69" s="87" t="s">
        <v>288</v>
      </c>
      <c r="N69" s="87" t="s">
        <v>96</v>
      </c>
      <c r="O69" s="87" t="s">
        <v>96</v>
      </c>
      <c r="P69" s="154"/>
      <c r="Q69" s="154"/>
    </row>
    <row r="70" spans="2:17" ht="60.75" customHeight="1" x14ac:dyDescent="0.25">
      <c r="B70" s="96" t="s">
        <v>43</v>
      </c>
      <c r="C70" s="128" t="s">
        <v>211</v>
      </c>
      <c r="D70" s="4" t="s">
        <v>167</v>
      </c>
      <c r="E70" s="1">
        <v>54259290</v>
      </c>
      <c r="F70" s="96" t="s">
        <v>176</v>
      </c>
      <c r="G70" s="96" t="s">
        <v>177</v>
      </c>
      <c r="H70" s="110">
        <v>37725</v>
      </c>
      <c r="I70" s="4" t="s">
        <v>115</v>
      </c>
      <c r="J70" s="1" t="s">
        <v>120</v>
      </c>
      <c r="K70" s="111" t="s">
        <v>178</v>
      </c>
      <c r="L70" s="60" t="s">
        <v>121</v>
      </c>
      <c r="M70" s="87" t="s">
        <v>287</v>
      </c>
      <c r="N70" s="87" t="s">
        <v>96</v>
      </c>
      <c r="O70" s="87" t="s">
        <v>96</v>
      </c>
      <c r="P70" s="176"/>
      <c r="Q70" s="176"/>
    </row>
    <row r="71" spans="2:17" ht="60.75" customHeight="1" x14ac:dyDescent="0.25">
      <c r="B71" s="96" t="s">
        <v>43</v>
      </c>
      <c r="C71" s="128" t="s">
        <v>211</v>
      </c>
      <c r="D71" s="4" t="s">
        <v>168</v>
      </c>
      <c r="E71" s="1">
        <v>35891077</v>
      </c>
      <c r="F71" s="96" t="s">
        <v>179</v>
      </c>
      <c r="G71" s="96" t="s">
        <v>136</v>
      </c>
      <c r="H71" s="110">
        <v>38184</v>
      </c>
      <c r="I71" s="4" t="s">
        <v>115</v>
      </c>
      <c r="J71" s="1" t="s">
        <v>120</v>
      </c>
      <c r="K71" s="111" t="s">
        <v>123</v>
      </c>
      <c r="L71" s="60" t="s">
        <v>121</v>
      </c>
      <c r="M71" s="87" t="s">
        <v>286</v>
      </c>
      <c r="N71" s="87" t="s">
        <v>96</v>
      </c>
      <c r="O71" s="87" t="s">
        <v>96</v>
      </c>
      <c r="P71" s="176"/>
      <c r="Q71" s="176"/>
    </row>
    <row r="72" spans="2:17" ht="60.75" customHeight="1" x14ac:dyDescent="0.25">
      <c r="B72" s="96" t="s">
        <v>43</v>
      </c>
      <c r="C72" s="128" t="s">
        <v>211</v>
      </c>
      <c r="D72" s="1" t="s">
        <v>169</v>
      </c>
      <c r="E72" s="1">
        <v>54254172</v>
      </c>
      <c r="F72" s="96" t="s">
        <v>180</v>
      </c>
      <c r="G72" s="96" t="s">
        <v>181</v>
      </c>
      <c r="H72" s="110">
        <v>37749</v>
      </c>
      <c r="I72" s="4" t="s">
        <v>115</v>
      </c>
      <c r="J72" s="1" t="s">
        <v>120</v>
      </c>
      <c r="K72" s="111" t="s">
        <v>123</v>
      </c>
      <c r="L72" s="60" t="s">
        <v>121</v>
      </c>
      <c r="M72" s="87" t="s">
        <v>289</v>
      </c>
      <c r="N72" s="87" t="s">
        <v>96</v>
      </c>
      <c r="O72" s="87" t="s">
        <v>96</v>
      </c>
      <c r="P72" s="154"/>
      <c r="Q72" s="154"/>
    </row>
    <row r="73" spans="2:17" ht="60.75" customHeight="1" x14ac:dyDescent="0.25">
      <c r="B73" s="61" t="s">
        <v>44</v>
      </c>
      <c r="C73" s="128" t="s">
        <v>212</v>
      </c>
      <c r="D73" s="1" t="s">
        <v>291</v>
      </c>
      <c r="E73" s="1">
        <v>32256253</v>
      </c>
      <c r="F73" s="128" t="s">
        <v>279</v>
      </c>
      <c r="G73" s="128" t="s">
        <v>133</v>
      </c>
      <c r="H73" s="110">
        <v>38401</v>
      </c>
      <c r="I73" s="4" t="s">
        <v>115</v>
      </c>
      <c r="J73" s="1" t="s">
        <v>120</v>
      </c>
      <c r="K73" s="111" t="s">
        <v>123</v>
      </c>
      <c r="L73" s="60" t="s">
        <v>147</v>
      </c>
      <c r="M73" s="87" t="s">
        <v>292</v>
      </c>
      <c r="N73" s="87" t="s">
        <v>96</v>
      </c>
      <c r="O73" s="87" t="s">
        <v>96</v>
      </c>
      <c r="P73" s="136"/>
      <c r="Q73" s="137"/>
    </row>
    <row r="74" spans="2:17" ht="60.75" customHeight="1" x14ac:dyDescent="0.25">
      <c r="B74" s="61" t="s">
        <v>44</v>
      </c>
      <c r="C74" s="128" t="s">
        <v>212</v>
      </c>
      <c r="D74" s="1" t="s">
        <v>145</v>
      </c>
      <c r="E74" s="1">
        <v>35897155</v>
      </c>
      <c r="F74" s="128" t="s">
        <v>124</v>
      </c>
      <c r="G74" s="128" t="s">
        <v>118</v>
      </c>
      <c r="H74" s="110">
        <v>40522</v>
      </c>
      <c r="I74" s="4" t="s">
        <v>115</v>
      </c>
      <c r="J74" s="1" t="s">
        <v>120</v>
      </c>
      <c r="K74" s="111" t="s">
        <v>123</v>
      </c>
      <c r="L74" s="60" t="s">
        <v>147</v>
      </c>
      <c r="M74" s="87" t="s">
        <v>293</v>
      </c>
      <c r="N74" s="87" t="s">
        <v>96</v>
      </c>
      <c r="O74" s="87" t="s">
        <v>96</v>
      </c>
      <c r="P74" s="136"/>
      <c r="Q74" s="137"/>
    </row>
    <row r="75" spans="2:17" ht="60.75" customHeight="1" x14ac:dyDescent="0.25">
      <c r="B75" s="61" t="s">
        <v>44</v>
      </c>
      <c r="C75" s="128" t="s">
        <v>212</v>
      </c>
      <c r="D75" s="1" t="s">
        <v>183</v>
      </c>
      <c r="E75" s="1">
        <v>35895992</v>
      </c>
      <c r="F75" s="128" t="s">
        <v>124</v>
      </c>
      <c r="G75" s="128" t="s">
        <v>118</v>
      </c>
      <c r="H75" s="110">
        <v>40522</v>
      </c>
      <c r="I75" s="4" t="s">
        <v>115</v>
      </c>
      <c r="J75" s="1" t="s">
        <v>120</v>
      </c>
      <c r="K75" s="111" t="s">
        <v>123</v>
      </c>
      <c r="L75" s="60" t="s">
        <v>147</v>
      </c>
      <c r="M75" s="87" t="s">
        <v>294</v>
      </c>
      <c r="N75" s="87" t="s">
        <v>96</v>
      </c>
      <c r="O75" s="87" t="s">
        <v>96</v>
      </c>
      <c r="P75" s="136"/>
      <c r="Q75" s="137"/>
    </row>
    <row r="76" spans="2:17" ht="60.75" customHeight="1" x14ac:dyDescent="0.25">
      <c r="B76" s="61" t="s">
        <v>44</v>
      </c>
      <c r="C76" s="128" t="s">
        <v>212</v>
      </c>
      <c r="D76" s="1" t="s">
        <v>295</v>
      </c>
      <c r="E76" s="1">
        <v>38461520</v>
      </c>
      <c r="F76" s="128" t="s">
        <v>296</v>
      </c>
      <c r="G76" s="128" t="s">
        <v>297</v>
      </c>
      <c r="H76" s="110">
        <v>41194</v>
      </c>
      <c r="I76" s="4" t="s">
        <v>115</v>
      </c>
      <c r="J76" s="1" t="s">
        <v>120</v>
      </c>
      <c r="K76" s="111" t="s">
        <v>123</v>
      </c>
      <c r="L76" s="60" t="s">
        <v>147</v>
      </c>
      <c r="M76" s="87" t="s">
        <v>298</v>
      </c>
      <c r="N76" s="87" t="s">
        <v>96</v>
      </c>
      <c r="O76" s="87" t="s">
        <v>96</v>
      </c>
      <c r="P76" s="136"/>
      <c r="Q76" s="137"/>
    </row>
    <row r="77" spans="2:17" ht="60.75" customHeight="1" x14ac:dyDescent="0.25">
      <c r="B77" s="61" t="s">
        <v>44</v>
      </c>
      <c r="C77" s="128" t="s">
        <v>212</v>
      </c>
      <c r="D77" s="1" t="s">
        <v>299</v>
      </c>
      <c r="E77" s="1">
        <v>35895992</v>
      </c>
      <c r="F77" s="128" t="s">
        <v>124</v>
      </c>
      <c r="G77" s="128" t="s">
        <v>118</v>
      </c>
      <c r="H77" s="110">
        <v>37974</v>
      </c>
      <c r="I77" s="4" t="s">
        <v>115</v>
      </c>
      <c r="J77" s="1" t="s">
        <v>120</v>
      </c>
      <c r="K77" s="111" t="s">
        <v>123</v>
      </c>
      <c r="L77" s="60" t="s">
        <v>147</v>
      </c>
      <c r="M77" s="87" t="s">
        <v>300</v>
      </c>
      <c r="N77" s="87" t="s">
        <v>96</v>
      </c>
      <c r="O77" s="87" t="s">
        <v>96</v>
      </c>
      <c r="P77" s="136"/>
      <c r="Q77" s="137"/>
    </row>
    <row r="78" spans="2:17" ht="60.75" customHeight="1" x14ac:dyDescent="0.25">
      <c r="B78" s="61" t="s">
        <v>44</v>
      </c>
      <c r="C78" s="128" t="s">
        <v>212</v>
      </c>
      <c r="D78" s="1" t="s">
        <v>301</v>
      </c>
      <c r="E78" s="1">
        <v>1017173838</v>
      </c>
      <c r="F78" s="128" t="s">
        <v>279</v>
      </c>
      <c r="G78" s="128" t="s">
        <v>297</v>
      </c>
      <c r="H78" s="110">
        <v>41081</v>
      </c>
      <c r="I78" s="4" t="s">
        <v>115</v>
      </c>
      <c r="J78" s="1" t="s">
        <v>120</v>
      </c>
      <c r="K78" s="111" t="s">
        <v>123</v>
      </c>
      <c r="L78" s="60" t="s">
        <v>147</v>
      </c>
      <c r="M78" s="87" t="s">
        <v>302</v>
      </c>
      <c r="N78" s="87" t="s">
        <v>96</v>
      </c>
      <c r="O78" s="87" t="s">
        <v>96</v>
      </c>
      <c r="P78" s="136"/>
      <c r="Q78" s="137"/>
    </row>
    <row r="79" spans="2:17" s="21" customFormat="1" ht="33.6" customHeight="1" x14ac:dyDescent="0.25">
      <c r="B79" s="61" t="s">
        <v>44</v>
      </c>
      <c r="C79" s="128" t="s">
        <v>212</v>
      </c>
      <c r="D79" s="4" t="s">
        <v>170</v>
      </c>
      <c r="E79" s="4">
        <v>35897137</v>
      </c>
      <c r="F79" s="61" t="s">
        <v>182</v>
      </c>
      <c r="G79" s="61" t="s">
        <v>136</v>
      </c>
      <c r="H79" s="130">
        <v>41544</v>
      </c>
      <c r="I79" s="4" t="s">
        <v>115</v>
      </c>
      <c r="J79" s="4" t="s">
        <v>120</v>
      </c>
      <c r="K79" s="111" t="s">
        <v>304</v>
      </c>
      <c r="L79" s="60" t="s">
        <v>147</v>
      </c>
      <c r="M79" s="40" t="s">
        <v>306</v>
      </c>
      <c r="N79" s="87" t="s">
        <v>96</v>
      </c>
      <c r="O79" s="87" t="s">
        <v>96</v>
      </c>
      <c r="P79" s="131"/>
      <c r="Q79" s="132"/>
    </row>
    <row r="80" spans="2:17" s="21" customFormat="1" ht="33.6" customHeight="1" x14ac:dyDescent="0.25">
      <c r="B80" s="61" t="s">
        <v>44</v>
      </c>
      <c r="C80" s="128" t="s">
        <v>212</v>
      </c>
      <c r="D80" s="61" t="s">
        <v>171</v>
      </c>
      <c r="E80" s="4">
        <v>3554294</v>
      </c>
      <c r="F80" s="61" t="s">
        <v>182</v>
      </c>
      <c r="G80" s="61" t="s">
        <v>136</v>
      </c>
      <c r="H80" s="130">
        <v>40326</v>
      </c>
      <c r="I80" s="4" t="s">
        <v>115</v>
      </c>
      <c r="J80" s="4" t="s">
        <v>120</v>
      </c>
      <c r="K80" s="111" t="s">
        <v>304</v>
      </c>
      <c r="L80" s="60" t="s">
        <v>147</v>
      </c>
      <c r="M80" s="40" t="s">
        <v>306</v>
      </c>
      <c r="N80" s="87" t="s">
        <v>96</v>
      </c>
      <c r="O80" s="87" t="s">
        <v>96</v>
      </c>
      <c r="P80" s="131"/>
      <c r="Q80" s="132"/>
    </row>
    <row r="81" spans="2:17" s="21" customFormat="1" ht="33.6" customHeight="1" x14ac:dyDescent="0.25">
      <c r="B81" s="61" t="s">
        <v>44</v>
      </c>
      <c r="C81" s="128" t="s">
        <v>212</v>
      </c>
      <c r="D81" s="4" t="s">
        <v>303</v>
      </c>
      <c r="E81" s="4">
        <v>113368479</v>
      </c>
      <c r="F81" s="128" t="s">
        <v>279</v>
      </c>
      <c r="G81" s="61" t="s">
        <v>280</v>
      </c>
      <c r="H81" s="130">
        <v>40889</v>
      </c>
      <c r="I81" s="4" t="s">
        <v>115</v>
      </c>
      <c r="J81" s="4" t="s">
        <v>120</v>
      </c>
      <c r="K81" s="111" t="s">
        <v>304</v>
      </c>
      <c r="L81" s="60" t="s">
        <v>147</v>
      </c>
      <c r="M81" s="40" t="s">
        <v>305</v>
      </c>
      <c r="N81" s="87" t="s">
        <v>96</v>
      </c>
      <c r="O81" s="87" t="s">
        <v>96</v>
      </c>
      <c r="P81" s="131"/>
      <c r="Q81" s="132"/>
    </row>
    <row r="82" spans="2:17" s="21" customFormat="1" ht="33.6" customHeight="1" x14ac:dyDescent="0.25">
      <c r="B82" s="61" t="s">
        <v>44</v>
      </c>
      <c r="C82" s="128" t="s">
        <v>212</v>
      </c>
      <c r="D82" s="4" t="s">
        <v>172</v>
      </c>
      <c r="E82" s="4">
        <v>1131044159</v>
      </c>
      <c r="F82" s="61" t="s">
        <v>182</v>
      </c>
      <c r="G82" s="61" t="s">
        <v>184</v>
      </c>
      <c r="H82" s="130">
        <v>41753</v>
      </c>
      <c r="I82" s="4" t="s">
        <v>115</v>
      </c>
      <c r="J82" s="4" t="s">
        <v>120</v>
      </c>
      <c r="K82" s="111" t="s">
        <v>148</v>
      </c>
      <c r="L82" s="60" t="s">
        <v>147</v>
      </c>
      <c r="M82" s="40" t="s">
        <v>290</v>
      </c>
      <c r="N82" s="87" t="s">
        <v>96</v>
      </c>
      <c r="O82" s="87" t="s">
        <v>96</v>
      </c>
      <c r="P82" s="131"/>
      <c r="Q82" s="132"/>
    </row>
    <row r="83" spans="2:17" ht="15.75" thickBot="1" x14ac:dyDescent="0.25">
      <c r="D83" s="109"/>
    </row>
    <row r="84" spans="2:17" ht="27" thickBot="1" x14ac:dyDescent="0.3">
      <c r="B84" s="161" t="s">
        <v>46</v>
      </c>
      <c r="C84" s="162"/>
      <c r="D84" s="162"/>
      <c r="E84" s="162"/>
      <c r="F84" s="162"/>
      <c r="G84" s="162"/>
      <c r="H84" s="162"/>
      <c r="I84" s="162"/>
      <c r="J84" s="162"/>
      <c r="K84" s="162"/>
      <c r="L84" s="162"/>
      <c r="M84" s="162"/>
      <c r="N84" s="163"/>
    </row>
    <row r="87" spans="2:17" ht="46.15" customHeight="1" x14ac:dyDescent="0.25">
      <c r="B87" s="47" t="s">
        <v>33</v>
      </c>
      <c r="C87" s="47" t="s">
        <v>47</v>
      </c>
      <c r="D87" s="167" t="s">
        <v>3</v>
      </c>
      <c r="E87" s="169"/>
    </row>
    <row r="88" spans="2:17" ht="46.9" customHeight="1" x14ac:dyDescent="0.25">
      <c r="B88" s="48" t="s">
        <v>87</v>
      </c>
      <c r="C88" s="87" t="s">
        <v>96</v>
      </c>
      <c r="D88" s="176" t="s">
        <v>132</v>
      </c>
      <c r="E88" s="176"/>
    </row>
    <row r="91" spans="2:17" ht="26.25" x14ac:dyDescent="0.25">
      <c r="B91" s="170" t="s">
        <v>64</v>
      </c>
      <c r="C91" s="171"/>
      <c r="D91" s="171"/>
      <c r="E91" s="171"/>
      <c r="F91" s="171"/>
      <c r="G91" s="171"/>
      <c r="H91" s="171"/>
      <c r="I91" s="171"/>
      <c r="J91" s="171"/>
      <c r="K91" s="171"/>
      <c r="L91" s="171"/>
      <c r="M91" s="171"/>
      <c r="N91" s="171"/>
      <c r="O91" s="171"/>
      <c r="P91" s="171"/>
    </row>
    <row r="93" spans="2:17" ht="15.75" thickBot="1" x14ac:dyDescent="0.3"/>
    <row r="94" spans="2:17" ht="27" thickBot="1" x14ac:dyDescent="0.3">
      <c r="B94" s="161" t="s">
        <v>54</v>
      </c>
      <c r="C94" s="162"/>
      <c r="D94" s="162"/>
      <c r="E94" s="162"/>
      <c r="F94" s="162"/>
      <c r="G94" s="162"/>
      <c r="H94" s="162"/>
      <c r="I94" s="162"/>
      <c r="J94" s="162"/>
      <c r="K94" s="162"/>
      <c r="L94" s="162"/>
      <c r="M94" s="162"/>
      <c r="N94" s="163"/>
    </row>
    <row r="96" spans="2:17" ht="15.75" thickBot="1" x14ac:dyDescent="0.3">
      <c r="M96" s="45"/>
      <c r="N96" s="45"/>
    </row>
    <row r="97" spans="1:26" s="73" customFormat="1" ht="109.5" customHeight="1" x14ac:dyDescent="0.25">
      <c r="B97" s="84" t="s">
        <v>105</v>
      </c>
      <c r="C97" s="84" t="s">
        <v>106</v>
      </c>
      <c r="D97" s="84" t="s">
        <v>107</v>
      </c>
      <c r="E97" s="84" t="s">
        <v>45</v>
      </c>
      <c r="F97" s="84" t="s">
        <v>22</v>
      </c>
      <c r="G97" s="84" t="s">
        <v>67</v>
      </c>
      <c r="H97" s="84" t="s">
        <v>17</v>
      </c>
      <c r="I97" s="84" t="s">
        <v>10</v>
      </c>
      <c r="J97" s="84" t="s">
        <v>31</v>
      </c>
      <c r="K97" s="84" t="s">
        <v>61</v>
      </c>
      <c r="L97" s="84" t="s">
        <v>20</v>
      </c>
      <c r="M97" s="69" t="s">
        <v>26</v>
      </c>
      <c r="N97" s="84" t="s">
        <v>108</v>
      </c>
      <c r="O97" s="84" t="s">
        <v>36</v>
      </c>
      <c r="P97" s="85" t="s">
        <v>11</v>
      </c>
      <c r="Q97" s="85" t="s">
        <v>19</v>
      </c>
    </row>
    <row r="98" spans="1:26" s="79" customFormat="1" x14ac:dyDescent="0.25">
      <c r="A98" s="36">
        <v>1</v>
      </c>
      <c r="B98" s="80"/>
      <c r="C98" s="81"/>
      <c r="D98" s="80"/>
      <c r="E98" s="75"/>
      <c r="F98" s="76"/>
      <c r="G98" s="93"/>
      <c r="H98" s="83"/>
      <c r="I98" s="77"/>
      <c r="J98" s="77"/>
      <c r="K98" s="77"/>
      <c r="L98" s="77"/>
      <c r="M98" s="68"/>
      <c r="N98" s="68">
        <f>+M98*G98</f>
        <v>0</v>
      </c>
      <c r="O98" s="20"/>
      <c r="P98" s="20"/>
      <c r="Q98" s="94"/>
      <c r="R98" s="78"/>
      <c r="S98" s="78"/>
      <c r="T98" s="78"/>
      <c r="U98" s="78"/>
      <c r="V98" s="78"/>
      <c r="W98" s="78"/>
      <c r="X98" s="78"/>
      <c r="Y98" s="78"/>
      <c r="Z98" s="78"/>
    </row>
    <row r="99" spans="1:26" s="79" customFormat="1" x14ac:dyDescent="0.25">
      <c r="A99" s="36">
        <f>+A98+1</f>
        <v>2</v>
      </c>
      <c r="B99" s="80"/>
      <c r="C99" s="81"/>
      <c r="D99" s="80"/>
      <c r="E99" s="75"/>
      <c r="F99" s="76"/>
      <c r="G99" s="76"/>
      <c r="H99" s="76"/>
      <c r="I99" s="77"/>
      <c r="J99" s="77"/>
      <c r="K99" s="77"/>
      <c r="L99" s="77"/>
      <c r="M99" s="68"/>
      <c r="N99" s="68"/>
      <c r="O99" s="20"/>
      <c r="P99" s="20"/>
      <c r="Q99" s="94"/>
      <c r="R99" s="78"/>
      <c r="S99" s="78"/>
      <c r="T99" s="78"/>
      <c r="U99" s="78"/>
      <c r="V99" s="78"/>
      <c r="W99" s="78"/>
      <c r="X99" s="78"/>
      <c r="Y99" s="78"/>
      <c r="Z99" s="78"/>
    </row>
    <row r="100" spans="1:26" s="79" customFormat="1" x14ac:dyDescent="0.25">
      <c r="A100" s="36"/>
      <c r="B100" s="37" t="s">
        <v>16</v>
      </c>
      <c r="C100" s="81"/>
      <c r="D100" s="80"/>
      <c r="E100" s="75"/>
      <c r="F100" s="76"/>
      <c r="G100" s="76"/>
      <c r="H100" s="76"/>
      <c r="I100" s="77"/>
      <c r="J100" s="77"/>
      <c r="K100" s="82">
        <f>SUM(K98:K99)</f>
        <v>0</v>
      </c>
      <c r="L100" s="82">
        <f>SUM(L98:L99)</f>
        <v>0</v>
      </c>
      <c r="M100" s="92">
        <f>SUM(M98:M99)</f>
        <v>0</v>
      </c>
      <c r="N100" s="82">
        <f>SUM(N98:N99)</f>
        <v>0</v>
      </c>
      <c r="O100" s="20"/>
      <c r="P100" s="20"/>
      <c r="Q100" s="95"/>
    </row>
    <row r="101" spans="1:26" x14ac:dyDescent="0.25">
      <c r="B101" s="21"/>
      <c r="C101" s="21"/>
      <c r="D101" s="21"/>
      <c r="E101" s="22"/>
      <c r="F101" s="21"/>
      <c r="G101" s="21"/>
      <c r="H101" s="21"/>
      <c r="I101" s="21"/>
      <c r="J101" s="21"/>
      <c r="K101" s="21"/>
      <c r="L101" s="21"/>
      <c r="M101" s="21"/>
      <c r="N101" s="21"/>
      <c r="O101" s="21"/>
      <c r="P101" s="21"/>
    </row>
    <row r="102" spans="1:26" ht="18.75" x14ac:dyDescent="0.25">
      <c r="B102" s="41" t="s">
        <v>32</v>
      </c>
      <c r="C102" s="51">
        <f>+K100</f>
        <v>0</v>
      </c>
      <c r="H102" s="23"/>
      <c r="I102" s="23"/>
      <c r="J102" s="23"/>
      <c r="K102" s="23"/>
      <c r="L102" s="23"/>
      <c r="M102" s="23"/>
      <c r="N102" s="21"/>
      <c r="O102" s="21"/>
      <c r="P102" s="21"/>
    </row>
    <row r="104" spans="1:26" ht="15.75" thickBot="1" x14ac:dyDescent="0.3"/>
    <row r="105" spans="1:26" ht="37.15" customHeight="1" thickBot="1" x14ac:dyDescent="0.3">
      <c r="B105" s="53" t="s">
        <v>49</v>
      </c>
      <c r="C105" s="54" t="s">
        <v>50</v>
      </c>
      <c r="D105" s="53" t="s">
        <v>51</v>
      </c>
      <c r="E105" s="54" t="s">
        <v>55</v>
      </c>
    </row>
    <row r="106" spans="1:26" ht="41.45" customHeight="1" x14ac:dyDescent="0.25">
      <c r="B106" s="46" t="s">
        <v>88</v>
      </c>
      <c r="C106" s="49">
        <v>20</v>
      </c>
      <c r="D106" s="49">
        <v>0</v>
      </c>
      <c r="E106" s="164">
        <f>+D106+D107+D108</f>
        <v>0</v>
      </c>
    </row>
    <row r="107" spans="1:26" x14ac:dyDescent="0.25">
      <c r="B107" s="46" t="s">
        <v>89</v>
      </c>
      <c r="C107" s="39">
        <v>30</v>
      </c>
      <c r="D107" s="99">
        <v>0</v>
      </c>
      <c r="E107" s="165"/>
    </row>
    <row r="108" spans="1:26" ht="15.75" thickBot="1" x14ac:dyDescent="0.3">
      <c r="B108" s="46" t="s">
        <v>90</v>
      </c>
      <c r="C108" s="50">
        <v>40</v>
      </c>
      <c r="D108" s="50">
        <v>0</v>
      </c>
      <c r="E108" s="166"/>
    </row>
    <row r="110" spans="1:26" ht="15.75" thickBot="1" x14ac:dyDescent="0.3"/>
    <row r="111" spans="1:26" ht="27" thickBot="1" x14ac:dyDescent="0.3">
      <c r="B111" s="161" t="s">
        <v>52</v>
      </c>
      <c r="C111" s="162"/>
      <c r="D111" s="162"/>
      <c r="E111" s="162"/>
      <c r="F111" s="162"/>
      <c r="G111" s="162"/>
      <c r="H111" s="162"/>
      <c r="I111" s="162"/>
      <c r="J111" s="162"/>
      <c r="K111" s="162"/>
      <c r="L111" s="162"/>
      <c r="M111" s="162"/>
      <c r="N111" s="163"/>
    </row>
    <row r="113" spans="2:17" ht="76.5" customHeight="1" x14ac:dyDescent="0.25">
      <c r="B113" s="86" t="s">
        <v>0</v>
      </c>
      <c r="C113" s="86" t="s">
        <v>39</v>
      </c>
      <c r="D113" s="86" t="s">
        <v>40</v>
      </c>
      <c r="E113" s="86" t="s">
        <v>80</v>
      </c>
      <c r="F113" s="86" t="s">
        <v>82</v>
      </c>
      <c r="G113" s="86" t="s">
        <v>83</v>
      </c>
      <c r="H113" s="86" t="s">
        <v>84</v>
      </c>
      <c r="I113" s="86" t="s">
        <v>81</v>
      </c>
      <c r="J113" s="167" t="s">
        <v>85</v>
      </c>
      <c r="K113" s="168"/>
      <c r="L113" s="169"/>
      <c r="M113" s="86" t="s">
        <v>86</v>
      </c>
      <c r="N113" s="86" t="s">
        <v>41</v>
      </c>
      <c r="O113" s="86" t="s">
        <v>42</v>
      </c>
      <c r="P113" s="167" t="s">
        <v>3</v>
      </c>
      <c r="Q113" s="169"/>
    </row>
    <row r="114" spans="2:17" ht="60.75" customHeight="1" x14ac:dyDescent="0.25">
      <c r="B114" s="128" t="s">
        <v>94</v>
      </c>
      <c r="C114" s="96" t="s">
        <v>213</v>
      </c>
      <c r="D114" s="96" t="s">
        <v>137</v>
      </c>
      <c r="E114" s="2">
        <v>35545931</v>
      </c>
      <c r="F114" s="96" t="s">
        <v>138</v>
      </c>
      <c r="G114" s="96" t="s">
        <v>139</v>
      </c>
      <c r="H114" s="110">
        <v>40207</v>
      </c>
      <c r="I114" s="4" t="s">
        <v>115</v>
      </c>
      <c r="J114" s="96" t="s">
        <v>120</v>
      </c>
      <c r="K114" s="61" t="s">
        <v>214</v>
      </c>
      <c r="L114" s="61" t="s">
        <v>140</v>
      </c>
      <c r="M114" s="48" t="s">
        <v>215</v>
      </c>
      <c r="N114" s="87" t="s">
        <v>96</v>
      </c>
      <c r="O114" s="87" t="s">
        <v>96</v>
      </c>
      <c r="P114" s="154"/>
      <c r="Q114" s="154"/>
    </row>
    <row r="115" spans="2:17" ht="88.5" customHeight="1" x14ac:dyDescent="0.25">
      <c r="B115" s="96"/>
      <c r="C115" s="96"/>
      <c r="D115" s="2"/>
      <c r="E115" s="2"/>
      <c r="F115" s="2"/>
      <c r="G115" s="96"/>
      <c r="H115" s="110"/>
      <c r="I115" s="4"/>
      <c r="J115" s="1"/>
      <c r="K115" s="61"/>
      <c r="L115" s="61"/>
      <c r="M115" s="48"/>
      <c r="N115" s="87"/>
      <c r="O115" s="87"/>
      <c r="P115" s="154"/>
      <c r="Q115" s="154"/>
    </row>
    <row r="118" spans="2:17" ht="15.75" thickBot="1" x14ac:dyDescent="0.3"/>
    <row r="119" spans="2:17" ht="54" customHeight="1" x14ac:dyDescent="0.25">
      <c r="B119" s="90" t="s">
        <v>33</v>
      </c>
      <c r="C119" s="90" t="s">
        <v>49</v>
      </c>
      <c r="D119" s="86" t="s">
        <v>50</v>
      </c>
      <c r="E119" s="90" t="s">
        <v>51</v>
      </c>
      <c r="F119" s="54" t="s">
        <v>56</v>
      </c>
      <c r="G119" s="57"/>
    </row>
    <row r="120" spans="2:17" ht="120.75" customHeight="1" x14ac:dyDescent="0.2">
      <c r="B120" s="155" t="s">
        <v>53</v>
      </c>
      <c r="C120" s="5" t="s">
        <v>91</v>
      </c>
      <c r="D120" s="99">
        <v>25</v>
      </c>
      <c r="E120" s="99"/>
      <c r="F120" s="156">
        <f>+E120+E121+E122</f>
        <v>10</v>
      </c>
      <c r="G120" s="127"/>
    </row>
    <row r="121" spans="2:17" ht="76.150000000000006" customHeight="1" x14ac:dyDescent="0.2">
      <c r="B121" s="155"/>
      <c r="C121" s="5" t="s">
        <v>92</v>
      </c>
      <c r="D121" s="112">
        <v>25</v>
      </c>
      <c r="E121" s="99"/>
      <c r="F121" s="157"/>
      <c r="G121" s="58"/>
    </row>
    <row r="122" spans="2:17" ht="69" customHeight="1" x14ac:dyDescent="0.2">
      <c r="B122" s="155"/>
      <c r="C122" s="5" t="s">
        <v>93</v>
      </c>
      <c r="D122" s="99">
        <v>10</v>
      </c>
      <c r="E122" s="99">
        <v>10</v>
      </c>
      <c r="F122" s="158"/>
      <c r="G122" s="58"/>
    </row>
    <row r="123" spans="2:17" x14ac:dyDescent="0.25">
      <c r="C123" s="70"/>
    </row>
    <row r="126" spans="2:17" x14ac:dyDescent="0.25">
      <c r="B126" s="88" t="s">
        <v>57</v>
      </c>
    </row>
    <row r="129" spans="2:8" x14ac:dyDescent="0.25">
      <c r="B129" s="91" t="s">
        <v>33</v>
      </c>
      <c r="C129" s="91" t="s">
        <v>58</v>
      </c>
      <c r="D129" s="90" t="s">
        <v>51</v>
      </c>
      <c r="E129" s="90" t="s">
        <v>16</v>
      </c>
    </row>
    <row r="130" spans="2:8" ht="42.75" x14ac:dyDescent="0.25">
      <c r="B130" s="71" t="s">
        <v>59</v>
      </c>
      <c r="C130" s="72">
        <v>40</v>
      </c>
      <c r="D130" s="99">
        <f>+E106</f>
        <v>0</v>
      </c>
      <c r="E130" s="159">
        <f>+D130+D131</f>
        <v>10</v>
      </c>
    </row>
    <row r="131" spans="2:8" ht="85.5" x14ac:dyDescent="0.25">
      <c r="B131" s="71" t="s">
        <v>60</v>
      </c>
      <c r="C131" s="72">
        <v>60</v>
      </c>
      <c r="D131" s="99">
        <f>+F120</f>
        <v>10</v>
      </c>
      <c r="E131" s="160"/>
    </row>
    <row r="134" spans="2:8" x14ac:dyDescent="0.25">
      <c r="C134" s="6" t="s">
        <v>110</v>
      </c>
      <c r="H134" s="6" t="s">
        <v>110</v>
      </c>
    </row>
  </sheetData>
  <mergeCells count="40">
    <mergeCell ref="B46:B47"/>
    <mergeCell ref="C46:C47"/>
    <mergeCell ref="D46:E46"/>
    <mergeCell ref="B2:P2"/>
    <mergeCell ref="B4:P4"/>
    <mergeCell ref="C6:N6"/>
    <mergeCell ref="C7:N7"/>
    <mergeCell ref="C8:N8"/>
    <mergeCell ref="C9:N9"/>
    <mergeCell ref="C10:E10"/>
    <mergeCell ref="B14:C15"/>
    <mergeCell ref="B16:C16"/>
    <mergeCell ref="E34:E35"/>
    <mergeCell ref="M39:N39"/>
    <mergeCell ref="P71:Q71"/>
    <mergeCell ref="C50:N50"/>
    <mergeCell ref="B52:N52"/>
    <mergeCell ref="O55:P55"/>
    <mergeCell ref="O56:P56"/>
    <mergeCell ref="B62:N62"/>
    <mergeCell ref="J67:L67"/>
    <mergeCell ref="P67:Q67"/>
    <mergeCell ref="P68:Q68"/>
    <mergeCell ref="P69:Q69"/>
    <mergeCell ref="P70:Q70"/>
    <mergeCell ref="B84:N84"/>
    <mergeCell ref="D87:E87"/>
    <mergeCell ref="D88:E88"/>
    <mergeCell ref="B91:P91"/>
    <mergeCell ref="P72:Q72"/>
    <mergeCell ref="P115:Q115"/>
    <mergeCell ref="B120:B122"/>
    <mergeCell ref="F120:F122"/>
    <mergeCell ref="E130:E131"/>
    <mergeCell ref="B94:N94"/>
    <mergeCell ref="E106:E108"/>
    <mergeCell ref="B111:N111"/>
    <mergeCell ref="J113:L113"/>
    <mergeCell ref="P113:Q113"/>
    <mergeCell ref="P114:Q114"/>
  </mergeCells>
  <dataValidations count="2">
    <dataValidation type="list" allowBlank="1" showInputMessage="1" showErrorMessage="1" sqref="WVE983047 A65543 IS65543 SO65543 ACK65543 AMG65543 AWC65543 BFY65543 BPU65543 BZQ65543 CJM65543 CTI65543 DDE65543 DNA65543 DWW65543 EGS65543 EQO65543 FAK65543 FKG65543 FUC65543 GDY65543 GNU65543 GXQ65543 HHM65543 HRI65543 IBE65543 ILA65543 IUW65543 JES65543 JOO65543 JYK65543 KIG65543 KSC65543 LBY65543 LLU65543 LVQ65543 MFM65543 MPI65543 MZE65543 NJA65543 NSW65543 OCS65543 OMO65543 OWK65543 PGG65543 PQC65543 PZY65543 QJU65543 QTQ65543 RDM65543 RNI65543 RXE65543 SHA65543 SQW65543 TAS65543 TKO65543 TUK65543 UEG65543 UOC65543 UXY65543 VHU65543 VRQ65543 WBM65543 WLI65543 WVE65543 A131079 IS131079 SO131079 ACK131079 AMG131079 AWC131079 BFY131079 BPU131079 BZQ131079 CJM131079 CTI131079 DDE131079 DNA131079 DWW131079 EGS131079 EQO131079 FAK131079 FKG131079 FUC131079 GDY131079 GNU131079 GXQ131079 HHM131079 HRI131079 IBE131079 ILA131079 IUW131079 JES131079 JOO131079 JYK131079 KIG131079 KSC131079 LBY131079 LLU131079 LVQ131079 MFM131079 MPI131079 MZE131079 NJA131079 NSW131079 OCS131079 OMO131079 OWK131079 PGG131079 PQC131079 PZY131079 QJU131079 QTQ131079 RDM131079 RNI131079 RXE131079 SHA131079 SQW131079 TAS131079 TKO131079 TUK131079 UEG131079 UOC131079 UXY131079 VHU131079 VRQ131079 WBM131079 WLI131079 WVE131079 A196615 IS196615 SO196615 ACK196615 AMG196615 AWC196615 BFY196615 BPU196615 BZQ196615 CJM196615 CTI196615 DDE196615 DNA196615 DWW196615 EGS196615 EQO196615 FAK196615 FKG196615 FUC196615 GDY196615 GNU196615 GXQ196615 HHM196615 HRI196615 IBE196615 ILA196615 IUW196615 JES196615 JOO196615 JYK196615 KIG196615 KSC196615 LBY196615 LLU196615 LVQ196615 MFM196615 MPI196615 MZE196615 NJA196615 NSW196615 OCS196615 OMO196615 OWK196615 PGG196615 PQC196615 PZY196615 QJU196615 QTQ196615 RDM196615 RNI196615 RXE196615 SHA196615 SQW196615 TAS196615 TKO196615 TUK196615 UEG196615 UOC196615 UXY196615 VHU196615 VRQ196615 WBM196615 WLI196615 WVE196615 A262151 IS262151 SO262151 ACK262151 AMG262151 AWC262151 BFY262151 BPU262151 BZQ262151 CJM262151 CTI262151 DDE262151 DNA262151 DWW262151 EGS262151 EQO262151 FAK262151 FKG262151 FUC262151 GDY262151 GNU262151 GXQ262151 HHM262151 HRI262151 IBE262151 ILA262151 IUW262151 JES262151 JOO262151 JYK262151 KIG262151 KSC262151 LBY262151 LLU262151 LVQ262151 MFM262151 MPI262151 MZE262151 NJA262151 NSW262151 OCS262151 OMO262151 OWK262151 PGG262151 PQC262151 PZY262151 QJU262151 QTQ262151 RDM262151 RNI262151 RXE262151 SHA262151 SQW262151 TAS262151 TKO262151 TUK262151 UEG262151 UOC262151 UXY262151 VHU262151 VRQ262151 WBM262151 WLI262151 WVE262151 A327687 IS327687 SO327687 ACK327687 AMG327687 AWC327687 BFY327687 BPU327687 BZQ327687 CJM327687 CTI327687 DDE327687 DNA327687 DWW327687 EGS327687 EQO327687 FAK327687 FKG327687 FUC327687 GDY327687 GNU327687 GXQ327687 HHM327687 HRI327687 IBE327687 ILA327687 IUW327687 JES327687 JOO327687 JYK327687 KIG327687 KSC327687 LBY327687 LLU327687 LVQ327687 MFM327687 MPI327687 MZE327687 NJA327687 NSW327687 OCS327687 OMO327687 OWK327687 PGG327687 PQC327687 PZY327687 QJU327687 QTQ327687 RDM327687 RNI327687 RXE327687 SHA327687 SQW327687 TAS327687 TKO327687 TUK327687 UEG327687 UOC327687 UXY327687 VHU327687 VRQ327687 WBM327687 WLI327687 WVE327687 A393223 IS393223 SO393223 ACK393223 AMG393223 AWC393223 BFY393223 BPU393223 BZQ393223 CJM393223 CTI393223 DDE393223 DNA393223 DWW393223 EGS393223 EQO393223 FAK393223 FKG393223 FUC393223 GDY393223 GNU393223 GXQ393223 HHM393223 HRI393223 IBE393223 ILA393223 IUW393223 JES393223 JOO393223 JYK393223 KIG393223 KSC393223 LBY393223 LLU393223 LVQ393223 MFM393223 MPI393223 MZE393223 NJA393223 NSW393223 OCS393223 OMO393223 OWK393223 PGG393223 PQC393223 PZY393223 QJU393223 QTQ393223 RDM393223 RNI393223 RXE393223 SHA393223 SQW393223 TAS393223 TKO393223 TUK393223 UEG393223 UOC393223 UXY393223 VHU393223 VRQ393223 WBM393223 WLI393223 WVE393223 A458759 IS458759 SO458759 ACK458759 AMG458759 AWC458759 BFY458759 BPU458759 BZQ458759 CJM458759 CTI458759 DDE458759 DNA458759 DWW458759 EGS458759 EQO458759 FAK458759 FKG458759 FUC458759 GDY458759 GNU458759 GXQ458759 HHM458759 HRI458759 IBE458759 ILA458759 IUW458759 JES458759 JOO458759 JYK458759 KIG458759 KSC458759 LBY458759 LLU458759 LVQ458759 MFM458759 MPI458759 MZE458759 NJA458759 NSW458759 OCS458759 OMO458759 OWK458759 PGG458759 PQC458759 PZY458759 QJU458759 QTQ458759 RDM458759 RNI458759 RXE458759 SHA458759 SQW458759 TAS458759 TKO458759 TUK458759 UEG458759 UOC458759 UXY458759 VHU458759 VRQ458759 WBM458759 WLI458759 WVE458759 A524295 IS524295 SO524295 ACK524295 AMG524295 AWC524295 BFY524295 BPU524295 BZQ524295 CJM524295 CTI524295 DDE524295 DNA524295 DWW524295 EGS524295 EQO524295 FAK524295 FKG524295 FUC524295 GDY524295 GNU524295 GXQ524295 HHM524295 HRI524295 IBE524295 ILA524295 IUW524295 JES524295 JOO524295 JYK524295 KIG524295 KSC524295 LBY524295 LLU524295 LVQ524295 MFM524295 MPI524295 MZE524295 NJA524295 NSW524295 OCS524295 OMO524295 OWK524295 PGG524295 PQC524295 PZY524295 QJU524295 QTQ524295 RDM524295 RNI524295 RXE524295 SHA524295 SQW524295 TAS524295 TKO524295 TUK524295 UEG524295 UOC524295 UXY524295 VHU524295 VRQ524295 WBM524295 WLI524295 WVE524295 A589831 IS589831 SO589831 ACK589831 AMG589831 AWC589831 BFY589831 BPU589831 BZQ589831 CJM589831 CTI589831 DDE589831 DNA589831 DWW589831 EGS589831 EQO589831 FAK589831 FKG589831 FUC589831 GDY589831 GNU589831 GXQ589831 HHM589831 HRI589831 IBE589831 ILA589831 IUW589831 JES589831 JOO589831 JYK589831 KIG589831 KSC589831 LBY589831 LLU589831 LVQ589831 MFM589831 MPI589831 MZE589831 NJA589831 NSW589831 OCS589831 OMO589831 OWK589831 PGG589831 PQC589831 PZY589831 QJU589831 QTQ589831 RDM589831 RNI589831 RXE589831 SHA589831 SQW589831 TAS589831 TKO589831 TUK589831 UEG589831 UOC589831 UXY589831 VHU589831 VRQ589831 WBM589831 WLI589831 WVE589831 A655367 IS655367 SO655367 ACK655367 AMG655367 AWC655367 BFY655367 BPU655367 BZQ655367 CJM655367 CTI655367 DDE655367 DNA655367 DWW655367 EGS655367 EQO655367 FAK655367 FKG655367 FUC655367 GDY655367 GNU655367 GXQ655367 HHM655367 HRI655367 IBE655367 ILA655367 IUW655367 JES655367 JOO655367 JYK655367 KIG655367 KSC655367 LBY655367 LLU655367 LVQ655367 MFM655367 MPI655367 MZE655367 NJA655367 NSW655367 OCS655367 OMO655367 OWK655367 PGG655367 PQC655367 PZY655367 QJU655367 QTQ655367 RDM655367 RNI655367 RXE655367 SHA655367 SQW655367 TAS655367 TKO655367 TUK655367 UEG655367 UOC655367 UXY655367 VHU655367 VRQ655367 WBM655367 WLI655367 WVE655367 A720903 IS720903 SO720903 ACK720903 AMG720903 AWC720903 BFY720903 BPU720903 BZQ720903 CJM720903 CTI720903 DDE720903 DNA720903 DWW720903 EGS720903 EQO720903 FAK720903 FKG720903 FUC720903 GDY720903 GNU720903 GXQ720903 HHM720903 HRI720903 IBE720903 ILA720903 IUW720903 JES720903 JOO720903 JYK720903 KIG720903 KSC720903 LBY720903 LLU720903 LVQ720903 MFM720903 MPI720903 MZE720903 NJA720903 NSW720903 OCS720903 OMO720903 OWK720903 PGG720903 PQC720903 PZY720903 QJU720903 QTQ720903 RDM720903 RNI720903 RXE720903 SHA720903 SQW720903 TAS720903 TKO720903 TUK720903 UEG720903 UOC720903 UXY720903 VHU720903 VRQ720903 WBM720903 WLI720903 WVE720903 A786439 IS786439 SO786439 ACK786439 AMG786439 AWC786439 BFY786439 BPU786439 BZQ786439 CJM786439 CTI786439 DDE786439 DNA786439 DWW786439 EGS786439 EQO786439 FAK786439 FKG786439 FUC786439 GDY786439 GNU786439 GXQ786439 HHM786439 HRI786439 IBE786439 ILA786439 IUW786439 JES786439 JOO786439 JYK786439 KIG786439 KSC786439 LBY786439 LLU786439 LVQ786439 MFM786439 MPI786439 MZE786439 NJA786439 NSW786439 OCS786439 OMO786439 OWK786439 PGG786439 PQC786439 PZY786439 QJU786439 QTQ786439 RDM786439 RNI786439 RXE786439 SHA786439 SQW786439 TAS786439 TKO786439 TUK786439 UEG786439 UOC786439 UXY786439 VHU786439 VRQ786439 WBM786439 WLI786439 WVE786439 A851975 IS851975 SO851975 ACK851975 AMG851975 AWC851975 BFY851975 BPU851975 BZQ851975 CJM851975 CTI851975 DDE851975 DNA851975 DWW851975 EGS851975 EQO851975 FAK851975 FKG851975 FUC851975 GDY851975 GNU851975 GXQ851975 HHM851975 HRI851975 IBE851975 ILA851975 IUW851975 JES851975 JOO851975 JYK851975 KIG851975 KSC851975 LBY851975 LLU851975 LVQ851975 MFM851975 MPI851975 MZE851975 NJA851975 NSW851975 OCS851975 OMO851975 OWK851975 PGG851975 PQC851975 PZY851975 QJU851975 QTQ851975 RDM851975 RNI851975 RXE851975 SHA851975 SQW851975 TAS851975 TKO851975 TUK851975 UEG851975 UOC851975 UXY851975 VHU851975 VRQ851975 WBM851975 WLI851975 WVE851975 A917511 IS917511 SO917511 ACK917511 AMG917511 AWC917511 BFY917511 BPU917511 BZQ917511 CJM917511 CTI917511 DDE917511 DNA917511 DWW917511 EGS917511 EQO917511 FAK917511 FKG917511 FUC917511 GDY917511 GNU917511 GXQ917511 HHM917511 HRI917511 IBE917511 ILA917511 IUW917511 JES917511 JOO917511 JYK917511 KIG917511 KSC917511 LBY917511 LLU917511 LVQ917511 MFM917511 MPI917511 MZE917511 NJA917511 NSW917511 OCS917511 OMO917511 OWK917511 PGG917511 PQC917511 PZY917511 QJU917511 QTQ917511 RDM917511 RNI917511 RXE917511 SHA917511 SQW917511 TAS917511 TKO917511 TUK917511 UEG917511 UOC917511 UXY917511 VHU917511 VRQ917511 WBM917511 WLI917511 WVE917511 A983047 IS983047 SO983047 ACK983047 AMG983047 AWC983047 BFY983047 BPU983047 BZQ983047 CJM983047 CTI983047 DDE983047 DNA983047 DWW983047 EGS983047 EQO983047 FAK983047 FKG983047 FUC983047 GDY983047 GNU983047 GXQ983047 HHM983047 HRI983047 IBE983047 ILA983047 IUW983047 JES983047 JOO983047 JYK983047 KIG983047 KSC983047 LBY983047 LLU983047 LVQ983047 MFM983047 MPI983047 MZE983047 NJA983047 NSW983047 OCS983047 OMO983047 OWK983047 PGG983047 PQC983047 PZY983047 QJU983047 QTQ983047 RDM983047 RNI983047 RXE983047 SHA983047 SQW983047 TAS983047 TKO983047 TUK983047 UEG983047 UOC983047 UXY983047 VHU983047 VRQ983047 WBM983047 WLI983047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 type="decimal" allowBlank="1" showInputMessage="1" showErrorMessage="1" sqref="WVH983047 WLL983047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0"/>
  <sheetViews>
    <sheetView topLeftCell="A12" zoomScale="70" zoomScaleNormal="70" workbookViewId="0">
      <selection activeCell="C52" sqref="C52:C53"/>
    </sheetView>
  </sheetViews>
  <sheetFormatPr baseColWidth="10" defaultRowHeight="15" x14ac:dyDescent="0.25"/>
  <cols>
    <col min="1" max="1" width="3.140625" style="6" bestFit="1" customWidth="1"/>
    <col min="2" max="2" width="42.85546875" style="6" customWidth="1"/>
    <col min="3" max="3" width="31.140625" style="6" customWidth="1"/>
    <col min="4" max="4" width="45.42578125" style="6" customWidth="1"/>
    <col min="5" max="5" width="25" style="6" customWidth="1"/>
    <col min="6" max="7" width="29.7109375" style="6" customWidth="1"/>
    <col min="8" max="8" width="24.5703125" style="6" customWidth="1"/>
    <col min="9" max="9" width="24" style="6" customWidth="1"/>
    <col min="10" max="10" width="14.5703125" style="6" customWidth="1"/>
    <col min="11" max="11" width="35" style="6" customWidth="1"/>
    <col min="12" max="13" width="18.7109375" style="6" customWidth="1"/>
    <col min="14" max="14" width="22.140625" style="6" customWidth="1"/>
    <col min="15" max="15" width="26.140625" style="6" customWidth="1"/>
    <col min="16" max="16" width="19.5703125" style="6" bestFit="1" customWidth="1"/>
    <col min="17" max="17" width="21.5703125" style="6" customWidth="1"/>
    <col min="18" max="22" width="6.42578125" style="6" customWidth="1"/>
    <col min="23" max="251" width="11.42578125" style="6"/>
    <col min="252" max="252" width="1" style="6" customWidth="1"/>
    <col min="253" max="253" width="4.28515625" style="6" customWidth="1"/>
    <col min="254" max="254" width="34.7109375" style="6" customWidth="1"/>
    <col min="255" max="255" width="0" style="6" hidden="1" customWidth="1"/>
    <col min="256" max="256" width="20" style="6" customWidth="1"/>
    <col min="257" max="257" width="20.85546875" style="6" customWidth="1"/>
    <col min="258" max="258" width="25" style="6" customWidth="1"/>
    <col min="259" max="259" width="18.7109375" style="6" customWidth="1"/>
    <col min="260" max="260" width="29.7109375" style="6" customWidth="1"/>
    <col min="261" max="261" width="13.42578125" style="6" customWidth="1"/>
    <col min="262" max="262" width="13.85546875" style="6" customWidth="1"/>
    <col min="263" max="267" width="16.5703125" style="6" customWidth="1"/>
    <col min="268" max="268" width="20.5703125" style="6" customWidth="1"/>
    <col min="269" max="269" width="21.140625" style="6" customWidth="1"/>
    <col min="270" max="270" width="9.5703125" style="6" customWidth="1"/>
    <col min="271" max="271" width="0.42578125" style="6" customWidth="1"/>
    <col min="272" max="278" width="6.42578125" style="6" customWidth="1"/>
    <col min="279" max="507" width="11.42578125" style="6"/>
    <col min="508" max="508" width="1" style="6" customWidth="1"/>
    <col min="509" max="509" width="4.28515625" style="6" customWidth="1"/>
    <col min="510" max="510" width="34.7109375" style="6" customWidth="1"/>
    <col min="511" max="511" width="0" style="6" hidden="1" customWidth="1"/>
    <col min="512" max="512" width="20" style="6" customWidth="1"/>
    <col min="513" max="513" width="20.85546875" style="6" customWidth="1"/>
    <col min="514" max="514" width="25" style="6" customWidth="1"/>
    <col min="515" max="515" width="18.7109375" style="6" customWidth="1"/>
    <col min="516" max="516" width="29.7109375" style="6" customWidth="1"/>
    <col min="517" max="517" width="13.42578125" style="6" customWidth="1"/>
    <col min="518" max="518" width="13.85546875" style="6" customWidth="1"/>
    <col min="519" max="523" width="16.5703125" style="6" customWidth="1"/>
    <col min="524" max="524" width="20.5703125" style="6" customWidth="1"/>
    <col min="525" max="525" width="21.140625" style="6" customWidth="1"/>
    <col min="526" max="526" width="9.5703125" style="6" customWidth="1"/>
    <col min="527" max="527" width="0.42578125" style="6" customWidth="1"/>
    <col min="528" max="534" width="6.42578125" style="6" customWidth="1"/>
    <col min="535" max="763" width="11.42578125" style="6"/>
    <col min="764" max="764" width="1" style="6" customWidth="1"/>
    <col min="765" max="765" width="4.28515625" style="6" customWidth="1"/>
    <col min="766" max="766" width="34.7109375" style="6" customWidth="1"/>
    <col min="767" max="767" width="0" style="6" hidden="1" customWidth="1"/>
    <col min="768" max="768" width="20" style="6" customWidth="1"/>
    <col min="769" max="769" width="20.85546875" style="6" customWidth="1"/>
    <col min="770" max="770" width="25" style="6" customWidth="1"/>
    <col min="771" max="771" width="18.7109375" style="6" customWidth="1"/>
    <col min="772" max="772" width="29.7109375" style="6" customWidth="1"/>
    <col min="773" max="773" width="13.42578125" style="6" customWidth="1"/>
    <col min="774" max="774" width="13.85546875" style="6" customWidth="1"/>
    <col min="775" max="779" width="16.5703125" style="6" customWidth="1"/>
    <col min="780" max="780" width="20.5703125" style="6" customWidth="1"/>
    <col min="781" max="781" width="21.140625" style="6" customWidth="1"/>
    <col min="782" max="782" width="9.5703125" style="6" customWidth="1"/>
    <col min="783" max="783" width="0.42578125" style="6" customWidth="1"/>
    <col min="784" max="790" width="6.42578125" style="6" customWidth="1"/>
    <col min="791" max="1019" width="11.42578125" style="6"/>
    <col min="1020" max="1020" width="1" style="6" customWidth="1"/>
    <col min="1021" max="1021" width="4.28515625" style="6" customWidth="1"/>
    <col min="1022" max="1022" width="34.7109375" style="6" customWidth="1"/>
    <col min="1023" max="1023" width="0" style="6" hidden="1" customWidth="1"/>
    <col min="1024" max="1024" width="20" style="6" customWidth="1"/>
    <col min="1025" max="1025" width="20.85546875" style="6" customWidth="1"/>
    <col min="1026" max="1026" width="25" style="6" customWidth="1"/>
    <col min="1027" max="1027" width="18.7109375" style="6" customWidth="1"/>
    <col min="1028" max="1028" width="29.7109375" style="6" customWidth="1"/>
    <col min="1029" max="1029" width="13.42578125" style="6" customWidth="1"/>
    <col min="1030" max="1030" width="13.85546875" style="6" customWidth="1"/>
    <col min="1031" max="1035" width="16.5703125" style="6" customWidth="1"/>
    <col min="1036" max="1036" width="20.5703125" style="6" customWidth="1"/>
    <col min="1037" max="1037" width="21.140625" style="6" customWidth="1"/>
    <col min="1038" max="1038" width="9.5703125" style="6" customWidth="1"/>
    <col min="1039" max="1039" width="0.42578125" style="6" customWidth="1"/>
    <col min="1040" max="1046" width="6.42578125" style="6" customWidth="1"/>
    <col min="1047" max="1275" width="11.42578125" style="6"/>
    <col min="1276" max="1276" width="1" style="6" customWidth="1"/>
    <col min="1277" max="1277" width="4.28515625" style="6" customWidth="1"/>
    <col min="1278" max="1278" width="34.7109375" style="6" customWidth="1"/>
    <col min="1279" max="1279" width="0" style="6" hidden="1" customWidth="1"/>
    <col min="1280" max="1280" width="20" style="6" customWidth="1"/>
    <col min="1281" max="1281" width="20.85546875" style="6" customWidth="1"/>
    <col min="1282" max="1282" width="25" style="6" customWidth="1"/>
    <col min="1283" max="1283" width="18.7109375" style="6" customWidth="1"/>
    <col min="1284" max="1284" width="29.7109375" style="6" customWidth="1"/>
    <col min="1285" max="1285" width="13.42578125" style="6" customWidth="1"/>
    <col min="1286" max="1286" width="13.85546875" style="6" customWidth="1"/>
    <col min="1287" max="1291" width="16.5703125" style="6" customWidth="1"/>
    <col min="1292" max="1292" width="20.5703125" style="6" customWidth="1"/>
    <col min="1293" max="1293" width="21.140625" style="6" customWidth="1"/>
    <col min="1294" max="1294" width="9.5703125" style="6" customWidth="1"/>
    <col min="1295" max="1295" width="0.42578125" style="6" customWidth="1"/>
    <col min="1296" max="1302" width="6.42578125" style="6" customWidth="1"/>
    <col min="1303" max="1531" width="11.42578125" style="6"/>
    <col min="1532" max="1532" width="1" style="6" customWidth="1"/>
    <col min="1533" max="1533" width="4.28515625" style="6" customWidth="1"/>
    <col min="1534" max="1534" width="34.7109375" style="6" customWidth="1"/>
    <col min="1535" max="1535" width="0" style="6" hidden="1" customWidth="1"/>
    <col min="1536" max="1536" width="20" style="6" customWidth="1"/>
    <col min="1537" max="1537" width="20.85546875" style="6" customWidth="1"/>
    <col min="1538" max="1538" width="25" style="6" customWidth="1"/>
    <col min="1539" max="1539" width="18.7109375" style="6" customWidth="1"/>
    <col min="1540" max="1540" width="29.7109375" style="6" customWidth="1"/>
    <col min="1541" max="1541" width="13.42578125" style="6" customWidth="1"/>
    <col min="1542" max="1542" width="13.85546875" style="6" customWidth="1"/>
    <col min="1543" max="1547" width="16.5703125" style="6" customWidth="1"/>
    <col min="1548" max="1548" width="20.5703125" style="6" customWidth="1"/>
    <col min="1549" max="1549" width="21.140625" style="6" customWidth="1"/>
    <col min="1550" max="1550" width="9.5703125" style="6" customWidth="1"/>
    <col min="1551" max="1551" width="0.42578125" style="6" customWidth="1"/>
    <col min="1552" max="1558" width="6.42578125" style="6" customWidth="1"/>
    <col min="1559" max="1787" width="11.42578125" style="6"/>
    <col min="1788" max="1788" width="1" style="6" customWidth="1"/>
    <col min="1789" max="1789" width="4.28515625" style="6" customWidth="1"/>
    <col min="1790" max="1790" width="34.7109375" style="6" customWidth="1"/>
    <col min="1791" max="1791" width="0" style="6" hidden="1" customWidth="1"/>
    <col min="1792" max="1792" width="20" style="6" customWidth="1"/>
    <col min="1793" max="1793" width="20.85546875" style="6" customWidth="1"/>
    <col min="1794" max="1794" width="25" style="6" customWidth="1"/>
    <col min="1795" max="1795" width="18.7109375" style="6" customWidth="1"/>
    <col min="1796" max="1796" width="29.7109375" style="6" customWidth="1"/>
    <col min="1797" max="1797" width="13.42578125" style="6" customWidth="1"/>
    <col min="1798" max="1798" width="13.85546875" style="6" customWidth="1"/>
    <col min="1799" max="1803" width="16.5703125" style="6" customWidth="1"/>
    <col min="1804" max="1804" width="20.5703125" style="6" customWidth="1"/>
    <col min="1805" max="1805" width="21.140625" style="6" customWidth="1"/>
    <col min="1806" max="1806" width="9.5703125" style="6" customWidth="1"/>
    <col min="1807" max="1807" width="0.42578125" style="6" customWidth="1"/>
    <col min="1808" max="1814" width="6.42578125" style="6" customWidth="1"/>
    <col min="1815" max="2043" width="11.42578125" style="6"/>
    <col min="2044" max="2044" width="1" style="6" customWidth="1"/>
    <col min="2045" max="2045" width="4.28515625" style="6" customWidth="1"/>
    <col min="2046" max="2046" width="34.7109375" style="6" customWidth="1"/>
    <col min="2047" max="2047" width="0" style="6" hidden="1" customWidth="1"/>
    <col min="2048" max="2048" width="20" style="6" customWidth="1"/>
    <col min="2049" max="2049" width="20.85546875" style="6" customWidth="1"/>
    <col min="2050" max="2050" width="25" style="6" customWidth="1"/>
    <col min="2051" max="2051" width="18.7109375" style="6" customWidth="1"/>
    <col min="2052" max="2052" width="29.7109375" style="6" customWidth="1"/>
    <col min="2053" max="2053" width="13.42578125" style="6" customWidth="1"/>
    <col min="2054" max="2054" width="13.85546875" style="6" customWidth="1"/>
    <col min="2055" max="2059" width="16.5703125" style="6" customWidth="1"/>
    <col min="2060" max="2060" width="20.5703125" style="6" customWidth="1"/>
    <col min="2061" max="2061" width="21.140625" style="6" customWidth="1"/>
    <col min="2062" max="2062" width="9.5703125" style="6" customWidth="1"/>
    <col min="2063" max="2063" width="0.42578125" style="6" customWidth="1"/>
    <col min="2064" max="2070" width="6.42578125" style="6" customWidth="1"/>
    <col min="2071" max="2299" width="11.42578125" style="6"/>
    <col min="2300" max="2300" width="1" style="6" customWidth="1"/>
    <col min="2301" max="2301" width="4.28515625" style="6" customWidth="1"/>
    <col min="2302" max="2302" width="34.7109375" style="6" customWidth="1"/>
    <col min="2303" max="2303" width="0" style="6" hidden="1" customWidth="1"/>
    <col min="2304" max="2304" width="20" style="6" customWidth="1"/>
    <col min="2305" max="2305" width="20.85546875" style="6" customWidth="1"/>
    <col min="2306" max="2306" width="25" style="6" customWidth="1"/>
    <col min="2307" max="2307" width="18.7109375" style="6" customWidth="1"/>
    <col min="2308" max="2308" width="29.7109375" style="6" customWidth="1"/>
    <col min="2309" max="2309" width="13.42578125" style="6" customWidth="1"/>
    <col min="2310" max="2310" width="13.85546875" style="6" customWidth="1"/>
    <col min="2311" max="2315" width="16.5703125" style="6" customWidth="1"/>
    <col min="2316" max="2316" width="20.5703125" style="6" customWidth="1"/>
    <col min="2317" max="2317" width="21.140625" style="6" customWidth="1"/>
    <col min="2318" max="2318" width="9.5703125" style="6" customWidth="1"/>
    <col min="2319" max="2319" width="0.42578125" style="6" customWidth="1"/>
    <col min="2320" max="2326" width="6.42578125" style="6" customWidth="1"/>
    <col min="2327" max="2555" width="11.42578125" style="6"/>
    <col min="2556" max="2556" width="1" style="6" customWidth="1"/>
    <col min="2557" max="2557" width="4.28515625" style="6" customWidth="1"/>
    <col min="2558" max="2558" width="34.7109375" style="6" customWidth="1"/>
    <col min="2559" max="2559" width="0" style="6" hidden="1" customWidth="1"/>
    <col min="2560" max="2560" width="20" style="6" customWidth="1"/>
    <col min="2561" max="2561" width="20.85546875" style="6" customWidth="1"/>
    <col min="2562" max="2562" width="25" style="6" customWidth="1"/>
    <col min="2563" max="2563" width="18.7109375" style="6" customWidth="1"/>
    <col min="2564" max="2564" width="29.7109375" style="6" customWidth="1"/>
    <col min="2565" max="2565" width="13.42578125" style="6" customWidth="1"/>
    <col min="2566" max="2566" width="13.85546875" style="6" customWidth="1"/>
    <col min="2567" max="2571" width="16.5703125" style="6" customWidth="1"/>
    <col min="2572" max="2572" width="20.5703125" style="6" customWidth="1"/>
    <col min="2573" max="2573" width="21.140625" style="6" customWidth="1"/>
    <col min="2574" max="2574" width="9.5703125" style="6" customWidth="1"/>
    <col min="2575" max="2575" width="0.42578125" style="6" customWidth="1"/>
    <col min="2576" max="2582" width="6.42578125" style="6" customWidth="1"/>
    <col min="2583" max="2811" width="11.42578125" style="6"/>
    <col min="2812" max="2812" width="1" style="6" customWidth="1"/>
    <col min="2813" max="2813" width="4.28515625" style="6" customWidth="1"/>
    <col min="2814" max="2814" width="34.7109375" style="6" customWidth="1"/>
    <col min="2815" max="2815" width="0" style="6" hidden="1" customWidth="1"/>
    <col min="2816" max="2816" width="20" style="6" customWidth="1"/>
    <col min="2817" max="2817" width="20.85546875" style="6" customWidth="1"/>
    <col min="2818" max="2818" width="25" style="6" customWidth="1"/>
    <col min="2819" max="2819" width="18.7109375" style="6" customWidth="1"/>
    <col min="2820" max="2820" width="29.7109375" style="6" customWidth="1"/>
    <col min="2821" max="2821" width="13.42578125" style="6" customWidth="1"/>
    <col min="2822" max="2822" width="13.85546875" style="6" customWidth="1"/>
    <col min="2823" max="2827" width="16.5703125" style="6" customWidth="1"/>
    <col min="2828" max="2828" width="20.5703125" style="6" customWidth="1"/>
    <col min="2829" max="2829" width="21.140625" style="6" customWidth="1"/>
    <col min="2830" max="2830" width="9.5703125" style="6" customWidth="1"/>
    <col min="2831" max="2831" width="0.42578125" style="6" customWidth="1"/>
    <col min="2832" max="2838" width="6.42578125" style="6" customWidth="1"/>
    <col min="2839" max="3067" width="11.42578125" style="6"/>
    <col min="3068" max="3068" width="1" style="6" customWidth="1"/>
    <col min="3069" max="3069" width="4.28515625" style="6" customWidth="1"/>
    <col min="3070" max="3070" width="34.7109375" style="6" customWidth="1"/>
    <col min="3071" max="3071" width="0" style="6" hidden="1" customWidth="1"/>
    <col min="3072" max="3072" width="20" style="6" customWidth="1"/>
    <col min="3073" max="3073" width="20.85546875" style="6" customWidth="1"/>
    <col min="3074" max="3074" width="25" style="6" customWidth="1"/>
    <col min="3075" max="3075" width="18.7109375" style="6" customWidth="1"/>
    <col min="3076" max="3076" width="29.7109375" style="6" customWidth="1"/>
    <col min="3077" max="3077" width="13.42578125" style="6" customWidth="1"/>
    <col min="3078" max="3078" width="13.85546875" style="6" customWidth="1"/>
    <col min="3079" max="3083" width="16.5703125" style="6" customWidth="1"/>
    <col min="3084" max="3084" width="20.5703125" style="6" customWidth="1"/>
    <col min="3085" max="3085" width="21.140625" style="6" customWidth="1"/>
    <col min="3086" max="3086" width="9.5703125" style="6" customWidth="1"/>
    <col min="3087" max="3087" width="0.42578125" style="6" customWidth="1"/>
    <col min="3088" max="3094" width="6.42578125" style="6" customWidth="1"/>
    <col min="3095" max="3323" width="11.42578125" style="6"/>
    <col min="3324" max="3324" width="1" style="6" customWidth="1"/>
    <col min="3325" max="3325" width="4.28515625" style="6" customWidth="1"/>
    <col min="3326" max="3326" width="34.7109375" style="6" customWidth="1"/>
    <col min="3327" max="3327" width="0" style="6" hidden="1" customWidth="1"/>
    <col min="3328" max="3328" width="20" style="6" customWidth="1"/>
    <col min="3329" max="3329" width="20.85546875" style="6" customWidth="1"/>
    <col min="3330" max="3330" width="25" style="6" customWidth="1"/>
    <col min="3331" max="3331" width="18.7109375" style="6" customWidth="1"/>
    <col min="3332" max="3332" width="29.7109375" style="6" customWidth="1"/>
    <col min="3333" max="3333" width="13.42578125" style="6" customWidth="1"/>
    <col min="3334" max="3334" width="13.85546875" style="6" customWidth="1"/>
    <col min="3335" max="3339" width="16.5703125" style="6" customWidth="1"/>
    <col min="3340" max="3340" width="20.5703125" style="6" customWidth="1"/>
    <col min="3341" max="3341" width="21.140625" style="6" customWidth="1"/>
    <col min="3342" max="3342" width="9.5703125" style="6" customWidth="1"/>
    <col min="3343" max="3343" width="0.42578125" style="6" customWidth="1"/>
    <col min="3344" max="3350" width="6.42578125" style="6" customWidth="1"/>
    <col min="3351" max="3579" width="11.42578125" style="6"/>
    <col min="3580" max="3580" width="1" style="6" customWidth="1"/>
    <col min="3581" max="3581" width="4.28515625" style="6" customWidth="1"/>
    <col min="3582" max="3582" width="34.7109375" style="6" customWidth="1"/>
    <col min="3583" max="3583" width="0" style="6" hidden="1" customWidth="1"/>
    <col min="3584" max="3584" width="20" style="6" customWidth="1"/>
    <col min="3585" max="3585" width="20.85546875" style="6" customWidth="1"/>
    <col min="3586" max="3586" width="25" style="6" customWidth="1"/>
    <col min="3587" max="3587" width="18.7109375" style="6" customWidth="1"/>
    <col min="3588" max="3588" width="29.7109375" style="6" customWidth="1"/>
    <col min="3589" max="3589" width="13.42578125" style="6" customWidth="1"/>
    <col min="3590" max="3590" width="13.85546875" style="6" customWidth="1"/>
    <col min="3591" max="3595" width="16.5703125" style="6" customWidth="1"/>
    <col min="3596" max="3596" width="20.5703125" style="6" customWidth="1"/>
    <col min="3597" max="3597" width="21.140625" style="6" customWidth="1"/>
    <col min="3598" max="3598" width="9.5703125" style="6" customWidth="1"/>
    <col min="3599" max="3599" width="0.42578125" style="6" customWidth="1"/>
    <col min="3600" max="3606" width="6.42578125" style="6" customWidth="1"/>
    <col min="3607" max="3835" width="11.42578125" style="6"/>
    <col min="3836" max="3836" width="1" style="6" customWidth="1"/>
    <col min="3837" max="3837" width="4.28515625" style="6" customWidth="1"/>
    <col min="3838" max="3838" width="34.7109375" style="6" customWidth="1"/>
    <col min="3839" max="3839" width="0" style="6" hidden="1" customWidth="1"/>
    <col min="3840" max="3840" width="20" style="6" customWidth="1"/>
    <col min="3841" max="3841" width="20.85546875" style="6" customWidth="1"/>
    <col min="3842" max="3842" width="25" style="6" customWidth="1"/>
    <col min="3843" max="3843" width="18.7109375" style="6" customWidth="1"/>
    <col min="3844" max="3844" width="29.7109375" style="6" customWidth="1"/>
    <col min="3845" max="3845" width="13.42578125" style="6" customWidth="1"/>
    <col min="3846" max="3846" width="13.85546875" style="6" customWidth="1"/>
    <col min="3847" max="3851" width="16.5703125" style="6" customWidth="1"/>
    <col min="3852" max="3852" width="20.5703125" style="6" customWidth="1"/>
    <col min="3853" max="3853" width="21.140625" style="6" customWidth="1"/>
    <col min="3854" max="3854" width="9.5703125" style="6" customWidth="1"/>
    <col min="3855" max="3855" width="0.42578125" style="6" customWidth="1"/>
    <col min="3856" max="3862" width="6.42578125" style="6" customWidth="1"/>
    <col min="3863" max="4091" width="11.42578125" style="6"/>
    <col min="4092" max="4092" width="1" style="6" customWidth="1"/>
    <col min="4093" max="4093" width="4.28515625" style="6" customWidth="1"/>
    <col min="4094" max="4094" width="34.7109375" style="6" customWidth="1"/>
    <col min="4095" max="4095" width="0" style="6" hidden="1" customWidth="1"/>
    <col min="4096" max="4096" width="20" style="6" customWidth="1"/>
    <col min="4097" max="4097" width="20.85546875" style="6" customWidth="1"/>
    <col min="4098" max="4098" width="25" style="6" customWidth="1"/>
    <col min="4099" max="4099" width="18.7109375" style="6" customWidth="1"/>
    <col min="4100" max="4100" width="29.7109375" style="6" customWidth="1"/>
    <col min="4101" max="4101" width="13.42578125" style="6" customWidth="1"/>
    <col min="4102" max="4102" width="13.85546875" style="6" customWidth="1"/>
    <col min="4103" max="4107" width="16.5703125" style="6" customWidth="1"/>
    <col min="4108" max="4108" width="20.5703125" style="6" customWidth="1"/>
    <col min="4109" max="4109" width="21.140625" style="6" customWidth="1"/>
    <col min="4110" max="4110" width="9.5703125" style="6" customWidth="1"/>
    <col min="4111" max="4111" width="0.42578125" style="6" customWidth="1"/>
    <col min="4112" max="4118" width="6.42578125" style="6" customWidth="1"/>
    <col min="4119" max="4347" width="11.42578125" style="6"/>
    <col min="4348" max="4348" width="1" style="6" customWidth="1"/>
    <col min="4349" max="4349" width="4.28515625" style="6" customWidth="1"/>
    <col min="4350" max="4350" width="34.7109375" style="6" customWidth="1"/>
    <col min="4351" max="4351" width="0" style="6" hidden="1" customWidth="1"/>
    <col min="4352" max="4352" width="20" style="6" customWidth="1"/>
    <col min="4353" max="4353" width="20.85546875" style="6" customWidth="1"/>
    <col min="4354" max="4354" width="25" style="6" customWidth="1"/>
    <col min="4355" max="4355" width="18.7109375" style="6" customWidth="1"/>
    <col min="4356" max="4356" width="29.7109375" style="6" customWidth="1"/>
    <col min="4357" max="4357" width="13.42578125" style="6" customWidth="1"/>
    <col min="4358" max="4358" width="13.85546875" style="6" customWidth="1"/>
    <col min="4359" max="4363" width="16.5703125" style="6" customWidth="1"/>
    <col min="4364" max="4364" width="20.5703125" style="6" customWidth="1"/>
    <col min="4365" max="4365" width="21.140625" style="6" customWidth="1"/>
    <col min="4366" max="4366" width="9.5703125" style="6" customWidth="1"/>
    <col min="4367" max="4367" width="0.42578125" style="6" customWidth="1"/>
    <col min="4368" max="4374" width="6.42578125" style="6" customWidth="1"/>
    <col min="4375" max="4603" width="11.42578125" style="6"/>
    <col min="4604" max="4604" width="1" style="6" customWidth="1"/>
    <col min="4605" max="4605" width="4.28515625" style="6" customWidth="1"/>
    <col min="4606" max="4606" width="34.7109375" style="6" customWidth="1"/>
    <col min="4607" max="4607" width="0" style="6" hidden="1" customWidth="1"/>
    <col min="4608" max="4608" width="20" style="6" customWidth="1"/>
    <col min="4609" max="4609" width="20.85546875" style="6" customWidth="1"/>
    <col min="4610" max="4610" width="25" style="6" customWidth="1"/>
    <col min="4611" max="4611" width="18.7109375" style="6" customWidth="1"/>
    <col min="4612" max="4612" width="29.7109375" style="6" customWidth="1"/>
    <col min="4613" max="4613" width="13.42578125" style="6" customWidth="1"/>
    <col min="4614" max="4614" width="13.85546875" style="6" customWidth="1"/>
    <col min="4615" max="4619" width="16.5703125" style="6" customWidth="1"/>
    <col min="4620" max="4620" width="20.5703125" style="6" customWidth="1"/>
    <col min="4621" max="4621" width="21.140625" style="6" customWidth="1"/>
    <col min="4622" max="4622" width="9.5703125" style="6" customWidth="1"/>
    <col min="4623" max="4623" width="0.42578125" style="6" customWidth="1"/>
    <col min="4624" max="4630" width="6.42578125" style="6" customWidth="1"/>
    <col min="4631" max="4859" width="11.42578125" style="6"/>
    <col min="4860" max="4860" width="1" style="6" customWidth="1"/>
    <col min="4861" max="4861" width="4.28515625" style="6" customWidth="1"/>
    <col min="4862" max="4862" width="34.7109375" style="6" customWidth="1"/>
    <col min="4863" max="4863" width="0" style="6" hidden="1" customWidth="1"/>
    <col min="4864" max="4864" width="20" style="6" customWidth="1"/>
    <col min="4865" max="4865" width="20.85546875" style="6" customWidth="1"/>
    <col min="4866" max="4866" width="25" style="6" customWidth="1"/>
    <col min="4867" max="4867" width="18.7109375" style="6" customWidth="1"/>
    <col min="4868" max="4868" width="29.7109375" style="6" customWidth="1"/>
    <col min="4869" max="4869" width="13.42578125" style="6" customWidth="1"/>
    <col min="4870" max="4870" width="13.85546875" style="6" customWidth="1"/>
    <col min="4871" max="4875" width="16.5703125" style="6" customWidth="1"/>
    <col min="4876" max="4876" width="20.5703125" style="6" customWidth="1"/>
    <col min="4877" max="4877" width="21.140625" style="6" customWidth="1"/>
    <col min="4878" max="4878" width="9.5703125" style="6" customWidth="1"/>
    <col min="4879" max="4879" width="0.42578125" style="6" customWidth="1"/>
    <col min="4880" max="4886" width="6.42578125" style="6" customWidth="1"/>
    <col min="4887" max="5115" width="11.42578125" style="6"/>
    <col min="5116" max="5116" width="1" style="6" customWidth="1"/>
    <col min="5117" max="5117" width="4.28515625" style="6" customWidth="1"/>
    <col min="5118" max="5118" width="34.7109375" style="6" customWidth="1"/>
    <col min="5119" max="5119" width="0" style="6" hidden="1" customWidth="1"/>
    <col min="5120" max="5120" width="20" style="6" customWidth="1"/>
    <col min="5121" max="5121" width="20.85546875" style="6" customWidth="1"/>
    <col min="5122" max="5122" width="25" style="6" customWidth="1"/>
    <col min="5123" max="5123" width="18.7109375" style="6" customWidth="1"/>
    <col min="5124" max="5124" width="29.7109375" style="6" customWidth="1"/>
    <col min="5125" max="5125" width="13.42578125" style="6" customWidth="1"/>
    <col min="5126" max="5126" width="13.85546875" style="6" customWidth="1"/>
    <col min="5127" max="5131" width="16.5703125" style="6" customWidth="1"/>
    <col min="5132" max="5132" width="20.5703125" style="6" customWidth="1"/>
    <col min="5133" max="5133" width="21.140625" style="6" customWidth="1"/>
    <col min="5134" max="5134" width="9.5703125" style="6" customWidth="1"/>
    <col min="5135" max="5135" width="0.42578125" style="6" customWidth="1"/>
    <col min="5136" max="5142" width="6.42578125" style="6" customWidth="1"/>
    <col min="5143" max="5371" width="11.42578125" style="6"/>
    <col min="5372" max="5372" width="1" style="6" customWidth="1"/>
    <col min="5373" max="5373" width="4.28515625" style="6" customWidth="1"/>
    <col min="5374" max="5374" width="34.7109375" style="6" customWidth="1"/>
    <col min="5375" max="5375" width="0" style="6" hidden="1" customWidth="1"/>
    <col min="5376" max="5376" width="20" style="6" customWidth="1"/>
    <col min="5377" max="5377" width="20.85546875" style="6" customWidth="1"/>
    <col min="5378" max="5378" width="25" style="6" customWidth="1"/>
    <col min="5379" max="5379" width="18.7109375" style="6" customWidth="1"/>
    <col min="5380" max="5380" width="29.7109375" style="6" customWidth="1"/>
    <col min="5381" max="5381" width="13.42578125" style="6" customWidth="1"/>
    <col min="5382" max="5382" width="13.85546875" style="6" customWidth="1"/>
    <col min="5383" max="5387" width="16.5703125" style="6" customWidth="1"/>
    <col min="5388" max="5388" width="20.5703125" style="6" customWidth="1"/>
    <col min="5389" max="5389" width="21.140625" style="6" customWidth="1"/>
    <col min="5390" max="5390" width="9.5703125" style="6" customWidth="1"/>
    <col min="5391" max="5391" width="0.42578125" style="6" customWidth="1"/>
    <col min="5392" max="5398" width="6.42578125" style="6" customWidth="1"/>
    <col min="5399" max="5627" width="11.42578125" style="6"/>
    <col min="5628" max="5628" width="1" style="6" customWidth="1"/>
    <col min="5629" max="5629" width="4.28515625" style="6" customWidth="1"/>
    <col min="5630" max="5630" width="34.7109375" style="6" customWidth="1"/>
    <col min="5631" max="5631" width="0" style="6" hidden="1" customWidth="1"/>
    <col min="5632" max="5632" width="20" style="6" customWidth="1"/>
    <col min="5633" max="5633" width="20.85546875" style="6" customWidth="1"/>
    <col min="5634" max="5634" width="25" style="6" customWidth="1"/>
    <col min="5635" max="5635" width="18.7109375" style="6" customWidth="1"/>
    <col min="5636" max="5636" width="29.7109375" style="6" customWidth="1"/>
    <col min="5637" max="5637" width="13.42578125" style="6" customWidth="1"/>
    <col min="5638" max="5638" width="13.85546875" style="6" customWidth="1"/>
    <col min="5639" max="5643" width="16.5703125" style="6" customWidth="1"/>
    <col min="5644" max="5644" width="20.5703125" style="6" customWidth="1"/>
    <col min="5645" max="5645" width="21.140625" style="6" customWidth="1"/>
    <col min="5646" max="5646" width="9.5703125" style="6" customWidth="1"/>
    <col min="5647" max="5647" width="0.42578125" style="6" customWidth="1"/>
    <col min="5648" max="5654" width="6.42578125" style="6" customWidth="1"/>
    <col min="5655" max="5883" width="11.42578125" style="6"/>
    <col min="5884" max="5884" width="1" style="6" customWidth="1"/>
    <col min="5885" max="5885" width="4.28515625" style="6" customWidth="1"/>
    <col min="5886" max="5886" width="34.7109375" style="6" customWidth="1"/>
    <col min="5887" max="5887" width="0" style="6" hidden="1" customWidth="1"/>
    <col min="5888" max="5888" width="20" style="6" customWidth="1"/>
    <col min="5889" max="5889" width="20.85546875" style="6" customWidth="1"/>
    <col min="5890" max="5890" width="25" style="6" customWidth="1"/>
    <col min="5891" max="5891" width="18.7109375" style="6" customWidth="1"/>
    <col min="5892" max="5892" width="29.7109375" style="6" customWidth="1"/>
    <col min="5893" max="5893" width="13.42578125" style="6" customWidth="1"/>
    <col min="5894" max="5894" width="13.85546875" style="6" customWidth="1"/>
    <col min="5895" max="5899" width="16.5703125" style="6" customWidth="1"/>
    <col min="5900" max="5900" width="20.5703125" style="6" customWidth="1"/>
    <col min="5901" max="5901" width="21.140625" style="6" customWidth="1"/>
    <col min="5902" max="5902" width="9.5703125" style="6" customWidth="1"/>
    <col min="5903" max="5903" width="0.42578125" style="6" customWidth="1"/>
    <col min="5904" max="5910" width="6.42578125" style="6" customWidth="1"/>
    <col min="5911" max="6139" width="11.42578125" style="6"/>
    <col min="6140" max="6140" width="1" style="6" customWidth="1"/>
    <col min="6141" max="6141" width="4.28515625" style="6" customWidth="1"/>
    <col min="6142" max="6142" width="34.7109375" style="6" customWidth="1"/>
    <col min="6143" max="6143" width="0" style="6" hidden="1" customWidth="1"/>
    <col min="6144" max="6144" width="20" style="6" customWidth="1"/>
    <col min="6145" max="6145" width="20.85546875" style="6" customWidth="1"/>
    <col min="6146" max="6146" width="25" style="6" customWidth="1"/>
    <col min="6147" max="6147" width="18.7109375" style="6" customWidth="1"/>
    <col min="6148" max="6148" width="29.7109375" style="6" customWidth="1"/>
    <col min="6149" max="6149" width="13.42578125" style="6" customWidth="1"/>
    <col min="6150" max="6150" width="13.85546875" style="6" customWidth="1"/>
    <col min="6151" max="6155" width="16.5703125" style="6" customWidth="1"/>
    <col min="6156" max="6156" width="20.5703125" style="6" customWidth="1"/>
    <col min="6157" max="6157" width="21.140625" style="6" customWidth="1"/>
    <col min="6158" max="6158" width="9.5703125" style="6" customWidth="1"/>
    <col min="6159" max="6159" width="0.42578125" style="6" customWidth="1"/>
    <col min="6160" max="6166" width="6.42578125" style="6" customWidth="1"/>
    <col min="6167" max="6395" width="11.42578125" style="6"/>
    <col min="6396" max="6396" width="1" style="6" customWidth="1"/>
    <col min="6397" max="6397" width="4.28515625" style="6" customWidth="1"/>
    <col min="6398" max="6398" width="34.7109375" style="6" customWidth="1"/>
    <col min="6399" max="6399" width="0" style="6" hidden="1" customWidth="1"/>
    <col min="6400" max="6400" width="20" style="6" customWidth="1"/>
    <col min="6401" max="6401" width="20.85546875" style="6" customWidth="1"/>
    <col min="6402" max="6402" width="25" style="6" customWidth="1"/>
    <col min="6403" max="6403" width="18.7109375" style="6" customWidth="1"/>
    <col min="6404" max="6404" width="29.7109375" style="6" customWidth="1"/>
    <col min="6405" max="6405" width="13.42578125" style="6" customWidth="1"/>
    <col min="6406" max="6406" width="13.85546875" style="6" customWidth="1"/>
    <col min="6407" max="6411" width="16.5703125" style="6" customWidth="1"/>
    <col min="6412" max="6412" width="20.5703125" style="6" customWidth="1"/>
    <col min="6413" max="6413" width="21.140625" style="6" customWidth="1"/>
    <col min="6414" max="6414" width="9.5703125" style="6" customWidth="1"/>
    <col min="6415" max="6415" width="0.42578125" style="6" customWidth="1"/>
    <col min="6416" max="6422" width="6.42578125" style="6" customWidth="1"/>
    <col min="6423" max="6651" width="11.42578125" style="6"/>
    <col min="6652" max="6652" width="1" style="6" customWidth="1"/>
    <col min="6653" max="6653" width="4.28515625" style="6" customWidth="1"/>
    <col min="6654" max="6654" width="34.7109375" style="6" customWidth="1"/>
    <col min="6655" max="6655" width="0" style="6" hidden="1" customWidth="1"/>
    <col min="6656" max="6656" width="20" style="6" customWidth="1"/>
    <col min="6657" max="6657" width="20.85546875" style="6" customWidth="1"/>
    <col min="6658" max="6658" width="25" style="6" customWidth="1"/>
    <col min="6659" max="6659" width="18.7109375" style="6" customWidth="1"/>
    <col min="6660" max="6660" width="29.7109375" style="6" customWidth="1"/>
    <col min="6661" max="6661" width="13.42578125" style="6" customWidth="1"/>
    <col min="6662" max="6662" width="13.85546875" style="6" customWidth="1"/>
    <col min="6663" max="6667" width="16.5703125" style="6" customWidth="1"/>
    <col min="6668" max="6668" width="20.5703125" style="6" customWidth="1"/>
    <col min="6669" max="6669" width="21.140625" style="6" customWidth="1"/>
    <col min="6670" max="6670" width="9.5703125" style="6" customWidth="1"/>
    <col min="6671" max="6671" width="0.42578125" style="6" customWidth="1"/>
    <col min="6672" max="6678" width="6.42578125" style="6" customWidth="1"/>
    <col min="6679" max="6907" width="11.42578125" style="6"/>
    <col min="6908" max="6908" width="1" style="6" customWidth="1"/>
    <col min="6909" max="6909" width="4.28515625" style="6" customWidth="1"/>
    <col min="6910" max="6910" width="34.7109375" style="6" customWidth="1"/>
    <col min="6911" max="6911" width="0" style="6" hidden="1" customWidth="1"/>
    <col min="6912" max="6912" width="20" style="6" customWidth="1"/>
    <col min="6913" max="6913" width="20.85546875" style="6" customWidth="1"/>
    <col min="6914" max="6914" width="25" style="6" customWidth="1"/>
    <col min="6915" max="6915" width="18.7109375" style="6" customWidth="1"/>
    <col min="6916" max="6916" width="29.7109375" style="6" customWidth="1"/>
    <col min="6917" max="6917" width="13.42578125" style="6" customWidth="1"/>
    <col min="6918" max="6918" width="13.85546875" style="6" customWidth="1"/>
    <col min="6919" max="6923" width="16.5703125" style="6" customWidth="1"/>
    <col min="6924" max="6924" width="20.5703125" style="6" customWidth="1"/>
    <col min="6925" max="6925" width="21.140625" style="6" customWidth="1"/>
    <col min="6926" max="6926" width="9.5703125" style="6" customWidth="1"/>
    <col min="6927" max="6927" width="0.42578125" style="6" customWidth="1"/>
    <col min="6928" max="6934" width="6.42578125" style="6" customWidth="1"/>
    <col min="6935" max="7163" width="11.42578125" style="6"/>
    <col min="7164" max="7164" width="1" style="6" customWidth="1"/>
    <col min="7165" max="7165" width="4.28515625" style="6" customWidth="1"/>
    <col min="7166" max="7166" width="34.7109375" style="6" customWidth="1"/>
    <col min="7167" max="7167" width="0" style="6" hidden="1" customWidth="1"/>
    <col min="7168" max="7168" width="20" style="6" customWidth="1"/>
    <col min="7169" max="7169" width="20.85546875" style="6" customWidth="1"/>
    <col min="7170" max="7170" width="25" style="6" customWidth="1"/>
    <col min="7171" max="7171" width="18.7109375" style="6" customWidth="1"/>
    <col min="7172" max="7172" width="29.7109375" style="6" customWidth="1"/>
    <col min="7173" max="7173" width="13.42578125" style="6" customWidth="1"/>
    <col min="7174" max="7174" width="13.85546875" style="6" customWidth="1"/>
    <col min="7175" max="7179" width="16.5703125" style="6" customWidth="1"/>
    <col min="7180" max="7180" width="20.5703125" style="6" customWidth="1"/>
    <col min="7181" max="7181" width="21.140625" style="6" customWidth="1"/>
    <col min="7182" max="7182" width="9.5703125" style="6" customWidth="1"/>
    <col min="7183" max="7183" width="0.42578125" style="6" customWidth="1"/>
    <col min="7184" max="7190" width="6.42578125" style="6" customWidth="1"/>
    <col min="7191" max="7419" width="11.42578125" style="6"/>
    <col min="7420" max="7420" width="1" style="6" customWidth="1"/>
    <col min="7421" max="7421" width="4.28515625" style="6" customWidth="1"/>
    <col min="7422" max="7422" width="34.7109375" style="6" customWidth="1"/>
    <col min="7423" max="7423" width="0" style="6" hidden="1" customWidth="1"/>
    <col min="7424" max="7424" width="20" style="6" customWidth="1"/>
    <col min="7425" max="7425" width="20.85546875" style="6" customWidth="1"/>
    <col min="7426" max="7426" width="25" style="6" customWidth="1"/>
    <col min="7427" max="7427" width="18.7109375" style="6" customWidth="1"/>
    <col min="7428" max="7428" width="29.7109375" style="6" customWidth="1"/>
    <col min="7429" max="7429" width="13.42578125" style="6" customWidth="1"/>
    <col min="7430" max="7430" width="13.85546875" style="6" customWidth="1"/>
    <col min="7431" max="7435" width="16.5703125" style="6" customWidth="1"/>
    <col min="7436" max="7436" width="20.5703125" style="6" customWidth="1"/>
    <col min="7437" max="7437" width="21.140625" style="6" customWidth="1"/>
    <col min="7438" max="7438" width="9.5703125" style="6" customWidth="1"/>
    <col min="7439" max="7439" width="0.42578125" style="6" customWidth="1"/>
    <col min="7440" max="7446" width="6.42578125" style="6" customWidth="1"/>
    <col min="7447" max="7675" width="11.42578125" style="6"/>
    <col min="7676" max="7676" width="1" style="6" customWidth="1"/>
    <col min="7677" max="7677" width="4.28515625" style="6" customWidth="1"/>
    <col min="7678" max="7678" width="34.7109375" style="6" customWidth="1"/>
    <col min="7679" max="7679" width="0" style="6" hidden="1" customWidth="1"/>
    <col min="7680" max="7680" width="20" style="6" customWidth="1"/>
    <col min="7681" max="7681" width="20.85546875" style="6" customWidth="1"/>
    <col min="7682" max="7682" width="25" style="6" customWidth="1"/>
    <col min="7683" max="7683" width="18.7109375" style="6" customWidth="1"/>
    <col min="7684" max="7684" width="29.7109375" style="6" customWidth="1"/>
    <col min="7685" max="7685" width="13.42578125" style="6" customWidth="1"/>
    <col min="7686" max="7686" width="13.85546875" style="6" customWidth="1"/>
    <col min="7687" max="7691" width="16.5703125" style="6" customWidth="1"/>
    <col min="7692" max="7692" width="20.5703125" style="6" customWidth="1"/>
    <col min="7693" max="7693" width="21.140625" style="6" customWidth="1"/>
    <col min="7694" max="7694" width="9.5703125" style="6" customWidth="1"/>
    <col min="7695" max="7695" width="0.42578125" style="6" customWidth="1"/>
    <col min="7696" max="7702" width="6.42578125" style="6" customWidth="1"/>
    <col min="7703" max="7931" width="11.42578125" style="6"/>
    <col min="7932" max="7932" width="1" style="6" customWidth="1"/>
    <col min="7933" max="7933" width="4.28515625" style="6" customWidth="1"/>
    <col min="7934" max="7934" width="34.7109375" style="6" customWidth="1"/>
    <col min="7935" max="7935" width="0" style="6" hidden="1" customWidth="1"/>
    <col min="7936" max="7936" width="20" style="6" customWidth="1"/>
    <col min="7937" max="7937" width="20.85546875" style="6" customWidth="1"/>
    <col min="7938" max="7938" width="25" style="6" customWidth="1"/>
    <col min="7939" max="7939" width="18.7109375" style="6" customWidth="1"/>
    <col min="7940" max="7940" width="29.7109375" style="6" customWidth="1"/>
    <col min="7941" max="7941" width="13.42578125" style="6" customWidth="1"/>
    <col min="7942" max="7942" width="13.85546875" style="6" customWidth="1"/>
    <col min="7943" max="7947" width="16.5703125" style="6" customWidth="1"/>
    <col min="7948" max="7948" width="20.5703125" style="6" customWidth="1"/>
    <col min="7949" max="7949" width="21.140625" style="6" customWidth="1"/>
    <col min="7950" max="7950" width="9.5703125" style="6" customWidth="1"/>
    <col min="7951" max="7951" width="0.42578125" style="6" customWidth="1"/>
    <col min="7952" max="7958" width="6.42578125" style="6" customWidth="1"/>
    <col min="7959" max="8187" width="11.42578125" style="6"/>
    <col min="8188" max="8188" width="1" style="6" customWidth="1"/>
    <col min="8189" max="8189" width="4.28515625" style="6" customWidth="1"/>
    <col min="8190" max="8190" width="34.7109375" style="6" customWidth="1"/>
    <col min="8191" max="8191" width="0" style="6" hidden="1" customWidth="1"/>
    <col min="8192" max="8192" width="20" style="6" customWidth="1"/>
    <col min="8193" max="8193" width="20.85546875" style="6" customWidth="1"/>
    <col min="8194" max="8194" width="25" style="6" customWidth="1"/>
    <col min="8195" max="8195" width="18.7109375" style="6" customWidth="1"/>
    <col min="8196" max="8196" width="29.7109375" style="6" customWidth="1"/>
    <col min="8197" max="8197" width="13.42578125" style="6" customWidth="1"/>
    <col min="8198" max="8198" width="13.85546875" style="6" customWidth="1"/>
    <col min="8199" max="8203" width="16.5703125" style="6" customWidth="1"/>
    <col min="8204" max="8204" width="20.5703125" style="6" customWidth="1"/>
    <col min="8205" max="8205" width="21.140625" style="6" customWidth="1"/>
    <col min="8206" max="8206" width="9.5703125" style="6" customWidth="1"/>
    <col min="8207" max="8207" width="0.42578125" style="6" customWidth="1"/>
    <col min="8208" max="8214" width="6.42578125" style="6" customWidth="1"/>
    <col min="8215" max="8443" width="11.42578125" style="6"/>
    <col min="8444" max="8444" width="1" style="6" customWidth="1"/>
    <col min="8445" max="8445" width="4.28515625" style="6" customWidth="1"/>
    <col min="8446" max="8446" width="34.7109375" style="6" customWidth="1"/>
    <col min="8447" max="8447" width="0" style="6" hidden="1" customWidth="1"/>
    <col min="8448" max="8448" width="20" style="6" customWidth="1"/>
    <col min="8449" max="8449" width="20.85546875" style="6" customWidth="1"/>
    <col min="8450" max="8450" width="25" style="6" customWidth="1"/>
    <col min="8451" max="8451" width="18.7109375" style="6" customWidth="1"/>
    <col min="8452" max="8452" width="29.7109375" style="6" customWidth="1"/>
    <col min="8453" max="8453" width="13.42578125" style="6" customWidth="1"/>
    <col min="8454" max="8454" width="13.85546875" style="6" customWidth="1"/>
    <col min="8455" max="8459" width="16.5703125" style="6" customWidth="1"/>
    <col min="8460" max="8460" width="20.5703125" style="6" customWidth="1"/>
    <col min="8461" max="8461" width="21.140625" style="6" customWidth="1"/>
    <col min="8462" max="8462" width="9.5703125" style="6" customWidth="1"/>
    <col min="8463" max="8463" width="0.42578125" style="6" customWidth="1"/>
    <col min="8464" max="8470" width="6.42578125" style="6" customWidth="1"/>
    <col min="8471" max="8699" width="11.42578125" style="6"/>
    <col min="8700" max="8700" width="1" style="6" customWidth="1"/>
    <col min="8701" max="8701" width="4.28515625" style="6" customWidth="1"/>
    <col min="8702" max="8702" width="34.7109375" style="6" customWidth="1"/>
    <col min="8703" max="8703" width="0" style="6" hidden="1" customWidth="1"/>
    <col min="8704" max="8704" width="20" style="6" customWidth="1"/>
    <col min="8705" max="8705" width="20.85546875" style="6" customWidth="1"/>
    <col min="8706" max="8706" width="25" style="6" customWidth="1"/>
    <col min="8707" max="8707" width="18.7109375" style="6" customWidth="1"/>
    <col min="8708" max="8708" width="29.7109375" style="6" customWidth="1"/>
    <col min="8709" max="8709" width="13.42578125" style="6" customWidth="1"/>
    <col min="8710" max="8710" width="13.85546875" style="6" customWidth="1"/>
    <col min="8711" max="8715" width="16.5703125" style="6" customWidth="1"/>
    <col min="8716" max="8716" width="20.5703125" style="6" customWidth="1"/>
    <col min="8717" max="8717" width="21.140625" style="6" customWidth="1"/>
    <col min="8718" max="8718" width="9.5703125" style="6" customWidth="1"/>
    <col min="8719" max="8719" width="0.42578125" style="6" customWidth="1"/>
    <col min="8720" max="8726" width="6.42578125" style="6" customWidth="1"/>
    <col min="8727" max="8955" width="11.42578125" style="6"/>
    <col min="8956" max="8956" width="1" style="6" customWidth="1"/>
    <col min="8957" max="8957" width="4.28515625" style="6" customWidth="1"/>
    <col min="8958" max="8958" width="34.7109375" style="6" customWidth="1"/>
    <col min="8959" max="8959" width="0" style="6" hidden="1" customWidth="1"/>
    <col min="8960" max="8960" width="20" style="6" customWidth="1"/>
    <col min="8961" max="8961" width="20.85546875" style="6" customWidth="1"/>
    <col min="8962" max="8962" width="25" style="6" customWidth="1"/>
    <col min="8963" max="8963" width="18.7109375" style="6" customWidth="1"/>
    <col min="8964" max="8964" width="29.7109375" style="6" customWidth="1"/>
    <col min="8965" max="8965" width="13.42578125" style="6" customWidth="1"/>
    <col min="8966" max="8966" width="13.85546875" style="6" customWidth="1"/>
    <col min="8967" max="8971" width="16.5703125" style="6" customWidth="1"/>
    <col min="8972" max="8972" width="20.5703125" style="6" customWidth="1"/>
    <col min="8973" max="8973" width="21.140625" style="6" customWidth="1"/>
    <col min="8974" max="8974" width="9.5703125" style="6" customWidth="1"/>
    <col min="8975" max="8975" width="0.42578125" style="6" customWidth="1"/>
    <col min="8976" max="8982" width="6.42578125" style="6" customWidth="1"/>
    <col min="8983" max="9211" width="11.42578125" style="6"/>
    <col min="9212" max="9212" width="1" style="6" customWidth="1"/>
    <col min="9213" max="9213" width="4.28515625" style="6" customWidth="1"/>
    <col min="9214" max="9214" width="34.7109375" style="6" customWidth="1"/>
    <col min="9215" max="9215" width="0" style="6" hidden="1" customWidth="1"/>
    <col min="9216" max="9216" width="20" style="6" customWidth="1"/>
    <col min="9217" max="9217" width="20.85546875" style="6" customWidth="1"/>
    <col min="9218" max="9218" width="25" style="6" customWidth="1"/>
    <col min="9219" max="9219" width="18.7109375" style="6" customWidth="1"/>
    <col min="9220" max="9220" width="29.7109375" style="6" customWidth="1"/>
    <col min="9221" max="9221" width="13.42578125" style="6" customWidth="1"/>
    <col min="9222" max="9222" width="13.85546875" style="6" customWidth="1"/>
    <col min="9223" max="9227" width="16.5703125" style="6" customWidth="1"/>
    <col min="9228" max="9228" width="20.5703125" style="6" customWidth="1"/>
    <col min="9229" max="9229" width="21.140625" style="6" customWidth="1"/>
    <col min="9230" max="9230" width="9.5703125" style="6" customWidth="1"/>
    <col min="9231" max="9231" width="0.42578125" style="6" customWidth="1"/>
    <col min="9232" max="9238" width="6.42578125" style="6" customWidth="1"/>
    <col min="9239" max="9467" width="11.42578125" style="6"/>
    <col min="9468" max="9468" width="1" style="6" customWidth="1"/>
    <col min="9469" max="9469" width="4.28515625" style="6" customWidth="1"/>
    <col min="9470" max="9470" width="34.7109375" style="6" customWidth="1"/>
    <col min="9471" max="9471" width="0" style="6" hidden="1" customWidth="1"/>
    <col min="9472" max="9472" width="20" style="6" customWidth="1"/>
    <col min="9473" max="9473" width="20.85546875" style="6" customWidth="1"/>
    <col min="9474" max="9474" width="25" style="6" customWidth="1"/>
    <col min="9475" max="9475" width="18.7109375" style="6" customWidth="1"/>
    <col min="9476" max="9476" width="29.7109375" style="6" customWidth="1"/>
    <col min="9477" max="9477" width="13.42578125" style="6" customWidth="1"/>
    <col min="9478" max="9478" width="13.85546875" style="6" customWidth="1"/>
    <col min="9479" max="9483" width="16.5703125" style="6" customWidth="1"/>
    <col min="9484" max="9484" width="20.5703125" style="6" customWidth="1"/>
    <col min="9485" max="9485" width="21.140625" style="6" customWidth="1"/>
    <col min="9486" max="9486" width="9.5703125" style="6" customWidth="1"/>
    <col min="9487" max="9487" width="0.42578125" style="6" customWidth="1"/>
    <col min="9488" max="9494" width="6.42578125" style="6" customWidth="1"/>
    <col min="9495" max="9723" width="11.42578125" style="6"/>
    <col min="9724" max="9724" width="1" style="6" customWidth="1"/>
    <col min="9725" max="9725" width="4.28515625" style="6" customWidth="1"/>
    <col min="9726" max="9726" width="34.7109375" style="6" customWidth="1"/>
    <col min="9727" max="9727" width="0" style="6" hidden="1" customWidth="1"/>
    <col min="9728" max="9728" width="20" style="6" customWidth="1"/>
    <col min="9729" max="9729" width="20.85546875" style="6" customWidth="1"/>
    <col min="9730" max="9730" width="25" style="6" customWidth="1"/>
    <col min="9731" max="9731" width="18.7109375" style="6" customWidth="1"/>
    <col min="9732" max="9732" width="29.7109375" style="6" customWidth="1"/>
    <col min="9733" max="9733" width="13.42578125" style="6" customWidth="1"/>
    <col min="9734" max="9734" width="13.85546875" style="6" customWidth="1"/>
    <col min="9735" max="9739" width="16.5703125" style="6" customWidth="1"/>
    <col min="9740" max="9740" width="20.5703125" style="6" customWidth="1"/>
    <col min="9741" max="9741" width="21.140625" style="6" customWidth="1"/>
    <col min="9742" max="9742" width="9.5703125" style="6" customWidth="1"/>
    <col min="9743" max="9743" width="0.42578125" style="6" customWidth="1"/>
    <col min="9744" max="9750" width="6.42578125" style="6" customWidth="1"/>
    <col min="9751" max="9979" width="11.42578125" style="6"/>
    <col min="9980" max="9980" width="1" style="6" customWidth="1"/>
    <col min="9981" max="9981" width="4.28515625" style="6" customWidth="1"/>
    <col min="9982" max="9982" width="34.7109375" style="6" customWidth="1"/>
    <col min="9983" max="9983" width="0" style="6" hidden="1" customWidth="1"/>
    <col min="9984" max="9984" width="20" style="6" customWidth="1"/>
    <col min="9985" max="9985" width="20.85546875" style="6" customWidth="1"/>
    <col min="9986" max="9986" width="25" style="6" customWidth="1"/>
    <col min="9987" max="9987" width="18.7109375" style="6" customWidth="1"/>
    <col min="9988" max="9988" width="29.7109375" style="6" customWidth="1"/>
    <col min="9989" max="9989" width="13.42578125" style="6" customWidth="1"/>
    <col min="9990" max="9990" width="13.85546875" style="6" customWidth="1"/>
    <col min="9991" max="9995" width="16.5703125" style="6" customWidth="1"/>
    <col min="9996" max="9996" width="20.5703125" style="6" customWidth="1"/>
    <col min="9997" max="9997" width="21.140625" style="6" customWidth="1"/>
    <col min="9998" max="9998" width="9.5703125" style="6" customWidth="1"/>
    <col min="9999" max="9999" width="0.42578125" style="6" customWidth="1"/>
    <col min="10000" max="10006" width="6.42578125" style="6" customWidth="1"/>
    <col min="10007" max="10235" width="11.42578125" style="6"/>
    <col min="10236" max="10236" width="1" style="6" customWidth="1"/>
    <col min="10237" max="10237" width="4.28515625" style="6" customWidth="1"/>
    <col min="10238" max="10238" width="34.7109375" style="6" customWidth="1"/>
    <col min="10239" max="10239" width="0" style="6" hidden="1" customWidth="1"/>
    <col min="10240" max="10240" width="20" style="6" customWidth="1"/>
    <col min="10241" max="10241" width="20.85546875" style="6" customWidth="1"/>
    <col min="10242" max="10242" width="25" style="6" customWidth="1"/>
    <col min="10243" max="10243" width="18.7109375" style="6" customWidth="1"/>
    <col min="10244" max="10244" width="29.7109375" style="6" customWidth="1"/>
    <col min="10245" max="10245" width="13.42578125" style="6" customWidth="1"/>
    <col min="10246" max="10246" width="13.85546875" style="6" customWidth="1"/>
    <col min="10247" max="10251" width="16.5703125" style="6" customWidth="1"/>
    <col min="10252" max="10252" width="20.5703125" style="6" customWidth="1"/>
    <col min="10253" max="10253" width="21.140625" style="6" customWidth="1"/>
    <col min="10254" max="10254" width="9.5703125" style="6" customWidth="1"/>
    <col min="10255" max="10255" width="0.42578125" style="6" customWidth="1"/>
    <col min="10256" max="10262" width="6.42578125" style="6" customWidth="1"/>
    <col min="10263" max="10491" width="11.42578125" style="6"/>
    <col min="10492" max="10492" width="1" style="6" customWidth="1"/>
    <col min="10493" max="10493" width="4.28515625" style="6" customWidth="1"/>
    <col min="10494" max="10494" width="34.7109375" style="6" customWidth="1"/>
    <col min="10495" max="10495" width="0" style="6" hidden="1" customWidth="1"/>
    <col min="10496" max="10496" width="20" style="6" customWidth="1"/>
    <col min="10497" max="10497" width="20.85546875" style="6" customWidth="1"/>
    <col min="10498" max="10498" width="25" style="6" customWidth="1"/>
    <col min="10499" max="10499" width="18.7109375" style="6" customWidth="1"/>
    <col min="10500" max="10500" width="29.7109375" style="6" customWidth="1"/>
    <col min="10501" max="10501" width="13.42578125" style="6" customWidth="1"/>
    <col min="10502" max="10502" width="13.85546875" style="6" customWidth="1"/>
    <col min="10503" max="10507" width="16.5703125" style="6" customWidth="1"/>
    <col min="10508" max="10508" width="20.5703125" style="6" customWidth="1"/>
    <col min="10509" max="10509" width="21.140625" style="6" customWidth="1"/>
    <col min="10510" max="10510" width="9.5703125" style="6" customWidth="1"/>
    <col min="10511" max="10511" width="0.42578125" style="6" customWidth="1"/>
    <col min="10512" max="10518" width="6.42578125" style="6" customWidth="1"/>
    <col min="10519" max="10747" width="11.42578125" style="6"/>
    <col min="10748" max="10748" width="1" style="6" customWidth="1"/>
    <col min="10749" max="10749" width="4.28515625" style="6" customWidth="1"/>
    <col min="10750" max="10750" width="34.7109375" style="6" customWidth="1"/>
    <col min="10751" max="10751" width="0" style="6" hidden="1" customWidth="1"/>
    <col min="10752" max="10752" width="20" style="6" customWidth="1"/>
    <col min="10753" max="10753" width="20.85546875" style="6" customWidth="1"/>
    <col min="10754" max="10754" width="25" style="6" customWidth="1"/>
    <col min="10755" max="10755" width="18.7109375" style="6" customWidth="1"/>
    <col min="10756" max="10756" width="29.7109375" style="6" customWidth="1"/>
    <col min="10757" max="10757" width="13.42578125" style="6" customWidth="1"/>
    <col min="10758" max="10758" width="13.85546875" style="6" customWidth="1"/>
    <col min="10759" max="10763" width="16.5703125" style="6" customWidth="1"/>
    <col min="10764" max="10764" width="20.5703125" style="6" customWidth="1"/>
    <col min="10765" max="10765" width="21.140625" style="6" customWidth="1"/>
    <col min="10766" max="10766" width="9.5703125" style="6" customWidth="1"/>
    <col min="10767" max="10767" width="0.42578125" style="6" customWidth="1"/>
    <col min="10768" max="10774" width="6.42578125" style="6" customWidth="1"/>
    <col min="10775" max="11003" width="11.42578125" style="6"/>
    <col min="11004" max="11004" width="1" style="6" customWidth="1"/>
    <col min="11005" max="11005" width="4.28515625" style="6" customWidth="1"/>
    <col min="11006" max="11006" width="34.7109375" style="6" customWidth="1"/>
    <col min="11007" max="11007" width="0" style="6" hidden="1" customWidth="1"/>
    <col min="11008" max="11008" width="20" style="6" customWidth="1"/>
    <col min="11009" max="11009" width="20.85546875" style="6" customWidth="1"/>
    <col min="11010" max="11010" width="25" style="6" customWidth="1"/>
    <col min="11011" max="11011" width="18.7109375" style="6" customWidth="1"/>
    <col min="11012" max="11012" width="29.7109375" style="6" customWidth="1"/>
    <col min="11013" max="11013" width="13.42578125" style="6" customWidth="1"/>
    <col min="11014" max="11014" width="13.85546875" style="6" customWidth="1"/>
    <col min="11015" max="11019" width="16.5703125" style="6" customWidth="1"/>
    <col min="11020" max="11020" width="20.5703125" style="6" customWidth="1"/>
    <col min="11021" max="11021" width="21.140625" style="6" customWidth="1"/>
    <col min="11022" max="11022" width="9.5703125" style="6" customWidth="1"/>
    <col min="11023" max="11023" width="0.42578125" style="6" customWidth="1"/>
    <col min="11024" max="11030" width="6.42578125" style="6" customWidth="1"/>
    <col min="11031" max="11259" width="11.42578125" style="6"/>
    <col min="11260" max="11260" width="1" style="6" customWidth="1"/>
    <col min="11261" max="11261" width="4.28515625" style="6" customWidth="1"/>
    <col min="11262" max="11262" width="34.7109375" style="6" customWidth="1"/>
    <col min="11263" max="11263" width="0" style="6" hidden="1" customWidth="1"/>
    <col min="11264" max="11264" width="20" style="6" customWidth="1"/>
    <col min="11265" max="11265" width="20.85546875" style="6" customWidth="1"/>
    <col min="11266" max="11266" width="25" style="6" customWidth="1"/>
    <col min="11267" max="11267" width="18.7109375" style="6" customWidth="1"/>
    <col min="11268" max="11268" width="29.7109375" style="6" customWidth="1"/>
    <col min="11269" max="11269" width="13.42578125" style="6" customWidth="1"/>
    <col min="11270" max="11270" width="13.85546875" style="6" customWidth="1"/>
    <col min="11271" max="11275" width="16.5703125" style="6" customWidth="1"/>
    <col min="11276" max="11276" width="20.5703125" style="6" customWidth="1"/>
    <col min="11277" max="11277" width="21.140625" style="6" customWidth="1"/>
    <col min="11278" max="11278" width="9.5703125" style="6" customWidth="1"/>
    <col min="11279" max="11279" width="0.42578125" style="6" customWidth="1"/>
    <col min="11280" max="11286" width="6.42578125" style="6" customWidth="1"/>
    <col min="11287" max="11515" width="11.42578125" style="6"/>
    <col min="11516" max="11516" width="1" style="6" customWidth="1"/>
    <col min="11517" max="11517" width="4.28515625" style="6" customWidth="1"/>
    <col min="11518" max="11518" width="34.7109375" style="6" customWidth="1"/>
    <col min="11519" max="11519" width="0" style="6" hidden="1" customWidth="1"/>
    <col min="11520" max="11520" width="20" style="6" customWidth="1"/>
    <col min="11521" max="11521" width="20.85546875" style="6" customWidth="1"/>
    <col min="11522" max="11522" width="25" style="6" customWidth="1"/>
    <col min="11523" max="11523" width="18.7109375" style="6" customWidth="1"/>
    <col min="11524" max="11524" width="29.7109375" style="6" customWidth="1"/>
    <col min="11525" max="11525" width="13.42578125" style="6" customWidth="1"/>
    <col min="11526" max="11526" width="13.85546875" style="6" customWidth="1"/>
    <col min="11527" max="11531" width="16.5703125" style="6" customWidth="1"/>
    <col min="11532" max="11532" width="20.5703125" style="6" customWidth="1"/>
    <col min="11533" max="11533" width="21.140625" style="6" customWidth="1"/>
    <col min="11534" max="11534" width="9.5703125" style="6" customWidth="1"/>
    <col min="11535" max="11535" width="0.42578125" style="6" customWidth="1"/>
    <col min="11536" max="11542" width="6.42578125" style="6" customWidth="1"/>
    <col min="11543" max="11771" width="11.42578125" style="6"/>
    <col min="11772" max="11772" width="1" style="6" customWidth="1"/>
    <col min="11773" max="11773" width="4.28515625" style="6" customWidth="1"/>
    <col min="11774" max="11774" width="34.7109375" style="6" customWidth="1"/>
    <col min="11775" max="11775" width="0" style="6" hidden="1" customWidth="1"/>
    <col min="11776" max="11776" width="20" style="6" customWidth="1"/>
    <col min="11777" max="11777" width="20.85546875" style="6" customWidth="1"/>
    <col min="11778" max="11778" width="25" style="6" customWidth="1"/>
    <col min="11779" max="11779" width="18.7109375" style="6" customWidth="1"/>
    <col min="11780" max="11780" width="29.7109375" style="6" customWidth="1"/>
    <col min="11781" max="11781" width="13.42578125" style="6" customWidth="1"/>
    <col min="11782" max="11782" width="13.85546875" style="6" customWidth="1"/>
    <col min="11783" max="11787" width="16.5703125" style="6" customWidth="1"/>
    <col min="11788" max="11788" width="20.5703125" style="6" customWidth="1"/>
    <col min="11789" max="11789" width="21.140625" style="6" customWidth="1"/>
    <col min="11790" max="11790" width="9.5703125" style="6" customWidth="1"/>
    <col min="11791" max="11791" width="0.42578125" style="6" customWidth="1"/>
    <col min="11792" max="11798" width="6.42578125" style="6" customWidth="1"/>
    <col min="11799" max="12027" width="11.42578125" style="6"/>
    <col min="12028" max="12028" width="1" style="6" customWidth="1"/>
    <col min="12029" max="12029" width="4.28515625" style="6" customWidth="1"/>
    <col min="12030" max="12030" width="34.7109375" style="6" customWidth="1"/>
    <col min="12031" max="12031" width="0" style="6" hidden="1" customWidth="1"/>
    <col min="12032" max="12032" width="20" style="6" customWidth="1"/>
    <col min="12033" max="12033" width="20.85546875" style="6" customWidth="1"/>
    <col min="12034" max="12034" width="25" style="6" customWidth="1"/>
    <col min="12035" max="12035" width="18.7109375" style="6" customWidth="1"/>
    <col min="12036" max="12036" width="29.7109375" style="6" customWidth="1"/>
    <col min="12037" max="12037" width="13.42578125" style="6" customWidth="1"/>
    <col min="12038" max="12038" width="13.85546875" style="6" customWidth="1"/>
    <col min="12039" max="12043" width="16.5703125" style="6" customWidth="1"/>
    <col min="12044" max="12044" width="20.5703125" style="6" customWidth="1"/>
    <col min="12045" max="12045" width="21.140625" style="6" customWidth="1"/>
    <col min="12046" max="12046" width="9.5703125" style="6" customWidth="1"/>
    <col min="12047" max="12047" width="0.42578125" style="6" customWidth="1"/>
    <col min="12048" max="12054" width="6.42578125" style="6" customWidth="1"/>
    <col min="12055" max="12283" width="11.42578125" style="6"/>
    <col min="12284" max="12284" width="1" style="6" customWidth="1"/>
    <col min="12285" max="12285" width="4.28515625" style="6" customWidth="1"/>
    <col min="12286" max="12286" width="34.7109375" style="6" customWidth="1"/>
    <col min="12287" max="12287" width="0" style="6" hidden="1" customWidth="1"/>
    <col min="12288" max="12288" width="20" style="6" customWidth="1"/>
    <col min="12289" max="12289" width="20.85546875" style="6" customWidth="1"/>
    <col min="12290" max="12290" width="25" style="6" customWidth="1"/>
    <col min="12291" max="12291" width="18.7109375" style="6" customWidth="1"/>
    <col min="12292" max="12292" width="29.7109375" style="6" customWidth="1"/>
    <col min="12293" max="12293" width="13.42578125" style="6" customWidth="1"/>
    <col min="12294" max="12294" width="13.85546875" style="6" customWidth="1"/>
    <col min="12295" max="12299" width="16.5703125" style="6" customWidth="1"/>
    <col min="12300" max="12300" width="20.5703125" style="6" customWidth="1"/>
    <col min="12301" max="12301" width="21.140625" style="6" customWidth="1"/>
    <col min="12302" max="12302" width="9.5703125" style="6" customWidth="1"/>
    <col min="12303" max="12303" width="0.42578125" style="6" customWidth="1"/>
    <col min="12304" max="12310" width="6.42578125" style="6" customWidth="1"/>
    <col min="12311" max="12539" width="11.42578125" style="6"/>
    <col min="12540" max="12540" width="1" style="6" customWidth="1"/>
    <col min="12541" max="12541" width="4.28515625" style="6" customWidth="1"/>
    <col min="12542" max="12542" width="34.7109375" style="6" customWidth="1"/>
    <col min="12543" max="12543" width="0" style="6" hidden="1" customWidth="1"/>
    <col min="12544" max="12544" width="20" style="6" customWidth="1"/>
    <col min="12545" max="12545" width="20.85546875" style="6" customWidth="1"/>
    <col min="12546" max="12546" width="25" style="6" customWidth="1"/>
    <col min="12547" max="12547" width="18.7109375" style="6" customWidth="1"/>
    <col min="12548" max="12548" width="29.7109375" style="6" customWidth="1"/>
    <col min="12549" max="12549" width="13.42578125" style="6" customWidth="1"/>
    <col min="12550" max="12550" width="13.85546875" style="6" customWidth="1"/>
    <col min="12551" max="12555" width="16.5703125" style="6" customWidth="1"/>
    <col min="12556" max="12556" width="20.5703125" style="6" customWidth="1"/>
    <col min="12557" max="12557" width="21.140625" style="6" customWidth="1"/>
    <col min="12558" max="12558" width="9.5703125" style="6" customWidth="1"/>
    <col min="12559" max="12559" width="0.42578125" style="6" customWidth="1"/>
    <col min="12560" max="12566" width="6.42578125" style="6" customWidth="1"/>
    <col min="12567" max="12795" width="11.42578125" style="6"/>
    <col min="12796" max="12796" width="1" style="6" customWidth="1"/>
    <col min="12797" max="12797" width="4.28515625" style="6" customWidth="1"/>
    <col min="12798" max="12798" width="34.7109375" style="6" customWidth="1"/>
    <col min="12799" max="12799" width="0" style="6" hidden="1" customWidth="1"/>
    <col min="12800" max="12800" width="20" style="6" customWidth="1"/>
    <col min="12801" max="12801" width="20.85546875" style="6" customWidth="1"/>
    <col min="12802" max="12802" width="25" style="6" customWidth="1"/>
    <col min="12803" max="12803" width="18.7109375" style="6" customWidth="1"/>
    <col min="12804" max="12804" width="29.7109375" style="6" customWidth="1"/>
    <col min="12805" max="12805" width="13.42578125" style="6" customWidth="1"/>
    <col min="12806" max="12806" width="13.85546875" style="6" customWidth="1"/>
    <col min="12807" max="12811" width="16.5703125" style="6" customWidth="1"/>
    <col min="12812" max="12812" width="20.5703125" style="6" customWidth="1"/>
    <col min="12813" max="12813" width="21.140625" style="6" customWidth="1"/>
    <col min="12814" max="12814" width="9.5703125" style="6" customWidth="1"/>
    <col min="12815" max="12815" width="0.42578125" style="6" customWidth="1"/>
    <col min="12816" max="12822" width="6.42578125" style="6" customWidth="1"/>
    <col min="12823" max="13051" width="11.42578125" style="6"/>
    <col min="13052" max="13052" width="1" style="6" customWidth="1"/>
    <col min="13053" max="13053" width="4.28515625" style="6" customWidth="1"/>
    <col min="13054" max="13054" width="34.7109375" style="6" customWidth="1"/>
    <col min="13055" max="13055" width="0" style="6" hidden="1" customWidth="1"/>
    <col min="13056" max="13056" width="20" style="6" customWidth="1"/>
    <col min="13057" max="13057" width="20.85546875" style="6" customWidth="1"/>
    <col min="13058" max="13058" width="25" style="6" customWidth="1"/>
    <col min="13059" max="13059" width="18.7109375" style="6" customWidth="1"/>
    <col min="13060" max="13060" width="29.7109375" style="6" customWidth="1"/>
    <col min="13061" max="13061" width="13.42578125" style="6" customWidth="1"/>
    <col min="13062" max="13062" width="13.85546875" style="6" customWidth="1"/>
    <col min="13063" max="13067" width="16.5703125" style="6" customWidth="1"/>
    <col min="13068" max="13068" width="20.5703125" style="6" customWidth="1"/>
    <col min="13069" max="13069" width="21.140625" style="6" customWidth="1"/>
    <col min="13070" max="13070" width="9.5703125" style="6" customWidth="1"/>
    <col min="13071" max="13071" width="0.42578125" style="6" customWidth="1"/>
    <col min="13072" max="13078" width="6.42578125" style="6" customWidth="1"/>
    <col min="13079" max="13307" width="11.42578125" style="6"/>
    <col min="13308" max="13308" width="1" style="6" customWidth="1"/>
    <col min="13309" max="13309" width="4.28515625" style="6" customWidth="1"/>
    <col min="13310" max="13310" width="34.7109375" style="6" customWidth="1"/>
    <col min="13311" max="13311" width="0" style="6" hidden="1" customWidth="1"/>
    <col min="13312" max="13312" width="20" style="6" customWidth="1"/>
    <col min="13313" max="13313" width="20.85546875" style="6" customWidth="1"/>
    <col min="13314" max="13314" width="25" style="6" customWidth="1"/>
    <col min="13315" max="13315" width="18.7109375" style="6" customWidth="1"/>
    <col min="13316" max="13316" width="29.7109375" style="6" customWidth="1"/>
    <col min="13317" max="13317" width="13.42578125" style="6" customWidth="1"/>
    <col min="13318" max="13318" width="13.85546875" style="6" customWidth="1"/>
    <col min="13319" max="13323" width="16.5703125" style="6" customWidth="1"/>
    <col min="13324" max="13324" width="20.5703125" style="6" customWidth="1"/>
    <col min="13325" max="13325" width="21.140625" style="6" customWidth="1"/>
    <col min="13326" max="13326" width="9.5703125" style="6" customWidth="1"/>
    <col min="13327" max="13327" width="0.42578125" style="6" customWidth="1"/>
    <col min="13328" max="13334" width="6.42578125" style="6" customWidth="1"/>
    <col min="13335" max="13563" width="11.42578125" style="6"/>
    <col min="13564" max="13564" width="1" style="6" customWidth="1"/>
    <col min="13565" max="13565" width="4.28515625" style="6" customWidth="1"/>
    <col min="13566" max="13566" width="34.7109375" style="6" customWidth="1"/>
    <col min="13567" max="13567" width="0" style="6" hidden="1" customWidth="1"/>
    <col min="13568" max="13568" width="20" style="6" customWidth="1"/>
    <col min="13569" max="13569" width="20.85546875" style="6" customWidth="1"/>
    <col min="13570" max="13570" width="25" style="6" customWidth="1"/>
    <col min="13571" max="13571" width="18.7109375" style="6" customWidth="1"/>
    <col min="13572" max="13572" width="29.7109375" style="6" customWidth="1"/>
    <col min="13573" max="13573" width="13.42578125" style="6" customWidth="1"/>
    <col min="13574" max="13574" width="13.85546875" style="6" customWidth="1"/>
    <col min="13575" max="13579" width="16.5703125" style="6" customWidth="1"/>
    <col min="13580" max="13580" width="20.5703125" style="6" customWidth="1"/>
    <col min="13581" max="13581" width="21.140625" style="6" customWidth="1"/>
    <col min="13582" max="13582" width="9.5703125" style="6" customWidth="1"/>
    <col min="13583" max="13583" width="0.42578125" style="6" customWidth="1"/>
    <col min="13584" max="13590" width="6.42578125" style="6" customWidth="1"/>
    <col min="13591" max="13819" width="11.42578125" style="6"/>
    <col min="13820" max="13820" width="1" style="6" customWidth="1"/>
    <col min="13821" max="13821" width="4.28515625" style="6" customWidth="1"/>
    <col min="13822" max="13822" width="34.7109375" style="6" customWidth="1"/>
    <col min="13823" max="13823" width="0" style="6" hidden="1" customWidth="1"/>
    <col min="13824" max="13824" width="20" style="6" customWidth="1"/>
    <col min="13825" max="13825" width="20.85546875" style="6" customWidth="1"/>
    <col min="13826" max="13826" width="25" style="6" customWidth="1"/>
    <col min="13827" max="13827" width="18.7109375" style="6" customWidth="1"/>
    <col min="13828" max="13828" width="29.7109375" style="6" customWidth="1"/>
    <col min="13829" max="13829" width="13.42578125" style="6" customWidth="1"/>
    <col min="13830" max="13830" width="13.85546875" style="6" customWidth="1"/>
    <col min="13831" max="13835" width="16.5703125" style="6" customWidth="1"/>
    <col min="13836" max="13836" width="20.5703125" style="6" customWidth="1"/>
    <col min="13837" max="13837" width="21.140625" style="6" customWidth="1"/>
    <col min="13838" max="13838" width="9.5703125" style="6" customWidth="1"/>
    <col min="13839" max="13839" width="0.42578125" style="6" customWidth="1"/>
    <col min="13840" max="13846" width="6.42578125" style="6" customWidth="1"/>
    <col min="13847" max="14075" width="11.42578125" style="6"/>
    <col min="14076" max="14076" width="1" style="6" customWidth="1"/>
    <col min="14077" max="14077" width="4.28515625" style="6" customWidth="1"/>
    <col min="14078" max="14078" width="34.7109375" style="6" customWidth="1"/>
    <col min="14079" max="14079" width="0" style="6" hidden="1" customWidth="1"/>
    <col min="14080" max="14080" width="20" style="6" customWidth="1"/>
    <col min="14081" max="14081" width="20.85546875" style="6" customWidth="1"/>
    <col min="14082" max="14082" width="25" style="6" customWidth="1"/>
    <col min="14083" max="14083" width="18.7109375" style="6" customWidth="1"/>
    <col min="14084" max="14084" width="29.7109375" style="6" customWidth="1"/>
    <col min="14085" max="14085" width="13.42578125" style="6" customWidth="1"/>
    <col min="14086" max="14086" width="13.85546875" style="6" customWidth="1"/>
    <col min="14087" max="14091" width="16.5703125" style="6" customWidth="1"/>
    <col min="14092" max="14092" width="20.5703125" style="6" customWidth="1"/>
    <col min="14093" max="14093" width="21.140625" style="6" customWidth="1"/>
    <col min="14094" max="14094" width="9.5703125" style="6" customWidth="1"/>
    <col min="14095" max="14095" width="0.42578125" style="6" customWidth="1"/>
    <col min="14096" max="14102" width="6.42578125" style="6" customWidth="1"/>
    <col min="14103" max="14331" width="11.42578125" style="6"/>
    <col min="14332" max="14332" width="1" style="6" customWidth="1"/>
    <col min="14333" max="14333" width="4.28515625" style="6" customWidth="1"/>
    <col min="14334" max="14334" width="34.7109375" style="6" customWidth="1"/>
    <col min="14335" max="14335" width="0" style="6" hidden="1" customWidth="1"/>
    <col min="14336" max="14336" width="20" style="6" customWidth="1"/>
    <col min="14337" max="14337" width="20.85546875" style="6" customWidth="1"/>
    <col min="14338" max="14338" width="25" style="6" customWidth="1"/>
    <col min="14339" max="14339" width="18.7109375" style="6" customWidth="1"/>
    <col min="14340" max="14340" width="29.7109375" style="6" customWidth="1"/>
    <col min="14341" max="14341" width="13.42578125" style="6" customWidth="1"/>
    <col min="14342" max="14342" width="13.85546875" style="6" customWidth="1"/>
    <col min="14343" max="14347" width="16.5703125" style="6" customWidth="1"/>
    <col min="14348" max="14348" width="20.5703125" style="6" customWidth="1"/>
    <col min="14349" max="14349" width="21.140625" style="6" customWidth="1"/>
    <col min="14350" max="14350" width="9.5703125" style="6" customWidth="1"/>
    <col min="14351" max="14351" width="0.42578125" style="6" customWidth="1"/>
    <col min="14352" max="14358" width="6.42578125" style="6" customWidth="1"/>
    <col min="14359" max="14587" width="11.42578125" style="6"/>
    <col min="14588" max="14588" width="1" style="6" customWidth="1"/>
    <col min="14589" max="14589" width="4.28515625" style="6" customWidth="1"/>
    <col min="14590" max="14590" width="34.7109375" style="6" customWidth="1"/>
    <col min="14591" max="14591" width="0" style="6" hidden="1" customWidth="1"/>
    <col min="14592" max="14592" width="20" style="6" customWidth="1"/>
    <col min="14593" max="14593" width="20.85546875" style="6" customWidth="1"/>
    <col min="14594" max="14594" width="25" style="6" customWidth="1"/>
    <col min="14595" max="14595" width="18.7109375" style="6" customWidth="1"/>
    <col min="14596" max="14596" width="29.7109375" style="6" customWidth="1"/>
    <col min="14597" max="14597" width="13.42578125" style="6" customWidth="1"/>
    <col min="14598" max="14598" width="13.85546875" style="6" customWidth="1"/>
    <col min="14599" max="14603" width="16.5703125" style="6" customWidth="1"/>
    <col min="14604" max="14604" width="20.5703125" style="6" customWidth="1"/>
    <col min="14605" max="14605" width="21.140625" style="6" customWidth="1"/>
    <col min="14606" max="14606" width="9.5703125" style="6" customWidth="1"/>
    <col min="14607" max="14607" width="0.42578125" style="6" customWidth="1"/>
    <col min="14608" max="14614" width="6.42578125" style="6" customWidth="1"/>
    <col min="14615" max="14843" width="11.42578125" style="6"/>
    <col min="14844" max="14844" width="1" style="6" customWidth="1"/>
    <col min="14845" max="14845" width="4.28515625" style="6" customWidth="1"/>
    <col min="14846" max="14846" width="34.7109375" style="6" customWidth="1"/>
    <col min="14847" max="14847" width="0" style="6" hidden="1" customWidth="1"/>
    <col min="14848" max="14848" width="20" style="6" customWidth="1"/>
    <col min="14849" max="14849" width="20.85546875" style="6" customWidth="1"/>
    <col min="14850" max="14850" width="25" style="6" customWidth="1"/>
    <col min="14851" max="14851" width="18.7109375" style="6" customWidth="1"/>
    <col min="14852" max="14852" width="29.7109375" style="6" customWidth="1"/>
    <col min="14853" max="14853" width="13.42578125" style="6" customWidth="1"/>
    <col min="14854" max="14854" width="13.85546875" style="6" customWidth="1"/>
    <col min="14855" max="14859" width="16.5703125" style="6" customWidth="1"/>
    <col min="14860" max="14860" width="20.5703125" style="6" customWidth="1"/>
    <col min="14861" max="14861" width="21.140625" style="6" customWidth="1"/>
    <col min="14862" max="14862" width="9.5703125" style="6" customWidth="1"/>
    <col min="14863" max="14863" width="0.42578125" style="6" customWidth="1"/>
    <col min="14864" max="14870" width="6.42578125" style="6" customWidth="1"/>
    <col min="14871" max="15099" width="11.42578125" style="6"/>
    <col min="15100" max="15100" width="1" style="6" customWidth="1"/>
    <col min="15101" max="15101" width="4.28515625" style="6" customWidth="1"/>
    <col min="15102" max="15102" width="34.7109375" style="6" customWidth="1"/>
    <col min="15103" max="15103" width="0" style="6" hidden="1" customWidth="1"/>
    <col min="15104" max="15104" width="20" style="6" customWidth="1"/>
    <col min="15105" max="15105" width="20.85546875" style="6" customWidth="1"/>
    <col min="15106" max="15106" width="25" style="6" customWidth="1"/>
    <col min="15107" max="15107" width="18.7109375" style="6" customWidth="1"/>
    <col min="15108" max="15108" width="29.7109375" style="6" customWidth="1"/>
    <col min="15109" max="15109" width="13.42578125" style="6" customWidth="1"/>
    <col min="15110" max="15110" width="13.85546875" style="6" customWidth="1"/>
    <col min="15111" max="15115" width="16.5703125" style="6" customWidth="1"/>
    <col min="15116" max="15116" width="20.5703125" style="6" customWidth="1"/>
    <col min="15117" max="15117" width="21.140625" style="6" customWidth="1"/>
    <col min="15118" max="15118" width="9.5703125" style="6" customWidth="1"/>
    <col min="15119" max="15119" width="0.42578125" style="6" customWidth="1"/>
    <col min="15120" max="15126" width="6.42578125" style="6" customWidth="1"/>
    <col min="15127" max="15355" width="11.42578125" style="6"/>
    <col min="15356" max="15356" width="1" style="6" customWidth="1"/>
    <col min="15357" max="15357" width="4.28515625" style="6" customWidth="1"/>
    <col min="15358" max="15358" width="34.7109375" style="6" customWidth="1"/>
    <col min="15359" max="15359" width="0" style="6" hidden="1" customWidth="1"/>
    <col min="15360" max="15360" width="20" style="6" customWidth="1"/>
    <col min="15361" max="15361" width="20.85546875" style="6" customWidth="1"/>
    <col min="15362" max="15362" width="25" style="6" customWidth="1"/>
    <col min="15363" max="15363" width="18.7109375" style="6" customWidth="1"/>
    <col min="15364" max="15364" width="29.7109375" style="6" customWidth="1"/>
    <col min="15365" max="15365" width="13.42578125" style="6" customWidth="1"/>
    <col min="15366" max="15366" width="13.85546875" style="6" customWidth="1"/>
    <col min="15367" max="15371" width="16.5703125" style="6" customWidth="1"/>
    <col min="15372" max="15372" width="20.5703125" style="6" customWidth="1"/>
    <col min="15373" max="15373" width="21.140625" style="6" customWidth="1"/>
    <col min="15374" max="15374" width="9.5703125" style="6" customWidth="1"/>
    <col min="15375" max="15375" width="0.42578125" style="6" customWidth="1"/>
    <col min="15376" max="15382" width="6.42578125" style="6" customWidth="1"/>
    <col min="15383" max="15611" width="11.42578125" style="6"/>
    <col min="15612" max="15612" width="1" style="6" customWidth="1"/>
    <col min="15613" max="15613" width="4.28515625" style="6" customWidth="1"/>
    <col min="15614" max="15614" width="34.7109375" style="6" customWidth="1"/>
    <col min="15615" max="15615" width="0" style="6" hidden="1" customWidth="1"/>
    <col min="15616" max="15616" width="20" style="6" customWidth="1"/>
    <col min="15617" max="15617" width="20.85546875" style="6" customWidth="1"/>
    <col min="15618" max="15618" width="25" style="6" customWidth="1"/>
    <col min="15619" max="15619" width="18.7109375" style="6" customWidth="1"/>
    <col min="15620" max="15620" width="29.7109375" style="6" customWidth="1"/>
    <col min="15621" max="15621" width="13.42578125" style="6" customWidth="1"/>
    <col min="15622" max="15622" width="13.85546875" style="6" customWidth="1"/>
    <col min="15623" max="15627" width="16.5703125" style="6" customWidth="1"/>
    <col min="15628" max="15628" width="20.5703125" style="6" customWidth="1"/>
    <col min="15629" max="15629" width="21.140625" style="6" customWidth="1"/>
    <col min="15630" max="15630" width="9.5703125" style="6" customWidth="1"/>
    <col min="15631" max="15631" width="0.42578125" style="6" customWidth="1"/>
    <col min="15632" max="15638" width="6.42578125" style="6" customWidth="1"/>
    <col min="15639" max="15867" width="11.42578125" style="6"/>
    <col min="15868" max="15868" width="1" style="6" customWidth="1"/>
    <col min="15869" max="15869" width="4.28515625" style="6" customWidth="1"/>
    <col min="15870" max="15870" width="34.7109375" style="6" customWidth="1"/>
    <col min="15871" max="15871" width="0" style="6" hidden="1" customWidth="1"/>
    <col min="15872" max="15872" width="20" style="6" customWidth="1"/>
    <col min="15873" max="15873" width="20.85546875" style="6" customWidth="1"/>
    <col min="15874" max="15874" width="25" style="6" customWidth="1"/>
    <col min="15875" max="15875" width="18.7109375" style="6" customWidth="1"/>
    <col min="15876" max="15876" width="29.7109375" style="6" customWidth="1"/>
    <col min="15877" max="15877" width="13.42578125" style="6" customWidth="1"/>
    <col min="15878" max="15878" width="13.85546875" style="6" customWidth="1"/>
    <col min="15879" max="15883" width="16.5703125" style="6" customWidth="1"/>
    <col min="15884" max="15884" width="20.5703125" style="6" customWidth="1"/>
    <col min="15885" max="15885" width="21.140625" style="6" customWidth="1"/>
    <col min="15886" max="15886" width="9.5703125" style="6" customWidth="1"/>
    <col min="15887" max="15887" width="0.42578125" style="6" customWidth="1"/>
    <col min="15888" max="15894" width="6.42578125" style="6" customWidth="1"/>
    <col min="15895" max="16123" width="11.42578125" style="6"/>
    <col min="16124" max="16124" width="1" style="6" customWidth="1"/>
    <col min="16125" max="16125" width="4.28515625" style="6" customWidth="1"/>
    <col min="16126" max="16126" width="34.7109375" style="6" customWidth="1"/>
    <col min="16127" max="16127" width="0" style="6" hidden="1" customWidth="1"/>
    <col min="16128" max="16128" width="20" style="6" customWidth="1"/>
    <col min="16129" max="16129" width="20.85546875" style="6" customWidth="1"/>
    <col min="16130" max="16130" width="25" style="6" customWidth="1"/>
    <col min="16131" max="16131" width="18.7109375" style="6" customWidth="1"/>
    <col min="16132" max="16132" width="29.7109375" style="6" customWidth="1"/>
    <col min="16133" max="16133" width="13.42578125" style="6" customWidth="1"/>
    <col min="16134" max="16134" width="13.85546875" style="6" customWidth="1"/>
    <col min="16135" max="16139" width="16.5703125" style="6" customWidth="1"/>
    <col min="16140" max="16140" width="20.5703125" style="6" customWidth="1"/>
    <col min="16141" max="16141" width="21.140625" style="6" customWidth="1"/>
    <col min="16142" max="16142" width="9.5703125" style="6" customWidth="1"/>
    <col min="16143" max="16143" width="0.42578125" style="6" customWidth="1"/>
    <col min="16144" max="16150" width="6.42578125" style="6" customWidth="1"/>
    <col min="16151" max="16371" width="11.42578125" style="6"/>
    <col min="16372" max="16384" width="11.42578125" style="6" customWidth="1"/>
  </cols>
  <sheetData>
    <row r="2" spans="2:16" ht="26.25" x14ac:dyDescent="0.25">
      <c r="B2" s="170" t="s">
        <v>63</v>
      </c>
      <c r="C2" s="171"/>
      <c r="D2" s="171"/>
      <c r="E2" s="171"/>
      <c r="F2" s="171"/>
      <c r="G2" s="171"/>
      <c r="H2" s="171"/>
      <c r="I2" s="171"/>
      <c r="J2" s="171"/>
      <c r="K2" s="171"/>
      <c r="L2" s="171"/>
      <c r="M2" s="171"/>
      <c r="N2" s="171"/>
      <c r="O2" s="171"/>
      <c r="P2" s="171"/>
    </row>
    <row r="4" spans="2:16" ht="26.25" x14ac:dyDescent="0.25">
      <c r="B4" s="170" t="s">
        <v>48</v>
      </c>
      <c r="C4" s="171"/>
      <c r="D4" s="171"/>
      <c r="E4" s="171"/>
      <c r="F4" s="171"/>
      <c r="G4" s="171"/>
      <c r="H4" s="171"/>
      <c r="I4" s="171"/>
      <c r="J4" s="171"/>
      <c r="K4" s="171"/>
      <c r="L4" s="171"/>
      <c r="M4" s="171"/>
      <c r="N4" s="171"/>
      <c r="O4" s="171"/>
      <c r="P4" s="171"/>
    </row>
    <row r="5" spans="2:16" ht="15.75" thickBot="1" x14ac:dyDescent="0.3"/>
    <row r="6" spans="2:16" ht="21.75" thickBot="1" x14ac:dyDescent="0.3">
      <c r="B6" s="8" t="s">
        <v>4</v>
      </c>
      <c r="C6" s="192" t="s">
        <v>111</v>
      </c>
      <c r="D6" s="192"/>
      <c r="E6" s="192"/>
      <c r="F6" s="192"/>
      <c r="G6" s="192"/>
      <c r="H6" s="192"/>
      <c r="I6" s="192"/>
      <c r="J6" s="192"/>
      <c r="K6" s="192"/>
      <c r="L6" s="192"/>
      <c r="M6" s="192"/>
      <c r="N6" s="193"/>
    </row>
    <row r="7" spans="2:16" ht="16.5" thickBot="1" x14ac:dyDescent="0.3">
      <c r="B7" s="9" t="s">
        <v>5</v>
      </c>
      <c r="C7" s="192"/>
      <c r="D7" s="192"/>
      <c r="E7" s="192"/>
      <c r="F7" s="192"/>
      <c r="G7" s="192"/>
      <c r="H7" s="192"/>
      <c r="I7" s="192"/>
      <c r="J7" s="192"/>
      <c r="K7" s="192"/>
      <c r="L7" s="192"/>
      <c r="M7" s="192"/>
      <c r="N7" s="193"/>
    </row>
    <row r="8" spans="2:16" ht="16.5" thickBot="1" x14ac:dyDescent="0.3">
      <c r="B8" s="9" t="s">
        <v>6</v>
      </c>
      <c r="C8" s="192"/>
      <c r="D8" s="192"/>
      <c r="E8" s="192"/>
      <c r="F8" s="192"/>
      <c r="G8" s="192"/>
      <c r="H8" s="192"/>
      <c r="I8" s="192"/>
      <c r="J8" s="192"/>
      <c r="K8" s="192"/>
      <c r="L8" s="192"/>
      <c r="M8" s="192"/>
      <c r="N8" s="193"/>
    </row>
    <row r="9" spans="2:16" ht="16.5" thickBot="1" x14ac:dyDescent="0.3">
      <c r="B9" s="9" t="s">
        <v>7</v>
      </c>
      <c r="C9" s="192"/>
      <c r="D9" s="192"/>
      <c r="E9" s="192"/>
      <c r="F9" s="192"/>
      <c r="G9" s="192"/>
      <c r="H9" s="192"/>
      <c r="I9" s="192"/>
      <c r="J9" s="192"/>
      <c r="K9" s="192"/>
      <c r="L9" s="192"/>
      <c r="M9" s="192"/>
      <c r="N9" s="193"/>
    </row>
    <row r="10" spans="2:16" ht="16.5" thickBot="1" x14ac:dyDescent="0.3">
      <c r="B10" s="9" t="s">
        <v>8</v>
      </c>
      <c r="C10" s="177">
        <v>10</v>
      </c>
      <c r="D10" s="177"/>
      <c r="E10" s="178"/>
      <c r="F10" s="25"/>
      <c r="G10" s="25"/>
      <c r="H10" s="25"/>
      <c r="I10" s="25"/>
      <c r="J10" s="25"/>
      <c r="K10" s="25"/>
      <c r="L10" s="25"/>
      <c r="M10" s="25"/>
      <c r="N10" s="26"/>
    </row>
    <row r="11" spans="2:16" ht="16.5" thickBot="1" x14ac:dyDescent="0.3">
      <c r="B11" s="11" t="s">
        <v>9</v>
      </c>
      <c r="C11" s="12">
        <v>41973</v>
      </c>
      <c r="D11" s="13"/>
      <c r="E11" s="13"/>
      <c r="F11" s="13"/>
      <c r="G11" s="13"/>
      <c r="H11" s="13"/>
      <c r="I11" s="13"/>
      <c r="J11" s="13"/>
      <c r="K11" s="13"/>
      <c r="L11" s="13"/>
      <c r="M11" s="13"/>
      <c r="N11" s="14"/>
    </row>
    <row r="12" spans="2:16" ht="15.75" x14ac:dyDescent="0.25">
      <c r="B12" s="10"/>
      <c r="C12" s="15"/>
      <c r="D12" s="16"/>
      <c r="E12" s="16"/>
      <c r="F12" s="16"/>
      <c r="G12" s="16"/>
      <c r="H12" s="16"/>
      <c r="I12" s="73"/>
      <c r="J12" s="73"/>
      <c r="K12" s="73"/>
      <c r="L12" s="73"/>
      <c r="M12" s="73"/>
      <c r="N12" s="16"/>
    </row>
    <row r="13" spans="2:16" x14ac:dyDescent="0.25">
      <c r="I13" s="73"/>
      <c r="J13" s="73"/>
      <c r="K13" s="73"/>
      <c r="L13" s="73"/>
      <c r="M13" s="73"/>
      <c r="N13" s="74"/>
    </row>
    <row r="14" spans="2:16" ht="45.75" customHeight="1" x14ac:dyDescent="0.25">
      <c r="B14" s="179" t="s">
        <v>65</v>
      </c>
      <c r="C14" s="179"/>
      <c r="D14" s="63" t="s">
        <v>12</v>
      </c>
      <c r="E14" s="63" t="s">
        <v>13</v>
      </c>
      <c r="F14" s="63" t="s">
        <v>29</v>
      </c>
      <c r="G14" s="55"/>
      <c r="I14" s="28"/>
      <c r="J14" s="28"/>
      <c r="K14" s="28"/>
      <c r="L14" s="28"/>
      <c r="M14" s="28"/>
      <c r="N14" s="74"/>
    </row>
    <row r="15" spans="2:16" x14ac:dyDescent="0.25">
      <c r="B15" s="179"/>
      <c r="C15" s="179"/>
      <c r="D15" s="63">
        <v>10</v>
      </c>
      <c r="E15" s="27">
        <v>5159141967</v>
      </c>
      <c r="F15" s="102">
        <v>2373</v>
      </c>
      <c r="G15" s="56"/>
      <c r="I15" s="29"/>
      <c r="J15" s="29"/>
      <c r="K15" s="29"/>
      <c r="L15" s="29"/>
      <c r="M15" s="29"/>
      <c r="N15" s="74"/>
    </row>
    <row r="16" spans="2:16" ht="15.75" thickBot="1" x14ac:dyDescent="0.3">
      <c r="B16" s="180" t="s">
        <v>14</v>
      </c>
      <c r="C16" s="181"/>
      <c r="D16" s="63"/>
      <c r="E16" s="44">
        <f>SUM(E15:E15)</f>
        <v>5159141967</v>
      </c>
      <c r="F16" s="102">
        <f>SUM(F15:F15)</f>
        <v>2373</v>
      </c>
      <c r="G16" s="56"/>
      <c r="H16" s="18"/>
      <c r="I16" s="73"/>
      <c r="J16" s="73"/>
      <c r="K16" s="73"/>
      <c r="L16" s="73"/>
      <c r="M16" s="73"/>
      <c r="N16" s="17"/>
    </row>
    <row r="17" spans="1:14" ht="45.75" thickBot="1" x14ac:dyDescent="0.3">
      <c r="A17" s="32"/>
      <c r="B17" s="38" t="s">
        <v>15</v>
      </c>
      <c r="C17" s="38" t="s">
        <v>66</v>
      </c>
      <c r="E17" s="28"/>
      <c r="F17" s="28"/>
      <c r="G17" s="28"/>
      <c r="H17" s="28"/>
      <c r="I17" s="7"/>
      <c r="J17" s="7"/>
      <c r="K17" s="7"/>
      <c r="L17" s="7"/>
      <c r="M17" s="7"/>
    </row>
    <row r="18" spans="1:14" ht="15.75" thickBot="1" x14ac:dyDescent="0.3">
      <c r="A18" s="33">
        <v>1</v>
      </c>
      <c r="C18" s="35">
        <v>1898</v>
      </c>
      <c r="D18" s="31"/>
      <c r="E18" s="34">
        <f>E16</f>
        <v>5159141967</v>
      </c>
      <c r="F18" s="30"/>
      <c r="G18" s="30"/>
      <c r="H18" s="30"/>
      <c r="I18" s="19"/>
      <c r="J18" s="19"/>
      <c r="K18" s="19"/>
      <c r="L18" s="19"/>
      <c r="M18" s="19"/>
    </row>
    <row r="19" spans="1:14" x14ac:dyDescent="0.25">
      <c r="A19" s="65"/>
      <c r="C19" s="66"/>
      <c r="D19" s="29"/>
      <c r="E19" s="67"/>
      <c r="F19" s="30"/>
      <c r="G19" s="30"/>
      <c r="H19" s="30"/>
      <c r="I19" s="19"/>
      <c r="J19" s="19"/>
      <c r="K19" s="19"/>
      <c r="L19" s="19"/>
      <c r="M19" s="19"/>
    </row>
    <row r="20" spans="1:14" x14ac:dyDescent="0.25">
      <c r="A20" s="65"/>
      <c r="C20" s="66"/>
      <c r="D20" s="29"/>
      <c r="E20" s="67"/>
      <c r="F20" s="30"/>
      <c r="G20" s="30"/>
      <c r="H20" s="30"/>
      <c r="I20" s="19"/>
      <c r="J20" s="19"/>
      <c r="K20" s="19"/>
      <c r="L20" s="19"/>
      <c r="M20" s="19"/>
    </row>
    <row r="21" spans="1:14" s="119" customFormat="1" x14ac:dyDescent="0.25">
      <c r="A21" s="114"/>
      <c r="B21" s="115" t="s">
        <v>95</v>
      </c>
      <c r="C21" s="116"/>
      <c r="D21" s="116"/>
      <c r="E21" s="116"/>
      <c r="F21" s="116"/>
      <c r="G21" s="116"/>
      <c r="H21" s="116"/>
      <c r="I21" s="117"/>
      <c r="J21" s="117"/>
      <c r="K21" s="117"/>
      <c r="L21" s="117"/>
      <c r="M21" s="117"/>
      <c r="N21" s="118"/>
    </row>
    <row r="22" spans="1:14" s="119" customFormat="1" x14ac:dyDescent="0.25">
      <c r="A22" s="114"/>
      <c r="B22" s="116"/>
      <c r="C22" s="116"/>
      <c r="D22" s="116"/>
      <c r="E22" s="116"/>
      <c r="F22" s="116"/>
      <c r="G22" s="116"/>
      <c r="H22" s="116"/>
      <c r="I22" s="117"/>
      <c r="J22" s="117"/>
      <c r="K22" s="117"/>
      <c r="L22" s="117"/>
      <c r="M22" s="117"/>
      <c r="N22" s="118"/>
    </row>
    <row r="23" spans="1:14" s="119" customFormat="1" x14ac:dyDescent="0.25">
      <c r="A23" s="114"/>
      <c r="B23" s="120" t="s">
        <v>33</v>
      </c>
      <c r="C23" s="120" t="s">
        <v>96</v>
      </c>
      <c r="D23" s="120" t="s">
        <v>97</v>
      </c>
      <c r="E23" s="116"/>
      <c r="F23" s="116"/>
      <c r="G23" s="116"/>
      <c r="H23" s="116"/>
      <c r="I23" s="117"/>
      <c r="J23" s="117"/>
      <c r="K23" s="117"/>
      <c r="L23" s="117"/>
      <c r="M23" s="117"/>
      <c r="N23" s="118"/>
    </row>
    <row r="24" spans="1:14" s="119" customFormat="1" x14ac:dyDescent="0.25">
      <c r="A24" s="114"/>
      <c r="B24" s="125" t="s">
        <v>98</v>
      </c>
      <c r="C24" s="125" t="s">
        <v>155</v>
      </c>
      <c r="D24" s="125"/>
      <c r="E24" s="116"/>
      <c r="F24" s="116"/>
      <c r="G24" s="116"/>
      <c r="H24" s="116"/>
      <c r="I24" s="117"/>
      <c r="J24" s="117"/>
      <c r="K24" s="117"/>
      <c r="L24" s="117"/>
      <c r="M24" s="117"/>
      <c r="N24" s="118"/>
    </row>
    <row r="25" spans="1:14" s="119" customFormat="1" x14ac:dyDescent="0.25">
      <c r="A25" s="114"/>
      <c r="B25" s="125" t="s">
        <v>99</v>
      </c>
      <c r="C25" s="125" t="s">
        <v>155</v>
      </c>
      <c r="D25" s="125"/>
      <c r="E25" s="116"/>
      <c r="F25" s="116"/>
      <c r="G25" s="116"/>
      <c r="H25" s="116"/>
      <c r="I25" s="117"/>
      <c r="J25" s="117"/>
      <c r="K25" s="117"/>
      <c r="L25" s="117"/>
      <c r="M25" s="117"/>
      <c r="N25" s="118"/>
    </row>
    <row r="26" spans="1:14" s="119" customFormat="1" x14ac:dyDescent="0.25">
      <c r="A26" s="114"/>
      <c r="B26" s="125" t="s">
        <v>100</v>
      </c>
      <c r="C26" s="125" t="s">
        <v>155</v>
      </c>
      <c r="D26" s="125"/>
      <c r="E26" s="116"/>
      <c r="F26" s="116"/>
      <c r="G26" s="116"/>
      <c r="H26" s="116"/>
      <c r="I26" s="117"/>
      <c r="J26" s="117"/>
      <c r="K26" s="117"/>
      <c r="L26" s="117"/>
      <c r="M26" s="117"/>
      <c r="N26" s="118"/>
    </row>
    <row r="27" spans="1:14" s="119" customFormat="1" x14ac:dyDescent="0.25">
      <c r="A27" s="114"/>
      <c r="B27" s="125" t="s">
        <v>101</v>
      </c>
      <c r="C27" s="125" t="s">
        <v>155</v>
      </c>
      <c r="D27" s="125"/>
      <c r="E27" s="116"/>
      <c r="F27" s="116"/>
      <c r="G27" s="116"/>
      <c r="H27" s="116"/>
      <c r="I27" s="117"/>
      <c r="J27" s="117"/>
      <c r="K27" s="117"/>
      <c r="L27" s="117"/>
      <c r="M27" s="117"/>
      <c r="N27" s="118"/>
    </row>
    <row r="28" spans="1:14" s="107" customFormat="1" x14ac:dyDescent="0.25">
      <c r="A28" s="103"/>
      <c r="B28" s="104"/>
      <c r="C28" s="104"/>
      <c r="D28" s="104"/>
      <c r="E28" s="104"/>
      <c r="F28" s="104"/>
      <c r="G28" s="104"/>
      <c r="H28" s="104"/>
      <c r="I28" s="105"/>
      <c r="J28" s="105"/>
      <c r="K28" s="105"/>
      <c r="L28" s="105"/>
      <c r="M28" s="105"/>
      <c r="N28" s="106"/>
    </row>
    <row r="29" spans="1:14" s="119" customFormat="1" x14ac:dyDescent="0.25">
      <c r="A29" s="114"/>
      <c r="B29" s="115" t="s">
        <v>102</v>
      </c>
      <c r="C29" s="116"/>
      <c r="D29" s="116"/>
      <c r="E29" s="116"/>
      <c r="F29" s="116"/>
      <c r="G29" s="116"/>
      <c r="H29" s="116"/>
      <c r="I29" s="117"/>
      <c r="J29" s="117"/>
      <c r="K29" s="117"/>
      <c r="L29" s="117"/>
      <c r="M29" s="117"/>
      <c r="N29" s="118"/>
    </row>
    <row r="30" spans="1:14" s="119" customFormat="1" x14ac:dyDescent="0.25">
      <c r="A30" s="114"/>
      <c r="B30" s="116"/>
      <c r="C30" s="116"/>
      <c r="D30" s="116"/>
      <c r="E30" s="116"/>
      <c r="F30" s="116"/>
      <c r="G30" s="116" t="s">
        <v>283</v>
      </c>
      <c r="H30" s="116"/>
      <c r="I30" s="117"/>
      <c r="J30" s="117"/>
      <c r="K30" s="117"/>
      <c r="L30" s="117"/>
      <c r="M30" s="117"/>
      <c r="N30" s="118"/>
    </row>
    <row r="31" spans="1:14" s="119" customFormat="1" x14ac:dyDescent="0.25">
      <c r="A31" s="114"/>
      <c r="B31" s="120" t="s">
        <v>33</v>
      </c>
      <c r="C31" s="120" t="s">
        <v>58</v>
      </c>
      <c r="D31" s="121" t="s">
        <v>51</v>
      </c>
      <c r="E31" s="121" t="s">
        <v>16</v>
      </c>
      <c r="F31" s="116"/>
      <c r="G31" s="116"/>
      <c r="H31" s="116"/>
      <c r="I31" s="117"/>
      <c r="J31" s="117"/>
      <c r="K31" s="117"/>
      <c r="L31" s="117"/>
      <c r="M31" s="117"/>
      <c r="N31" s="118"/>
    </row>
    <row r="32" spans="1:14" s="119" customFormat="1" ht="57.75" customHeight="1" x14ac:dyDescent="0.25">
      <c r="A32" s="114"/>
      <c r="B32" s="122" t="s">
        <v>103</v>
      </c>
      <c r="C32" s="123">
        <v>40</v>
      </c>
      <c r="D32" s="124"/>
      <c r="E32" s="182">
        <v>10</v>
      </c>
      <c r="F32" s="116"/>
      <c r="G32" s="116"/>
      <c r="H32" s="116"/>
      <c r="I32" s="117"/>
      <c r="J32" s="117"/>
      <c r="K32" s="117"/>
      <c r="L32" s="117"/>
      <c r="M32" s="117"/>
      <c r="N32" s="118"/>
    </row>
    <row r="33" spans="1:26" s="119" customFormat="1" ht="93.75" customHeight="1" x14ac:dyDescent="0.25">
      <c r="A33" s="114"/>
      <c r="B33" s="122" t="s">
        <v>104</v>
      </c>
      <c r="C33" s="123">
        <v>60</v>
      </c>
      <c r="D33" s="124">
        <v>10</v>
      </c>
      <c r="E33" s="183"/>
      <c r="F33" s="116"/>
      <c r="G33" s="116"/>
      <c r="H33" s="116"/>
      <c r="I33" s="117"/>
      <c r="J33" s="117"/>
      <c r="K33" s="117"/>
      <c r="L33" s="117"/>
      <c r="M33" s="117"/>
      <c r="N33" s="118"/>
    </row>
    <row r="34" spans="1:26" x14ac:dyDescent="0.25">
      <c r="A34" s="65"/>
      <c r="C34" s="66"/>
      <c r="D34" s="29"/>
      <c r="E34" s="67"/>
      <c r="F34" s="30"/>
      <c r="G34" s="30"/>
      <c r="H34" s="30"/>
      <c r="I34" s="19"/>
      <c r="J34" s="19"/>
      <c r="K34" s="19"/>
      <c r="L34" s="19"/>
      <c r="M34" s="19"/>
    </row>
    <row r="35" spans="1:26" x14ac:dyDescent="0.25">
      <c r="B35" s="88" t="s">
        <v>30</v>
      </c>
      <c r="M35" s="45"/>
      <c r="N35" s="45"/>
    </row>
    <row r="36" spans="1:26" ht="15.75" thickBot="1" x14ac:dyDescent="0.3">
      <c r="M36" s="45"/>
      <c r="N36" s="45"/>
    </row>
    <row r="37" spans="1:26" s="73" customFormat="1" ht="109.5" customHeight="1" x14ac:dyDescent="0.25">
      <c r="B37" s="84" t="s">
        <v>105</v>
      </c>
      <c r="C37" s="84" t="s">
        <v>106</v>
      </c>
      <c r="D37" s="84" t="s">
        <v>107</v>
      </c>
      <c r="E37" s="84" t="s">
        <v>45</v>
      </c>
      <c r="F37" s="84" t="s">
        <v>22</v>
      </c>
      <c r="G37" s="84" t="s">
        <v>67</v>
      </c>
      <c r="H37" s="84" t="s">
        <v>17</v>
      </c>
      <c r="I37" s="84" t="s">
        <v>10</v>
      </c>
      <c r="J37" s="84" t="s">
        <v>31</v>
      </c>
      <c r="K37" s="84" t="s">
        <v>61</v>
      </c>
      <c r="L37" s="84" t="s">
        <v>20</v>
      </c>
      <c r="M37" s="69" t="s">
        <v>26</v>
      </c>
      <c r="N37" s="84" t="s">
        <v>108</v>
      </c>
      <c r="O37" s="84" t="s">
        <v>36</v>
      </c>
      <c r="P37" s="85" t="s">
        <v>11</v>
      </c>
      <c r="Q37" s="85" t="s">
        <v>19</v>
      </c>
    </row>
    <row r="38" spans="1:26" s="79" customFormat="1" ht="30" x14ac:dyDescent="0.25">
      <c r="A38" s="36">
        <v>1</v>
      </c>
      <c r="B38" s="80" t="s">
        <v>112</v>
      </c>
      <c r="C38" s="81" t="s">
        <v>112</v>
      </c>
      <c r="D38" s="80" t="s">
        <v>113</v>
      </c>
      <c r="E38" s="75" t="s">
        <v>114</v>
      </c>
      <c r="F38" s="76" t="s">
        <v>96</v>
      </c>
      <c r="G38" s="93" t="s">
        <v>115</v>
      </c>
      <c r="H38" s="83">
        <v>40210</v>
      </c>
      <c r="I38" s="77">
        <v>40907</v>
      </c>
      <c r="J38" s="77" t="s">
        <v>97</v>
      </c>
      <c r="K38" s="108"/>
      <c r="L38" s="108">
        <v>23</v>
      </c>
      <c r="M38" s="108">
        <v>4224</v>
      </c>
      <c r="N38" s="68" t="e">
        <f>+M38*G38</f>
        <v>#VALUE!</v>
      </c>
      <c r="O38" s="20">
        <v>9060497298</v>
      </c>
      <c r="P38" s="20">
        <v>3</v>
      </c>
      <c r="Q38" s="94"/>
      <c r="R38" s="78"/>
      <c r="S38" s="78"/>
      <c r="T38" s="78"/>
      <c r="U38" s="78"/>
      <c r="V38" s="78"/>
      <c r="W38" s="78"/>
      <c r="X38" s="78"/>
      <c r="Y38" s="78"/>
      <c r="Z38" s="78"/>
    </row>
    <row r="39" spans="1:26" s="79" customFormat="1" ht="30" x14ac:dyDescent="0.25">
      <c r="A39" s="36"/>
      <c r="B39" s="80" t="s">
        <v>112</v>
      </c>
      <c r="C39" s="81" t="s">
        <v>112</v>
      </c>
      <c r="D39" s="80" t="s">
        <v>113</v>
      </c>
      <c r="E39" s="75" t="s">
        <v>185</v>
      </c>
      <c r="F39" s="76" t="s">
        <v>96</v>
      </c>
      <c r="G39" s="93" t="s">
        <v>115</v>
      </c>
      <c r="H39" s="83">
        <v>41023</v>
      </c>
      <c r="I39" s="83">
        <v>41264</v>
      </c>
      <c r="J39" s="77" t="s">
        <v>97</v>
      </c>
      <c r="K39" s="108"/>
      <c r="L39" s="108">
        <v>8</v>
      </c>
      <c r="M39" s="108">
        <v>7329</v>
      </c>
      <c r="N39" s="68"/>
      <c r="O39" s="20">
        <v>7093183562</v>
      </c>
      <c r="P39" s="20">
        <v>4</v>
      </c>
      <c r="Q39" s="94"/>
      <c r="R39" s="78"/>
      <c r="S39" s="78"/>
      <c r="T39" s="78"/>
      <c r="U39" s="78"/>
      <c r="V39" s="78"/>
      <c r="W39" s="78"/>
      <c r="X39" s="78"/>
      <c r="Y39" s="78"/>
      <c r="Z39" s="78"/>
    </row>
    <row r="40" spans="1:26" s="79" customFormat="1" x14ac:dyDescent="0.25">
      <c r="A40" s="36"/>
      <c r="B40" s="37" t="s">
        <v>16</v>
      </c>
      <c r="C40" s="81"/>
      <c r="D40" s="80"/>
      <c r="E40" s="75"/>
      <c r="F40" s="76"/>
      <c r="G40" s="76"/>
      <c r="H40" s="76"/>
      <c r="I40" s="77"/>
      <c r="J40" s="77"/>
      <c r="K40" s="82"/>
      <c r="L40" s="82">
        <f>SUM(L38:L39)</f>
        <v>31</v>
      </c>
      <c r="M40" s="108">
        <f>SUM(M38:M39)</f>
        <v>11553</v>
      </c>
      <c r="N40" s="82" t="e">
        <f>SUM(N38:N38)</f>
        <v>#VALUE!</v>
      </c>
      <c r="O40" s="20"/>
      <c r="P40" s="20"/>
      <c r="Q40" s="95"/>
    </row>
    <row r="41" spans="1:26" s="21" customFormat="1" x14ac:dyDescent="0.25">
      <c r="E41" s="22"/>
    </row>
    <row r="42" spans="1:26" s="21" customFormat="1" x14ac:dyDescent="0.25">
      <c r="B42" s="185" t="s">
        <v>28</v>
      </c>
      <c r="C42" s="185" t="s">
        <v>27</v>
      </c>
      <c r="D42" s="187" t="s">
        <v>34</v>
      </c>
      <c r="E42" s="187"/>
    </row>
    <row r="43" spans="1:26" s="21" customFormat="1" x14ac:dyDescent="0.25">
      <c r="B43" s="186"/>
      <c r="C43" s="186"/>
      <c r="D43" s="64" t="s">
        <v>23</v>
      </c>
      <c r="E43" s="43" t="s">
        <v>24</v>
      </c>
    </row>
    <row r="44" spans="1:26" s="21" customFormat="1" ht="30.6" customHeight="1" x14ac:dyDescent="0.25">
      <c r="B44" s="41" t="s">
        <v>21</v>
      </c>
      <c r="C44" s="42">
        <f>+K40</f>
        <v>0</v>
      </c>
      <c r="D44" s="40" t="s">
        <v>155</v>
      </c>
      <c r="E44" s="40"/>
      <c r="F44" s="23"/>
      <c r="G44" s="23"/>
      <c r="H44" s="23"/>
      <c r="I44" s="23"/>
      <c r="J44" s="23"/>
      <c r="K44" s="23"/>
      <c r="L44" s="23"/>
      <c r="M44" s="23"/>
    </row>
    <row r="45" spans="1:26" s="21" customFormat="1" ht="30" customHeight="1" x14ac:dyDescent="0.25">
      <c r="B45" s="41" t="s">
        <v>25</v>
      </c>
      <c r="C45" s="42">
        <f>+M40</f>
        <v>11553</v>
      </c>
      <c r="D45" s="40" t="s">
        <v>155</v>
      </c>
      <c r="E45" s="40"/>
    </row>
    <row r="46" spans="1:26" s="21" customFormat="1" x14ac:dyDescent="0.25">
      <c r="B46" s="24"/>
      <c r="C46" s="188"/>
      <c r="D46" s="188"/>
      <c r="E46" s="188"/>
      <c r="F46" s="188"/>
      <c r="G46" s="188"/>
      <c r="H46" s="188"/>
      <c r="I46" s="188"/>
      <c r="J46" s="188"/>
      <c r="K46" s="188"/>
      <c r="L46" s="188"/>
      <c r="M46" s="188"/>
      <c r="N46" s="188"/>
    </row>
    <row r="47" spans="1:26" ht="28.15" customHeight="1" thickBot="1" x14ac:dyDescent="0.3"/>
    <row r="48" spans="1:26" ht="27" thickBot="1" x14ac:dyDescent="0.3">
      <c r="B48" s="189" t="s">
        <v>68</v>
      </c>
      <c r="C48" s="189"/>
      <c r="D48" s="189"/>
      <c r="E48" s="189"/>
      <c r="F48" s="189"/>
      <c r="G48" s="189"/>
      <c r="H48" s="189"/>
      <c r="I48" s="189"/>
      <c r="J48" s="189"/>
      <c r="K48" s="189"/>
      <c r="L48" s="189"/>
      <c r="M48" s="189"/>
      <c r="N48" s="189"/>
    </row>
    <row r="51" spans="2:17" ht="109.5" customHeight="1" x14ac:dyDescent="0.25">
      <c r="B51" s="86" t="s">
        <v>109</v>
      </c>
      <c r="C51" s="47" t="s">
        <v>2</v>
      </c>
      <c r="D51" s="47" t="s">
        <v>70</v>
      </c>
      <c r="E51" s="47" t="s">
        <v>69</v>
      </c>
      <c r="F51" s="47" t="s">
        <v>71</v>
      </c>
      <c r="G51" s="47" t="s">
        <v>72</v>
      </c>
      <c r="H51" s="47" t="s">
        <v>73</v>
      </c>
      <c r="I51" s="47" t="s">
        <v>74</v>
      </c>
      <c r="J51" s="47" t="s">
        <v>75</v>
      </c>
      <c r="K51" s="47" t="s">
        <v>76</v>
      </c>
      <c r="L51" s="47" t="s">
        <v>77</v>
      </c>
      <c r="M51" s="59" t="s">
        <v>78</v>
      </c>
      <c r="N51" s="59" t="s">
        <v>79</v>
      </c>
      <c r="O51" s="167" t="s">
        <v>3</v>
      </c>
      <c r="P51" s="169"/>
      <c r="Q51" s="47" t="s">
        <v>18</v>
      </c>
    </row>
    <row r="52" spans="2:17" ht="53.25" customHeight="1" x14ac:dyDescent="0.25">
      <c r="B52" s="2" t="s">
        <v>157</v>
      </c>
      <c r="C52" s="2" t="s">
        <v>314</v>
      </c>
      <c r="D52" s="4" t="s">
        <v>282</v>
      </c>
      <c r="E52" s="4">
        <v>200</v>
      </c>
      <c r="F52" s="3" t="s">
        <v>96</v>
      </c>
      <c r="G52" s="3"/>
      <c r="H52" s="3"/>
      <c r="I52" s="60"/>
      <c r="J52" s="60" t="s">
        <v>96</v>
      </c>
      <c r="K52" s="60" t="s">
        <v>96</v>
      </c>
      <c r="L52" s="60" t="s">
        <v>96</v>
      </c>
      <c r="M52" s="60" t="s">
        <v>96</v>
      </c>
      <c r="N52" s="60" t="s">
        <v>96</v>
      </c>
      <c r="O52" s="190"/>
      <c r="P52" s="191"/>
      <c r="Q52" s="60" t="s">
        <v>96</v>
      </c>
    </row>
    <row r="53" spans="2:17" ht="53.25" customHeight="1" x14ac:dyDescent="0.25">
      <c r="B53" s="2" t="s">
        <v>157</v>
      </c>
      <c r="C53" s="2" t="s">
        <v>314</v>
      </c>
      <c r="D53" s="4" t="s">
        <v>282</v>
      </c>
      <c r="E53" s="4">
        <v>122</v>
      </c>
      <c r="F53" s="3" t="s">
        <v>96</v>
      </c>
      <c r="G53" s="3"/>
      <c r="H53" s="3"/>
      <c r="I53" s="60"/>
      <c r="J53" s="60" t="s">
        <v>96</v>
      </c>
      <c r="K53" s="60" t="s">
        <v>96</v>
      </c>
      <c r="L53" s="60" t="s">
        <v>96</v>
      </c>
      <c r="M53" s="60" t="s">
        <v>96</v>
      </c>
      <c r="N53" s="60" t="s">
        <v>96</v>
      </c>
      <c r="O53" s="136"/>
      <c r="P53" s="137"/>
      <c r="Q53" s="60" t="s">
        <v>96</v>
      </c>
    </row>
    <row r="54" spans="2:17" x14ac:dyDescent="0.25">
      <c r="B54" s="2" t="s">
        <v>156</v>
      </c>
      <c r="C54" s="2" t="s">
        <v>156</v>
      </c>
      <c r="D54" s="4"/>
      <c r="E54" s="4"/>
      <c r="F54" s="3"/>
      <c r="G54" s="3"/>
      <c r="H54" s="3"/>
      <c r="I54" s="60" t="s">
        <v>96</v>
      </c>
      <c r="J54" s="60"/>
      <c r="K54" s="87"/>
      <c r="L54" s="87"/>
      <c r="M54" s="87"/>
      <c r="N54" s="87"/>
      <c r="O54" s="198"/>
      <c r="P54" s="199"/>
      <c r="Q54" s="87"/>
    </row>
    <row r="55" spans="2:17" x14ac:dyDescent="0.25">
      <c r="B55" s="6" t="s">
        <v>1</v>
      </c>
    </row>
    <row r="56" spans="2:17" x14ac:dyDescent="0.25">
      <c r="B56" s="6" t="s">
        <v>37</v>
      </c>
    </row>
    <row r="57" spans="2:17" x14ac:dyDescent="0.25">
      <c r="B57" s="6" t="s">
        <v>62</v>
      </c>
    </row>
    <row r="59" spans="2:17" ht="15.75" thickBot="1" x14ac:dyDescent="0.3"/>
    <row r="60" spans="2:17" ht="27" thickBot="1" x14ac:dyDescent="0.3">
      <c r="B60" s="161" t="s">
        <v>38</v>
      </c>
      <c r="C60" s="162"/>
      <c r="D60" s="162"/>
      <c r="E60" s="162"/>
      <c r="F60" s="162"/>
      <c r="G60" s="162"/>
      <c r="H60" s="162"/>
      <c r="I60" s="162"/>
      <c r="J60" s="162"/>
      <c r="K60" s="162"/>
      <c r="L60" s="162"/>
      <c r="M60" s="162"/>
      <c r="N60" s="163"/>
    </row>
    <row r="65" spans="2:17" ht="76.5" customHeight="1" x14ac:dyDescent="0.25">
      <c r="B65" s="86" t="s">
        <v>0</v>
      </c>
      <c r="C65" s="86" t="s">
        <v>39</v>
      </c>
      <c r="D65" s="86" t="s">
        <v>40</v>
      </c>
      <c r="E65" s="86" t="s">
        <v>80</v>
      </c>
      <c r="F65" s="86" t="s">
        <v>82</v>
      </c>
      <c r="G65" s="86" t="s">
        <v>83</v>
      </c>
      <c r="H65" s="86" t="s">
        <v>84</v>
      </c>
      <c r="I65" s="86" t="s">
        <v>81</v>
      </c>
      <c r="J65" s="167" t="s">
        <v>85</v>
      </c>
      <c r="K65" s="168"/>
      <c r="L65" s="169"/>
      <c r="M65" s="86" t="s">
        <v>86</v>
      </c>
      <c r="N65" s="86" t="s">
        <v>41</v>
      </c>
      <c r="O65" s="86" t="s">
        <v>42</v>
      </c>
      <c r="P65" s="167" t="s">
        <v>3</v>
      </c>
      <c r="Q65" s="169"/>
    </row>
    <row r="66" spans="2:17" ht="60.75" customHeight="1" x14ac:dyDescent="0.25">
      <c r="B66" s="62" t="s">
        <v>43</v>
      </c>
      <c r="C66" s="128"/>
      <c r="D66" s="1" t="s">
        <v>116</v>
      </c>
      <c r="E66" s="1">
        <v>35601224</v>
      </c>
      <c r="F66" s="62" t="s">
        <v>231</v>
      </c>
      <c r="G66" s="62" t="s">
        <v>136</v>
      </c>
      <c r="H66" s="110">
        <v>37932</v>
      </c>
      <c r="I66" s="4" t="s">
        <v>115</v>
      </c>
      <c r="J66" s="1" t="s">
        <v>120</v>
      </c>
      <c r="K66" s="1" t="s">
        <v>232</v>
      </c>
      <c r="L66" s="60" t="s">
        <v>121</v>
      </c>
      <c r="M66" s="87" t="s">
        <v>233</v>
      </c>
      <c r="N66" s="87" t="s">
        <v>96</v>
      </c>
      <c r="O66" s="87" t="s">
        <v>96</v>
      </c>
      <c r="P66" s="154"/>
      <c r="Q66" s="154"/>
    </row>
    <row r="67" spans="2:17" ht="60.75" customHeight="1" x14ac:dyDescent="0.25">
      <c r="B67" s="62" t="s">
        <v>43</v>
      </c>
      <c r="C67" s="128"/>
      <c r="D67" s="1" t="s">
        <v>158</v>
      </c>
      <c r="E67" s="1">
        <v>35890801</v>
      </c>
      <c r="F67" s="62" t="s">
        <v>235</v>
      </c>
      <c r="G67" s="128" t="s">
        <v>136</v>
      </c>
      <c r="H67" s="110">
        <v>40067</v>
      </c>
      <c r="I67" s="4" t="s">
        <v>115</v>
      </c>
      <c r="J67" s="1" t="s">
        <v>120</v>
      </c>
      <c r="K67" s="1" t="s">
        <v>232</v>
      </c>
      <c r="L67" s="60" t="s">
        <v>121</v>
      </c>
      <c r="M67" s="87" t="s">
        <v>234</v>
      </c>
      <c r="N67" s="87" t="s">
        <v>96</v>
      </c>
      <c r="O67" s="87" t="s">
        <v>96</v>
      </c>
      <c r="P67" s="154"/>
      <c r="Q67" s="154"/>
    </row>
    <row r="68" spans="2:17" ht="60.75" customHeight="1" x14ac:dyDescent="0.25">
      <c r="B68" s="62" t="s">
        <v>43</v>
      </c>
      <c r="C68" s="128"/>
      <c r="D68" s="1" t="s">
        <v>236</v>
      </c>
      <c r="E68" s="1">
        <v>66991116</v>
      </c>
      <c r="F68" s="62" t="s">
        <v>117</v>
      </c>
      <c r="G68" s="128" t="s">
        <v>136</v>
      </c>
      <c r="H68" s="110">
        <v>39549</v>
      </c>
      <c r="I68" s="4" t="s">
        <v>115</v>
      </c>
      <c r="J68" s="1" t="s">
        <v>120</v>
      </c>
      <c r="K68" s="1" t="s">
        <v>232</v>
      </c>
      <c r="L68" s="60" t="s">
        <v>121</v>
      </c>
      <c r="M68" s="87" t="s">
        <v>237</v>
      </c>
      <c r="N68" s="87" t="s">
        <v>96</v>
      </c>
      <c r="O68" s="87" t="s">
        <v>96</v>
      </c>
      <c r="P68" s="176"/>
      <c r="Q68" s="176"/>
    </row>
    <row r="69" spans="2:17" ht="60.75" customHeight="1" x14ac:dyDescent="0.25">
      <c r="B69" s="62" t="s">
        <v>43</v>
      </c>
      <c r="C69" s="128"/>
      <c r="D69" s="1" t="s">
        <v>238</v>
      </c>
      <c r="E69" s="1">
        <v>54259325</v>
      </c>
      <c r="F69" s="62" t="s">
        <v>239</v>
      </c>
      <c r="G69" s="128" t="s">
        <v>136</v>
      </c>
      <c r="H69" s="110">
        <v>37134</v>
      </c>
      <c r="I69" s="4" t="s">
        <v>115</v>
      </c>
      <c r="J69" s="1" t="s">
        <v>120</v>
      </c>
      <c r="K69" s="1" t="s">
        <v>232</v>
      </c>
      <c r="L69" s="60" t="s">
        <v>121</v>
      </c>
      <c r="M69" s="87" t="s">
        <v>240</v>
      </c>
      <c r="N69" s="87" t="s">
        <v>96</v>
      </c>
      <c r="O69" s="87" t="s">
        <v>96</v>
      </c>
      <c r="P69" s="176"/>
      <c r="Q69" s="176"/>
    </row>
    <row r="70" spans="2:17" ht="60.75" customHeight="1" x14ac:dyDescent="0.25">
      <c r="B70" s="62" t="s">
        <v>43</v>
      </c>
      <c r="C70" s="128"/>
      <c r="D70" s="1" t="s">
        <v>161</v>
      </c>
      <c r="E70" s="1">
        <v>1077435442</v>
      </c>
      <c r="F70" s="62" t="s">
        <v>241</v>
      </c>
      <c r="G70" s="128" t="s">
        <v>136</v>
      </c>
      <c r="H70" s="110">
        <v>40648</v>
      </c>
      <c r="I70" s="4" t="s">
        <v>115</v>
      </c>
      <c r="J70" s="1" t="s">
        <v>120</v>
      </c>
      <c r="K70" s="1" t="s">
        <v>232</v>
      </c>
      <c r="L70" s="60" t="s">
        <v>121</v>
      </c>
      <c r="M70" s="87" t="s">
        <v>242</v>
      </c>
      <c r="N70" s="87" t="s">
        <v>96</v>
      </c>
      <c r="O70" s="87" t="s">
        <v>96</v>
      </c>
      <c r="P70" s="154"/>
      <c r="Q70" s="154"/>
    </row>
    <row r="71" spans="2:17" ht="60.75" customHeight="1" x14ac:dyDescent="0.25">
      <c r="B71" s="62" t="s">
        <v>43</v>
      </c>
      <c r="C71" s="128"/>
      <c r="D71" s="1" t="s">
        <v>159</v>
      </c>
      <c r="E71" s="1">
        <v>35545646</v>
      </c>
      <c r="F71" s="96" t="s">
        <v>124</v>
      </c>
      <c r="G71" s="128" t="s">
        <v>136</v>
      </c>
      <c r="H71" s="126">
        <v>39780</v>
      </c>
      <c r="I71" s="4" t="s">
        <v>115</v>
      </c>
      <c r="J71" s="1" t="s">
        <v>120</v>
      </c>
      <c r="K71" s="1" t="s">
        <v>232</v>
      </c>
      <c r="L71" s="60" t="s">
        <v>121</v>
      </c>
      <c r="M71" s="87" t="s">
        <v>243</v>
      </c>
      <c r="N71" s="87" t="s">
        <v>96</v>
      </c>
      <c r="O71" s="87" t="s">
        <v>96</v>
      </c>
      <c r="P71" s="176"/>
      <c r="Q71" s="176"/>
    </row>
    <row r="72" spans="2:17" ht="60.75" customHeight="1" x14ac:dyDescent="0.25">
      <c r="B72" s="128" t="s">
        <v>43</v>
      </c>
      <c r="C72" s="128"/>
      <c r="D72" s="1" t="s">
        <v>160</v>
      </c>
      <c r="E72" s="1">
        <v>35851411</v>
      </c>
      <c r="F72" s="128" t="s">
        <v>244</v>
      </c>
      <c r="G72" s="128" t="s">
        <v>245</v>
      </c>
      <c r="H72" s="126">
        <v>38690</v>
      </c>
      <c r="I72" s="4" t="s">
        <v>115</v>
      </c>
      <c r="J72" s="1" t="s">
        <v>120</v>
      </c>
      <c r="K72" s="1" t="s">
        <v>232</v>
      </c>
      <c r="L72" s="60" t="s">
        <v>121</v>
      </c>
      <c r="M72" s="87" t="s">
        <v>246</v>
      </c>
      <c r="N72" s="87" t="s">
        <v>96</v>
      </c>
      <c r="O72" s="87" t="s">
        <v>96</v>
      </c>
      <c r="P72" s="139"/>
      <c r="Q72" s="139"/>
    </row>
    <row r="73" spans="2:17" ht="33.6" customHeight="1" x14ac:dyDescent="0.25">
      <c r="B73" s="96" t="s">
        <v>43</v>
      </c>
      <c r="C73" s="128"/>
      <c r="D73" s="1" t="s">
        <v>247</v>
      </c>
      <c r="E73" s="1">
        <v>11708984</v>
      </c>
      <c r="F73" s="96" t="s">
        <v>117</v>
      </c>
      <c r="G73" s="128" t="s">
        <v>136</v>
      </c>
      <c r="H73" s="126">
        <v>40809</v>
      </c>
      <c r="I73" s="4" t="s">
        <v>115</v>
      </c>
      <c r="J73" s="1" t="s">
        <v>120</v>
      </c>
      <c r="K73" s="1" t="s">
        <v>232</v>
      </c>
      <c r="L73" s="60" t="s">
        <v>121</v>
      </c>
      <c r="M73" s="87" t="s">
        <v>248</v>
      </c>
      <c r="N73" s="87" t="s">
        <v>96</v>
      </c>
      <c r="O73" s="87" t="s">
        <v>96</v>
      </c>
      <c r="P73" s="176"/>
      <c r="Q73" s="176"/>
    </row>
    <row r="74" spans="2:17" ht="33.6" customHeight="1" x14ac:dyDescent="0.25">
      <c r="B74" s="62" t="s">
        <v>44</v>
      </c>
      <c r="C74" s="128"/>
      <c r="D74" s="1" t="s">
        <v>249</v>
      </c>
      <c r="E74" s="1">
        <v>1077435367</v>
      </c>
      <c r="F74" s="128" t="s">
        <v>124</v>
      </c>
      <c r="G74" s="128" t="s">
        <v>136</v>
      </c>
      <c r="H74" s="113">
        <v>41271</v>
      </c>
      <c r="I74" s="4" t="s">
        <v>115</v>
      </c>
      <c r="J74" s="1" t="s">
        <v>120</v>
      </c>
      <c r="K74" s="111" t="s">
        <v>250</v>
      </c>
      <c r="L74" s="60" t="s">
        <v>147</v>
      </c>
      <c r="M74" s="87" t="s">
        <v>251</v>
      </c>
      <c r="N74" s="87" t="s">
        <v>96</v>
      </c>
      <c r="O74" s="87" t="s">
        <v>96</v>
      </c>
      <c r="P74" s="198"/>
      <c r="Q74" s="199"/>
    </row>
    <row r="75" spans="2:17" ht="33.6" customHeight="1" x14ac:dyDescent="0.25">
      <c r="B75" s="62" t="s">
        <v>44</v>
      </c>
      <c r="C75" s="128"/>
      <c r="D75" s="1" t="s">
        <v>252</v>
      </c>
      <c r="E75" s="1">
        <v>35891668</v>
      </c>
      <c r="F75" s="128" t="s">
        <v>124</v>
      </c>
      <c r="G75" s="128" t="s">
        <v>136</v>
      </c>
      <c r="H75" s="113">
        <v>38653</v>
      </c>
      <c r="I75" s="4" t="s">
        <v>115</v>
      </c>
      <c r="J75" s="1" t="s">
        <v>120</v>
      </c>
      <c r="K75" s="111" t="s">
        <v>250</v>
      </c>
      <c r="L75" s="60" t="s">
        <v>147</v>
      </c>
      <c r="M75" s="87" t="s">
        <v>253</v>
      </c>
      <c r="N75" s="87" t="s">
        <v>96</v>
      </c>
      <c r="O75" s="87" t="s">
        <v>96</v>
      </c>
      <c r="P75" s="198"/>
      <c r="Q75" s="199"/>
    </row>
    <row r="76" spans="2:17" ht="33.6" customHeight="1" x14ac:dyDescent="0.25">
      <c r="B76" s="128" t="s">
        <v>44</v>
      </c>
      <c r="C76" s="128"/>
      <c r="D76" s="1" t="s">
        <v>254</v>
      </c>
      <c r="E76" s="1">
        <v>35602338</v>
      </c>
      <c r="F76" s="128" t="s">
        <v>124</v>
      </c>
      <c r="G76" s="128" t="s">
        <v>136</v>
      </c>
      <c r="H76" s="113">
        <v>37337</v>
      </c>
      <c r="I76" s="4" t="s">
        <v>115</v>
      </c>
      <c r="J76" s="1" t="s">
        <v>120</v>
      </c>
      <c r="K76" s="111" t="s">
        <v>250</v>
      </c>
      <c r="L76" s="60" t="s">
        <v>147</v>
      </c>
      <c r="M76" s="87" t="s">
        <v>255</v>
      </c>
      <c r="N76" s="87" t="s">
        <v>96</v>
      </c>
      <c r="O76" s="87" t="s">
        <v>96</v>
      </c>
      <c r="P76" s="140"/>
      <c r="Q76" s="141"/>
    </row>
    <row r="77" spans="2:17" ht="33.6" customHeight="1" x14ac:dyDescent="0.25">
      <c r="B77" s="128" t="s">
        <v>44</v>
      </c>
      <c r="C77" s="128"/>
      <c r="D77" s="1" t="s">
        <v>144</v>
      </c>
      <c r="E77" s="1">
        <v>35547007</v>
      </c>
      <c r="F77" s="128" t="s">
        <v>124</v>
      </c>
      <c r="G77" s="128" t="s">
        <v>136</v>
      </c>
      <c r="H77" s="113">
        <v>40522</v>
      </c>
      <c r="I77" s="4" t="s">
        <v>115</v>
      </c>
      <c r="J77" s="1" t="s">
        <v>120</v>
      </c>
      <c r="K77" s="111" t="s">
        <v>250</v>
      </c>
      <c r="L77" s="60" t="s">
        <v>147</v>
      </c>
      <c r="M77" s="87" t="s">
        <v>256</v>
      </c>
      <c r="N77" s="87" t="s">
        <v>96</v>
      </c>
      <c r="O77" s="87" t="s">
        <v>96</v>
      </c>
      <c r="P77" s="140"/>
      <c r="Q77" s="141"/>
    </row>
    <row r="78" spans="2:17" ht="33.6" customHeight="1" x14ac:dyDescent="0.25">
      <c r="B78" s="128" t="s">
        <v>44</v>
      </c>
      <c r="C78" s="128"/>
      <c r="D78" s="1" t="s">
        <v>257</v>
      </c>
      <c r="E78" s="1">
        <v>26329226</v>
      </c>
      <c r="F78" s="128" t="s">
        <v>124</v>
      </c>
      <c r="G78" s="128" t="s">
        <v>136</v>
      </c>
      <c r="H78" s="113">
        <v>40004</v>
      </c>
      <c r="I78" s="4" t="s">
        <v>115</v>
      </c>
      <c r="J78" s="1" t="s">
        <v>120</v>
      </c>
      <c r="K78" s="111" t="s">
        <v>250</v>
      </c>
      <c r="L78" s="60" t="s">
        <v>147</v>
      </c>
      <c r="M78" s="87" t="s">
        <v>258</v>
      </c>
      <c r="N78" s="87" t="s">
        <v>96</v>
      </c>
      <c r="O78" s="87" t="s">
        <v>96</v>
      </c>
      <c r="P78" s="140"/>
      <c r="Q78" s="141"/>
    </row>
    <row r="79" spans="2:17" ht="33.6" customHeight="1" x14ac:dyDescent="0.25">
      <c r="B79" s="128" t="s">
        <v>44</v>
      </c>
      <c r="C79" s="128"/>
      <c r="D79" s="1" t="s">
        <v>259</v>
      </c>
      <c r="E79" s="1">
        <v>356043065</v>
      </c>
      <c r="F79" s="128" t="s">
        <v>124</v>
      </c>
      <c r="G79" s="128" t="s">
        <v>136</v>
      </c>
      <c r="H79" s="113">
        <v>37974</v>
      </c>
      <c r="I79" s="4" t="s">
        <v>115</v>
      </c>
      <c r="J79" s="1" t="s">
        <v>120</v>
      </c>
      <c r="K79" s="111" t="s">
        <v>250</v>
      </c>
      <c r="L79" s="60" t="s">
        <v>147</v>
      </c>
      <c r="M79" s="87" t="s">
        <v>260</v>
      </c>
      <c r="N79" s="87" t="s">
        <v>96</v>
      </c>
      <c r="O79" s="87" t="s">
        <v>96</v>
      </c>
      <c r="P79" s="140"/>
      <c r="Q79" s="141"/>
    </row>
    <row r="80" spans="2:17" ht="33.6" customHeight="1" x14ac:dyDescent="0.25">
      <c r="B80" s="128" t="s">
        <v>44</v>
      </c>
      <c r="C80" s="128"/>
      <c r="D80" s="1" t="s">
        <v>143</v>
      </c>
      <c r="E80" s="1">
        <v>1077424342</v>
      </c>
      <c r="F80" s="128" t="s">
        <v>124</v>
      </c>
      <c r="G80" s="128" t="s">
        <v>136</v>
      </c>
      <c r="H80" s="113">
        <v>41355</v>
      </c>
      <c r="I80" s="4" t="s">
        <v>115</v>
      </c>
      <c r="J80" s="1" t="s">
        <v>120</v>
      </c>
      <c r="K80" s="111" t="s">
        <v>250</v>
      </c>
      <c r="L80" s="60" t="s">
        <v>147</v>
      </c>
      <c r="M80" s="87" t="s">
        <v>261</v>
      </c>
      <c r="N80" s="87" t="s">
        <v>96</v>
      </c>
      <c r="O80" s="87" t="s">
        <v>96</v>
      </c>
      <c r="P80" s="140"/>
      <c r="Q80" s="141"/>
    </row>
    <row r="81" spans="2:17" ht="33.6" customHeight="1" x14ac:dyDescent="0.25">
      <c r="B81" s="128" t="s">
        <v>44</v>
      </c>
      <c r="C81" s="128"/>
      <c r="D81" s="1" t="s">
        <v>128</v>
      </c>
      <c r="E81" s="1">
        <v>35891057</v>
      </c>
      <c r="F81" s="128" t="s">
        <v>124</v>
      </c>
      <c r="G81" s="128" t="s">
        <v>136</v>
      </c>
      <c r="H81" s="113">
        <v>41089</v>
      </c>
      <c r="I81" s="4" t="s">
        <v>115</v>
      </c>
      <c r="J81" s="1" t="s">
        <v>120</v>
      </c>
      <c r="K81" s="111" t="s">
        <v>250</v>
      </c>
      <c r="L81" s="60" t="s">
        <v>147</v>
      </c>
      <c r="M81" s="87" t="s">
        <v>262</v>
      </c>
      <c r="N81" s="87" t="s">
        <v>96</v>
      </c>
      <c r="O81" s="87" t="s">
        <v>96</v>
      </c>
      <c r="P81" s="140"/>
      <c r="Q81" s="141"/>
    </row>
    <row r="82" spans="2:17" ht="33.6" customHeight="1" x14ac:dyDescent="0.25">
      <c r="B82" s="128" t="s">
        <v>44</v>
      </c>
      <c r="C82" s="128"/>
      <c r="D82" s="1" t="s">
        <v>263</v>
      </c>
      <c r="E82" s="1">
        <v>35894330</v>
      </c>
      <c r="F82" s="128" t="s">
        <v>124</v>
      </c>
      <c r="G82" s="128" t="s">
        <v>136</v>
      </c>
      <c r="H82" s="113">
        <v>41740</v>
      </c>
      <c r="I82" s="4" t="s">
        <v>115</v>
      </c>
      <c r="J82" s="1" t="s">
        <v>120</v>
      </c>
      <c r="K82" s="111" t="s">
        <v>264</v>
      </c>
      <c r="L82" s="60" t="s">
        <v>147</v>
      </c>
      <c r="M82" s="87" t="s">
        <v>265</v>
      </c>
      <c r="N82" s="87" t="s">
        <v>96</v>
      </c>
      <c r="O82" s="87" t="s">
        <v>96</v>
      </c>
      <c r="P82" s="140"/>
      <c r="Q82" s="141"/>
    </row>
    <row r="83" spans="2:17" ht="33.6" customHeight="1" x14ac:dyDescent="0.25">
      <c r="B83" s="62" t="s">
        <v>44</v>
      </c>
      <c r="C83" s="128"/>
      <c r="D83" s="1" t="s">
        <v>164</v>
      </c>
      <c r="E83" s="1">
        <v>54259126</v>
      </c>
      <c r="F83" s="128" t="s">
        <v>124</v>
      </c>
      <c r="G83" s="128" t="s">
        <v>136</v>
      </c>
      <c r="H83" s="113">
        <v>36999</v>
      </c>
      <c r="I83" s="4" t="s">
        <v>115</v>
      </c>
      <c r="J83" s="1" t="s">
        <v>120</v>
      </c>
      <c r="K83" s="111" t="s">
        <v>250</v>
      </c>
      <c r="L83" s="60" t="s">
        <v>147</v>
      </c>
      <c r="M83" s="87" t="s">
        <v>266</v>
      </c>
      <c r="N83" s="87" t="s">
        <v>96</v>
      </c>
      <c r="O83" s="87" t="s">
        <v>96</v>
      </c>
      <c r="P83" s="198"/>
      <c r="Q83" s="199"/>
    </row>
    <row r="84" spans="2:17" ht="33.6" customHeight="1" x14ac:dyDescent="0.25">
      <c r="B84" s="96" t="s">
        <v>44</v>
      </c>
      <c r="C84" s="128"/>
      <c r="D84" s="1" t="s">
        <v>129</v>
      </c>
      <c r="E84" s="1">
        <v>35893625</v>
      </c>
      <c r="F84" s="128" t="s">
        <v>124</v>
      </c>
      <c r="G84" s="128" t="s">
        <v>136</v>
      </c>
      <c r="H84" s="113">
        <v>41817</v>
      </c>
      <c r="I84" s="4" t="s">
        <v>115</v>
      </c>
      <c r="J84" s="1" t="s">
        <v>120</v>
      </c>
      <c r="K84" s="111" t="s">
        <v>250</v>
      </c>
      <c r="L84" s="60" t="s">
        <v>147</v>
      </c>
      <c r="M84" s="87" t="s">
        <v>267</v>
      </c>
      <c r="N84" s="87" t="s">
        <v>96</v>
      </c>
      <c r="O84" s="87" t="s">
        <v>96</v>
      </c>
      <c r="P84" s="97"/>
      <c r="Q84" s="98"/>
    </row>
    <row r="85" spans="2:17" ht="33.6" customHeight="1" x14ac:dyDescent="0.25">
      <c r="B85" s="96" t="s">
        <v>44</v>
      </c>
      <c r="C85" s="128"/>
      <c r="D85" s="1" t="s">
        <v>130</v>
      </c>
      <c r="E85" s="1">
        <v>35899253</v>
      </c>
      <c r="F85" s="128" t="s">
        <v>124</v>
      </c>
      <c r="G85" s="128" t="s">
        <v>136</v>
      </c>
      <c r="H85" s="113">
        <v>40648</v>
      </c>
      <c r="I85" s="4" t="s">
        <v>115</v>
      </c>
      <c r="J85" s="1" t="s">
        <v>120</v>
      </c>
      <c r="K85" s="111" t="s">
        <v>250</v>
      </c>
      <c r="L85" s="60" t="s">
        <v>147</v>
      </c>
      <c r="M85" s="87" t="s">
        <v>268</v>
      </c>
      <c r="N85" s="87" t="s">
        <v>96</v>
      </c>
      <c r="O85" s="87" t="s">
        <v>96</v>
      </c>
      <c r="P85" s="97"/>
      <c r="Q85" s="98"/>
    </row>
    <row r="86" spans="2:17" ht="33.6" customHeight="1" x14ac:dyDescent="0.25">
      <c r="B86" s="128" t="s">
        <v>44</v>
      </c>
      <c r="C86" s="128"/>
      <c r="D86" s="1" t="s">
        <v>269</v>
      </c>
      <c r="E86" s="1">
        <v>35899654</v>
      </c>
      <c r="F86" s="128" t="s">
        <v>270</v>
      </c>
      <c r="G86" s="128" t="s">
        <v>271</v>
      </c>
      <c r="H86" s="113">
        <v>40884</v>
      </c>
      <c r="I86" s="4" t="s">
        <v>115</v>
      </c>
      <c r="J86" s="1" t="s">
        <v>120</v>
      </c>
      <c r="K86" s="111" t="s">
        <v>272</v>
      </c>
      <c r="L86" s="60" t="s">
        <v>147</v>
      </c>
      <c r="M86" s="87" t="s">
        <v>273</v>
      </c>
      <c r="N86" s="87" t="s">
        <v>96</v>
      </c>
      <c r="O86" s="87" t="s">
        <v>96</v>
      </c>
      <c r="P86" s="140"/>
      <c r="Q86" s="141"/>
    </row>
    <row r="87" spans="2:17" ht="33.6" customHeight="1" x14ac:dyDescent="0.25">
      <c r="B87" s="128" t="s">
        <v>44</v>
      </c>
      <c r="C87" s="128"/>
      <c r="D87" s="1" t="s">
        <v>274</v>
      </c>
      <c r="E87" s="1">
        <v>1131044</v>
      </c>
      <c r="F87" s="128" t="s">
        <v>124</v>
      </c>
      <c r="G87" s="128" t="s">
        <v>136</v>
      </c>
      <c r="H87" s="113">
        <v>41740</v>
      </c>
      <c r="I87" s="4" t="s">
        <v>115</v>
      </c>
      <c r="J87" s="1" t="s">
        <v>120</v>
      </c>
      <c r="K87" s="111" t="s">
        <v>250</v>
      </c>
      <c r="L87" s="60" t="s">
        <v>147</v>
      </c>
      <c r="M87" s="87" t="s">
        <v>275</v>
      </c>
      <c r="N87" s="87" t="s">
        <v>96</v>
      </c>
      <c r="O87" s="87" t="s">
        <v>96</v>
      </c>
      <c r="P87" s="140"/>
      <c r="Q87" s="141"/>
    </row>
    <row r="88" spans="2:17" ht="33.6" customHeight="1" x14ac:dyDescent="0.25">
      <c r="B88" s="96" t="s">
        <v>44</v>
      </c>
      <c r="C88" s="128"/>
      <c r="D88" s="1" t="s">
        <v>127</v>
      </c>
      <c r="E88" s="1">
        <v>35547146</v>
      </c>
      <c r="F88" s="128" t="s">
        <v>124</v>
      </c>
      <c r="G88" s="128" t="s">
        <v>136</v>
      </c>
      <c r="H88" s="113">
        <v>41012</v>
      </c>
      <c r="I88" s="4" t="s">
        <v>115</v>
      </c>
      <c r="J88" s="1" t="s">
        <v>120</v>
      </c>
      <c r="K88" s="111" t="s">
        <v>250</v>
      </c>
      <c r="L88" s="60" t="s">
        <v>147</v>
      </c>
      <c r="M88" s="87" t="s">
        <v>119</v>
      </c>
      <c r="N88" s="87" t="s">
        <v>96</v>
      </c>
      <c r="O88" s="87" t="s">
        <v>96</v>
      </c>
      <c r="P88" s="198"/>
      <c r="Q88" s="199"/>
    </row>
    <row r="89" spans="2:17" ht="33.6" customHeight="1" x14ac:dyDescent="0.25">
      <c r="B89" s="128" t="s">
        <v>44</v>
      </c>
      <c r="C89" s="128"/>
      <c r="D89" s="1" t="s">
        <v>278</v>
      </c>
      <c r="E89" s="1">
        <v>43256857</v>
      </c>
      <c r="F89" s="128" t="s">
        <v>279</v>
      </c>
      <c r="G89" s="128" t="s">
        <v>280</v>
      </c>
      <c r="H89" s="113">
        <v>37953</v>
      </c>
      <c r="I89" s="4" t="s">
        <v>115</v>
      </c>
      <c r="J89" s="1" t="s">
        <v>120</v>
      </c>
      <c r="K89" s="111" t="s">
        <v>110</v>
      </c>
      <c r="L89" s="60" t="s">
        <v>147</v>
      </c>
      <c r="M89" s="87" t="s">
        <v>281</v>
      </c>
      <c r="N89" s="87" t="s">
        <v>96</v>
      </c>
      <c r="O89" s="87" t="s">
        <v>96</v>
      </c>
      <c r="P89" s="140"/>
      <c r="Q89" s="141"/>
    </row>
    <row r="90" spans="2:17" ht="33.6" customHeight="1" x14ac:dyDescent="0.25">
      <c r="B90" s="62" t="s">
        <v>44</v>
      </c>
      <c r="C90" s="128"/>
      <c r="D90" s="1" t="s">
        <v>276</v>
      </c>
      <c r="E90" s="1">
        <v>35600859</v>
      </c>
      <c r="F90" s="128" t="s">
        <v>124</v>
      </c>
      <c r="G90" s="128" t="s">
        <v>136</v>
      </c>
      <c r="H90" s="113">
        <v>41740</v>
      </c>
      <c r="I90" s="4" t="s">
        <v>115</v>
      </c>
      <c r="J90" s="1" t="s">
        <v>120</v>
      </c>
      <c r="K90" s="111" t="s">
        <v>250</v>
      </c>
      <c r="L90" s="60" t="s">
        <v>147</v>
      </c>
      <c r="M90" s="87" t="s">
        <v>277</v>
      </c>
      <c r="N90" s="87" t="s">
        <v>96</v>
      </c>
      <c r="O90" s="87" t="s">
        <v>96</v>
      </c>
      <c r="P90" s="198"/>
      <c r="Q90" s="199"/>
    </row>
    <row r="91" spans="2:17" ht="15.75" thickBot="1" x14ac:dyDescent="0.25">
      <c r="D91" s="109"/>
    </row>
    <row r="92" spans="2:17" ht="27" thickBot="1" x14ac:dyDescent="0.3">
      <c r="B92" s="161" t="s">
        <v>46</v>
      </c>
      <c r="C92" s="162"/>
      <c r="D92" s="162"/>
      <c r="E92" s="162"/>
      <c r="F92" s="162"/>
      <c r="G92" s="162"/>
      <c r="H92" s="162"/>
      <c r="I92" s="162"/>
      <c r="J92" s="162"/>
      <c r="K92" s="162"/>
      <c r="L92" s="162"/>
      <c r="M92" s="162"/>
      <c r="N92" s="163"/>
    </row>
    <row r="95" spans="2:17" ht="46.15" customHeight="1" x14ac:dyDescent="0.25">
      <c r="B95" s="47" t="s">
        <v>33</v>
      </c>
      <c r="C95" s="47" t="s">
        <v>47</v>
      </c>
      <c r="D95" s="167" t="s">
        <v>3</v>
      </c>
      <c r="E95" s="169"/>
    </row>
    <row r="96" spans="2:17" ht="46.9" customHeight="1" x14ac:dyDescent="0.25">
      <c r="B96" s="48" t="s">
        <v>87</v>
      </c>
      <c r="C96" s="87" t="s">
        <v>96</v>
      </c>
      <c r="D96" s="176" t="s">
        <v>132</v>
      </c>
      <c r="E96" s="176"/>
    </row>
    <row r="99" spans="1:26" ht="26.25" x14ac:dyDescent="0.25">
      <c r="B99" s="170" t="s">
        <v>64</v>
      </c>
      <c r="C99" s="171"/>
      <c r="D99" s="171"/>
      <c r="E99" s="171"/>
      <c r="F99" s="171"/>
      <c r="G99" s="171"/>
      <c r="H99" s="171"/>
      <c r="I99" s="171"/>
      <c r="J99" s="171"/>
      <c r="K99" s="171"/>
      <c r="L99" s="171"/>
      <c r="M99" s="171"/>
      <c r="N99" s="171"/>
      <c r="O99" s="171"/>
      <c r="P99" s="171"/>
    </row>
    <row r="101" spans="1:26" ht="15.75" thickBot="1" x14ac:dyDescent="0.3"/>
    <row r="102" spans="1:26" ht="27" thickBot="1" x14ac:dyDescent="0.3">
      <c r="B102" s="161" t="s">
        <v>54</v>
      </c>
      <c r="C102" s="162"/>
      <c r="D102" s="162"/>
      <c r="E102" s="162"/>
      <c r="F102" s="162"/>
      <c r="G102" s="162"/>
      <c r="H102" s="162"/>
      <c r="I102" s="162"/>
      <c r="J102" s="162"/>
      <c r="K102" s="162"/>
      <c r="L102" s="162"/>
      <c r="M102" s="162"/>
      <c r="N102" s="163"/>
    </row>
    <row r="104" spans="1:26" ht="15.75" thickBot="1" x14ac:dyDescent="0.3">
      <c r="M104" s="45"/>
      <c r="N104" s="45"/>
    </row>
    <row r="105" spans="1:26" s="73" customFormat="1" ht="109.5" customHeight="1" x14ac:dyDescent="0.25">
      <c r="B105" s="84" t="s">
        <v>105</v>
      </c>
      <c r="C105" s="84" t="s">
        <v>106</v>
      </c>
      <c r="D105" s="84" t="s">
        <v>107</v>
      </c>
      <c r="E105" s="84" t="s">
        <v>45</v>
      </c>
      <c r="F105" s="84" t="s">
        <v>22</v>
      </c>
      <c r="G105" s="84" t="s">
        <v>67</v>
      </c>
      <c r="H105" s="84" t="s">
        <v>17</v>
      </c>
      <c r="I105" s="84" t="s">
        <v>10</v>
      </c>
      <c r="J105" s="84" t="s">
        <v>31</v>
      </c>
      <c r="K105" s="84" t="s">
        <v>61</v>
      </c>
      <c r="L105" s="84" t="s">
        <v>20</v>
      </c>
      <c r="M105" s="69" t="s">
        <v>26</v>
      </c>
      <c r="N105" s="84" t="s">
        <v>108</v>
      </c>
      <c r="O105" s="84" t="s">
        <v>36</v>
      </c>
      <c r="P105" s="85" t="s">
        <v>11</v>
      </c>
      <c r="Q105" s="85" t="s">
        <v>19</v>
      </c>
    </row>
    <row r="106" spans="1:26" s="79" customFormat="1" x14ac:dyDescent="0.25">
      <c r="A106" s="36">
        <v>1</v>
      </c>
      <c r="B106" s="80"/>
      <c r="C106" s="81"/>
      <c r="D106" s="80"/>
      <c r="E106" s="75"/>
      <c r="F106" s="76"/>
      <c r="G106" s="93"/>
      <c r="H106" s="83"/>
      <c r="I106" s="77"/>
      <c r="J106" s="77"/>
      <c r="K106" s="77"/>
      <c r="L106" s="77"/>
      <c r="M106" s="68"/>
      <c r="N106" s="68">
        <f>+M106*G106</f>
        <v>0</v>
      </c>
      <c r="O106" s="20"/>
      <c r="P106" s="20"/>
      <c r="Q106" s="94"/>
      <c r="R106" s="78"/>
      <c r="S106" s="78"/>
      <c r="T106" s="78"/>
      <c r="U106" s="78"/>
      <c r="V106" s="78"/>
      <c r="W106" s="78"/>
      <c r="X106" s="78"/>
      <c r="Y106" s="78"/>
      <c r="Z106" s="78"/>
    </row>
    <row r="107" spans="1:26" s="79" customFormat="1" x14ac:dyDescent="0.25">
      <c r="A107" s="36"/>
      <c r="B107" s="37" t="s">
        <v>16</v>
      </c>
      <c r="C107" s="81"/>
      <c r="D107" s="80"/>
      <c r="E107" s="75"/>
      <c r="F107" s="76"/>
      <c r="G107" s="76"/>
      <c r="H107" s="76"/>
      <c r="I107" s="77"/>
      <c r="J107" s="77"/>
      <c r="K107" s="82">
        <f>SUM(K106:K106)</f>
        <v>0</v>
      </c>
      <c r="L107" s="82">
        <f>SUM(L106:L106)</f>
        <v>0</v>
      </c>
      <c r="M107" s="92">
        <f>SUM(M106:M106)</f>
        <v>0</v>
      </c>
      <c r="N107" s="82">
        <f>SUM(N106:N106)</f>
        <v>0</v>
      </c>
      <c r="O107" s="20"/>
      <c r="P107" s="20"/>
      <c r="Q107" s="95"/>
    </row>
    <row r="108" spans="1:26" x14ac:dyDescent="0.25">
      <c r="B108" s="21"/>
      <c r="C108" s="21"/>
      <c r="D108" s="21"/>
      <c r="E108" s="22"/>
      <c r="F108" s="21"/>
      <c r="G108" s="21"/>
      <c r="H108" s="21"/>
      <c r="I108" s="21"/>
      <c r="J108" s="21"/>
      <c r="K108" s="21"/>
      <c r="L108" s="21"/>
      <c r="M108" s="21"/>
      <c r="N108" s="21"/>
      <c r="O108" s="21"/>
      <c r="P108" s="21"/>
    </row>
    <row r="109" spans="1:26" ht="18.75" x14ac:dyDescent="0.25">
      <c r="B109" s="41" t="s">
        <v>32</v>
      </c>
      <c r="C109" s="51">
        <f>+K107</f>
        <v>0</v>
      </c>
      <c r="H109" s="23"/>
      <c r="I109" s="23"/>
      <c r="J109" s="23"/>
      <c r="K109" s="23"/>
      <c r="L109" s="23"/>
      <c r="M109" s="23"/>
      <c r="N109" s="21"/>
      <c r="O109" s="21"/>
      <c r="P109" s="21"/>
    </row>
    <row r="111" spans="1:26" ht="15.75" thickBot="1" x14ac:dyDescent="0.3"/>
    <row r="112" spans="1:26" ht="37.15" customHeight="1" thickBot="1" x14ac:dyDescent="0.3">
      <c r="B112" s="53" t="s">
        <v>49</v>
      </c>
      <c r="C112" s="54" t="s">
        <v>50</v>
      </c>
      <c r="D112" s="53" t="s">
        <v>51</v>
      </c>
      <c r="E112" s="54" t="s">
        <v>55</v>
      </c>
    </row>
    <row r="113" spans="2:17" ht="41.45" customHeight="1" x14ac:dyDescent="0.25">
      <c r="B113" s="46" t="s">
        <v>88</v>
      </c>
      <c r="C113" s="49">
        <v>20</v>
      </c>
      <c r="D113" s="49">
        <v>0</v>
      </c>
      <c r="E113" s="164">
        <f>+D113+D114+D115</f>
        <v>0</v>
      </c>
    </row>
    <row r="114" spans="2:17" x14ac:dyDescent="0.25">
      <c r="B114" s="46" t="s">
        <v>89</v>
      </c>
      <c r="C114" s="39">
        <v>30</v>
      </c>
      <c r="D114" s="89">
        <v>0</v>
      </c>
      <c r="E114" s="165"/>
    </row>
    <row r="115" spans="2:17" ht="15.75" thickBot="1" x14ac:dyDescent="0.3">
      <c r="B115" s="46" t="s">
        <v>90</v>
      </c>
      <c r="C115" s="50">
        <v>40</v>
      </c>
      <c r="D115" s="50">
        <v>0</v>
      </c>
      <c r="E115" s="166"/>
    </row>
    <row r="117" spans="2:17" ht="15.75" thickBot="1" x14ac:dyDescent="0.3"/>
    <row r="118" spans="2:17" ht="27" thickBot="1" x14ac:dyDescent="0.3">
      <c r="B118" s="161" t="s">
        <v>52</v>
      </c>
      <c r="C118" s="162"/>
      <c r="D118" s="162"/>
      <c r="E118" s="162"/>
      <c r="F118" s="162"/>
      <c r="G118" s="162"/>
      <c r="H118" s="162"/>
      <c r="I118" s="162"/>
      <c r="J118" s="162"/>
      <c r="K118" s="162"/>
      <c r="L118" s="162"/>
      <c r="M118" s="162"/>
      <c r="N118" s="163"/>
    </row>
    <row r="120" spans="2:17" ht="76.5" customHeight="1" x14ac:dyDescent="0.25">
      <c r="B120" s="86" t="s">
        <v>0</v>
      </c>
      <c r="C120" s="86" t="s">
        <v>39</v>
      </c>
      <c r="D120" s="86" t="s">
        <v>40</v>
      </c>
      <c r="E120" s="86" t="s">
        <v>80</v>
      </c>
      <c r="F120" s="86" t="s">
        <v>82</v>
      </c>
      <c r="G120" s="86" t="s">
        <v>83</v>
      </c>
      <c r="H120" s="86" t="s">
        <v>84</v>
      </c>
      <c r="I120" s="86" t="s">
        <v>81</v>
      </c>
      <c r="J120" s="167" t="s">
        <v>85</v>
      </c>
      <c r="K120" s="168"/>
      <c r="L120" s="169"/>
      <c r="M120" s="86" t="s">
        <v>86</v>
      </c>
      <c r="N120" s="86" t="s">
        <v>41</v>
      </c>
      <c r="O120" s="86" t="s">
        <v>42</v>
      </c>
      <c r="P120" s="167" t="s">
        <v>3</v>
      </c>
      <c r="Q120" s="169"/>
    </row>
    <row r="121" spans="2:17" ht="88.5" customHeight="1" x14ac:dyDescent="0.25">
      <c r="B121" s="62" t="s">
        <v>94</v>
      </c>
      <c r="C121" s="96" t="s">
        <v>210</v>
      </c>
      <c r="D121" s="2" t="s">
        <v>149</v>
      </c>
      <c r="E121" s="2">
        <v>35897884</v>
      </c>
      <c r="F121" s="2" t="s">
        <v>150</v>
      </c>
      <c r="G121" s="62" t="s">
        <v>151</v>
      </c>
      <c r="H121" s="110">
        <v>41241</v>
      </c>
      <c r="I121" s="4" t="s">
        <v>115</v>
      </c>
      <c r="J121" s="1" t="s">
        <v>120</v>
      </c>
      <c r="K121" s="61" t="s">
        <v>152</v>
      </c>
      <c r="L121" s="61" t="s">
        <v>150</v>
      </c>
      <c r="M121" s="48" t="s">
        <v>153</v>
      </c>
      <c r="N121" s="87" t="s">
        <v>96</v>
      </c>
      <c r="O121" s="87" t="s">
        <v>97</v>
      </c>
      <c r="P121" s="154" t="s">
        <v>154</v>
      </c>
      <c r="Q121" s="154"/>
    </row>
    <row r="124" spans="2:17" ht="15.75" thickBot="1" x14ac:dyDescent="0.3"/>
    <row r="125" spans="2:17" ht="54" customHeight="1" x14ac:dyDescent="0.25">
      <c r="B125" s="90" t="s">
        <v>33</v>
      </c>
      <c r="C125" s="90" t="s">
        <v>49</v>
      </c>
      <c r="D125" s="86" t="s">
        <v>50</v>
      </c>
      <c r="E125" s="90" t="s">
        <v>51</v>
      </c>
      <c r="F125" s="54" t="s">
        <v>56</v>
      </c>
      <c r="G125" s="57"/>
    </row>
    <row r="126" spans="2:17" ht="120.75" customHeight="1" x14ac:dyDescent="0.2">
      <c r="B126" s="155" t="s">
        <v>53</v>
      </c>
      <c r="C126" s="5" t="s">
        <v>91</v>
      </c>
      <c r="D126" s="89">
        <v>25</v>
      </c>
      <c r="E126" s="89">
        <v>0</v>
      </c>
      <c r="F126" s="156">
        <f>+E126+E127+E128</f>
        <v>10</v>
      </c>
      <c r="G126" s="127"/>
    </row>
    <row r="127" spans="2:17" ht="76.150000000000006" customHeight="1" x14ac:dyDescent="0.2">
      <c r="B127" s="155"/>
      <c r="C127" s="5" t="s">
        <v>92</v>
      </c>
      <c r="D127" s="52">
        <v>25</v>
      </c>
      <c r="E127" s="89">
        <v>0</v>
      </c>
      <c r="F127" s="157"/>
      <c r="G127" s="58"/>
    </row>
    <row r="128" spans="2:17" ht="69" customHeight="1" x14ac:dyDescent="0.2">
      <c r="B128" s="155"/>
      <c r="C128" s="5" t="s">
        <v>93</v>
      </c>
      <c r="D128" s="89">
        <v>10</v>
      </c>
      <c r="E128" s="89">
        <v>10</v>
      </c>
      <c r="F128" s="158"/>
      <c r="G128" s="58"/>
    </row>
    <row r="129" spans="2:8" x14ac:dyDescent="0.25">
      <c r="C129" s="70"/>
    </row>
    <row r="132" spans="2:8" x14ac:dyDescent="0.25">
      <c r="B132" s="88" t="s">
        <v>57</v>
      </c>
    </row>
    <row r="135" spans="2:8" x14ac:dyDescent="0.25">
      <c r="B135" s="91" t="s">
        <v>33</v>
      </c>
      <c r="C135" s="91" t="s">
        <v>58</v>
      </c>
      <c r="D135" s="90" t="s">
        <v>51</v>
      </c>
      <c r="E135" s="90" t="s">
        <v>16</v>
      </c>
    </row>
    <row r="136" spans="2:8" ht="42.75" x14ac:dyDescent="0.25">
      <c r="B136" s="71" t="s">
        <v>59</v>
      </c>
      <c r="C136" s="72">
        <v>40</v>
      </c>
      <c r="D136" s="89">
        <f>+E113</f>
        <v>0</v>
      </c>
      <c r="E136" s="159">
        <f>+D136+D137</f>
        <v>10</v>
      </c>
    </row>
    <row r="137" spans="2:8" ht="85.5" x14ac:dyDescent="0.25">
      <c r="B137" s="71" t="s">
        <v>60</v>
      </c>
      <c r="C137" s="72">
        <v>60</v>
      </c>
      <c r="D137" s="89">
        <f>+F126</f>
        <v>10</v>
      </c>
      <c r="E137" s="160"/>
    </row>
    <row r="140" spans="2:8" x14ac:dyDescent="0.25">
      <c r="C140" s="6" t="s">
        <v>110</v>
      </c>
      <c r="H140" s="6" t="s">
        <v>110</v>
      </c>
    </row>
  </sheetData>
  <mergeCells count="46">
    <mergeCell ref="B126:B128"/>
    <mergeCell ref="F126:F128"/>
    <mergeCell ref="E136:E137"/>
    <mergeCell ref="J120:L120"/>
    <mergeCell ref="P120:Q120"/>
    <mergeCell ref="P121:Q121"/>
    <mergeCell ref="B118:N118"/>
    <mergeCell ref="P73:Q73"/>
    <mergeCell ref="P74:Q74"/>
    <mergeCell ref="P75:Q75"/>
    <mergeCell ref="P83:Q83"/>
    <mergeCell ref="P90:Q90"/>
    <mergeCell ref="B92:N92"/>
    <mergeCell ref="P88:Q88"/>
    <mergeCell ref="D95:E95"/>
    <mergeCell ref="D96:E96"/>
    <mergeCell ref="B99:P99"/>
    <mergeCell ref="B102:N102"/>
    <mergeCell ref="E113:E115"/>
    <mergeCell ref="P71:Q71"/>
    <mergeCell ref="P66:Q66"/>
    <mergeCell ref="P67:Q67"/>
    <mergeCell ref="P68:Q68"/>
    <mergeCell ref="P69:Q69"/>
    <mergeCell ref="P70:Q70"/>
    <mergeCell ref="B60:N60"/>
    <mergeCell ref="J65:L65"/>
    <mergeCell ref="P65:Q65"/>
    <mergeCell ref="C46:N46"/>
    <mergeCell ref="B48:N48"/>
    <mergeCell ref="O51:P51"/>
    <mergeCell ref="O52:P52"/>
    <mergeCell ref="O54:P54"/>
    <mergeCell ref="B42:B43"/>
    <mergeCell ref="C42:C43"/>
    <mergeCell ref="D42:E42"/>
    <mergeCell ref="B2:P2"/>
    <mergeCell ref="B4:P4"/>
    <mergeCell ref="C6:N6"/>
    <mergeCell ref="C7:N7"/>
    <mergeCell ref="C8:N8"/>
    <mergeCell ref="C9:N9"/>
    <mergeCell ref="C10:E10"/>
    <mergeCell ref="B14:C15"/>
    <mergeCell ref="B16:C16"/>
    <mergeCell ref="E32:E33"/>
  </mergeCells>
  <dataValidations disablePrompts="1" count="2">
    <dataValidation type="decimal" allowBlank="1" showInputMessage="1" showErrorMessage="1" sqref="WVH983053 WLL983053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IV18:IV34 SR18:SR34 ACN18:ACN34 AMJ18:AMJ34 AWF18:AWF34 BGB18:BGB34 BPX18:BPX34 BZT18:BZT34 CJP18:CJP34 CTL18:CTL34 DDH18:DDH34 DND18:DND34 DWZ18:DWZ34 EGV18:EGV34 EQR18:EQR34 FAN18:FAN34 FKJ18:FKJ34 FUF18:FUF34 GEB18:GEB34 GNX18:GNX34 GXT18:GXT34 HHP18:HHP34 HRL18:HRL34 IBH18:IBH34 ILD18:ILD34 IUZ18:IUZ34 JEV18:JEV34 JOR18:JOR34 JYN18:JYN34 KIJ18:KIJ34 KSF18:KSF34 LCB18:LCB34 LLX18:LLX34 LVT18:LVT34 MFP18:MFP34 MPL18:MPL34 MZH18:MZH34 NJD18:NJD34 NSZ18:NSZ34 OCV18:OCV34 OMR18:OMR34 OWN18:OWN34 PGJ18:PGJ34 PQF18:PQF34 QAB18:QAB34 QJX18:QJX34 QTT18:QTT34 RDP18:RDP34 RNL18:RNL34 RXH18:RXH34 SHD18:SHD34 SQZ18:SQZ34 TAV18:TAV34 TKR18:TKR34 TUN18:TUN34 UEJ18:UEJ34 UOF18:UOF34 UYB18:UYB34 VHX18:VHX34 VRT18:VRT34 WBP18:WBP34 WLL18:WLL34 WVH18:WVH34">
      <formula1>0</formula1>
      <formula2>1</formula2>
    </dataValidation>
    <dataValidation type="list" allowBlank="1" showInputMessage="1" showErrorMessage="1" sqref="WVE983053 A6554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A131085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A196621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A262157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A327693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A393229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A458765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A524301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A589837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A655373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A720909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A786445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A851981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A917517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A983053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A18:A34 IS18:IS34 SO18:SO34 ACK18:ACK34 AMG18:AMG34 AWC18:AWC34 BFY18:BFY34 BPU18:BPU34 BZQ18:BZQ34 CJM18:CJM34 CTI18:CTI34 DDE18:DDE34 DNA18:DNA34 DWW18:DWW34 EGS18:EGS34 EQO18:EQO34 FAK18:FAK34 FKG18:FKG34 FUC18:FUC34 GDY18:GDY34 GNU18:GNU34 GXQ18:GXQ34 HHM18:HHM34 HRI18:HRI34 IBE18:IBE34 ILA18:ILA34 IUW18:IUW34 JES18:JES34 JOO18:JOO34 JYK18:JYK34 KIG18:KIG34 KSC18:KSC34 LBY18:LBY34 LLU18:LLU34 LVQ18:LVQ34 MFM18:MFM34 MPI18:MPI34 MZE18:MZE34 NJA18:NJA34 NSW18:NSW34 OCS18:OCS34 OMO18:OMO34 OWK18:OWK34 PGG18:PGG34 PQC18:PQC34 PZY18:PZY34 QJU18:QJU34 QTQ18:QTQ34 RDM18:RDM34 RNI18:RNI34 RXE18:RXE34 SHA18:SHA34 SQW18:SQW34 TAS18:TAS34 TKO18:TKO34 TUK18:TUK34 UEG18:UEG34 UOC18:UOC34 UXY18:UXY34 VHU18:VHU34 VRQ18:VRQ34 WBM18:WBM34 WLI18:WLI34 WVE18:WVE34">
      <formula1>"1,2,3,4,5"</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EVAL. TEC. CORPOFE. GRUPO 15</vt:lpstr>
      <vt:lpstr>EVAL. TEC. CORPOFE. GRUPO 14</vt:lpstr>
      <vt:lpstr>EVAL. TEC. CORPOFE. GRUPO 12</vt:lpstr>
      <vt:lpstr>EVAL. TEC. CORPOFE. GRUPO 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2017-11-08T05:20:41Z</dcterms:modified>
</cp:coreProperties>
</file>