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mahecha\Desktop\PUBLICACIONES PAGINA WEB\"/>
    </mc:Choice>
  </mc:AlternateContent>
  <bookViews>
    <workbookView xWindow="0" yWindow="0" windowWidth="28800" windowHeight="1243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R5" i="1" l="1"/>
  <c r="Q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49" i="1"/>
  <c r="R49" i="1"/>
  <c r="Q50" i="1"/>
  <c r="R50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2" i="1"/>
  <c r="R112" i="1"/>
  <c r="Q113" i="1"/>
  <c r="R113" i="1"/>
  <c r="Q114" i="1"/>
  <c r="R114" i="1"/>
  <c r="Q115" i="1"/>
  <c r="R115" i="1"/>
  <c r="Q116" i="1"/>
  <c r="R116" i="1"/>
  <c r="Q117" i="1"/>
  <c r="R117" i="1"/>
  <c r="Q118" i="1"/>
  <c r="R118" i="1"/>
  <c r="Q119" i="1"/>
  <c r="R119" i="1"/>
  <c r="Q120" i="1"/>
  <c r="R120" i="1"/>
  <c r="Q121" i="1"/>
  <c r="R121" i="1"/>
  <c r="Q122" i="1"/>
  <c r="R122" i="1"/>
  <c r="Q123" i="1"/>
  <c r="R123" i="1"/>
  <c r="Q124" i="1"/>
  <c r="R124" i="1"/>
  <c r="Q125" i="1"/>
  <c r="R125" i="1"/>
  <c r="Q127" i="1"/>
  <c r="R127" i="1"/>
  <c r="Q128" i="1"/>
  <c r="R128" i="1"/>
  <c r="Q129" i="1"/>
  <c r="R129" i="1"/>
  <c r="Q130" i="1"/>
  <c r="R130" i="1"/>
  <c r="Q131" i="1"/>
  <c r="R131" i="1"/>
  <c r="Q132" i="1"/>
  <c r="R132" i="1"/>
  <c r="Q133" i="1"/>
  <c r="R133" i="1"/>
  <c r="Q134" i="1"/>
  <c r="R134" i="1"/>
  <c r="Q135" i="1"/>
  <c r="R135" i="1"/>
  <c r="Q136" i="1"/>
  <c r="R136" i="1"/>
  <c r="Q137" i="1"/>
  <c r="R137" i="1"/>
  <c r="Q138" i="1"/>
  <c r="R138" i="1"/>
  <c r="Q139" i="1"/>
  <c r="R139" i="1"/>
  <c r="Q140" i="1"/>
  <c r="R140" i="1"/>
  <c r="Q141" i="1"/>
  <c r="R141" i="1"/>
  <c r="Q142" i="1"/>
  <c r="R142" i="1"/>
  <c r="Q144" i="1"/>
  <c r="R144" i="1"/>
  <c r="Q145" i="1"/>
  <c r="R145" i="1"/>
  <c r="Q146" i="1"/>
  <c r="R146" i="1"/>
  <c r="Q147" i="1"/>
  <c r="R147" i="1"/>
  <c r="Q148" i="1"/>
  <c r="R148" i="1"/>
  <c r="Q149" i="1"/>
  <c r="R149" i="1"/>
  <c r="Q150" i="1"/>
  <c r="R150" i="1"/>
  <c r="Q151" i="1"/>
  <c r="R151" i="1"/>
  <c r="Q152" i="1"/>
  <c r="R152" i="1"/>
  <c r="Q153" i="1"/>
  <c r="R153" i="1"/>
  <c r="Q154" i="1"/>
  <c r="R154" i="1"/>
  <c r="Q155" i="1"/>
  <c r="R155" i="1"/>
  <c r="Q156" i="1"/>
  <c r="R156" i="1"/>
  <c r="Q157" i="1"/>
  <c r="R157" i="1"/>
  <c r="Q158" i="1"/>
  <c r="R158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166" i="1"/>
  <c r="R166" i="1"/>
  <c r="Q167" i="1"/>
  <c r="R167" i="1"/>
  <c r="Q168" i="1"/>
  <c r="R168" i="1"/>
  <c r="Q169" i="1"/>
  <c r="R169" i="1"/>
  <c r="Q170" i="1"/>
  <c r="R170" i="1"/>
  <c r="Q171" i="1"/>
  <c r="R171" i="1"/>
  <c r="Q172" i="1"/>
  <c r="R172" i="1"/>
  <c r="Q174" i="1"/>
  <c r="R174" i="1"/>
  <c r="Q175" i="1"/>
  <c r="R175" i="1"/>
  <c r="Q176" i="1"/>
  <c r="R176" i="1"/>
  <c r="Q177" i="1"/>
  <c r="R177" i="1"/>
  <c r="Q178" i="1"/>
  <c r="R178" i="1"/>
  <c r="Q179" i="1"/>
  <c r="R179" i="1"/>
  <c r="Q180" i="1"/>
  <c r="R180" i="1"/>
  <c r="Q181" i="1"/>
  <c r="R181" i="1"/>
  <c r="Q182" i="1"/>
  <c r="R182" i="1"/>
  <c r="Q183" i="1"/>
  <c r="R183" i="1"/>
  <c r="Q184" i="1"/>
  <c r="R184" i="1"/>
  <c r="Q185" i="1"/>
  <c r="R185" i="1"/>
  <c r="Q186" i="1"/>
  <c r="R186" i="1"/>
  <c r="Q187" i="1"/>
  <c r="R187" i="1"/>
  <c r="Q189" i="1"/>
  <c r="R189" i="1"/>
  <c r="Q190" i="1"/>
  <c r="R190" i="1"/>
  <c r="Q191" i="1"/>
  <c r="R191" i="1"/>
  <c r="Q192" i="1"/>
  <c r="R192" i="1"/>
  <c r="Q193" i="1"/>
  <c r="R193" i="1"/>
  <c r="Q194" i="1"/>
  <c r="R194" i="1"/>
  <c r="Q195" i="1"/>
  <c r="R195" i="1"/>
  <c r="Q196" i="1"/>
  <c r="R196" i="1"/>
  <c r="Q197" i="1"/>
  <c r="R197" i="1"/>
  <c r="Q198" i="1"/>
  <c r="R198" i="1"/>
  <c r="Q199" i="1"/>
  <c r="R199" i="1"/>
  <c r="Q200" i="1"/>
  <c r="R200" i="1"/>
  <c r="Q201" i="1"/>
  <c r="R201" i="1"/>
  <c r="Q202" i="1"/>
  <c r="R202" i="1"/>
  <c r="Q204" i="1"/>
  <c r="R204" i="1"/>
  <c r="Q205" i="1"/>
  <c r="R205" i="1"/>
  <c r="Q206" i="1"/>
  <c r="R206" i="1"/>
  <c r="Q207" i="1"/>
  <c r="R207" i="1"/>
  <c r="Q208" i="1"/>
  <c r="R208" i="1"/>
  <c r="Q209" i="1"/>
  <c r="R209" i="1"/>
  <c r="Q210" i="1"/>
  <c r="R210" i="1"/>
  <c r="Q211" i="1"/>
  <c r="R211" i="1"/>
  <c r="Q212" i="1"/>
  <c r="R212" i="1"/>
  <c r="Q213" i="1"/>
  <c r="R213" i="1"/>
  <c r="Q214" i="1"/>
  <c r="R214" i="1"/>
  <c r="Q215" i="1"/>
  <c r="R215" i="1"/>
  <c r="Q216" i="1"/>
  <c r="R216" i="1"/>
  <c r="Q217" i="1"/>
  <c r="R217" i="1"/>
  <c r="Q219" i="1"/>
  <c r="R219" i="1"/>
  <c r="Q220" i="1"/>
  <c r="R220" i="1"/>
  <c r="Q221" i="1"/>
  <c r="R221" i="1"/>
  <c r="Q222" i="1"/>
  <c r="R222" i="1"/>
  <c r="Q223" i="1"/>
  <c r="R223" i="1"/>
  <c r="Q224" i="1"/>
  <c r="R224" i="1"/>
  <c r="Q225" i="1"/>
  <c r="R225" i="1"/>
  <c r="Q226" i="1"/>
  <c r="R226" i="1"/>
  <c r="Q227" i="1"/>
  <c r="R227" i="1"/>
  <c r="Q228" i="1"/>
  <c r="R228" i="1"/>
  <c r="Q229" i="1"/>
  <c r="R229" i="1"/>
  <c r="Q230" i="1"/>
  <c r="R230" i="1"/>
  <c r="Q231" i="1"/>
  <c r="R231" i="1"/>
  <c r="Q233" i="1"/>
  <c r="R233" i="1"/>
  <c r="Q234" i="1"/>
  <c r="R234" i="1"/>
  <c r="Q235" i="1"/>
  <c r="R235" i="1"/>
  <c r="Q236" i="1"/>
  <c r="R236" i="1"/>
  <c r="Q237" i="1"/>
  <c r="R237" i="1"/>
  <c r="Q238" i="1"/>
  <c r="R238" i="1"/>
  <c r="Q239" i="1"/>
  <c r="R239" i="1"/>
  <c r="Q240" i="1"/>
  <c r="R240" i="1"/>
  <c r="Q241" i="1"/>
  <c r="R241" i="1"/>
  <c r="Q242" i="1"/>
  <c r="R242" i="1"/>
  <c r="Q243" i="1"/>
  <c r="R243" i="1"/>
  <c r="Q244" i="1"/>
  <c r="R244" i="1"/>
  <c r="Q245" i="1"/>
  <c r="R245" i="1"/>
  <c r="Q246" i="1"/>
  <c r="R246" i="1"/>
  <c r="Q248" i="1"/>
  <c r="R248" i="1"/>
  <c r="Q249" i="1"/>
  <c r="R249" i="1"/>
  <c r="Q250" i="1"/>
  <c r="R250" i="1"/>
  <c r="Q251" i="1"/>
  <c r="R251" i="1"/>
  <c r="Q252" i="1"/>
  <c r="R252" i="1"/>
  <c r="Q253" i="1"/>
  <c r="R253" i="1"/>
  <c r="Q254" i="1"/>
  <c r="R254" i="1"/>
  <c r="Q255" i="1"/>
  <c r="R255" i="1"/>
  <c r="Q256" i="1"/>
  <c r="R256" i="1"/>
  <c r="Q257" i="1"/>
  <c r="R257" i="1"/>
  <c r="Q258" i="1"/>
  <c r="R258" i="1"/>
  <c r="Q259" i="1"/>
  <c r="R259" i="1"/>
  <c r="Q260" i="1"/>
  <c r="R260" i="1"/>
  <c r="Q261" i="1"/>
  <c r="R261" i="1"/>
  <c r="Q262" i="1"/>
  <c r="R262" i="1"/>
  <c r="Q264" i="1"/>
  <c r="R264" i="1"/>
  <c r="Q265" i="1"/>
  <c r="R265" i="1"/>
  <c r="Q266" i="1"/>
  <c r="R266" i="1"/>
  <c r="Q267" i="1"/>
  <c r="R267" i="1"/>
  <c r="Q268" i="1"/>
  <c r="R268" i="1"/>
  <c r="Q269" i="1"/>
  <c r="R269" i="1"/>
  <c r="Q270" i="1"/>
  <c r="R270" i="1"/>
  <c r="Q271" i="1"/>
  <c r="R271" i="1"/>
  <c r="Q272" i="1"/>
  <c r="R272" i="1"/>
  <c r="Q273" i="1"/>
  <c r="R273" i="1"/>
  <c r="Q274" i="1"/>
  <c r="R274" i="1"/>
  <c r="Q275" i="1"/>
  <c r="R275" i="1"/>
  <c r="Q276" i="1"/>
  <c r="R276" i="1"/>
  <c r="Q278" i="1"/>
  <c r="R278" i="1"/>
  <c r="Q279" i="1"/>
  <c r="R279" i="1"/>
  <c r="Q280" i="1"/>
  <c r="R280" i="1"/>
  <c r="Q281" i="1"/>
  <c r="R281" i="1"/>
  <c r="Q282" i="1"/>
  <c r="R282" i="1"/>
  <c r="Q283" i="1"/>
  <c r="R283" i="1"/>
  <c r="Q284" i="1"/>
  <c r="R284" i="1"/>
  <c r="Q285" i="1"/>
  <c r="R285" i="1"/>
  <c r="Q286" i="1"/>
  <c r="R286" i="1"/>
  <c r="Q287" i="1"/>
  <c r="R287" i="1"/>
  <c r="Q288" i="1"/>
  <c r="R288" i="1"/>
  <c r="Q289" i="1"/>
  <c r="R289" i="1"/>
  <c r="Q290" i="1"/>
  <c r="R290" i="1"/>
  <c r="Q291" i="1"/>
  <c r="R291" i="1"/>
  <c r="Q293" i="1"/>
  <c r="R293" i="1"/>
  <c r="Q294" i="1"/>
  <c r="R294" i="1"/>
  <c r="Q295" i="1"/>
  <c r="R295" i="1"/>
  <c r="Q296" i="1"/>
  <c r="R296" i="1"/>
  <c r="Q297" i="1"/>
  <c r="R297" i="1"/>
  <c r="Q298" i="1"/>
  <c r="R298" i="1"/>
  <c r="Q299" i="1"/>
  <c r="R299" i="1"/>
  <c r="Q300" i="1"/>
  <c r="R300" i="1"/>
  <c r="Q301" i="1"/>
  <c r="R301" i="1"/>
  <c r="Q302" i="1"/>
  <c r="R302" i="1"/>
  <c r="Q303" i="1"/>
  <c r="R303" i="1"/>
  <c r="Q304" i="1"/>
  <c r="R304" i="1"/>
  <c r="Q305" i="1"/>
  <c r="R305" i="1"/>
  <c r="Q306" i="1"/>
  <c r="R306" i="1"/>
  <c r="Q308" i="1"/>
  <c r="R308" i="1"/>
  <c r="Q309" i="1"/>
  <c r="R309" i="1"/>
  <c r="Q310" i="1"/>
  <c r="R310" i="1"/>
  <c r="Q311" i="1"/>
  <c r="R311" i="1"/>
  <c r="Q312" i="1"/>
  <c r="R312" i="1"/>
  <c r="Q313" i="1"/>
  <c r="R313" i="1"/>
  <c r="Q314" i="1"/>
  <c r="R314" i="1"/>
  <c r="Q315" i="1"/>
  <c r="R315" i="1"/>
  <c r="Q316" i="1"/>
  <c r="R316" i="1"/>
  <c r="Q317" i="1"/>
  <c r="R317" i="1"/>
  <c r="Q318" i="1"/>
  <c r="R318" i="1"/>
  <c r="Q319" i="1"/>
  <c r="R319" i="1"/>
  <c r="Q321" i="1"/>
  <c r="R321" i="1"/>
  <c r="Q322" i="1"/>
  <c r="R322" i="1"/>
  <c r="Q323" i="1"/>
  <c r="R323" i="1"/>
  <c r="Q324" i="1"/>
  <c r="R324" i="1"/>
  <c r="Q325" i="1"/>
  <c r="R325" i="1"/>
  <c r="Q326" i="1"/>
  <c r="R326" i="1"/>
  <c r="Q327" i="1"/>
  <c r="R327" i="1"/>
  <c r="Q328" i="1"/>
  <c r="R328" i="1"/>
  <c r="Q329" i="1"/>
  <c r="R329" i="1"/>
  <c r="Q330" i="1"/>
  <c r="R330" i="1"/>
  <c r="Q331" i="1"/>
  <c r="R331" i="1"/>
  <c r="Q332" i="1"/>
  <c r="R332" i="1"/>
  <c r="Q333" i="1"/>
  <c r="R333" i="1"/>
  <c r="Q335" i="1"/>
  <c r="R335" i="1"/>
  <c r="Q336" i="1"/>
  <c r="R336" i="1"/>
  <c r="Q337" i="1"/>
  <c r="R337" i="1"/>
  <c r="Q338" i="1"/>
  <c r="R338" i="1"/>
  <c r="Q339" i="1"/>
  <c r="R339" i="1"/>
  <c r="Q340" i="1"/>
  <c r="R340" i="1"/>
  <c r="Q341" i="1"/>
  <c r="R341" i="1"/>
  <c r="Q342" i="1"/>
  <c r="R342" i="1"/>
  <c r="Q343" i="1"/>
  <c r="R343" i="1"/>
  <c r="Q344" i="1"/>
  <c r="R344" i="1"/>
  <c r="Q345" i="1"/>
  <c r="R345" i="1"/>
  <c r="Q346" i="1"/>
  <c r="R346" i="1"/>
  <c r="Q347" i="1"/>
  <c r="R347" i="1"/>
  <c r="Q349" i="1"/>
  <c r="R349" i="1"/>
  <c r="Q350" i="1"/>
  <c r="R350" i="1"/>
  <c r="Q351" i="1"/>
  <c r="R351" i="1"/>
  <c r="Q352" i="1"/>
  <c r="R352" i="1"/>
  <c r="Q353" i="1"/>
  <c r="R353" i="1"/>
  <c r="Q354" i="1"/>
  <c r="R354" i="1"/>
  <c r="Q355" i="1"/>
  <c r="R355" i="1"/>
  <c r="Q356" i="1"/>
  <c r="R356" i="1"/>
  <c r="Q357" i="1"/>
  <c r="R357" i="1"/>
  <c r="Q358" i="1"/>
  <c r="R358" i="1"/>
  <c r="Q359" i="1"/>
  <c r="R359" i="1"/>
  <c r="Q360" i="1"/>
  <c r="R360" i="1"/>
  <c r="Q361" i="1"/>
  <c r="R361" i="1"/>
  <c r="Q362" i="1"/>
  <c r="R362" i="1"/>
  <c r="Q364" i="1"/>
  <c r="R364" i="1"/>
  <c r="Q365" i="1"/>
  <c r="R365" i="1"/>
  <c r="Q366" i="1"/>
  <c r="R366" i="1"/>
  <c r="Q367" i="1"/>
  <c r="R367" i="1"/>
  <c r="Q368" i="1"/>
  <c r="R368" i="1"/>
  <c r="Q369" i="1"/>
  <c r="R369" i="1"/>
  <c r="Q370" i="1"/>
  <c r="R370" i="1"/>
  <c r="Q371" i="1"/>
  <c r="R371" i="1"/>
  <c r="Q372" i="1"/>
  <c r="R372" i="1"/>
  <c r="Q373" i="1"/>
  <c r="R373" i="1"/>
  <c r="Q374" i="1"/>
  <c r="R374" i="1"/>
  <c r="Q375" i="1"/>
  <c r="R375" i="1"/>
  <c r="Q376" i="1"/>
  <c r="R376" i="1"/>
  <c r="Q377" i="1"/>
  <c r="R377" i="1"/>
  <c r="Q379" i="1"/>
  <c r="R379" i="1"/>
  <c r="Q380" i="1"/>
  <c r="R380" i="1"/>
  <c r="Q381" i="1"/>
  <c r="R381" i="1"/>
  <c r="Q382" i="1"/>
  <c r="R382" i="1"/>
  <c r="Q383" i="1"/>
  <c r="R383" i="1"/>
  <c r="Q384" i="1"/>
  <c r="R384" i="1"/>
  <c r="Q385" i="1"/>
  <c r="R385" i="1"/>
  <c r="Q386" i="1"/>
  <c r="R386" i="1"/>
  <c r="Q387" i="1"/>
  <c r="R387" i="1"/>
  <c r="Q388" i="1"/>
  <c r="R388" i="1"/>
  <c r="Q389" i="1"/>
  <c r="R389" i="1"/>
  <c r="Q390" i="1"/>
  <c r="R390" i="1"/>
  <c r="Q391" i="1"/>
  <c r="R391" i="1"/>
  <c r="Q393" i="1"/>
  <c r="R393" i="1"/>
  <c r="Q394" i="1"/>
  <c r="R394" i="1"/>
  <c r="Q395" i="1"/>
  <c r="R395" i="1"/>
  <c r="Q396" i="1"/>
  <c r="R396" i="1"/>
  <c r="Q397" i="1"/>
  <c r="R397" i="1"/>
  <c r="Q398" i="1"/>
  <c r="R398" i="1"/>
  <c r="Q399" i="1"/>
  <c r="R399" i="1"/>
  <c r="Q400" i="1"/>
  <c r="R400" i="1"/>
  <c r="Q401" i="1"/>
  <c r="R401" i="1"/>
  <c r="Q402" i="1"/>
  <c r="R402" i="1"/>
  <c r="Q403" i="1"/>
  <c r="R403" i="1"/>
  <c r="Q404" i="1"/>
  <c r="R404" i="1"/>
  <c r="Q405" i="1"/>
  <c r="R405" i="1"/>
  <c r="Q406" i="1"/>
  <c r="R406" i="1"/>
  <c r="Q408" i="1"/>
  <c r="R408" i="1"/>
  <c r="Q409" i="1"/>
  <c r="R409" i="1"/>
  <c r="Q410" i="1"/>
  <c r="R410" i="1"/>
  <c r="Q411" i="1"/>
  <c r="R411" i="1"/>
  <c r="Q412" i="1"/>
  <c r="R412" i="1"/>
  <c r="Q413" i="1"/>
  <c r="R413" i="1"/>
  <c r="Q414" i="1"/>
  <c r="R414" i="1"/>
  <c r="Q415" i="1"/>
  <c r="R415" i="1"/>
  <c r="Q416" i="1"/>
  <c r="R416" i="1"/>
  <c r="Q417" i="1"/>
  <c r="R417" i="1"/>
  <c r="Q418" i="1"/>
  <c r="R418" i="1"/>
  <c r="Q419" i="1"/>
  <c r="R419" i="1"/>
  <c r="Q420" i="1"/>
  <c r="R420" i="1"/>
  <c r="Q422" i="1"/>
  <c r="R422" i="1"/>
  <c r="Q423" i="1"/>
  <c r="R423" i="1"/>
  <c r="Q424" i="1"/>
  <c r="R424" i="1"/>
  <c r="Q425" i="1"/>
  <c r="R425" i="1"/>
  <c r="Q426" i="1"/>
  <c r="R426" i="1"/>
  <c r="Q427" i="1"/>
  <c r="R427" i="1"/>
  <c r="Q428" i="1"/>
  <c r="R428" i="1"/>
  <c r="Q429" i="1"/>
  <c r="R429" i="1"/>
  <c r="Q430" i="1"/>
  <c r="R430" i="1"/>
  <c r="Q431" i="1"/>
  <c r="R431" i="1"/>
  <c r="Q432" i="1"/>
  <c r="R432" i="1"/>
  <c r="Q433" i="1"/>
  <c r="R433" i="1"/>
  <c r="Q434" i="1"/>
  <c r="R434" i="1"/>
  <c r="Q435" i="1"/>
  <c r="R435" i="1"/>
  <c r="Q436" i="1"/>
  <c r="R436" i="1"/>
  <c r="Q438" i="1"/>
  <c r="R438" i="1"/>
  <c r="Q439" i="1"/>
  <c r="R439" i="1"/>
  <c r="Q440" i="1"/>
  <c r="R440" i="1"/>
  <c r="Q441" i="1"/>
  <c r="R441" i="1"/>
  <c r="Q442" i="1"/>
  <c r="R442" i="1"/>
  <c r="Q443" i="1"/>
  <c r="R443" i="1"/>
  <c r="Q444" i="1"/>
  <c r="R444" i="1"/>
  <c r="Q445" i="1"/>
  <c r="R445" i="1"/>
  <c r="Q446" i="1"/>
  <c r="R446" i="1"/>
  <c r="Q447" i="1"/>
  <c r="R447" i="1"/>
  <c r="Q448" i="1"/>
  <c r="R448" i="1"/>
  <c r="Q449" i="1"/>
  <c r="R449" i="1"/>
  <c r="Q451" i="1"/>
  <c r="R451" i="1"/>
  <c r="Q452" i="1"/>
  <c r="R452" i="1"/>
  <c r="Q453" i="1"/>
  <c r="R453" i="1"/>
  <c r="Q454" i="1"/>
  <c r="R454" i="1"/>
  <c r="Q455" i="1"/>
  <c r="R455" i="1"/>
  <c r="Q456" i="1"/>
  <c r="R456" i="1"/>
  <c r="Q457" i="1"/>
  <c r="R457" i="1"/>
  <c r="Q458" i="1"/>
  <c r="R458" i="1"/>
  <c r="Q459" i="1"/>
  <c r="R459" i="1"/>
  <c r="Q460" i="1"/>
  <c r="R460" i="1"/>
  <c r="Q461" i="1"/>
  <c r="R461" i="1"/>
  <c r="Q462" i="1"/>
  <c r="R462" i="1"/>
  <c r="Q463" i="1"/>
  <c r="R463" i="1"/>
  <c r="Q464" i="1"/>
  <c r="R464" i="1"/>
  <c r="Q465" i="1"/>
  <c r="R465" i="1"/>
  <c r="Q467" i="1"/>
  <c r="R467" i="1"/>
  <c r="Q468" i="1"/>
  <c r="R468" i="1"/>
  <c r="Q469" i="1"/>
  <c r="R469" i="1"/>
  <c r="Q470" i="1"/>
  <c r="R470" i="1"/>
  <c r="Q471" i="1"/>
  <c r="R471" i="1"/>
  <c r="Q472" i="1"/>
  <c r="R472" i="1"/>
  <c r="Q473" i="1"/>
  <c r="R473" i="1"/>
  <c r="Q474" i="1"/>
  <c r="R474" i="1"/>
  <c r="Q475" i="1"/>
  <c r="R475" i="1"/>
  <c r="Q476" i="1"/>
  <c r="R476" i="1"/>
  <c r="Q477" i="1"/>
  <c r="R477" i="1"/>
  <c r="Q478" i="1"/>
  <c r="R478" i="1"/>
  <c r="Q479" i="1"/>
  <c r="R479" i="1"/>
  <c r="Q481" i="1"/>
  <c r="R481" i="1"/>
  <c r="Q482" i="1"/>
  <c r="R482" i="1"/>
  <c r="Q483" i="1"/>
  <c r="R483" i="1"/>
  <c r="Q484" i="1"/>
  <c r="R484" i="1"/>
  <c r="Q485" i="1"/>
  <c r="R485" i="1"/>
  <c r="Q486" i="1"/>
  <c r="R486" i="1"/>
  <c r="Q487" i="1"/>
  <c r="R487" i="1"/>
  <c r="Q488" i="1"/>
  <c r="R488" i="1"/>
  <c r="Q489" i="1"/>
  <c r="R489" i="1"/>
  <c r="Q490" i="1"/>
  <c r="R490" i="1"/>
  <c r="Q491" i="1"/>
  <c r="R491" i="1"/>
  <c r="Q492" i="1"/>
  <c r="R492" i="1"/>
  <c r="Q493" i="1"/>
  <c r="R493" i="1"/>
  <c r="Q494" i="1"/>
  <c r="R494" i="1"/>
  <c r="Q496" i="1"/>
  <c r="R496" i="1"/>
  <c r="Q497" i="1"/>
  <c r="R497" i="1"/>
  <c r="Q498" i="1"/>
  <c r="R498" i="1"/>
  <c r="Q499" i="1"/>
  <c r="R499" i="1"/>
  <c r="Q500" i="1"/>
  <c r="R500" i="1"/>
  <c r="Q501" i="1"/>
  <c r="R501" i="1"/>
  <c r="Q502" i="1"/>
  <c r="R502" i="1"/>
  <c r="Q503" i="1"/>
  <c r="R503" i="1"/>
  <c r="Q504" i="1"/>
  <c r="R504" i="1"/>
  <c r="Q505" i="1"/>
  <c r="R505" i="1"/>
  <c r="Q506" i="1"/>
  <c r="R506" i="1"/>
  <c r="Q507" i="1"/>
  <c r="R507" i="1"/>
  <c r="Q508" i="1"/>
  <c r="R508" i="1"/>
  <c r="Q509" i="1"/>
  <c r="R509" i="1"/>
  <c r="Q510" i="1"/>
  <c r="R510" i="1"/>
  <c r="Q512" i="1"/>
  <c r="R512" i="1"/>
  <c r="Q513" i="1"/>
  <c r="R513" i="1"/>
  <c r="Q514" i="1"/>
  <c r="R514" i="1"/>
  <c r="Q515" i="1"/>
  <c r="R515" i="1"/>
  <c r="Q516" i="1"/>
  <c r="R516" i="1"/>
  <c r="Q517" i="1"/>
  <c r="R517" i="1"/>
  <c r="Q518" i="1"/>
  <c r="R518" i="1"/>
  <c r="Q519" i="1"/>
  <c r="R519" i="1"/>
  <c r="Q520" i="1"/>
  <c r="R520" i="1"/>
  <c r="Q521" i="1"/>
  <c r="R521" i="1"/>
  <c r="Q522" i="1"/>
  <c r="R522" i="1"/>
  <c r="Q523" i="1"/>
  <c r="R523" i="1"/>
  <c r="P524" i="1" l="1"/>
  <c r="O524" i="1"/>
  <c r="N524" i="1"/>
  <c r="M524" i="1"/>
  <c r="L524" i="1"/>
  <c r="K524" i="1"/>
  <c r="J524" i="1"/>
  <c r="I524" i="1"/>
  <c r="H524" i="1"/>
  <c r="P511" i="1"/>
  <c r="O511" i="1"/>
  <c r="N511" i="1"/>
  <c r="M511" i="1"/>
  <c r="L511" i="1"/>
  <c r="K511" i="1"/>
  <c r="J511" i="1"/>
  <c r="I511" i="1"/>
  <c r="H511" i="1"/>
  <c r="P495" i="1"/>
  <c r="O495" i="1"/>
  <c r="N495" i="1"/>
  <c r="M495" i="1"/>
  <c r="L495" i="1"/>
  <c r="K495" i="1"/>
  <c r="J495" i="1"/>
  <c r="I495" i="1"/>
  <c r="H495" i="1"/>
  <c r="P480" i="1"/>
  <c r="O480" i="1"/>
  <c r="N480" i="1"/>
  <c r="M480" i="1"/>
  <c r="L480" i="1"/>
  <c r="K480" i="1"/>
  <c r="J480" i="1"/>
  <c r="I480" i="1"/>
  <c r="H480" i="1"/>
  <c r="P466" i="1"/>
  <c r="O466" i="1"/>
  <c r="N466" i="1"/>
  <c r="M466" i="1"/>
  <c r="L466" i="1"/>
  <c r="K466" i="1"/>
  <c r="J466" i="1"/>
  <c r="I466" i="1"/>
  <c r="H466" i="1"/>
  <c r="P450" i="1"/>
  <c r="O450" i="1"/>
  <c r="N450" i="1"/>
  <c r="M450" i="1"/>
  <c r="L450" i="1"/>
  <c r="K450" i="1"/>
  <c r="J450" i="1"/>
  <c r="I450" i="1"/>
  <c r="H450" i="1"/>
  <c r="P437" i="1"/>
  <c r="O437" i="1"/>
  <c r="N437" i="1"/>
  <c r="M437" i="1"/>
  <c r="L437" i="1"/>
  <c r="K437" i="1"/>
  <c r="J437" i="1"/>
  <c r="I437" i="1"/>
  <c r="H437" i="1"/>
  <c r="P421" i="1"/>
  <c r="O421" i="1"/>
  <c r="N421" i="1"/>
  <c r="M421" i="1"/>
  <c r="L421" i="1"/>
  <c r="K421" i="1"/>
  <c r="J421" i="1"/>
  <c r="I421" i="1"/>
  <c r="H421" i="1"/>
  <c r="P407" i="1"/>
  <c r="O407" i="1"/>
  <c r="N407" i="1"/>
  <c r="M407" i="1"/>
  <c r="L407" i="1"/>
  <c r="K407" i="1"/>
  <c r="J407" i="1"/>
  <c r="I407" i="1"/>
  <c r="H407" i="1"/>
  <c r="P392" i="1"/>
  <c r="O392" i="1"/>
  <c r="N392" i="1"/>
  <c r="M392" i="1"/>
  <c r="L392" i="1"/>
  <c r="K392" i="1"/>
  <c r="J392" i="1"/>
  <c r="I392" i="1"/>
  <c r="H392" i="1"/>
  <c r="P378" i="1"/>
  <c r="O378" i="1"/>
  <c r="N378" i="1"/>
  <c r="M378" i="1"/>
  <c r="L378" i="1"/>
  <c r="K378" i="1"/>
  <c r="J378" i="1"/>
  <c r="I378" i="1"/>
  <c r="H378" i="1"/>
  <c r="P363" i="1"/>
  <c r="O363" i="1"/>
  <c r="N363" i="1"/>
  <c r="M363" i="1"/>
  <c r="L363" i="1"/>
  <c r="K363" i="1"/>
  <c r="J363" i="1"/>
  <c r="I363" i="1"/>
  <c r="H363" i="1"/>
  <c r="P348" i="1"/>
  <c r="O348" i="1"/>
  <c r="N348" i="1"/>
  <c r="M348" i="1"/>
  <c r="L348" i="1"/>
  <c r="K348" i="1"/>
  <c r="J348" i="1"/>
  <c r="I348" i="1"/>
  <c r="H348" i="1"/>
  <c r="P334" i="1"/>
  <c r="O334" i="1"/>
  <c r="N334" i="1"/>
  <c r="M334" i="1"/>
  <c r="L334" i="1"/>
  <c r="K334" i="1"/>
  <c r="J334" i="1"/>
  <c r="I334" i="1"/>
  <c r="H334" i="1"/>
  <c r="P320" i="1"/>
  <c r="O320" i="1"/>
  <c r="N320" i="1"/>
  <c r="M320" i="1"/>
  <c r="L320" i="1"/>
  <c r="K320" i="1"/>
  <c r="J320" i="1"/>
  <c r="I320" i="1"/>
  <c r="H320" i="1"/>
  <c r="P307" i="1"/>
  <c r="O307" i="1"/>
  <c r="N307" i="1"/>
  <c r="M307" i="1"/>
  <c r="L307" i="1"/>
  <c r="K307" i="1"/>
  <c r="J307" i="1"/>
  <c r="I307" i="1"/>
  <c r="H307" i="1"/>
  <c r="P292" i="1"/>
  <c r="O292" i="1"/>
  <c r="N292" i="1"/>
  <c r="M292" i="1"/>
  <c r="L292" i="1"/>
  <c r="K292" i="1"/>
  <c r="J292" i="1"/>
  <c r="I292" i="1"/>
  <c r="H292" i="1"/>
  <c r="P277" i="1"/>
  <c r="O277" i="1"/>
  <c r="N277" i="1"/>
  <c r="M277" i="1"/>
  <c r="L277" i="1"/>
  <c r="K277" i="1"/>
  <c r="J277" i="1"/>
  <c r="I277" i="1"/>
  <c r="H277" i="1"/>
  <c r="P263" i="1"/>
  <c r="O263" i="1"/>
  <c r="N263" i="1"/>
  <c r="M263" i="1"/>
  <c r="L263" i="1"/>
  <c r="K263" i="1"/>
  <c r="J263" i="1"/>
  <c r="I263" i="1"/>
  <c r="H263" i="1"/>
  <c r="P247" i="1"/>
  <c r="O247" i="1"/>
  <c r="N247" i="1"/>
  <c r="M247" i="1"/>
  <c r="L247" i="1"/>
  <c r="K247" i="1"/>
  <c r="J247" i="1"/>
  <c r="I247" i="1"/>
  <c r="H247" i="1"/>
  <c r="P232" i="1"/>
  <c r="O232" i="1"/>
  <c r="N232" i="1"/>
  <c r="M232" i="1"/>
  <c r="L232" i="1"/>
  <c r="K232" i="1"/>
  <c r="J232" i="1"/>
  <c r="I232" i="1"/>
  <c r="H232" i="1"/>
  <c r="P218" i="1"/>
  <c r="O218" i="1"/>
  <c r="N218" i="1"/>
  <c r="M218" i="1"/>
  <c r="L218" i="1"/>
  <c r="K218" i="1"/>
  <c r="J218" i="1"/>
  <c r="I218" i="1"/>
  <c r="H218" i="1"/>
  <c r="P203" i="1"/>
  <c r="O203" i="1"/>
  <c r="N203" i="1"/>
  <c r="M203" i="1"/>
  <c r="L203" i="1"/>
  <c r="K203" i="1"/>
  <c r="J203" i="1"/>
  <c r="I203" i="1"/>
  <c r="H203" i="1"/>
  <c r="P188" i="1"/>
  <c r="O188" i="1"/>
  <c r="N188" i="1"/>
  <c r="M188" i="1"/>
  <c r="L188" i="1"/>
  <c r="K188" i="1"/>
  <c r="J188" i="1"/>
  <c r="I188" i="1"/>
  <c r="H188" i="1"/>
  <c r="P173" i="1"/>
  <c r="O173" i="1"/>
  <c r="N173" i="1"/>
  <c r="M173" i="1"/>
  <c r="L173" i="1"/>
  <c r="K173" i="1"/>
  <c r="J173" i="1"/>
  <c r="I173" i="1"/>
  <c r="H173" i="1"/>
  <c r="P159" i="1"/>
  <c r="O159" i="1"/>
  <c r="N159" i="1"/>
  <c r="M159" i="1"/>
  <c r="L159" i="1"/>
  <c r="K159" i="1"/>
  <c r="J159" i="1"/>
  <c r="I159" i="1"/>
  <c r="H159" i="1"/>
  <c r="P143" i="1"/>
  <c r="O143" i="1"/>
  <c r="N143" i="1"/>
  <c r="M143" i="1"/>
  <c r="L143" i="1"/>
  <c r="K143" i="1"/>
  <c r="J143" i="1"/>
  <c r="I143" i="1"/>
  <c r="H143" i="1"/>
  <c r="P126" i="1"/>
  <c r="O126" i="1"/>
  <c r="N126" i="1"/>
  <c r="M126" i="1"/>
  <c r="L126" i="1"/>
  <c r="K126" i="1"/>
  <c r="J126" i="1"/>
  <c r="I126" i="1"/>
  <c r="H126" i="1"/>
  <c r="P111" i="1"/>
  <c r="O111" i="1"/>
  <c r="N111" i="1"/>
  <c r="M111" i="1"/>
  <c r="L111" i="1"/>
  <c r="K111" i="1"/>
  <c r="J111" i="1"/>
  <c r="I111" i="1"/>
  <c r="H111" i="1"/>
  <c r="P98" i="1"/>
  <c r="O98" i="1"/>
  <c r="N98" i="1"/>
  <c r="M98" i="1"/>
  <c r="L98" i="1"/>
  <c r="K98" i="1"/>
  <c r="J98" i="1"/>
  <c r="I98" i="1"/>
  <c r="H98" i="1"/>
  <c r="P82" i="1"/>
  <c r="O82" i="1"/>
  <c r="N82" i="1"/>
  <c r="M82" i="1"/>
  <c r="L82" i="1"/>
  <c r="K82" i="1"/>
  <c r="J82" i="1"/>
  <c r="I82" i="1"/>
  <c r="H82" i="1"/>
  <c r="P66" i="1"/>
  <c r="O66" i="1"/>
  <c r="N66" i="1"/>
  <c r="M66" i="1"/>
  <c r="L66" i="1"/>
  <c r="K66" i="1"/>
  <c r="J66" i="1"/>
  <c r="I66" i="1"/>
  <c r="H66" i="1"/>
  <c r="P51" i="1"/>
  <c r="O51" i="1"/>
  <c r="N51" i="1"/>
  <c r="Q51" i="1" s="1"/>
  <c r="M51" i="1"/>
  <c r="L51" i="1"/>
  <c r="K51" i="1"/>
  <c r="J51" i="1"/>
  <c r="I51" i="1"/>
  <c r="H51" i="1"/>
  <c r="P37" i="1"/>
  <c r="O37" i="1"/>
  <c r="N37" i="1"/>
  <c r="M37" i="1"/>
  <c r="L37" i="1"/>
  <c r="K37" i="1"/>
  <c r="J37" i="1"/>
  <c r="I37" i="1"/>
  <c r="H37" i="1"/>
  <c r="Q37" i="1" l="1"/>
  <c r="Q98" i="1"/>
  <c r="Q159" i="1"/>
  <c r="Q218" i="1"/>
  <c r="Q277" i="1"/>
  <c r="R320" i="1"/>
  <c r="Q334" i="1"/>
  <c r="Q392" i="1"/>
  <c r="Q450" i="1"/>
  <c r="Q511" i="1"/>
  <c r="R437" i="1"/>
  <c r="R495" i="1"/>
  <c r="R37" i="1"/>
  <c r="R98" i="1"/>
  <c r="Q111" i="1"/>
  <c r="R159" i="1"/>
  <c r="Q173" i="1"/>
  <c r="R218" i="1"/>
  <c r="Q232" i="1"/>
  <c r="R277" i="1"/>
  <c r="Q292" i="1"/>
  <c r="R334" i="1"/>
  <c r="Q348" i="1"/>
  <c r="R392" i="1"/>
  <c r="Q407" i="1"/>
  <c r="R450" i="1"/>
  <c r="Q466" i="1"/>
  <c r="R511" i="1"/>
  <c r="Q524" i="1"/>
  <c r="R378" i="1"/>
  <c r="R51" i="1"/>
  <c r="Q66" i="1"/>
  <c r="R111" i="1"/>
  <c r="Q126" i="1"/>
  <c r="R173" i="1"/>
  <c r="Q188" i="1"/>
  <c r="R232" i="1"/>
  <c r="Q247" i="1"/>
  <c r="R292" i="1"/>
  <c r="Q307" i="1"/>
  <c r="R348" i="1"/>
  <c r="Q363" i="1"/>
  <c r="R407" i="1"/>
  <c r="Q421" i="1"/>
  <c r="R466" i="1"/>
  <c r="Q480" i="1"/>
  <c r="R524" i="1"/>
  <c r="R82" i="1"/>
  <c r="R143" i="1"/>
  <c r="R203" i="1"/>
  <c r="R263" i="1"/>
  <c r="R66" i="1"/>
  <c r="Q82" i="1"/>
  <c r="R126" i="1"/>
  <c r="Q143" i="1"/>
  <c r="R188" i="1"/>
  <c r="Q203" i="1"/>
  <c r="R247" i="1"/>
  <c r="Q263" i="1"/>
  <c r="R307" i="1"/>
  <c r="Q320" i="1"/>
  <c r="R363" i="1"/>
  <c r="Q378" i="1"/>
  <c r="R421" i="1"/>
  <c r="Q437" i="1"/>
  <c r="R480" i="1"/>
  <c r="Q495" i="1"/>
  <c r="N525" i="1"/>
  <c r="L525" i="1"/>
  <c r="I525" i="1"/>
  <c r="K525" i="1"/>
  <c r="J525" i="1"/>
  <c r="M525" i="1"/>
  <c r="P525" i="1"/>
  <c r="H525" i="1"/>
  <c r="O525" i="1"/>
  <c r="R525" i="1" s="1"/>
  <c r="Q525" i="1" l="1"/>
</calcChain>
</file>

<file path=xl/sharedStrings.xml><?xml version="1.0" encoding="utf-8"?>
<sst xmlns="http://schemas.openxmlformats.org/spreadsheetml/2006/main" count="3502" uniqueCount="185">
  <si>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</si>
  <si>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</si>
  <si>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</si>
  <si>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</si>
  <si>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</si>
  <si>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</si>
  <si>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</si>
  <si>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</si>
  <si>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</si>
  <si>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</si>
  <si>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</si>
  <si>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</si>
  <si>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</si>
  <si>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</si>
  <si>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</si>
  <si>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</si>
  <si>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</si>
  <si>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</si>
  <si>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</si>
  <si>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</si>
  <si>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</si>
  <si>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</si>
  <si>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41-06-00-001</t>
  </si>
  <si>
    <t>ICBF SEDE NACIONAL</t>
  </si>
  <si>
    <t>A-1-0-1-1</t>
  </si>
  <si>
    <t>Propios</t>
  </si>
  <si>
    <t>27</t>
  </si>
  <si>
    <t>CSF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</si>
  <si>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</si>
  <si>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</si>
  <si>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</si>
  <si>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</si>
  <si>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</si>
  <si>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</si>
  <si>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</si>
  <si>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</si>
  <si>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</si>
  <si>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</si>
  <si>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</si>
  <si>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</si>
  <si>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</si>
  <si>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</si>
  <si>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</si>
  <si>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</si>
  <si>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</si>
  <si>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A-3-5-1-1</t>
  </si>
  <si>
    <t>MESADAS PENSIONALES</t>
  </si>
  <si>
    <t>A-3-5-3-11</t>
  </si>
  <si>
    <t>11</t>
  </si>
  <si>
    <t>FONDO DE CALAMIDAD DOMESTICA</t>
  </si>
  <si>
    <t>A-3-6-1-1</t>
  </si>
  <si>
    <t>SENTENCIAS Y CONCILIACIONES</t>
  </si>
  <si>
    <t>A-3-6-3-1</t>
  </si>
  <si>
    <t>ADJUDICACION Y LIBERACION JUDICIAL</t>
  </si>
  <si>
    <t>A-4-2-1-8</t>
  </si>
  <si>
    <t>FONDO DE VIVIENDA</t>
  </si>
  <si>
    <t>C-111-1500-1</t>
  </si>
  <si>
    <t>Nación</t>
  </si>
  <si>
    <t>16</t>
  </si>
  <si>
    <t>CONSTRUCCIÓN Y ADECUACIÓN DE INFRAESTRUCTURA PARA LA OPERACIÓN DEL ICBF A NIVEL NACIONAL</t>
  </si>
  <si>
    <t>C-223-300-1</t>
  </si>
  <si>
    <t>IMPLEMENTACION DEL PLAN ESTRATEGICO DE DESARROLLO INFORMATICO Y TECNOLOGICO DEL ICBF</t>
  </si>
  <si>
    <t>C-320-1504-1</t>
  </si>
  <si>
    <t>APLICACION DE LA PROMOCION Y FOMENTO PARA LA CONSTRUCCION DE UNA CULTURA DE LOS DERECHOS DE LA NINEZ Y LA FAMILIA</t>
  </si>
  <si>
    <t>C-320-1504-4</t>
  </si>
  <si>
    <t>10</t>
  </si>
  <si>
    <t>ASISTENCIA A LA PRIMERA INFANCIA A NIVEL NACIONAL</t>
  </si>
  <si>
    <t>C-320-1504-6</t>
  </si>
  <si>
    <t>APOYO FORMATIVO A LA FAMILIA PARA SER GARANTE DE DERECHOS A NIVEL NACIONAL</t>
  </si>
  <si>
    <t>C-320-1504-7</t>
  </si>
  <si>
    <t>PROTECCION -ACCIONES PARA PRESERVAR Y RESTITUIR EL EJERCICIO INTEGRAL DE LOS DERECHOS DE LA NINEZ Y LA FAMILIA</t>
  </si>
  <si>
    <t>C-320-1504-11</t>
  </si>
  <si>
    <t>PREVENCIÓN Y PROMOCION PARA LA PROTECCION INTEGRAL DE LOS DERECHOS DE LA NIÑEZ Y ADOLESCENCIA A NIVEL NACIONAL</t>
  </si>
  <si>
    <t>C-320-1504-13</t>
  </si>
  <si>
    <t>DESARROLLAR ACCIONES DE PROMOCIÓN Y PREVENCIÓN EN EL MARCO DE LA POLÍTICA DE SEGURIDAD ALIMENTARIA Y NUTRICIONAL EN EL TERRITORIO NACIONAL</t>
  </si>
  <si>
    <t>C-410-300-6</t>
  </si>
  <si>
    <t>ESTUDIOS SOCIALES OPERATIVOS Y ADMINISTRATIVOS PARA MEJORAR LA GESTION INSTITUCIONAL</t>
  </si>
  <si>
    <t>C-520-1500-1</t>
  </si>
  <si>
    <t>ASISTENCIA AL MODELO DE INTERVENCIÓN SOCIAL DEL ICBF A NIVEL NACIONAL</t>
  </si>
  <si>
    <t>C-520-1500-2</t>
  </si>
  <si>
    <t>FORTALECIMIENTO DEL SISTEMA NACIONAL DE BIENESTAR FAMILIAR A NIVEL NACIONAL</t>
  </si>
  <si>
    <t>41-06-00-005</t>
  </si>
  <si>
    <t>ICBF DIRECCIÓN REGIONAL ANTIOQUIA</t>
  </si>
  <si>
    <t>21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</si>
  <si>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</si>
  <si>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</si>
  <si>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</si>
  <si>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</si>
  <si>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</si>
  <si>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</si>
  <si>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</si>
  <si>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 xml:space="preserve">ICBF DIRECCIÓN REGIONAL BOYACÁ 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</si>
  <si>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</si>
  <si>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</si>
  <si>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</si>
  <si>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</si>
  <si>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</si>
  <si>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</si>
  <si>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</si>
  <si>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</si>
  <si>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</si>
  <si>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</si>
  <si>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</si>
  <si>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</si>
  <si>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</si>
  <si>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</si>
  <si>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</si>
  <si>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</si>
  <si>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</si>
  <si>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</si>
  <si>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</si>
  <si>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</si>
  <si>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</si>
  <si>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</si>
  <si>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</si>
  <si>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</si>
  <si>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</si>
  <si>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</si>
  <si>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</si>
  <si>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</si>
  <si>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</si>
  <si>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</si>
  <si>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</si>
  <si>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</si>
  <si>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</si>
  <si>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</si>
  <si>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</si>
  <si>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</si>
  <si>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</si>
  <si>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</si>
  <si>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</si>
  <si>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</si>
  <si>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</si>
  <si>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</si>
  <si>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</si>
  <si>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</si>
  <si>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</si>
  <si>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</si>
  <si>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</si>
  <si>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</si>
  <si>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</si>
  <si>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</si>
  <si>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</si>
  <si>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</si>
  <si>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</si>
  <si>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</si>
  <si>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</si>
  <si>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</si>
  <si>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Total ICBF SEDE NACIONAL</t>
  </si>
  <si>
    <t>Total ICBF DIRECCIÓN REGIONAL ANTIOQUIA</t>
  </si>
  <si>
    <t>Total ICBF DIRECCIÓN REGIONAL ATLANTICO</t>
  </si>
  <si>
    <t>Total ICBF DIRECCIÓN REGIONAL BOGOTA</t>
  </si>
  <si>
    <t>Total ICBF DIRECCIÓN REGIONAL BOLIVAR</t>
  </si>
  <si>
    <t xml:space="preserve">Total ICBF DIRECCIÓN REGIONAL BOYACÁ </t>
  </si>
  <si>
    <t>Total ICBF DIRECCIÓN REGIONAL CALDAS</t>
  </si>
  <si>
    <t>Total ICBF DIRECCIÓN REGIONAL CAQUETÁ</t>
  </si>
  <si>
    <t>Total ICBF DIRECCIÓN REGIONAL CAUCA</t>
  </si>
  <si>
    <t>Total ICBF DIRECCIÓN REGIONAL CESAR</t>
  </si>
  <si>
    <t>Total ICBF DIRECCIÓN REGIONAL CÓRDOBA</t>
  </si>
  <si>
    <t>Total ICBF DIRECCIÓN REGIONAL CUNDINAMARCA</t>
  </si>
  <si>
    <t>Total ICBF DIRECCIÓN REGIONAL CHOCÓ</t>
  </si>
  <si>
    <t>Total ICBF DIRECCIÓN REGIONAL HUILA</t>
  </si>
  <si>
    <t>Total ICBF DIRECCIÓN REGIONAL GUAJIRA</t>
  </si>
  <si>
    <t>Total ICBF DIRECCIÓN REGIONAL MAGDALENA</t>
  </si>
  <si>
    <t>Total ICBF DIRECCIÓN REGIONAL META</t>
  </si>
  <si>
    <t>Total ICBF DIRECCIÓN REGIONAL NARIÑO</t>
  </si>
  <si>
    <t>Total ICBF DIRECCIÓN REGIONAL NORTE DE SANTANDER</t>
  </si>
  <si>
    <t>Total ICBF DIRECCIÓN REGIONAL QUINDIO</t>
  </si>
  <si>
    <t>Total ICBF DIRECCIÓN REGIONAL RISARALDA</t>
  </si>
  <si>
    <t>Total ICBF DIRECCIÓN REGIONAL SANTANDER</t>
  </si>
  <si>
    <t>Total ICBF DIRECCIÓN REGIONAL SUCRE</t>
  </si>
  <si>
    <t>Total ICBF DIRECCIÓN REGIONAL TOLIMA</t>
  </si>
  <si>
    <t>Total ICBF DIRECCIÓN REGIONAL VALLE</t>
  </si>
  <si>
    <t>Total ICBF DIRECCIÓN REGIONAL ARAUCA</t>
  </si>
  <si>
    <t>Total ICBF DIRECCIÓN REGIONAL CASANARE</t>
  </si>
  <si>
    <t>Total ICBF DIRECCIÓN REGIONAL PUTUMAYO</t>
  </si>
  <si>
    <t>Total ICBF DIRECCIÓN REGIONAL SAN ANDRES</t>
  </si>
  <si>
    <t>Total ICBF DIRECCIÓN REGIONAL AMAZONAS</t>
  </si>
  <si>
    <t>Total ICBF DIRECCIÓN REGIONAL GUAINIA</t>
  </si>
  <si>
    <t>Total ICBF DIRECCIÓN REGIONAL GUAVIARE</t>
  </si>
  <si>
    <t>Total ICBF DIRECCIÓN REGIONAL VAUPÉS</t>
  </si>
  <si>
    <t>Total ICBF DIRECCIÓN REGIONAL VICHADA</t>
  </si>
  <si>
    <t>Total general</t>
  </si>
  <si>
    <t>% COMP/APR</t>
  </si>
  <si>
    <t>% OBLIG/APR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</si>
</sst>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240A]&quot;$&quot;\ #,##0.00;\(&quot;$&quot;\ #,##0.00\)"/>
    <numFmt numFmtId="165" formatCode="0.0%"/>
  </numFmts>
  <fonts count="5" x14ac:knownFonts="1"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9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 applyFont="1" applyFill="1" applyBorder="1"/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1" fillId="0" borderId="1" xfId="0" applyNumberFormat="1" applyFont="1" applyFill="1" applyBorder="1" applyAlignment="1">
      <alignment horizontal="left" vertical="center" wrapText="1" readingOrder="1"/>
    </xf>
    <xf numFmtId="0" fontId="3" fillId="0" borderId="0" xfId="0" applyFont="1" applyFill="1" applyBorder="1" applyAlignment="1">
      <alignment vertical="center"/>
    </xf>
    <xf numFmtId="9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9" fontId="3" fillId="0" borderId="0" xfId="1" applyNumberFormat="1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6"/>
  <sheetViews>
    <sheetView showGridLines="0" tabSelected="1" topLeftCell="A517" workbookViewId="0">
      <selection activeCell="A523" sqref="A523"/>
    </sheetView>
  </sheetViews>
  <sheetFormatPr baseColWidth="10" defaultRowHeight="12" outlineLevelRow="2" x14ac:dyDescent="0.25"/>
  <cols>
    <col min="1" max="1" width="13.42578125" style="8" customWidth="1"/>
    <col min="2" max="2" width="22.5703125" style="8" customWidth="1"/>
    <col min="3" max="3" width="19.42578125" style="8" customWidth="1"/>
    <col min="4" max="4" width="9.5703125" style="8" customWidth="1"/>
    <col min="5" max="5" width="8" style="8" customWidth="1"/>
    <col min="6" max="6" width="9.5703125" style="8" customWidth="1"/>
    <col min="7" max="7" width="27.5703125" style="8" customWidth="1"/>
    <col min="8" max="16" width="18.85546875" style="8" customWidth="1"/>
    <col min="17" max="17" width="12.28515625" style="8" customWidth="1"/>
    <col min="18" max="18" width="15.140625" style="8" bestFit="1" customWidth="1"/>
    <col min="19" max="16384" width="11.42578125" style="8"/>
  </cols>
  <sheetData>
    <row r="1" spans="1:18" x14ac:dyDescent="0.25">
      <c r="A1" s="1" t="s">
        <v>0</v>
      </c>
      <c r="B1" s="1">
        <v>2016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spans="1:18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spans="1:18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spans="1:18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183</v>
      </c>
      <c r="R4" s="1" t="s">
        <v>184</v>
      </c>
    </row>
    <row r="5" spans="1:18" ht="24" outlineLevel="2" x14ac:dyDescent="0.25">
      <c r="A5" s="3" t="s">
        <v>22</v>
      </c>
      <c r="B5" s="4" t="s">
        <v>23</v>
      </c>
      <c r="C5" s="5" t="s">
        <v>24</v>
      </c>
      <c r="D5" s="3" t="s">
        <v>25</v>
      </c>
      <c r="E5" s="3" t="s">
        <v>26</v>
      </c>
      <c r="F5" s="3" t="s">
        <v>27</v>
      </c>
      <c r="G5" s="4" t="s">
        <v>28</v>
      </c>
      <c r="H5" s="6">
        <v>158224000000</v>
      </c>
      <c r="I5" s="6">
        <v>0</v>
      </c>
      <c r="J5" s="6">
        <v>0</v>
      </c>
      <c r="K5" s="6">
        <v>158224000000</v>
      </c>
      <c r="L5" s="6">
        <v>158221468416</v>
      </c>
      <c r="M5" s="6">
        <v>2531584</v>
      </c>
      <c r="N5" s="6">
        <v>11215480928</v>
      </c>
      <c r="O5" s="6">
        <v>11215480928</v>
      </c>
      <c r="P5" s="6">
        <v>11215480928</v>
      </c>
      <c r="Q5" s="9">
        <f>+N5/K5</f>
        <v>7.0883563353220755E-2</v>
      </c>
      <c r="R5" s="9">
        <f>+O5/K5</f>
        <v>7.0883563353220755E-2</v>
      </c>
    </row>
    <row r="6" spans="1:18" outlineLevel="2" x14ac:dyDescent="0.25">
      <c r="A6" s="3" t="s">
        <v>22</v>
      </c>
      <c r="B6" s="4" t="s">
        <v>23</v>
      </c>
      <c r="C6" s="5" t="s">
        <v>29</v>
      </c>
      <c r="D6" s="3" t="s">
        <v>25</v>
      </c>
      <c r="E6" s="3" t="s">
        <v>26</v>
      </c>
      <c r="F6" s="3" t="s">
        <v>27</v>
      </c>
      <c r="G6" s="4" t="s">
        <v>30</v>
      </c>
      <c r="H6" s="6">
        <v>2785000000</v>
      </c>
      <c r="I6" s="6">
        <v>0</v>
      </c>
      <c r="J6" s="6">
        <v>0</v>
      </c>
      <c r="K6" s="6">
        <v>2785000000</v>
      </c>
      <c r="L6" s="6">
        <v>2784955440</v>
      </c>
      <c r="M6" s="6">
        <v>44560</v>
      </c>
      <c r="N6" s="6">
        <v>169858432</v>
      </c>
      <c r="O6" s="6">
        <v>169858432</v>
      </c>
      <c r="P6" s="6">
        <v>169858432</v>
      </c>
      <c r="Q6" s="9">
        <f t="shared" ref="Q6:Q69" si="0">+N6/K6</f>
        <v>6.0990460323159787E-2</v>
      </c>
      <c r="R6" s="9">
        <f t="shared" ref="R6:R69" si="1">+O6/K6</f>
        <v>6.0990460323159787E-2</v>
      </c>
    </row>
    <row r="7" spans="1:18" outlineLevel="2" x14ac:dyDescent="0.25">
      <c r="A7" s="3" t="s">
        <v>22</v>
      </c>
      <c r="B7" s="4" t="s">
        <v>23</v>
      </c>
      <c r="C7" s="5" t="s">
        <v>31</v>
      </c>
      <c r="D7" s="3" t="s">
        <v>25</v>
      </c>
      <c r="E7" s="3" t="s">
        <v>26</v>
      </c>
      <c r="F7" s="3" t="s">
        <v>27</v>
      </c>
      <c r="G7" s="4" t="s">
        <v>32</v>
      </c>
      <c r="H7" s="6">
        <v>48669000000</v>
      </c>
      <c r="I7" s="6">
        <v>0</v>
      </c>
      <c r="J7" s="6">
        <v>0</v>
      </c>
      <c r="K7" s="6">
        <v>48669000000</v>
      </c>
      <c r="L7" s="6">
        <v>48668221296</v>
      </c>
      <c r="M7" s="6">
        <v>778704</v>
      </c>
      <c r="N7" s="6">
        <v>1073605156</v>
      </c>
      <c r="O7" s="6">
        <v>1073605156</v>
      </c>
      <c r="P7" s="6">
        <v>1073605156</v>
      </c>
      <c r="Q7" s="9">
        <f t="shared" si="0"/>
        <v>2.2059322279068812E-2</v>
      </c>
      <c r="R7" s="9">
        <f t="shared" si="1"/>
        <v>2.2059322279068812E-2</v>
      </c>
    </row>
    <row r="8" spans="1:18" ht="36" outlineLevel="2" x14ac:dyDescent="0.25">
      <c r="A8" s="3" t="s">
        <v>22</v>
      </c>
      <c r="B8" s="4" t="s">
        <v>23</v>
      </c>
      <c r="C8" s="5" t="s">
        <v>33</v>
      </c>
      <c r="D8" s="3" t="s">
        <v>25</v>
      </c>
      <c r="E8" s="3" t="s">
        <v>26</v>
      </c>
      <c r="F8" s="3" t="s">
        <v>27</v>
      </c>
      <c r="G8" s="4" t="s">
        <v>34</v>
      </c>
      <c r="H8" s="6">
        <v>1866000000</v>
      </c>
      <c r="I8" s="6">
        <v>0</v>
      </c>
      <c r="J8" s="6">
        <v>0</v>
      </c>
      <c r="K8" s="6">
        <v>1866000000</v>
      </c>
      <c r="L8" s="6">
        <v>1865970144</v>
      </c>
      <c r="M8" s="6">
        <v>29856</v>
      </c>
      <c r="N8" s="6">
        <v>58909042</v>
      </c>
      <c r="O8" s="6">
        <v>58909042</v>
      </c>
      <c r="P8" s="6">
        <v>58909042</v>
      </c>
      <c r="Q8" s="9">
        <f t="shared" si="0"/>
        <v>3.156969024651661E-2</v>
      </c>
      <c r="R8" s="9">
        <f t="shared" si="1"/>
        <v>3.156969024651661E-2</v>
      </c>
    </row>
    <row r="9" spans="1:18" ht="24" outlineLevel="2" x14ac:dyDescent="0.25">
      <c r="A9" s="3" t="s">
        <v>22</v>
      </c>
      <c r="B9" s="4" t="s">
        <v>23</v>
      </c>
      <c r="C9" s="5" t="s">
        <v>35</v>
      </c>
      <c r="D9" s="3" t="s">
        <v>25</v>
      </c>
      <c r="E9" s="3" t="s">
        <v>26</v>
      </c>
      <c r="F9" s="3" t="s">
        <v>27</v>
      </c>
      <c r="G9" s="4" t="s">
        <v>36</v>
      </c>
      <c r="H9" s="6">
        <v>1193528000</v>
      </c>
      <c r="I9" s="6">
        <v>0</v>
      </c>
      <c r="J9" s="6">
        <v>0</v>
      </c>
      <c r="K9" s="6">
        <v>1193528000</v>
      </c>
      <c r="L9" s="6">
        <v>723305065</v>
      </c>
      <c r="M9" s="6">
        <v>470222935</v>
      </c>
      <c r="N9" s="6">
        <v>550791244</v>
      </c>
      <c r="O9" s="6">
        <v>50943246</v>
      </c>
      <c r="P9" s="6">
        <v>50943246</v>
      </c>
      <c r="Q9" s="9">
        <f t="shared" si="0"/>
        <v>0.46148162757807104</v>
      </c>
      <c r="R9" s="9">
        <f t="shared" si="1"/>
        <v>4.2682908151295988E-2</v>
      </c>
    </row>
    <row r="10" spans="1:18" ht="36" outlineLevel="2" x14ac:dyDescent="0.25">
      <c r="A10" s="3" t="s">
        <v>22</v>
      </c>
      <c r="B10" s="4" t="s">
        <v>23</v>
      </c>
      <c r="C10" s="5" t="s">
        <v>37</v>
      </c>
      <c r="D10" s="3" t="s">
        <v>25</v>
      </c>
      <c r="E10" s="3" t="s">
        <v>26</v>
      </c>
      <c r="F10" s="3" t="s">
        <v>27</v>
      </c>
      <c r="G10" s="4" t="s">
        <v>38</v>
      </c>
      <c r="H10" s="6">
        <v>65213000000</v>
      </c>
      <c r="I10" s="6">
        <v>0</v>
      </c>
      <c r="J10" s="6">
        <v>0</v>
      </c>
      <c r="K10" s="6">
        <v>65213000000</v>
      </c>
      <c r="L10" s="6">
        <v>65211956592</v>
      </c>
      <c r="M10" s="6">
        <v>1043408</v>
      </c>
      <c r="N10" s="6">
        <v>0</v>
      </c>
      <c r="O10" s="6">
        <v>0</v>
      </c>
      <c r="P10" s="6">
        <v>0</v>
      </c>
      <c r="Q10" s="9">
        <f t="shared" si="0"/>
        <v>0</v>
      </c>
      <c r="R10" s="9">
        <f t="shared" si="1"/>
        <v>0</v>
      </c>
    </row>
    <row r="11" spans="1:18" outlineLevel="2" x14ac:dyDescent="0.25">
      <c r="A11" s="3" t="s">
        <v>22</v>
      </c>
      <c r="B11" s="4" t="s">
        <v>23</v>
      </c>
      <c r="C11" s="5" t="s">
        <v>39</v>
      </c>
      <c r="D11" s="3" t="s">
        <v>25</v>
      </c>
      <c r="E11" s="3" t="s">
        <v>26</v>
      </c>
      <c r="F11" s="3" t="s">
        <v>27</v>
      </c>
      <c r="G11" s="4" t="s">
        <v>40</v>
      </c>
      <c r="H11" s="6">
        <v>592584363</v>
      </c>
      <c r="I11" s="6">
        <v>20000000</v>
      </c>
      <c r="J11" s="6">
        <v>20000000</v>
      </c>
      <c r="K11" s="6">
        <v>592584363</v>
      </c>
      <c r="L11" s="6">
        <v>50120000</v>
      </c>
      <c r="M11" s="6">
        <v>542464363</v>
      </c>
      <c r="N11" s="6">
        <v>33891000</v>
      </c>
      <c r="O11" s="6">
        <v>33891000</v>
      </c>
      <c r="P11" s="6">
        <v>33891000</v>
      </c>
      <c r="Q11" s="9">
        <f t="shared" si="0"/>
        <v>5.7191856748336101E-2</v>
      </c>
      <c r="R11" s="9">
        <f t="shared" si="1"/>
        <v>5.7191856748336101E-2</v>
      </c>
    </row>
    <row r="12" spans="1:18" ht="24" outlineLevel="2" x14ac:dyDescent="0.25">
      <c r="A12" s="3" t="s">
        <v>22</v>
      </c>
      <c r="B12" s="4" t="s">
        <v>23</v>
      </c>
      <c r="C12" s="5" t="s">
        <v>41</v>
      </c>
      <c r="D12" s="3" t="s">
        <v>25</v>
      </c>
      <c r="E12" s="3" t="s">
        <v>26</v>
      </c>
      <c r="F12" s="3" t="s">
        <v>27</v>
      </c>
      <c r="G12" s="4" t="s">
        <v>42</v>
      </c>
      <c r="H12" s="6">
        <v>29793789005</v>
      </c>
      <c r="I12" s="6">
        <v>3814583</v>
      </c>
      <c r="J12" s="6">
        <v>10117703</v>
      </c>
      <c r="K12" s="6">
        <v>29787485885</v>
      </c>
      <c r="L12" s="6">
        <v>16380767775</v>
      </c>
      <c r="M12" s="6">
        <v>13406718110</v>
      </c>
      <c r="N12" s="6">
        <v>13528715980</v>
      </c>
      <c r="O12" s="6">
        <v>151901826</v>
      </c>
      <c r="P12" s="6">
        <v>151901826</v>
      </c>
      <c r="Q12" s="9">
        <f t="shared" si="0"/>
        <v>0.45417448227185286</v>
      </c>
      <c r="R12" s="9">
        <f t="shared" si="1"/>
        <v>5.0995181864775226E-3</v>
      </c>
    </row>
    <row r="13" spans="1:18" ht="24" outlineLevel="2" x14ac:dyDescent="0.25">
      <c r="A13" s="3" t="s">
        <v>22</v>
      </c>
      <c r="B13" s="4" t="s">
        <v>23</v>
      </c>
      <c r="C13" s="5" t="s">
        <v>43</v>
      </c>
      <c r="D13" s="3" t="s">
        <v>25</v>
      </c>
      <c r="E13" s="3" t="s">
        <v>26</v>
      </c>
      <c r="F13" s="3" t="s">
        <v>27</v>
      </c>
      <c r="G13" s="4" t="s">
        <v>44</v>
      </c>
      <c r="H13" s="6">
        <v>6754000000</v>
      </c>
      <c r="I13" s="6">
        <v>0</v>
      </c>
      <c r="J13" s="6">
        <v>0</v>
      </c>
      <c r="K13" s="6">
        <v>6754000000</v>
      </c>
      <c r="L13" s="6">
        <v>0</v>
      </c>
      <c r="M13" s="6">
        <v>6754000000</v>
      </c>
      <c r="N13" s="6">
        <v>0</v>
      </c>
      <c r="O13" s="6">
        <v>0</v>
      </c>
      <c r="P13" s="6">
        <v>0</v>
      </c>
      <c r="Q13" s="9">
        <f t="shared" si="0"/>
        <v>0</v>
      </c>
      <c r="R13" s="9">
        <f t="shared" si="1"/>
        <v>0</v>
      </c>
    </row>
    <row r="14" spans="1:18" outlineLevel="2" x14ac:dyDescent="0.25">
      <c r="A14" s="3" t="s">
        <v>22</v>
      </c>
      <c r="B14" s="4" t="s">
        <v>23</v>
      </c>
      <c r="C14" s="5" t="s">
        <v>45</v>
      </c>
      <c r="D14" s="3" t="s">
        <v>25</v>
      </c>
      <c r="E14" s="3" t="s">
        <v>26</v>
      </c>
      <c r="F14" s="3" t="s">
        <v>27</v>
      </c>
      <c r="G14" s="4" t="s">
        <v>46</v>
      </c>
      <c r="H14" s="6">
        <v>49000000</v>
      </c>
      <c r="I14" s="6">
        <v>49000000</v>
      </c>
      <c r="J14" s="6">
        <v>49000000</v>
      </c>
      <c r="K14" s="6">
        <v>49000000</v>
      </c>
      <c r="L14" s="6">
        <v>49000000</v>
      </c>
      <c r="M14" s="6">
        <v>0</v>
      </c>
      <c r="N14" s="6">
        <v>4108344</v>
      </c>
      <c r="O14" s="6">
        <v>4108344</v>
      </c>
      <c r="P14" s="6">
        <v>4108344</v>
      </c>
      <c r="Q14" s="9">
        <f t="shared" si="0"/>
        <v>8.3843755102040812E-2</v>
      </c>
      <c r="R14" s="9">
        <f t="shared" si="1"/>
        <v>8.3843755102040812E-2</v>
      </c>
    </row>
    <row r="15" spans="1:18" ht="24" outlineLevel="2" x14ac:dyDescent="0.25">
      <c r="A15" s="3" t="s">
        <v>22</v>
      </c>
      <c r="B15" s="4" t="s">
        <v>23</v>
      </c>
      <c r="C15" s="5" t="s">
        <v>47</v>
      </c>
      <c r="D15" s="3" t="s">
        <v>25</v>
      </c>
      <c r="E15" s="3" t="s">
        <v>26</v>
      </c>
      <c r="F15" s="3" t="s">
        <v>27</v>
      </c>
      <c r="G15" s="4" t="s">
        <v>49</v>
      </c>
      <c r="H15" s="6">
        <v>65900000</v>
      </c>
      <c r="I15" s="6">
        <v>0</v>
      </c>
      <c r="J15" s="6">
        <v>16360000</v>
      </c>
      <c r="K15" s="6">
        <v>49540000</v>
      </c>
      <c r="L15" s="6">
        <v>112950</v>
      </c>
      <c r="M15" s="6">
        <v>49427050</v>
      </c>
      <c r="N15" s="6">
        <v>112950</v>
      </c>
      <c r="O15" s="6">
        <v>0</v>
      </c>
      <c r="P15" s="6">
        <v>0</v>
      </c>
      <c r="Q15" s="9">
        <f t="shared" si="0"/>
        <v>2.2799757771497777E-3</v>
      </c>
      <c r="R15" s="9">
        <f t="shared" si="1"/>
        <v>0</v>
      </c>
    </row>
    <row r="16" spans="1:18" ht="24" outlineLevel="2" x14ac:dyDescent="0.25">
      <c r="A16" s="3" t="s">
        <v>22</v>
      </c>
      <c r="B16" s="4" t="s">
        <v>23</v>
      </c>
      <c r="C16" s="5" t="s">
        <v>50</v>
      </c>
      <c r="D16" s="3" t="s">
        <v>25</v>
      </c>
      <c r="E16" s="3" t="s">
        <v>26</v>
      </c>
      <c r="F16" s="3" t="s">
        <v>27</v>
      </c>
      <c r="G16" s="4" t="s">
        <v>51</v>
      </c>
      <c r="H16" s="6">
        <v>8690400000</v>
      </c>
      <c r="I16" s="6">
        <v>8690400000</v>
      </c>
      <c r="J16" s="6">
        <v>8690400000</v>
      </c>
      <c r="K16" s="6">
        <v>8690400000</v>
      </c>
      <c r="L16" s="6">
        <v>0</v>
      </c>
      <c r="M16" s="6">
        <v>8690400000</v>
      </c>
      <c r="N16" s="6">
        <v>0</v>
      </c>
      <c r="O16" s="6">
        <v>0</v>
      </c>
      <c r="P16" s="6">
        <v>0</v>
      </c>
      <c r="Q16" s="9">
        <f t="shared" si="0"/>
        <v>0</v>
      </c>
      <c r="R16" s="9">
        <f t="shared" si="1"/>
        <v>0</v>
      </c>
    </row>
    <row r="17" spans="1:18" ht="24" outlineLevel="2" x14ac:dyDescent="0.25">
      <c r="A17" s="3" t="s">
        <v>22</v>
      </c>
      <c r="B17" s="4" t="s">
        <v>23</v>
      </c>
      <c r="C17" s="5" t="s">
        <v>52</v>
      </c>
      <c r="D17" s="3" t="s">
        <v>25</v>
      </c>
      <c r="E17" s="3" t="s">
        <v>26</v>
      </c>
      <c r="F17" s="3" t="s">
        <v>27</v>
      </c>
      <c r="G17" s="4" t="s">
        <v>53</v>
      </c>
      <c r="H17" s="6">
        <v>326000000</v>
      </c>
      <c r="I17" s="6">
        <v>0</v>
      </c>
      <c r="J17" s="6">
        <v>57927523</v>
      </c>
      <c r="K17" s="6">
        <v>268072477</v>
      </c>
      <c r="L17" s="6">
        <v>0</v>
      </c>
      <c r="M17" s="6">
        <v>268072477</v>
      </c>
      <c r="N17" s="6">
        <v>0</v>
      </c>
      <c r="O17" s="6">
        <v>0</v>
      </c>
      <c r="P17" s="6">
        <v>0</v>
      </c>
      <c r="Q17" s="9">
        <f t="shared" si="0"/>
        <v>0</v>
      </c>
      <c r="R17" s="9">
        <f t="shared" si="1"/>
        <v>0</v>
      </c>
    </row>
    <row r="18" spans="1:18" outlineLevel="2" x14ac:dyDescent="0.25">
      <c r="A18" s="3" t="s">
        <v>22</v>
      </c>
      <c r="B18" s="4" t="s">
        <v>23</v>
      </c>
      <c r="C18" s="5" t="s">
        <v>54</v>
      </c>
      <c r="D18" s="3" t="s">
        <v>25</v>
      </c>
      <c r="E18" s="3" t="s">
        <v>26</v>
      </c>
      <c r="F18" s="3" t="s">
        <v>27</v>
      </c>
      <c r="G18" s="4" t="s">
        <v>55</v>
      </c>
      <c r="H18" s="6">
        <v>319400000</v>
      </c>
      <c r="I18" s="6">
        <v>0</v>
      </c>
      <c r="J18" s="6">
        <v>0</v>
      </c>
      <c r="K18" s="6">
        <v>319400000</v>
      </c>
      <c r="L18" s="6">
        <v>6708730</v>
      </c>
      <c r="M18" s="6">
        <v>312691270</v>
      </c>
      <c r="N18" s="6">
        <v>6708730</v>
      </c>
      <c r="O18" s="6">
        <v>0</v>
      </c>
      <c r="P18" s="6">
        <v>0</v>
      </c>
      <c r="Q18" s="9">
        <f t="shared" si="0"/>
        <v>2.1004164057608014E-2</v>
      </c>
      <c r="R18" s="9">
        <f t="shared" si="1"/>
        <v>0</v>
      </c>
    </row>
    <row r="19" spans="1:18" ht="60" outlineLevel="2" x14ac:dyDescent="0.25">
      <c r="A19" s="3" t="s">
        <v>22</v>
      </c>
      <c r="B19" s="4" t="s">
        <v>23</v>
      </c>
      <c r="C19" s="5" t="s">
        <v>56</v>
      </c>
      <c r="D19" s="3" t="s">
        <v>57</v>
      </c>
      <c r="E19" s="3" t="s">
        <v>58</v>
      </c>
      <c r="F19" s="3" t="s">
        <v>27</v>
      </c>
      <c r="G19" s="4" t="s">
        <v>59</v>
      </c>
      <c r="H19" s="6">
        <v>10000000000</v>
      </c>
      <c r="I19" s="6">
        <v>391077200</v>
      </c>
      <c r="J19" s="6">
        <v>391077200</v>
      </c>
      <c r="K19" s="6">
        <v>10000000000</v>
      </c>
      <c r="L19" s="6">
        <v>0</v>
      </c>
      <c r="M19" s="6">
        <v>10000000000</v>
      </c>
      <c r="N19" s="6">
        <v>0</v>
      </c>
      <c r="O19" s="6">
        <v>0</v>
      </c>
      <c r="P19" s="6">
        <v>0</v>
      </c>
      <c r="Q19" s="9">
        <f t="shared" si="0"/>
        <v>0</v>
      </c>
      <c r="R19" s="9">
        <f t="shared" si="1"/>
        <v>0</v>
      </c>
    </row>
    <row r="20" spans="1:18" ht="60" outlineLevel="2" x14ac:dyDescent="0.25">
      <c r="A20" s="3" t="s">
        <v>22</v>
      </c>
      <c r="B20" s="4" t="s">
        <v>23</v>
      </c>
      <c r="C20" s="5" t="s">
        <v>56</v>
      </c>
      <c r="D20" s="3" t="s">
        <v>25</v>
      </c>
      <c r="E20" s="3" t="s">
        <v>26</v>
      </c>
      <c r="F20" s="3" t="s">
        <v>27</v>
      </c>
      <c r="G20" s="4" t="s">
        <v>59</v>
      </c>
      <c r="H20" s="6">
        <v>22388485815</v>
      </c>
      <c r="I20" s="6">
        <v>3183471435</v>
      </c>
      <c r="J20" s="6">
        <v>3326742204</v>
      </c>
      <c r="K20" s="6">
        <v>22245215046</v>
      </c>
      <c r="L20" s="6">
        <v>3194564498</v>
      </c>
      <c r="M20" s="6">
        <v>19050650548</v>
      </c>
      <c r="N20" s="6">
        <v>3194564498</v>
      </c>
      <c r="O20" s="6">
        <v>0</v>
      </c>
      <c r="P20" s="6">
        <v>0</v>
      </c>
      <c r="Q20" s="9">
        <f t="shared" si="0"/>
        <v>0.14360681573066778</v>
      </c>
      <c r="R20" s="9">
        <f t="shared" si="1"/>
        <v>0</v>
      </c>
    </row>
    <row r="21" spans="1:18" ht="48" outlineLevel="2" x14ac:dyDescent="0.25">
      <c r="A21" s="3" t="s">
        <v>22</v>
      </c>
      <c r="B21" s="4" t="s">
        <v>23</v>
      </c>
      <c r="C21" s="5" t="s">
        <v>60</v>
      </c>
      <c r="D21" s="3" t="s">
        <v>25</v>
      </c>
      <c r="E21" s="3" t="s">
        <v>26</v>
      </c>
      <c r="F21" s="3" t="s">
        <v>27</v>
      </c>
      <c r="G21" s="4" t="s">
        <v>61</v>
      </c>
      <c r="H21" s="6">
        <v>48534167082</v>
      </c>
      <c r="I21" s="6">
        <v>0</v>
      </c>
      <c r="J21" s="6">
        <v>0</v>
      </c>
      <c r="K21" s="6">
        <v>48534167082</v>
      </c>
      <c r="L21" s="6">
        <v>32638254706</v>
      </c>
      <c r="M21" s="6">
        <v>15895912376</v>
      </c>
      <c r="N21" s="6">
        <v>26621287689</v>
      </c>
      <c r="O21" s="6">
        <v>66958173</v>
      </c>
      <c r="P21" s="6">
        <v>66958173</v>
      </c>
      <c r="Q21" s="9">
        <f t="shared" si="0"/>
        <v>0.54850612031772372</v>
      </c>
      <c r="R21" s="9">
        <f t="shared" si="1"/>
        <v>1.3796089852921977E-3</v>
      </c>
    </row>
    <row r="22" spans="1:18" ht="72" outlineLevel="2" x14ac:dyDescent="0.25">
      <c r="A22" s="3" t="s">
        <v>22</v>
      </c>
      <c r="B22" s="4" t="s">
        <v>23</v>
      </c>
      <c r="C22" s="5" t="s">
        <v>62</v>
      </c>
      <c r="D22" s="3" t="s">
        <v>57</v>
      </c>
      <c r="E22" s="3" t="s">
        <v>58</v>
      </c>
      <c r="F22" s="3" t="s">
        <v>27</v>
      </c>
      <c r="G22" s="4" t="s">
        <v>63</v>
      </c>
      <c r="H22" s="6">
        <v>7000000000</v>
      </c>
      <c r="I22" s="6">
        <v>0</v>
      </c>
      <c r="J22" s="6">
        <v>0</v>
      </c>
      <c r="K22" s="6">
        <v>7000000000</v>
      </c>
      <c r="L22" s="6">
        <v>2258500000</v>
      </c>
      <c r="M22" s="6">
        <v>4741500000</v>
      </c>
      <c r="N22" s="6">
        <v>20000000</v>
      </c>
      <c r="O22" s="6">
        <v>0</v>
      </c>
      <c r="P22" s="6">
        <v>0</v>
      </c>
      <c r="Q22" s="9">
        <f t="shared" si="0"/>
        <v>2.8571428571428571E-3</v>
      </c>
      <c r="R22" s="9">
        <f t="shared" si="1"/>
        <v>0</v>
      </c>
    </row>
    <row r="23" spans="1:18" ht="24" outlineLevel="2" x14ac:dyDescent="0.25">
      <c r="A23" s="3" t="s">
        <v>22</v>
      </c>
      <c r="B23" s="4" t="s">
        <v>23</v>
      </c>
      <c r="C23" s="5" t="s">
        <v>64</v>
      </c>
      <c r="D23" s="3" t="s">
        <v>57</v>
      </c>
      <c r="E23" s="3" t="s">
        <v>65</v>
      </c>
      <c r="F23" s="3" t="s">
        <v>27</v>
      </c>
      <c r="G23" s="4" t="s">
        <v>66</v>
      </c>
      <c r="H23" s="6">
        <v>922868371</v>
      </c>
      <c r="I23" s="6">
        <v>12648440320</v>
      </c>
      <c r="J23" s="6">
        <v>0</v>
      </c>
      <c r="K23" s="6">
        <v>13571308691</v>
      </c>
      <c r="L23" s="6">
        <v>12648440320</v>
      </c>
      <c r="M23" s="6">
        <v>922868371</v>
      </c>
      <c r="N23" s="6">
        <v>0</v>
      </c>
      <c r="O23" s="6">
        <v>0</v>
      </c>
      <c r="P23" s="6">
        <v>0</v>
      </c>
      <c r="Q23" s="9">
        <f t="shared" si="0"/>
        <v>0</v>
      </c>
      <c r="R23" s="9">
        <f t="shared" si="1"/>
        <v>0</v>
      </c>
    </row>
    <row r="24" spans="1:18" ht="24" outlineLevel="2" x14ac:dyDescent="0.25">
      <c r="A24" s="3" t="s">
        <v>22</v>
      </c>
      <c r="B24" s="4" t="s">
        <v>23</v>
      </c>
      <c r="C24" s="5" t="s">
        <v>64</v>
      </c>
      <c r="D24" s="3" t="s">
        <v>57</v>
      </c>
      <c r="E24" s="3" t="s">
        <v>58</v>
      </c>
      <c r="F24" s="3" t="s">
        <v>27</v>
      </c>
      <c r="G24" s="4" t="s">
        <v>66</v>
      </c>
      <c r="H24" s="6">
        <v>167270234606</v>
      </c>
      <c r="I24" s="6">
        <v>0</v>
      </c>
      <c r="J24" s="6">
        <v>0</v>
      </c>
      <c r="K24" s="6">
        <v>167270234606</v>
      </c>
      <c r="L24" s="6">
        <v>101041462128</v>
      </c>
      <c r="M24" s="6">
        <v>66228772478</v>
      </c>
      <c r="N24" s="6">
        <v>101041462128</v>
      </c>
      <c r="O24" s="6">
        <v>0</v>
      </c>
      <c r="P24" s="6">
        <v>0</v>
      </c>
      <c r="Q24" s="9">
        <f t="shared" si="0"/>
        <v>0.60406122085020164</v>
      </c>
      <c r="R24" s="9">
        <f t="shared" si="1"/>
        <v>0</v>
      </c>
    </row>
    <row r="25" spans="1:18" ht="24" outlineLevel="2" x14ac:dyDescent="0.25">
      <c r="A25" s="3" t="s">
        <v>22</v>
      </c>
      <c r="B25" s="4" t="s">
        <v>23</v>
      </c>
      <c r="C25" s="5" t="s">
        <v>64</v>
      </c>
      <c r="D25" s="3" t="s">
        <v>25</v>
      </c>
      <c r="E25" s="3" t="s">
        <v>26</v>
      </c>
      <c r="F25" s="3" t="s">
        <v>27</v>
      </c>
      <c r="G25" s="4" t="s">
        <v>66</v>
      </c>
      <c r="H25" s="6">
        <v>215355389279</v>
      </c>
      <c r="I25" s="6">
        <v>28960926198</v>
      </c>
      <c r="J25" s="6">
        <v>23943823129</v>
      </c>
      <c r="K25" s="6">
        <v>220372492348</v>
      </c>
      <c r="L25" s="6">
        <v>97724601954</v>
      </c>
      <c r="M25" s="6">
        <v>122647890394</v>
      </c>
      <c r="N25" s="6">
        <v>87858540182</v>
      </c>
      <c r="O25" s="6">
        <v>275618098</v>
      </c>
      <c r="P25" s="6">
        <v>275618098</v>
      </c>
      <c r="Q25" s="9">
        <f t="shared" si="0"/>
        <v>0.39868197362517765</v>
      </c>
      <c r="R25" s="9">
        <f t="shared" si="1"/>
        <v>1.2506919310272138E-3</v>
      </c>
    </row>
    <row r="26" spans="1:18" ht="48" outlineLevel="2" x14ac:dyDescent="0.25">
      <c r="A26" s="3" t="s">
        <v>22</v>
      </c>
      <c r="B26" s="4" t="s">
        <v>23</v>
      </c>
      <c r="C26" s="5" t="s">
        <v>67</v>
      </c>
      <c r="D26" s="3" t="s">
        <v>57</v>
      </c>
      <c r="E26" s="3" t="s">
        <v>58</v>
      </c>
      <c r="F26" s="3" t="s">
        <v>27</v>
      </c>
      <c r="G26" s="4" t="s">
        <v>68</v>
      </c>
      <c r="H26" s="6">
        <v>73888692000</v>
      </c>
      <c r="I26" s="6">
        <v>0</v>
      </c>
      <c r="J26" s="6">
        <v>458560000</v>
      </c>
      <c r="K26" s="6">
        <v>73430132000</v>
      </c>
      <c r="L26" s="6">
        <v>1754039864</v>
      </c>
      <c r="M26" s="6">
        <v>71676092136</v>
      </c>
      <c r="N26" s="6">
        <v>1504693156</v>
      </c>
      <c r="O26" s="6">
        <v>19577500</v>
      </c>
      <c r="P26" s="6">
        <v>19577500</v>
      </c>
      <c r="Q26" s="9">
        <f t="shared" si="0"/>
        <v>2.0491494636016724E-2</v>
      </c>
      <c r="R26" s="9">
        <f t="shared" si="1"/>
        <v>2.6661398348024214E-4</v>
      </c>
    </row>
    <row r="27" spans="1:18" ht="60" outlineLevel="2" x14ac:dyDescent="0.25">
      <c r="A27" s="3" t="s">
        <v>22</v>
      </c>
      <c r="B27" s="4" t="s">
        <v>23</v>
      </c>
      <c r="C27" s="5" t="s">
        <v>69</v>
      </c>
      <c r="D27" s="3" t="s">
        <v>57</v>
      </c>
      <c r="E27" s="3" t="s">
        <v>48</v>
      </c>
      <c r="F27" s="3" t="s">
        <v>27</v>
      </c>
      <c r="G27" s="4" t="s">
        <v>70</v>
      </c>
      <c r="H27" s="6">
        <v>34362857854</v>
      </c>
      <c r="I27" s="6">
        <v>0</v>
      </c>
      <c r="J27" s="6">
        <v>57478956</v>
      </c>
      <c r="K27" s="6">
        <v>34305378898</v>
      </c>
      <c r="L27" s="6">
        <v>16229331568</v>
      </c>
      <c r="M27" s="6">
        <v>18076047330</v>
      </c>
      <c r="N27" s="6">
        <v>15648529398</v>
      </c>
      <c r="O27" s="6">
        <v>66374833</v>
      </c>
      <c r="P27" s="6">
        <v>66374833</v>
      </c>
      <c r="Q27" s="9">
        <f t="shared" si="0"/>
        <v>0.45615381321184906</v>
      </c>
      <c r="R27" s="9">
        <f t="shared" si="1"/>
        <v>1.9348229091814416E-3</v>
      </c>
    </row>
    <row r="28" spans="1:18" ht="60" outlineLevel="2" x14ac:dyDescent="0.25">
      <c r="A28" s="3" t="s">
        <v>22</v>
      </c>
      <c r="B28" s="4" t="s">
        <v>23</v>
      </c>
      <c r="C28" s="5" t="s">
        <v>69</v>
      </c>
      <c r="D28" s="3" t="s">
        <v>57</v>
      </c>
      <c r="E28" s="3" t="s">
        <v>58</v>
      </c>
      <c r="F28" s="3" t="s">
        <v>27</v>
      </c>
      <c r="G28" s="4" t="s">
        <v>70</v>
      </c>
      <c r="H28" s="6">
        <v>81574337640</v>
      </c>
      <c r="I28" s="6">
        <v>1928417056</v>
      </c>
      <c r="J28" s="6">
        <v>0</v>
      </c>
      <c r="K28" s="6">
        <v>83502754696</v>
      </c>
      <c r="L28" s="6">
        <v>69389893939</v>
      </c>
      <c r="M28" s="6">
        <v>14112860757</v>
      </c>
      <c r="N28" s="6">
        <v>4269424074</v>
      </c>
      <c r="O28" s="6">
        <v>3480980473</v>
      </c>
      <c r="P28" s="6">
        <v>3480980473</v>
      </c>
      <c r="Q28" s="9">
        <f t="shared" si="0"/>
        <v>5.1129140464206947E-2</v>
      </c>
      <c r="R28" s="9">
        <f t="shared" si="1"/>
        <v>4.1687013628147383E-2</v>
      </c>
    </row>
    <row r="29" spans="1:18" ht="60" outlineLevel="2" x14ac:dyDescent="0.25">
      <c r="A29" s="3" t="s">
        <v>22</v>
      </c>
      <c r="B29" s="4" t="s">
        <v>23</v>
      </c>
      <c r="C29" s="5" t="s">
        <v>71</v>
      </c>
      <c r="D29" s="3" t="s">
        <v>57</v>
      </c>
      <c r="E29" s="3" t="s">
        <v>58</v>
      </c>
      <c r="F29" s="3" t="s">
        <v>27</v>
      </c>
      <c r="G29" s="4" t="s">
        <v>72</v>
      </c>
      <c r="H29" s="6">
        <v>46405902900</v>
      </c>
      <c r="I29" s="6">
        <v>0</v>
      </c>
      <c r="J29" s="6">
        <v>2178705600</v>
      </c>
      <c r="K29" s="6">
        <v>44227197300</v>
      </c>
      <c r="L29" s="6">
        <v>3308334741</v>
      </c>
      <c r="M29" s="6">
        <v>40918862559</v>
      </c>
      <c r="N29" s="6">
        <v>2257592216</v>
      </c>
      <c r="O29" s="6">
        <v>49340191</v>
      </c>
      <c r="P29" s="6">
        <v>49340191</v>
      </c>
      <c r="Q29" s="9">
        <f t="shared" si="0"/>
        <v>5.1045337571051556E-2</v>
      </c>
      <c r="R29" s="9">
        <f t="shared" si="1"/>
        <v>1.1156074545108016E-3</v>
      </c>
    </row>
    <row r="30" spans="1:18" ht="72" outlineLevel="2" x14ac:dyDescent="0.25">
      <c r="A30" s="3" t="s">
        <v>22</v>
      </c>
      <c r="B30" s="4" t="s">
        <v>23</v>
      </c>
      <c r="C30" s="5" t="s">
        <v>73</v>
      </c>
      <c r="D30" s="3" t="s">
        <v>57</v>
      </c>
      <c r="E30" s="3" t="s">
        <v>58</v>
      </c>
      <c r="F30" s="3" t="s">
        <v>27</v>
      </c>
      <c r="G30" s="4" t="s">
        <v>74</v>
      </c>
      <c r="H30" s="6">
        <v>2829396684</v>
      </c>
      <c r="I30" s="6">
        <v>0</v>
      </c>
      <c r="J30" s="6">
        <v>0</v>
      </c>
      <c r="K30" s="6">
        <v>2829396684</v>
      </c>
      <c r="L30" s="6">
        <v>1645345104</v>
      </c>
      <c r="M30" s="6">
        <v>1184051580</v>
      </c>
      <c r="N30" s="6">
        <v>223271967</v>
      </c>
      <c r="O30" s="6">
        <v>22864800</v>
      </c>
      <c r="P30" s="6">
        <v>22864800</v>
      </c>
      <c r="Q30" s="9">
        <f t="shared" si="0"/>
        <v>7.8911510804612228E-2</v>
      </c>
      <c r="R30" s="9">
        <f t="shared" si="1"/>
        <v>8.0811574175153732E-3</v>
      </c>
    </row>
    <row r="31" spans="1:18" ht="72" outlineLevel="2" x14ac:dyDescent="0.25">
      <c r="A31" s="3" t="s">
        <v>22</v>
      </c>
      <c r="B31" s="4" t="s">
        <v>23</v>
      </c>
      <c r="C31" s="5" t="s">
        <v>73</v>
      </c>
      <c r="D31" s="3" t="s">
        <v>25</v>
      </c>
      <c r="E31" s="3" t="s">
        <v>26</v>
      </c>
      <c r="F31" s="3" t="s">
        <v>27</v>
      </c>
      <c r="G31" s="4" t="s">
        <v>74</v>
      </c>
      <c r="H31" s="6">
        <v>121202931576</v>
      </c>
      <c r="I31" s="6">
        <v>0</v>
      </c>
      <c r="J31" s="6">
        <v>0</v>
      </c>
      <c r="K31" s="6">
        <v>121202931576</v>
      </c>
      <c r="L31" s="6">
        <v>120704436509</v>
      </c>
      <c r="M31" s="6">
        <v>498495067</v>
      </c>
      <c r="N31" s="6">
        <v>120704436509</v>
      </c>
      <c r="O31" s="6">
        <v>0</v>
      </c>
      <c r="P31" s="6">
        <v>0</v>
      </c>
      <c r="Q31" s="9">
        <f t="shared" si="0"/>
        <v>0.99588710388009538</v>
      </c>
      <c r="R31" s="9">
        <f t="shared" si="1"/>
        <v>0</v>
      </c>
    </row>
    <row r="32" spans="1:18" ht="60" outlineLevel="2" x14ac:dyDescent="0.25">
      <c r="A32" s="3" t="s">
        <v>22</v>
      </c>
      <c r="B32" s="4" t="s">
        <v>23</v>
      </c>
      <c r="C32" s="5" t="s">
        <v>75</v>
      </c>
      <c r="D32" s="3" t="s">
        <v>25</v>
      </c>
      <c r="E32" s="3" t="s">
        <v>26</v>
      </c>
      <c r="F32" s="3" t="s">
        <v>27</v>
      </c>
      <c r="G32" s="4" t="s">
        <v>76</v>
      </c>
      <c r="H32" s="6">
        <v>7000000000</v>
      </c>
      <c r="I32" s="6">
        <v>0</v>
      </c>
      <c r="J32" s="6">
        <v>0</v>
      </c>
      <c r="K32" s="6">
        <v>7000000000</v>
      </c>
      <c r="L32" s="6">
        <v>2514689733</v>
      </c>
      <c r="M32" s="6">
        <v>4485310267</v>
      </c>
      <c r="N32" s="6">
        <v>2514689733</v>
      </c>
      <c r="O32" s="6">
        <v>0</v>
      </c>
      <c r="P32" s="6">
        <v>0</v>
      </c>
      <c r="Q32" s="9">
        <f t="shared" si="0"/>
        <v>0.35924139042857145</v>
      </c>
      <c r="R32" s="9">
        <f t="shared" si="1"/>
        <v>0</v>
      </c>
    </row>
    <row r="33" spans="1:18" ht="36" outlineLevel="2" x14ac:dyDescent="0.25">
      <c r="A33" s="3" t="s">
        <v>22</v>
      </c>
      <c r="B33" s="4" t="s">
        <v>23</v>
      </c>
      <c r="C33" s="5" t="s">
        <v>77</v>
      </c>
      <c r="D33" s="3" t="s">
        <v>57</v>
      </c>
      <c r="E33" s="3" t="s">
        <v>48</v>
      </c>
      <c r="F33" s="3" t="s">
        <v>27</v>
      </c>
      <c r="G33" s="4" t="s">
        <v>78</v>
      </c>
      <c r="H33" s="6">
        <v>2759909227</v>
      </c>
      <c r="I33" s="6">
        <v>1500000000</v>
      </c>
      <c r="J33" s="6">
        <v>1500000000</v>
      </c>
      <c r="K33" s="6">
        <v>2759909227</v>
      </c>
      <c r="L33" s="6">
        <v>0</v>
      </c>
      <c r="M33" s="6">
        <v>2759909227</v>
      </c>
      <c r="N33" s="6">
        <v>0</v>
      </c>
      <c r="O33" s="6">
        <v>0</v>
      </c>
      <c r="P33" s="6">
        <v>0</v>
      </c>
      <c r="Q33" s="9">
        <f t="shared" si="0"/>
        <v>0</v>
      </c>
      <c r="R33" s="9">
        <f t="shared" si="1"/>
        <v>0</v>
      </c>
    </row>
    <row r="34" spans="1:18" ht="36" outlineLevel="2" x14ac:dyDescent="0.25">
      <c r="A34" s="3" t="s">
        <v>22</v>
      </c>
      <c r="B34" s="4" t="s">
        <v>23</v>
      </c>
      <c r="C34" s="5" t="s">
        <v>77</v>
      </c>
      <c r="D34" s="3" t="s">
        <v>57</v>
      </c>
      <c r="E34" s="3" t="s">
        <v>58</v>
      </c>
      <c r="F34" s="3" t="s">
        <v>27</v>
      </c>
      <c r="G34" s="4" t="s">
        <v>78</v>
      </c>
      <c r="H34" s="6">
        <v>583024000</v>
      </c>
      <c r="I34" s="6">
        <v>0</v>
      </c>
      <c r="J34" s="6">
        <v>0</v>
      </c>
      <c r="K34" s="6">
        <v>583024000</v>
      </c>
      <c r="L34" s="6">
        <v>0</v>
      </c>
      <c r="M34" s="6">
        <v>583024000</v>
      </c>
      <c r="N34" s="6">
        <v>0</v>
      </c>
      <c r="O34" s="6">
        <v>0</v>
      </c>
      <c r="P34" s="6">
        <v>0</v>
      </c>
      <c r="Q34" s="9">
        <f t="shared" si="0"/>
        <v>0</v>
      </c>
      <c r="R34" s="9">
        <f t="shared" si="1"/>
        <v>0</v>
      </c>
    </row>
    <row r="35" spans="1:18" ht="36" outlineLevel="2" x14ac:dyDescent="0.25">
      <c r="A35" s="3" t="s">
        <v>22</v>
      </c>
      <c r="B35" s="4" t="s">
        <v>23</v>
      </c>
      <c r="C35" s="5" t="s">
        <v>77</v>
      </c>
      <c r="D35" s="3" t="s">
        <v>25</v>
      </c>
      <c r="E35" s="3" t="s">
        <v>26</v>
      </c>
      <c r="F35" s="3" t="s">
        <v>27</v>
      </c>
      <c r="G35" s="4" t="s">
        <v>78</v>
      </c>
      <c r="H35" s="6">
        <v>150465335169</v>
      </c>
      <c r="I35" s="6">
        <v>1605808696</v>
      </c>
      <c r="J35" s="6">
        <v>2823089823</v>
      </c>
      <c r="K35" s="6">
        <v>149248054042</v>
      </c>
      <c r="L35" s="6">
        <v>132542645002</v>
      </c>
      <c r="M35" s="6">
        <v>16705409040</v>
      </c>
      <c r="N35" s="6">
        <v>124479830872</v>
      </c>
      <c r="O35" s="6">
        <v>2327081801</v>
      </c>
      <c r="P35" s="6">
        <v>2327081801</v>
      </c>
      <c r="Q35" s="9">
        <f t="shared" si="0"/>
        <v>0.83404659223878419</v>
      </c>
      <c r="R35" s="9">
        <f t="shared" si="1"/>
        <v>1.559204115549228E-2</v>
      </c>
    </row>
    <row r="36" spans="1:18" ht="48" outlineLevel="2" x14ac:dyDescent="0.25">
      <c r="A36" s="3" t="s">
        <v>22</v>
      </c>
      <c r="B36" s="4" t="s">
        <v>23</v>
      </c>
      <c r="C36" s="5" t="s">
        <v>79</v>
      </c>
      <c r="D36" s="3" t="s">
        <v>25</v>
      </c>
      <c r="E36" s="3" t="s">
        <v>26</v>
      </c>
      <c r="F36" s="3" t="s">
        <v>27</v>
      </c>
      <c r="G36" s="4" t="s">
        <v>80</v>
      </c>
      <c r="H36" s="6">
        <v>8759960000</v>
      </c>
      <c r="I36" s="6">
        <v>1237694002</v>
      </c>
      <c r="J36" s="6">
        <v>2664962002</v>
      </c>
      <c r="K36" s="6">
        <v>7332692000</v>
      </c>
      <c r="L36" s="6">
        <v>6317290486</v>
      </c>
      <c r="M36" s="6">
        <v>1015401514</v>
      </c>
      <c r="N36" s="6">
        <v>6079423237</v>
      </c>
      <c r="O36" s="6">
        <v>23001400</v>
      </c>
      <c r="P36" s="6">
        <v>23001400</v>
      </c>
      <c r="Q36" s="9">
        <f t="shared" si="0"/>
        <v>0.82908476682233478</v>
      </c>
      <c r="R36" s="9">
        <f t="shared" si="1"/>
        <v>3.1368288753980123E-3</v>
      </c>
    </row>
    <row r="37" spans="1:18" ht="24" outlineLevel="1" x14ac:dyDescent="0.25">
      <c r="A37" s="3"/>
      <c r="B37" s="7" t="s">
        <v>148</v>
      </c>
      <c r="C37" s="5"/>
      <c r="D37" s="3"/>
      <c r="E37" s="3"/>
      <c r="F37" s="3"/>
      <c r="G37" s="4"/>
      <c r="H37" s="6">
        <f t="shared" ref="H37:P37" si="2">SUBTOTAL(9,H5:H36)</f>
        <v>1325845093571</v>
      </c>
      <c r="I37" s="6">
        <f t="shared" si="2"/>
        <v>60219049490</v>
      </c>
      <c r="J37" s="6">
        <f t="shared" si="2"/>
        <v>46188244140</v>
      </c>
      <c r="K37" s="6">
        <f t="shared" si="2"/>
        <v>1339875898921</v>
      </c>
      <c r="L37" s="6">
        <f t="shared" si="2"/>
        <v>897874416960</v>
      </c>
      <c r="M37" s="6">
        <f t="shared" si="2"/>
        <v>442001481961</v>
      </c>
      <c r="N37" s="6">
        <f t="shared" si="2"/>
        <v>523059927465</v>
      </c>
      <c r="O37" s="6">
        <f t="shared" si="2"/>
        <v>19090495243</v>
      </c>
      <c r="P37" s="6">
        <f t="shared" si="2"/>
        <v>19090495243</v>
      </c>
      <c r="Q37" s="9">
        <f t="shared" si="0"/>
        <v>0.39037938355799917</v>
      </c>
      <c r="R37" s="9">
        <f t="shared" si="1"/>
        <v>1.4247957783533197E-2</v>
      </c>
    </row>
    <row r="38" spans="1:18" ht="24" outlineLevel="2" x14ac:dyDescent="0.25">
      <c r="A38" s="3" t="s">
        <v>81</v>
      </c>
      <c r="B38" s="4" t="s">
        <v>82</v>
      </c>
      <c r="C38" s="5" t="s">
        <v>39</v>
      </c>
      <c r="D38" s="3" t="s">
        <v>25</v>
      </c>
      <c r="E38" s="3" t="s">
        <v>26</v>
      </c>
      <c r="F38" s="3" t="s">
        <v>27</v>
      </c>
      <c r="G38" s="4" t="s">
        <v>40</v>
      </c>
      <c r="H38" s="6">
        <v>244926641</v>
      </c>
      <c r="I38" s="6">
        <v>0</v>
      </c>
      <c r="J38" s="6">
        <v>0</v>
      </c>
      <c r="K38" s="6">
        <v>244926641</v>
      </c>
      <c r="L38" s="6">
        <v>218066476</v>
      </c>
      <c r="M38" s="6">
        <v>26860165</v>
      </c>
      <c r="N38" s="6">
        <v>0</v>
      </c>
      <c r="O38" s="6">
        <v>0</v>
      </c>
      <c r="P38" s="6">
        <v>0</v>
      </c>
      <c r="Q38" s="9">
        <f t="shared" si="0"/>
        <v>0</v>
      </c>
      <c r="R38" s="9">
        <f t="shared" si="1"/>
        <v>0</v>
      </c>
    </row>
    <row r="39" spans="1:18" ht="24" outlineLevel="2" x14ac:dyDescent="0.25">
      <c r="A39" s="3" t="s">
        <v>81</v>
      </c>
      <c r="B39" s="4" t="s">
        <v>82</v>
      </c>
      <c r="C39" s="5" t="s">
        <v>41</v>
      </c>
      <c r="D39" s="3" t="s">
        <v>25</v>
      </c>
      <c r="E39" s="3" t="s">
        <v>26</v>
      </c>
      <c r="F39" s="3" t="s">
        <v>27</v>
      </c>
      <c r="G39" s="4" t="s">
        <v>42</v>
      </c>
      <c r="H39" s="6">
        <v>769620440</v>
      </c>
      <c r="I39" s="6">
        <v>1523280</v>
      </c>
      <c r="J39" s="6">
        <v>0</v>
      </c>
      <c r="K39" s="6">
        <v>771143720</v>
      </c>
      <c r="L39" s="6">
        <v>137878539</v>
      </c>
      <c r="M39" s="6">
        <v>633265181</v>
      </c>
      <c r="N39" s="6">
        <v>22117583</v>
      </c>
      <c r="O39" s="6">
        <v>19373832</v>
      </c>
      <c r="P39" s="6">
        <v>19373832</v>
      </c>
      <c r="Q39" s="9">
        <f t="shared" si="0"/>
        <v>2.8681531634595948E-2</v>
      </c>
      <c r="R39" s="9">
        <f t="shared" si="1"/>
        <v>2.5123503566883747E-2</v>
      </c>
    </row>
    <row r="40" spans="1:18" ht="60" outlineLevel="2" x14ac:dyDescent="0.25">
      <c r="A40" s="3" t="s">
        <v>81</v>
      </c>
      <c r="B40" s="4" t="s">
        <v>82</v>
      </c>
      <c r="C40" s="5" t="s">
        <v>56</v>
      </c>
      <c r="D40" s="3" t="s">
        <v>25</v>
      </c>
      <c r="E40" s="3" t="s">
        <v>26</v>
      </c>
      <c r="F40" s="3" t="s">
        <v>27</v>
      </c>
      <c r="G40" s="4" t="s">
        <v>59</v>
      </c>
      <c r="H40" s="6">
        <v>266741215</v>
      </c>
      <c r="I40" s="6">
        <v>10840000</v>
      </c>
      <c r="J40" s="6">
        <v>0</v>
      </c>
      <c r="K40" s="6">
        <v>277581215</v>
      </c>
      <c r="L40" s="6">
        <v>116247992</v>
      </c>
      <c r="M40" s="6">
        <v>161333223</v>
      </c>
      <c r="N40" s="6">
        <v>43325800</v>
      </c>
      <c r="O40" s="6">
        <v>0</v>
      </c>
      <c r="P40" s="6">
        <v>0</v>
      </c>
      <c r="Q40" s="9">
        <f t="shared" si="0"/>
        <v>0.15608332862149912</v>
      </c>
      <c r="R40" s="9">
        <f t="shared" si="1"/>
        <v>0</v>
      </c>
    </row>
    <row r="41" spans="1:18" ht="48" outlineLevel="2" x14ac:dyDescent="0.25">
      <c r="A41" s="3" t="s">
        <v>81</v>
      </c>
      <c r="B41" s="4" t="s">
        <v>82</v>
      </c>
      <c r="C41" s="5" t="s">
        <v>60</v>
      </c>
      <c r="D41" s="3" t="s">
        <v>25</v>
      </c>
      <c r="E41" s="3" t="s">
        <v>26</v>
      </c>
      <c r="F41" s="3" t="s">
        <v>27</v>
      </c>
      <c r="G41" s="4" t="s">
        <v>61</v>
      </c>
      <c r="H41" s="6">
        <v>74652203</v>
      </c>
      <c r="I41" s="6">
        <v>0</v>
      </c>
      <c r="J41" s="6">
        <v>0</v>
      </c>
      <c r="K41" s="6">
        <v>74652203</v>
      </c>
      <c r="L41" s="6">
        <v>65918000</v>
      </c>
      <c r="M41" s="6">
        <v>8734203</v>
      </c>
      <c r="N41" s="6">
        <v>65918000</v>
      </c>
      <c r="O41" s="6">
        <v>1719600</v>
      </c>
      <c r="P41" s="6">
        <v>1719600</v>
      </c>
      <c r="Q41" s="9">
        <f t="shared" si="0"/>
        <v>0.88300140318698972</v>
      </c>
      <c r="R41" s="9">
        <f t="shared" si="1"/>
        <v>2.3034819213573643E-2</v>
      </c>
    </row>
    <row r="42" spans="1:18" ht="24" outlineLevel="2" x14ac:dyDescent="0.25">
      <c r="A42" s="3" t="s">
        <v>81</v>
      </c>
      <c r="B42" s="4" t="s">
        <v>82</v>
      </c>
      <c r="C42" s="5" t="s">
        <v>64</v>
      </c>
      <c r="D42" s="3" t="s">
        <v>57</v>
      </c>
      <c r="E42" s="3" t="s">
        <v>58</v>
      </c>
      <c r="F42" s="3" t="s">
        <v>27</v>
      </c>
      <c r="G42" s="4" t="s">
        <v>66</v>
      </c>
      <c r="H42" s="6">
        <v>182649714604</v>
      </c>
      <c r="I42" s="6">
        <v>0</v>
      </c>
      <c r="J42" s="6">
        <v>0</v>
      </c>
      <c r="K42" s="6">
        <v>182649714604</v>
      </c>
      <c r="L42" s="6">
        <v>182349970442</v>
      </c>
      <c r="M42" s="6">
        <v>299744162</v>
      </c>
      <c r="N42" s="6">
        <v>170058983960</v>
      </c>
      <c r="O42" s="6">
        <v>0</v>
      </c>
      <c r="P42" s="6">
        <v>0</v>
      </c>
      <c r="Q42" s="9">
        <f t="shared" si="0"/>
        <v>0.9310662451824917</v>
      </c>
      <c r="R42" s="9">
        <f t="shared" si="1"/>
        <v>0</v>
      </c>
    </row>
    <row r="43" spans="1:18" ht="24" outlineLevel="2" x14ac:dyDescent="0.25">
      <c r="A43" s="3" t="s">
        <v>81</v>
      </c>
      <c r="B43" s="4" t="s">
        <v>82</v>
      </c>
      <c r="C43" s="5" t="s">
        <v>64</v>
      </c>
      <c r="D43" s="3" t="s">
        <v>25</v>
      </c>
      <c r="E43" s="3" t="s">
        <v>83</v>
      </c>
      <c r="F43" s="3" t="s">
        <v>27</v>
      </c>
      <c r="G43" s="4" t="s">
        <v>66</v>
      </c>
      <c r="H43" s="6">
        <v>0</v>
      </c>
      <c r="I43" s="6">
        <v>2096988318</v>
      </c>
      <c r="J43" s="6">
        <v>0</v>
      </c>
      <c r="K43" s="6">
        <v>2096988318</v>
      </c>
      <c r="L43" s="6">
        <v>2084221890</v>
      </c>
      <c r="M43" s="6">
        <v>12766428</v>
      </c>
      <c r="N43" s="6">
        <v>997234790</v>
      </c>
      <c r="O43" s="6">
        <v>0</v>
      </c>
      <c r="P43" s="6">
        <v>0</v>
      </c>
      <c r="Q43" s="9">
        <f t="shared" si="0"/>
        <v>0.47555572028704074</v>
      </c>
      <c r="R43" s="9">
        <f t="shared" si="1"/>
        <v>0</v>
      </c>
    </row>
    <row r="44" spans="1:18" ht="24" outlineLevel="2" x14ac:dyDescent="0.25">
      <c r="A44" s="3" t="s">
        <v>81</v>
      </c>
      <c r="B44" s="4" t="s">
        <v>82</v>
      </c>
      <c r="C44" s="5" t="s">
        <v>64</v>
      </c>
      <c r="D44" s="3" t="s">
        <v>25</v>
      </c>
      <c r="E44" s="3" t="s">
        <v>26</v>
      </c>
      <c r="F44" s="3" t="s">
        <v>27</v>
      </c>
      <c r="G44" s="4" t="s">
        <v>66</v>
      </c>
      <c r="H44" s="6">
        <v>1504306088</v>
      </c>
      <c r="I44" s="6">
        <v>40414765</v>
      </c>
      <c r="J44" s="6">
        <v>0</v>
      </c>
      <c r="K44" s="6">
        <v>1544720853</v>
      </c>
      <c r="L44" s="6">
        <v>1539720853</v>
      </c>
      <c r="M44" s="6">
        <v>5000000</v>
      </c>
      <c r="N44" s="6">
        <v>1201859984</v>
      </c>
      <c r="O44" s="6">
        <v>0</v>
      </c>
      <c r="P44" s="6">
        <v>0</v>
      </c>
      <c r="Q44" s="9">
        <f t="shared" si="0"/>
        <v>0.77804347734794255</v>
      </c>
      <c r="R44" s="9">
        <f t="shared" si="1"/>
        <v>0</v>
      </c>
    </row>
    <row r="45" spans="1:18" ht="60" outlineLevel="2" x14ac:dyDescent="0.25">
      <c r="A45" s="3" t="s">
        <v>81</v>
      </c>
      <c r="B45" s="4" t="s">
        <v>82</v>
      </c>
      <c r="C45" s="5" t="s">
        <v>69</v>
      </c>
      <c r="D45" s="3" t="s">
        <v>57</v>
      </c>
      <c r="E45" s="3" t="s">
        <v>48</v>
      </c>
      <c r="F45" s="3" t="s">
        <v>27</v>
      </c>
      <c r="G45" s="4" t="s">
        <v>70</v>
      </c>
      <c r="H45" s="6">
        <v>40816973846</v>
      </c>
      <c r="I45" s="6">
        <v>0</v>
      </c>
      <c r="J45" s="6">
        <v>0</v>
      </c>
      <c r="K45" s="6">
        <v>40816973846</v>
      </c>
      <c r="L45" s="6">
        <v>11361145519</v>
      </c>
      <c r="M45" s="6">
        <v>29455828327</v>
      </c>
      <c r="N45" s="6">
        <v>10280842285</v>
      </c>
      <c r="O45" s="6">
        <v>6743734</v>
      </c>
      <c r="P45" s="6">
        <v>6743734</v>
      </c>
      <c r="Q45" s="9">
        <f t="shared" si="0"/>
        <v>0.25187664141366783</v>
      </c>
      <c r="R45" s="9">
        <f t="shared" si="1"/>
        <v>1.6521886275655087E-4</v>
      </c>
    </row>
    <row r="46" spans="1:18" ht="60" outlineLevel="2" x14ac:dyDescent="0.25">
      <c r="A46" s="3" t="s">
        <v>81</v>
      </c>
      <c r="B46" s="4" t="s">
        <v>82</v>
      </c>
      <c r="C46" s="5" t="s">
        <v>69</v>
      </c>
      <c r="D46" s="3" t="s">
        <v>57</v>
      </c>
      <c r="E46" s="3" t="s">
        <v>58</v>
      </c>
      <c r="F46" s="3" t="s">
        <v>27</v>
      </c>
      <c r="G46" s="4" t="s">
        <v>70</v>
      </c>
      <c r="H46" s="6">
        <v>62405612424</v>
      </c>
      <c r="I46" s="6">
        <v>50000000</v>
      </c>
      <c r="J46" s="6">
        <v>0</v>
      </c>
      <c r="K46" s="6">
        <v>62455612424</v>
      </c>
      <c r="L46" s="6">
        <v>10299160267</v>
      </c>
      <c r="M46" s="6">
        <v>52156452157</v>
      </c>
      <c r="N46" s="6">
        <v>10200907027</v>
      </c>
      <c r="O46" s="6">
        <v>861720</v>
      </c>
      <c r="P46" s="6">
        <v>861720</v>
      </c>
      <c r="Q46" s="9">
        <f t="shared" si="0"/>
        <v>0.16333050995878262</v>
      </c>
      <c r="R46" s="9">
        <f t="shared" si="1"/>
        <v>1.379731887264089E-5</v>
      </c>
    </row>
    <row r="47" spans="1:18" ht="60" outlineLevel="2" x14ac:dyDescent="0.25">
      <c r="A47" s="3" t="s">
        <v>81</v>
      </c>
      <c r="B47" s="4" t="s">
        <v>82</v>
      </c>
      <c r="C47" s="5" t="s">
        <v>71</v>
      </c>
      <c r="D47" s="3" t="s">
        <v>57</v>
      </c>
      <c r="E47" s="3" t="s">
        <v>58</v>
      </c>
      <c r="F47" s="3" t="s">
        <v>27</v>
      </c>
      <c r="G47" s="4" t="s">
        <v>72</v>
      </c>
      <c r="H47" s="6">
        <v>2495434325</v>
      </c>
      <c r="I47" s="6">
        <v>66021200</v>
      </c>
      <c r="J47" s="6">
        <v>0</v>
      </c>
      <c r="K47" s="6">
        <v>2561455525</v>
      </c>
      <c r="L47" s="6">
        <v>1387660581</v>
      </c>
      <c r="M47" s="6">
        <v>1173794944</v>
      </c>
      <c r="N47" s="6">
        <v>1321639381</v>
      </c>
      <c r="O47" s="6">
        <v>0</v>
      </c>
      <c r="P47" s="6">
        <v>0</v>
      </c>
      <c r="Q47" s="9">
        <f t="shared" si="0"/>
        <v>0.51597201985382901</v>
      </c>
      <c r="R47" s="9">
        <f t="shared" si="1"/>
        <v>0</v>
      </c>
    </row>
    <row r="48" spans="1:18" ht="72" outlineLevel="2" x14ac:dyDescent="0.25">
      <c r="A48" s="3" t="s">
        <v>81</v>
      </c>
      <c r="B48" s="4" t="s">
        <v>82</v>
      </c>
      <c r="C48" s="5" t="s">
        <v>73</v>
      </c>
      <c r="D48" s="3" t="s">
        <v>57</v>
      </c>
      <c r="E48" s="3" t="s">
        <v>58</v>
      </c>
      <c r="F48" s="3" t="s">
        <v>27</v>
      </c>
      <c r="G48" s="4" t="s">
        <v>74</v>
      </c>
      <c r="H48" s="6">
        <v>76691521</v>
      </c>
      <c r="I48" s="6">
        <v>0</v>
      </c>
      <c r="J48" s="6">
        <v>0</v>
      </c>
      <c r="K48" s="6">
        <v>76691521</v>
      </c>
      <c r="L48" s="6">
        <v>73302916</v>
      </c>
      <c r="M48" s="6">
        <v>3388605</v>
      </c>
      <c r="N48" s="6">
        <v>0</v>
      </c>
      <c r="O48" s="6">
        <v>0</v>
      </c>
      <c r="P48" s="6">
        <v>0</v>
      </c>
      <c r="Q48" s="9">
        <f t="shared" si="0"/>
        <v>0</v>
      </c>
      <c r="R48" s="9">
        <f t="shared" si="1"/>
        <v>0</v>
      </c>
    </row>
    <row r="49" spans="1:18" ht="36" outlineLevel="2" x14ac:dyDescent="0.25">
      <c r="A49" s="3" t="s">
        <v>81</v>
      </c>
      <c r="B49" s="4" t="s">
        <v>82</v>
      </c>
      <c r="C49" s="5" t="s">
        <v>77</v>
      </c>
      <c r="D49" s="3" t="s">
        <v>25</v>
      </c>
      <c r="E49" s="3" t="s">
        <v>26</v>
      </c>
      <c r="F49" s="3" t="s">
        <v>27</v>
      </c>
      <c r="G49" s="4" t="s">
        <v>78</v>
      </c>
      <c r="H49" s="6">
        <v>2086658340</v>
      </c>
      <c r="I49" s="6">
        <v>45973546</v>
      </c>
      <c r="J49" s="6">
        <v>0</v>
      </c>
      <c r="K49" s="6">
        <v>2132631886</v>
      </c>
      <c r="L49" s="6">
        <v>1859134013</v>
      </c>
      <c r="M49" s="6">
        <v>273497873</v>
      </c>
      <c r="N49" s="6">
        <v>1821909814</v>
      </c>
      <c r="O49" s="6">
        <v>60640626</v>
      </c>
      <c r="P49" s="6">
        <v>60640626</v>
      </c>
      <c r="Q49" s="9">
        <f t="shared" si="0"/>
        <v>0.85430112245822443</v>
      </c>
      <c r="R49" s="9">
        <f t="shared" si="1"/>
        <v>2.8434642845811788E-2</v>
      </c>
    </row>
    <row r="50" spans="1:18" ht="48" outlineLevel="2" x14ac:dyDescent="0.25">
      <c r="A50" s="3" t="s">
        <v>81</v>
      </c>
      <c r="B50" s="4" t="s">
        <v>82</v>
      </c>
      <c r="C50" s="5" t="s">
        <v>79</v>
      </c>
      <c r="D50" s="3" t="s">
        <v>25</v>
      </c>
      <c r="E50" s="3" t="s">
        <v>26</v>
      </c>
      <c r="F50" s="3" t="s">
        <v>27</v>
      </c>
      <c r="G50" s="4" t="s">
        <v>80</v>
      </c>
      <c r="H50" s="6">
        <v>46102000</v>
      </c>
      <c r="I50" s="6">
        <v>85980000</v>
      </c>
      <c r="J50" s="6">
        <v>0</v>
      </c>
      <c r="K50" s="6">
        <v>132082000</v>
      </c>
      <c r="L50" s="6">
        <v>46102000</v>
      </c>
      <c r="M50" s="6">
        <v>85980000</v>
      </c>
      <c r="N50" s="6">
        <v>46102000</v>
      </c>
      <c r="O50" s="6">
        <v>219532</v>
      </c>
      <c r="P50" s="6">
        <v>219532</v>
      </c>
      <c r="Q50" s="9">
        <f t="shared" si="0"/>
        <v>0.34904074741448493</v>
      </c>
      <c r="R50" s="9">
        <f t="shared" si="1"/>
        <v>1.6620887024727065E-3</v>
      </c>
    </row>
    <row r="51" spans="1:18" ht="24" outlineLevel="1" x14ac:dyDescent="0.25">
      <c r="A51" s="3"/>
      <c r="B51" s="7" t="s">
        <v>149</v>
      </c>
      <c r="C51" s="5"/>
      <c r="D51" s="3"/>
      <c r="E51" s="3"/>
      <c r="F51" s="3"/>
      <c r="G51" s="4"/>
      <c r="H51" s="6">
        <f t="shared" ref="H51:P51" si="3">SUBTOTAL(9,H38:H50)</f>
        <v>293437433647</v>
      </c>
      <c r="I51" s="6">
        <f t="shared" si="3"/>
        <v>2397741109</v>
      </c>
      <c r="J51" s="6">
        <f t="shared" si="3"/>
        <v>0</v>
      </c>
      <c r="K51" s="6">
        <f t="shared" si="3"/>
        <v>295835174756</v>
      </c>
      <c r="L51" s="6">
        <f t="shared" si="3"/>
        <v>211538529488</v>
      </c>
      <c r="M51" s="6">
        <f t="shared" si="3"/>
        <v>84296645268</v>
      </c>
      <c r="N51" s="6">
        <f t="shared" si="3"/>
        <v>196060840624</v>
      </c>
      <c r="O51" s="6">
        <f t="shared" si="3"/>
        <v>89559044</v>
      </c>
      <c r="P51" s="6">
        <f t="shared" si="3"/>
        <v>89559044</v>
      </c>
      <c r="Q51" s="9">
        <f t="shared" si="0"/>
        <v>0.66273674449195485</v>
      </c>
      <c r="R51" s="9">
        <f t="shared" si="1"/>
        <v>3.0273291225043416E-4</v>
      </c>
    </row>
    <row r="52" spans="1:18" ht="24" outlineLevel="2" x14ac:dyDescent="0.25">
      <c r="A52" s="3" t="s">
        <v>84</v>
      </c>
      <c r="B52" s="4" t="s">
        <v>85</v>
      </c>
      <c r="C52" s="5" t="s">
        <v>39</v>
      </c>
      <c r="D52" s="3" t="s">
        <v>25</v>
      </c>
      <c r="E52" s="3" t="s">
        <v>26</v>
      </c>
      <c r="F52" s="3" t="s">
        <v>27</v>
      </c>
      <c r="G52" s="4" t="s">
        <v>40</v>
      </c>
      <c r="H52" s="6">
        <v>50383354</v>
      </c>
      <c r="I52" s="6">
        <v>0</v>
      </c>
      <c r="J52" s="6">
        <v>0</v>
      </c>
      <c r="K52" s="6">
        <v>50383354</v>
      </c>
      <c r="L52" s="6">
        <v>49045239</v>
      </c>
      <c r="M52" s="6">
        <v>1338115</v>
      </c>
      <c r="N52" s="6">
        <v>0</v>
      </c>
      <c r="O52" s="6">
        <v>0</v>
      </c>
      <c r="P52" s="6">
        <v>0</v>
      </c>
      <c r="Q52" s="9">
        <f t="shared" si="0"/>
        <v>0</v>
      </c>
      <c r="R52" s="9">
        <f t="shared" si="1"/>
        <v>0</v>
      </c>
    </row>
    <row r="53" spans="1:18" ht="24" outlineLevel="2" x14ac:dyDescent="0.25">
      <c r="A53" s="3" t="s">
        <v>84</v>
      </c>
      <c r="B53" s="4" t="s">
        <v>85</v>
      </c>
      <c r="C53" s="5" t="s">
        <v>41</v>
      </c>
      <c r="D53" s="3" t="s">
        <v>25</v>
      </c>
      <c r="E53" s="3" t="s">
        <v>26</v>
      </c>
      <c r="F53" s="3" t="s">
        <v>27</v>
      </c>
      <c r="G53" s="4" t="s">
        <v>42</v>
      </c>
      <c r="H53" s="6">
        <v>746732632</v>
      </c>
      <c r="I53" s="6">
        <v>0</v>
      </c>
      <c r="J53" s="6">
        <v>0</v>
      </c>
      <c r="K53" s="6">
        <v>746732632</v>
      </c>
      <c r="L53" s="6">
        <v>376408694</v>
      </c>
      <c r="M53" s="6">
        <v>370323938</v>
      </c>
      <c r="N53" s="6">
        <v>276551747.18000001</v>
      </c>
      <c r="O53" s="6">
        <v>47153520.530000001</v>
      </c>
      <c r="P53" s="6">
        <v>44889354.530000001</v>
      </c>
      <c r="Q53" s="9">
        <f t="shared" si="0"/>
        <v>0.37034908523992294</v>
      </c>
      <c r="R53" s="9">
        <f t="shared" si="1"/>
        <v>6.3146457660095939E-2</v>
      </c>
    </row>
    <row r="54" spans="1:18" ht="60" outlineLevel="2" x14ac:dyDescent="0.25">
      <c r="A54" s="3" t="s">
        <v>84</v>
      </c>
      <c r="B54" s="4" t="s">
        <v>85</v>
      </c>
      <c r="C54" s="5" t="s">
        <v>56</v>
      </c>
      <c r="D54" s="3" t="s">
        <v>25</v>
      </c>
      <c r="E54" s="3" t="s">
        <v>26</v>
      </c>
      <c r="F54" s="3" t="s">
        <v>27</v>
      </c>
      <c r="G54" s="4" t="s">
        <v>59</v>
      </c>
      <c r="H54" s="6">
        <v>382689589</v>
      </c>
      <c r="I54" s="6">
        <v>840000</v>
      </c>
      <c r="J54" s="6">
        <v>0</v>
      </c>
      <c r="K54" s="6">
        <v>383529589</v>
      </c>
      <c r="L54" s="6">
        <v>60857600</v>
      </c>
      <c r="M54" s="6">
        <v>322671989</v>
      </c>
      <c r="N54" s="6">
        <v>27322533</v>
      </c>
      <c r="O54" s="6">
        <v>0</v>
      </c>
      <c r="P54" s="6">
        <v>0</v>
      </c>
      <c r="Q54" s="9">
        <f t="shared" si="0"/>
        <v>7.1239700361163005E-2</v>
      </c>
      <c r="R54" s="9">
        <f t="shared" si="1"/>
        <v>0</v>
      </c>
    </row>
    <row r="55" spans="1:18" ht="48" outlineLevel="2" x14ac:dyDescent="0.25">
      <c r="A55" s="3" t="s">
        <v>84</v>
      </c>
      <c r="B55" s="4" t="s">
        <v>85</v>
      </c>
      <c r="C55" s="5" t="s">
        <v>60</v>
      </c>
      <c r="D55" s="3" t="s">
        <v>25</v>
      </c>
      <c r="E55" s="3" t="s">
        <v>26</v>
      </c>
      <c r="F55" s="3" t="s">
        <v>27</v>
      </c>
      <c r="G55" s="4" t="s">
        <v>61</v>
      </c>
      <c r="H55" s="6">
        <v>119977179</v>
      </c>
      <c r="I55" s="6">
        <v>0</v>
      </c>
      <c r="J55" s="6">
        <v>0</v>
      </c>
      <c r="K55" s="6">
        <v>119977179</v>
      </c>
      <c r="L55" s="6">
        <v>116083392</v>
      </c>
      <c r="M55" s="6">
        <v>3893787</v>
      </c>
      <c r="N55" s="6">
        <v>116083392</v>
      </c>
      <c r="O55" s="6">
        <v>0</v>
      </c>
      <c r="P55" s="6">
        <v>0</v>
      </c>
      <c r="Q55" s="9">
        <f t="shared" si="0"/>
        <v>0.96754560298504766</v>
      </c>
      <c r="R55" s="9">
        <f t="shared" si="1"/>
        <v>0</v>
      </c>
    </row>
    <row r="56" spans="1:18" ht="24" outlineLevel="2" x14ac:dyDescent="0.25">
      <c r="A56" s="3" t="s">
        <v>84</v>
      </c>
      <c r="B56" s="4" t="s">
        <v>85</v>
      </c>
      <c r="C56" s="5" t="s">
        <v>64</v>
      </c>
      <c r="D56" s="3" t="s">
        <v>25</v>
      </c>
      <c r="E56" s="3" t="s">
        <v>83</v>
      </c>
      <c r="F56" s="3" t="s">
        <v>27</v>
      </c>
      <c r="G56" s="4" t="s">
        <v>66</v>
      </c>
      <c r="H56" s="6">
        <v>114199587229</v>
      </c>
      <c r="I56" s="6">
        <v>3693252640</v>
      </c>
      <c r="J56" s="6">
        <v>0</v>
      </c>
      <c r="K56" s="6">
        <v>117892839869</v>
      </c>
      <c r="L56" s="6">
        <v>114258222832</v>
      </c>
      <c r="M56" s="6">
        <v>3634617037</v>
      </c>
      <c r="N56" s="6">
        <v>62698015745</v>
      </c>
      <c r="O56" s="6">
        <v>0</v>
      </c>
      <c r="P56" s="6">
        <v>0</v>
      </c>
      <c r="Q56" s="9">
        <f t="shared" si="0"/>
        <v>0.53182208363687478</v>
      </c>
      <c r="R56" s="9">
        <f t="shared" si="1"/>
        <v>0</v>
      </c>
    </row>
    <row r="57" spans="1:18" ht="24" outlineLevel="2" x14ac:dyDescent="0.25">
      <c r="A57" s="3" t="s">
        <v>84</v>
      </c>
      <c r="B57" s="4" t="s">
        <v>85</v>
      </c>
      <c r="C57" s="5" t="s">
        <v>64</v>
      </c>
      <c r="D57" s="3" t="s">
        <v>25</v>
      </c>
      <c r="E57" s="3" t="s">
        <v>26</v>
      </c>
      <c r="F57" s="3" t="s">
        <v>27</v>
      </c>
      <c r="G57" s="4" t="s">
        <v>66</v>
      </c>
      <c r="H57" s="6">
        <v>672136763</v>
      </c>
      <c r="I57" s="6">
        <v>69046897</v>
      </c>
      <c r="J57" s="6">
        <v>0</v>
      </c>
      <c r="K57" s="6">
        <v>741183660</v>
      </c>
      <c r="L57" s="6">
        <v>722983660</v>
      </c>
      <c r="M57" s="6">
        <v>18200000</v>
      </c>
      <c r="N57" s="6">
        <v>619307154</v>
      </c>
      <c r="O57" s="6">
        <v>0</v>
      </c>
      <c r="P57" s="6">
        <v>0</v>
      </c>
      <c r="Q57" s="9">
        <f t="shared" si="0"/>
        <v>0.83556503930483306</v>
      </c>
      <c r="R57" s="9">
        <f t="shared" si="1"/>
        <v>0</v>
      </c>
    </row>
    <row r="58" spans="1:18" ht="48" outlineLevel="2" x14ac:dyDescent="0.25">
      <c r="A58" s="3" t="s">
        <v>84</v>
      </c>
      <c r="B58" s="4" t="s">
        <v>85</v>
      </c>
      <c r="C58" s="5" t="s">
        <v>67</v>
      </c>
      <c r="D58" s="3" t="s">
        <v>57</v>
      </c>
      <c r="E58" s="3" t="s">
        <v>58</v>
      </c>
      <c r="F58" s="3" t="s">
        <v>27</v>
      </c>
      <c r="G58" s="4" t="s">
        <v>68</v>
      </c>
      <c r="H58" s="6">
        <v>0</v>
      </c>
      <c r="I58" s="6">
        <v>28660000</v>
      </c>
      <c r="J58" s="6">
        <v>0</v>
      </c>
      <c r="K58" s="6">
        <v>28660000</v>
      </c>
      <c r="L58" s="6">
        <v>0</v>
      </c>
      <c r="M58" s="6">
        <v>28660000</v>
      </c>
      <c r="N58" s="6">
        <v>0</v>
      </c>
      <c r="O58" s="6">
        <v>0</v>
      </c>
      <c r="P58" s="6">
        <v>0</v>
      </c>
      <c r="Q58" s="9">
        <f t="shared" si="0"/>
        <v>0</v>
      </c>
      <c r="R58" s="9">
        <f t="shared" si="1"/>
        <v>0</v>
      </c>
    </row>
    <row r="59" spans="1:18" ht="60" outlineLevel="2" x14ac:dyDescent="0.25">
      <c r="A59" s="3" t="s">
        <v>84</v>
      </c>
      <c r="B59" s="4" t="s">
        <v>85</v>
      </c>
      <c r="C59" s="5" t="s">
        <v>69</v>
      </c>
      <c r="D59" s="3" t="s">
        <v>57</v>
      </c>
      <c r="E59" s="3" t="s">
        <v>48</v>
      </c>
      <c r="F59" s="3" t="s">
        <v>27</v>
      </c>
      <c r="G59" s="4" t="s">
        <v>70</v>
      </c>
      <c r="H59" s="6">
        <v>7738803333</v>
      </c>
      <c r="I59" s="6">
        <v>0</v>
      </c>
      <c r="J59" s="6">
        <v>0</v>
      </c>
      <c r="K59" s="6">
        <v>7738803333</v>
      </c>
      <c r="L59" s="6">
        <v>3742685583</v>
      </c>
      <c r="M59" s="6">
        <v>3996117750</v>
      </c>
      <c r="N59" s="6">
        <v>3231345506</v>
      </c>
      <c r="O59" s="6">
        <v>0</v>
      </c>
      <c r="P59" s="6">
        <v>0</v>
      </c>
      <c r="Q59" s="9">
        <f t="shared" si="0"/>
        <v>0.41755105627517569</v>
      </c>
      <c r="R59" s="9">
        <f t="shared" si="1"/>
        <v>0</v>
      </c>
    </row>
    <row r="60" spans="1:18" ht="60" outlineLevel="2" x14ac:dyDescent="0.25">
      <c r="A60" s="3" t="s">
        <v>84</v>
      </c>
      <c r="B60" s="4" t="s">
        <v>85</v>
      </c>
      <c r="C60" s="5" t="s">
        <v>69</v>
      </c>
      <c r="D60" s="3" t="s">
        <v>57</v>
      </c>
      <c r="E60" s="3" t="s">
        <v>58</v>
      </c>
      <c r="F60" s="3" t="s">
        <v>27</v>
      </c>
      <c r="G60" s="4" t="s">
        <v>70</v>
      </c>
      <c r="H60" s="6">
        <v>9753811315</v>
      </c>
      <c r="I60" s="6">
        <v>10000000</v>
      </c>
      <c r="J60" s="6">
        <v>0</v>
      </c>
      <c r="K60" s="6">
        <v>9763811315</v>
      </c>
      <c r="L60" s="6">
        <v>2566652136</v>
      </c>
      <c r="M60" s="6">
        <v>7197159179</v>
      </c>
      <c r="N60" s="6">
        <v>2499841717</v>
      </c>
      <c r="O60" s="6">
        <v>0</v>
      </c>
      <c r="P60" s="6">
        <v>0</v>
      </c>
      <c r="Q60" s="9">
        <f t="shared" si="0"/>
        <v>0.25603134230579916</v>
      </c>
      <c r="R60" s="9">
        <f t="shared" si="1"/>
        <v>0</v>
      </c>
    </row>
    <row r="61" spans="1:18" ht="60" outlineLevel="2" x14ac:dyDescent="0.25">
      <c r="A61" s="3" t="s">
        <v>84</v>
      </c>
      <c r="B61" s="4" t="s">
        <v>85</v>
      </c>
      <c r="C61" s="5" t="s">
        <v>71</v>
      </c>
      <c r="D61" s="3" t="s">
        <v>57</v>
      </c>
      <c r="E61" s="3" t="s">
        <v>58</v>
      </c>
      <c r="F61" s="3" t="s">
        <v>27</v>
      </c>
      <c r="G61" s="4" t="s">
        <v>72</v>
      </c>
      <c r="H61" s="6">
        <v>541122350</v>
      </c>
      <c r="I61" s="6">
        <v>66021200</v>
      </c>
      <c r="J61" s="6">
        <v>0</v>
      </c>
      <c r="K61" s="6">
        <v>607143550</v>
      </c>
      <c r="L61" s="6">
        <v>99971200</v>
      </c>
      <c r="M61" s="6">
        <v>507172350</v>
      </c>
      <c r="N61" s="6">
        <v>99971200</v>
      </c>
      <c r="O61" s="6">
        <v>0</v>
      </c>
      <c r="P61" s="6">
        <v>0</v>
      </c>
      <c r="Q61" s="9">
        <f t="shared" si="0"/>
        <v>0.16465825915469248</v>
      </c>
      <c r="R61" s="9">
        <f t="shared" si="1"/>
        <v>0</v>
      </c>
    </row>
    <row r="62" spans="1:18" ht="72" outlineLevel="2" x14ac:dyDescent="0.25">
      <c r="A62" s="3" t="s">
        <v>84</v>
      </c>
      <c r="B62" s="4" t="s">
        <v>85</v>
      </c>
      <c r="C62" s="5" t="s">
        <v>73</v>
      </c>
      <c r="D62" s="3" t="s">
        <v>57</v>
      </c>
      <c r="E62" s="3" t="s">
        <v>58</v>
      </c>
      <c r="F62" s="3" t="s">
        <v>27</v>
      </c>
      <c r="G62" s="4" t="s">
        <v>74</v>
      </c>
      <c r="H62" s="6">
        <v>19069959</v>
      </c>
      <c r="I62" s="6">
        <v>0</v>
      </c>
      <c r="J62" s="6">
        <v>0</v>
      </c>
      <c r="K62" s="6">
        <v>19069959</v>
      </c>
      <c r="L62" s="6">
        <v>17112976</v>
      </c>
      <c r="M62" s="6">
        <v>1956983</v>
      </c>
      <c r="N62" s="6">
        <v>696317</v>
      </c>
      <c r="O62" s="6">
        <v>0</v>
      </c>
      <c r="P62" s="6">
        <v>0</v>
      </c>
      <c r="Q62" s="9">
        <f t="shared" si="0"/>
        <v>3.651381736059317E-2</v>
      </c>
      <c r="R62" s="9">
        <f t="shared" si="1"/>
        <v>0</v>
      </c>
    </row>
    <row r="63" spans="1:18" ht="72" outlineLevel="2" x14ac:dyDescent="0.25">
      <c r="A63" s="3" t="s">
        <v>84</v>
      </c>
      <c r="B63" s="4" t="s">
        <v>85</v>
      </c>
      <c r="C63" s="5" t="s">
        <v>73</v>
      </c>
      <c r="D63" s="3" t="s">
        <v>25</v>
      </c>
      <c r="E63" s="3" t="s">
        <v>26</v>
      </c>
      <c r="F63" s="3" t="s">
        <v>27</v>
      </c>
      <c r="G63" s="4" t="s">
        <v>74</v>
      </c>
      <c r="H63" s="6">
        <v>1247074157</v>
      </c>
      <c r="I63" s="6">
        <v>0</v>
      </c>
      <c r="J63" s="6">
        <v>0</v>
      </c>
      <c r="K63" s="6">
        <v>1247074157</v>
      </c>
      <c r="L63" s="6">
        <v>809204613</v>
      </c>
      <c r="M63" s="6">
        <v>437869544</v>
      </c>
      <c r="N63" s="6">
        <v>0</v>
      </c>
      <c r="O63" s="6">
        <v>0</v>
      </c>
      <c r="P63" s="6">
        <v>0</v>
      </c>
      <c r="Q63" s="9">
        <f t="shared" si="0"/>
        <v>0</v>
      </c>
      <c r="R63" s="9">
        <f t="shared" si="1"/>
        <v>0</v>
      </c>
    </row>
    <row r="64" spans="1:18" ht="36" outlineLevel="2" x14ac:dyDescent="0.25">
      <c r="A64" s="3" t="s">
        <v>84</v>
      </c>
      <c r="B64" s="4" t="s">
        <v>85</v>
      </c>
      <c r="C64" s="5" t="s">
        <v>77</v>
      </c>
      <c r="D64" s="3" t="s">
        <v>25</v>
      </c>
      <c r="E64" s="3" t="s">
        <v>26</v>
      </c>
      <c r="F64" s="3" t="s">
        <v>27</v>
      </c>
      <c r="G64" s="4" t="s">
        <v>78</v>
      </c>
      <c r="H64" s="6">
        <v>713555554</v>
      </c>
      <c r="I64" s="6">
        <v>19506683</v>
      </c>
      <c r="J64" s="6">
        <v>0</v>
      </c>
      <c r="K64" s="6">
        <v>733062237</v>
      </c>
      <c r="L64" s="6">
        <v>652488176</v>
      </c>
      <c r="M64" s="6">
        <v>80574061</v>
      </c>
      <c r="N64" s="6">
        <v>626885243</v>
      </c>
      <c r="O64" s="6">
        <v>0</v>
      </c>
      <c r="P64" s="6">
        <v>0</v>
      </c>
      <c r="Q64" s="9">
        <f t="shared" si="0"/>
        <v>0.85515964587874416</v>
      </c>
      <c r="R64" s="9">
        <f t="shared" si="1"/>
        <v>0</v>
      </c>
    </row>
    <row r="65" spans="1:18" ht="48" outlineLevel="2" x14ac:dyDescent="0.25">
      <c r="A65" s="3" t="s">
        <v>84</v>
      </c>
      <c r="B65" s="4" t="s">
        <v>85</v>
      </c>
      <c r="C65" s="5" t="s">
        <v>79</v>
      </c>
      <c r="D65" s="3" t="s">
        <v>25</v>
      </c>
      <c r="E65" s="3" t="s">
        <v>26</v>
      </c>
      <c r="F65" s="3" t="s">
        <v>27</v>
      </c>
      <c r="G65" s="4" t="s">
        <v>80</v>
      </c>
      <c r="H65" s="6">
        <v>25459000</v>
      </c>
      <c r="I65" s="6">
        <v>34392000</v>
      </c>
      <c r="J65" s="6">
        <v>0</v>
      </c>
      <c r="K65" s="6">
        <v>59851000</v>
      </c>
      <c r="L65" s="6">
        <v>25459000</v>
      </c>
      <c r="M65" s="6">
        <v>34392000</v>
      </c>
      <c r="N65" s="6">
        <v>25459000</v>
      </c>
      <c r="O65" s="6">
        <v>0</v>
      </c>
      <c r="P65" s="6">
        <v>0</v>
      </c>
      <c r="Q65" s="9">
        <f t="shared" si="0"/>
        <v>0.42537300964060754</v>
      </c>
      <c r="R65" s="9">
        <f t="shared" si="1"/>
        <v>0</v>
      </c>
    </row>
    <row r="66" spans="1:18" ht="24" outlineLevel="1" x14ac:dyDescent="0.25">
      <c r="A66" s="3"/>
      <c r="B66" s="7" t="s">
        <v>150</v>
      </c>
      <c r="C66" s="5"/>
      <c r="D66" s="3"/>
      <c r="E66" s="3"/>
      <c r="F66" s="3"/>
      <c r="G66" s="4"/>
      <c r="H66" s="6">
        <f t="shared" ref="H66:P66" si="4">SUBTOTAL(9,H52:H65)</f>
        <v>136210402414</v>
      </c>
      <c r="I66" s="6">
        <f t="shared" si="4"/>
        <v>3921719420</v>
      </c>
      <c r="J66" s="6">
        <f t="shared" si="4"/>
        <v>0</v>
      </c>
      <c r="K66" s="6">
        <f t="shared" si="4"/>
        <v>140132121834</v>
      </c>
      <c r="L66" s="6">
        <f t="shared" si="4"/>
        <v>123497175101</v>
      </c>
      <c r="M66" s="6">
        <f t="shared" si="4"/>
        <v>16634946733</v>
      </c>
      <c r="N66" s="6">
        <f t="shared" si="4"/>
        <v>70221479554.179993</v>
      </c>
      <c r="O66" s="6">
        <f t="shared" si="4"/>
        <v>47153520.530000001</v>
      </c>
      <c r="P66" s="6">
        <f t="shared" si="4"/>
        <v>44889354.530000001</v>
      </c>
      <c r="Q66" s="9">
        <f t="shared" si="0"/>
        <v>0.50110908644746066</v>
      </c>
      <c r="R66" s="9">
        <f t="shared" si="1"/>
        <v>3.3649330298343651E-4</v>
      </c>
    </row>
    <row r="67" spans="1:18" ht="24" outlineLevel="2" x14ac:dyDescent="0.25">
      <c r="A67" s="3" t="s">
        <v>86</v>
      </c>
      <c r="B67" s="4" t="s">
        <v>87</v>
      </c>
      <c r="C67" s="5" t="s">
        <v>35</v>
      </c>
      <c r="D67" s="3" t="s">
        <v>25</v>
      </c>
      <c r="E67" s="3" t="s">
        <v>26</v>
      </c>
      <c r="F67" s="3" t="s">
        <v>27</v>
      </c>
      <c r="G67" s="4" t="s">
        <v>36</v>
      </c>
      <c r="H67" s="6">
        <v>25944500</v>
      </c>
      <c r="I67" s="6">
        <v>0</v>
      </c>
      <c r="J67" s="6">
        <v>0</v>
      </c>
      <c r="K67" s="6">
        <v>25944500</v>
      </c>
      <c r="L67" s="6">
        <v>25944500</v>
      </c>
      <c r="M67" s="6">
        <v>0</v>
      </c>
      <c r="N67" s="6">
        <v>24670033</v>
      </c>
      <c r="O67" s="6">
        <v>0</v>
      </c>
      <c r="P67" s="6">
        <v>0</v>
      </c>
      <c r="Q67" s="9">
        <f t="shared" si="0"/>
        <v>0.95087718013451794</v>
      </c>
      <c r="R67" s="9">
        <f t="shared" si="1"/>
        <v>0</v>
      </c>
    </row>
    <row r="68" spans="1:18" ht="24" outlineLevel="2" x14ac:dyDescent="0.25">
      <c r="A68" s="3" t="s">
        <v>86</v>
      </c>
      <c r="B68" s="4" t="s">
        <v>87</v>
      </c>
      <c r="C68" s="5" t="s">
        <v>39</v>
      </c>
      <c r="D68" s="3" t="s">
        <v>25</v>
      </c>
      <c r="E68" s="3" t="s">
        <v>26</v>
      </c>
      <c r="F68" s="3" t="s">
        <v>27</v>
      </c>
      <c r="G68" s="4" t="s">
        <v>40</v>
      </c>
      <c r="H68" s="6">
        <v>399791032</v>
      </c>
      <c r="I68" s="6">
        <v>0</v>
      </c>
      <c r="J68" s="6">
        <v>0</v>
      </c>
      <c r="K68" s="6">
        <v>399791032</v>
      </c>
      <c r="L68" s="6">
        <v>1592793</v>
      </c>
      <c r="M68" s="6">
        <v>398198239</v>
      </c>
      <c r="N68" s="6">
        <v>1592793</v>
      </c>
      <c r="O68" s="6">
        <v>0</v>
      </c>
      <c r="P68" s="6">
        <v>0</v>
      </c>
      <c r="Q68" s="9">
        <f t="shared" si="0"/>
        <v>3.9840638546389407E-3</v>
      </c>
      <c r="R68" s="9">
        <f t="shared" si="1"/>
        <v>0</v>
      </c>
    </row>
    <row r="69" spans="1:18" ht="24" outlineLevel="2" x14ac:dyDescent="0.25">
      <c r="A69" s="3" t="s">
        <v>86</v>
      </c>
      <c r="B69" s="4" t="s">
        <v>87</v>
      </c>
      <c r="C69" s="5" t="s">
        <v>41</v>
      </c>
      <c r="D69" s="3" t="s">
        <v>25</v>
      </c>
      <c r="E69" s="3" t="s">
        <v>26</v>
      </c>
      <c r="F69" s="3" t="s">
        <v>27</v>
      </c>
      <c r="G69" s="4" t="s">
        <v>42</v>
      </c>
      <c r="H69" s="6">
        <v>1177606609</v>
      </c>
      <c r="I69" s="6">
        <v>0</v>
      </c>
      <c r="J69" s="6">
        <v>0</v>
      </c>
      <c r="K69" s="6">
        <v>1177606609</v>
      </c>
      <c r="L69" s="6">
        <v>180570340</v>
      </c>
      <c r="M69" s="6">
        <v>997036269</v>
      </c>
      <c r="N69" s="6">
        <v>2482801</v>
      </c>
      <c r="O69" s="6">
        <v>104734</v>
      </c>
      <c r="P69" s="6">
        <v>75882</v>
      </c>
      <c r="Q69" s="9">
        <f t="shared" si="0"/>
        <v>2.1083449948606733E-3</v>
      </c>
      <c r="R69" s="9">
        <f t="shared" si="1"/>
        <v>8.8938019878249513E-5</v>
      </c>
    </row>
    <row r="70" spans="1:18" ht="24" outlineLevel="2" x14ac:dyDescent="0.25">
      <c r="A70" s="3" t="s">
        <v>86</v>
      </c>
      <c r="B70" s="4" t="s">
        <v>87</v>
      </c>
      <c r="C70" s="5" t="s">
        <v>52</v>
      </c>
      <c r="D70" s="3" t="s">
        <v>25</v>
      </c>
      <c r="E70" s="3" t="s">
        <v>26</v>
      </c>
      <c r="F70" s="3" t="s">
        <v>27</v>
      </c>
      <c r="G70" s="4" t="s">
        <v>53</v>
      </c>
      <c r="H70" s="6">
        <v>0</v>
      </c>
      <c r="I70" s="6">
        <v>57927523</v>
      </c>
      <c r="J70" s="6">
        <v>0</v>
      </c>
      <c r="K70" s="6">
        <v>57927523</v>
      </c>
      <c r="L70" s="6">
        <v>57696736</v>
      </c>
      <c r="M70" s="6">
        <v>230787</v>
      </c>
      <c r="N70" s="6">
        <v>46011280</v>
      </c>
      <c r="O70" s="6">
        <v>46011280</v>
      </c>
      <c r="P70" s="6">
        <v>46011280</v>
      </c>
      <c r="Q70" s="9">
        <f t="shared" ref="Q70:Q133" si="5">+N70/K70</f>
        <v>0.79429047915616902</v>
      </c>
      <c r="R70" s="9">
        <f t="shared" ref="R70:R133" si="6">+O70/K70</f>
        <v>0.79429047915616902</v>
      </c>
    </row>
    <row r="71" spans="1:18" ht="60" outlineLevel="2" x14ac:dyDescent="0.25">
      <c r="A71" s="3" t="s">
        <v>86</v>
      </c>
      <c r="B71" s="4" t="s">
        <v>87</v>
      </c>
      <c r="C71" s="5" t="s">
        <v>56</v>
      </c>
      <c r="D71" s="3" t="s">
        <v>25</v>
      </c>
      <c r="E71" s="3" t="s">
        <v>26</v>
      </c>
      <c r="F71" s="3" t="s">
        <v>27</v>
      </c>
      <c r="G71" s="4" t="s">
        <v>59</v>
      </c>
      <c r="H71" s="6">
        <v>407089892</v>
      </c>
      <c r="I71" s="6">
        <v>20840000</v>
      </c>
      <c r="J71" s="6">
        <v>0</v>
      </c>
      <c r="K71" s="6">
        <v>427929892</v>
      </c>
      <c r="L71" s="6">
        <v>124569800</v>
      </c>
      <c r="M71" s="6">
        <v>303360092</v>
      </c>
      <c r="N71" s="6">
        <v>41016400</v>
      </c>
      <c r="O71" s="6">
        <v>0</v>
      </c>
      <c r="P71" s="6">
        <v>0</v>
      </c>
      <c r="Q71" s="9">
        <f t="shared" si="5"/>
        <v>9.5848410608343287E-2</v>
      </c>
      <c r="R71" s="9">
        <f t="shared" si="6"/>
        <v>0</v>
      </c>
    </row>
    <row r="72" spans="1:18" ht="48" outlineLevel="2" x14ac:dyDescent="0.25">
      <c r="A72" s="3" t="s">
        <v>86</v>
      </c>
      <c r="B72" s="4" t="s">
        <v>87</v>
      </c>
      <c r="C72" s="5" t="s">
        <v>60</v>
      </c>
      <c r="D72" s="3" t="s">
        <v>25</v>
      </c>
      <c r="E72" s="3" t="s">
        <v>26</v>
      </c>
      <c r="F72" s="3" t="s">
        <v>27</v>
      </c>
      <c r="G72" s="4" t="s">
        <v>61</v>
      </c>
      <c r="H72" s="6">
        <v>197547000</v>
      </c>
      <c r="I72" s="6">
        <v>0</v>
      </c>
      <c r="J72" s="6">
        <v>0</v>
      </c>
      <c r="K72" s="6">
        <v>197547000</v>
      </c>
      <c r="L72" s="6">
        <v>196401801</v>
      </c>
      <c r="M72" s="6">
        <v>1145199</v>
      </c>
      <c r="N72" s="6">
        <v>196401801</v>
      </c>
      <c r="O72" s="6">
        <v>0</v>
      </c>
      <c r="P72" s="6">
        <v>0</v>
      </c>
      <c r="Q72" s="9">
        <f t="shared" si="5"/>
        <v>0.99420290361281116</v>
      </c>
      <c r="R72" s="9">
        <f t="shared" si="6"/>
        <v>0</v>
      </c>
    </row>
    <row r="73" spans="1:18" ht="24" outlineLevel="2" x14ac:dyDescent="0.25">
      <c r="A73" s="3" t="s">
        <v>86</v>
      </c>
      <c r="B73" s="4" t="s">
        <v>87</v>
      </c>
      <c r="C73" s="5" t="s">
        <v>64</v>
      </c>
      <c r="D73" s="3" t="s">
        <v>57</v>
      </c>
      <c r="E73" s="3" t="s">
        <v>58</v>
      </c>
      <c r="F73" s="3" t="s">
        <v>27</v>
      </c>
      <c r="G73" s="4" t="s">
        <v>66</v>
      </c>
      <c r="H73" s="6">
        <v>210515759028</v>
      </c>
      <c r="I73" s="6">
        <v>0</v>
      </c>
      <c r="J73" s="6">
        <v>0</v>
      </c>
      <c r="K73" s="6">
        <v>210515759028</v>
      </c>
      <c r="L73" s="6">
        <v>177478523243</v>
      </c>
      <c r="M73" s="6">
        <v>33037235785</v>
      </c>
      <c r="N73" s="6">
        <v>174610045913</v>
      </c>
      <c r="O73" s="6">
        <v>0</v>
      </c>
      <c r="P73" s="6">
        <v>0</v>
      </c>
      <c r="Q73" s="9">
        <f t="shared" si="5"/>
        <v>0.82943931000327487</v>
      </c>
      <c r="R73" s="9">
        <f t="shared" si="6"/>
        <v>0</v>
      </c>
    </row>
    <row r="74" spans="1:18" ht="24" outlineLevel="2" x14ac:dyDescent="0.25">
      <c r="A74" s="3" t="s">
        <v>86</v>
      </c>
      <c r="B74" s="4" t="s">
        <v>87</v>
      </c>
      <c r="C74" s="5" t="s">
        <v>64</v>
      </c>
      <c r="D74" s="3" t="s">
        <v>25</v>
      </c>
      <c r="E74" s="3" t="s">
        <v>83</v>
      </c>
      <c r="F74" s="3" t="s">
        <v>27</v>
      </c>
      <c r="G74" s="4" t="s">
        <v>66</v>
      </c>
      <c r="H74" s="6">
        <v>0</v>
      </c>
      <c r="I74" s="6">
        <v>2935666951</v>
      </c>
      <c r="J74" s="6">
        <v>0</v>
      </c>
      <c r="K74" s="6">
        <v>2935666951</v>
      </c>
      <c r="L74" s="6">
        <v>249048140</v>
      </c>
      <c r="M74" s="6">
        <v>2686618811</v>
      </c>
      <c r="N74" s="6">
        <v>199680300</v>
      </c>
      <c r="O74" s="6">
        <v>0</v>
      </c>
      <c r="P74" s="6">
        <v>0</v>
      </c>
      <c r="Q74" s="9">
        <f t="shared" si="5"/>
        <v>6.8018717154540054E-2</v>
      </c>
      <c r="R74" s="9">
        <f t="shared" si="6"/>
        <v>0</v>
      </c>
    </row>
    <row r="75" spans="1:18" ht="24" outlineLevel="2" x14ac:dyDescent="0.25">
      <c r="A75" s="3" t="s">
        <v>86</v>
      </c>
      <c r="B75" s="4" t="s">
        <v>87</v>
      </c>
      <c r="C75" s="5" t="s">
        <v>64</v>
      </c>
      <c r="D75" s="3" t="s">
        <v>25</v>
      </c>
      <c r="E75" s="3" t="s">
        <v>26</v>
      </c>
      <c r="F75" s="3" t="s">
        <v>27</v>
      </c>
      <c r="G75" s="4" t="s">
        <v>66</v>
      </c>
      <c r="H75" s="6">
        <v>1152234450</v>
      </c>
      <c r="I75" s="6">
        <v>35314545</v>
      </c>
      <c r="J75" s="6">
        <v>0</v>
      </c>
      <c r="K75" s="6">
        <v>1187548995</v>
      </c>
      <c r="L75" s="6">
        <v>1177788251</v>
      </c>
      <c r="M75" s="6">
        <v>9760744</v>
      </c>
      <c r="N75" s="6">
        <v>523557834</v>
      </c>
      <c r="O75" s="6">
        <v>13943238</v>
      </c>
      <c r="P75" s="6">
        <v>13943238</v>
      </c>
      <c r="Q75" s="9">
        <f t="shared" si="5"/>
        <v>0.44087261763882002</v>
      </c>
      <c r="R75" s="9">
        <f t="shared" si="6"/>
        <v>1.1741189676136268E-2</v>
      </c>
    </row>
    <row r="76" spans="1:18" ht="60" outlineLevel="2" x14ac:dyDescent="0.25">
      <c r="A76" s="3" t="s">
        <v>86</v>
      </c>
      <c r="B76" s="4" t="s">
        <v>87</v>
      </c>
      <c r="C76" s="5" t="s">
        <v>69</v>
      </c>
      <c r="D76" s="3" t="s">
        <v>57</v>
      </c>
      <c r="E76" s="3" t="s">
        <v>48</v>
      </c>
      <c r="F76" s="3" t="s">
        <v>27</v>
      </c>
      <c r="G76" s="4" t="s">
        <v>70</v>
      </c>
      <c r="H76" s="6">
        <v>64201679392</v>
      </c>
      <c r="I76" s="6">
        <v>0</v>
      </c>
      <c r="J76" s="6">
        <v>0</v>
      </c>
      <c r="K76" s="6">
        <v>64201679392</v>
      </c>
      <c r="L76" s="6">
        <v>17514944692</v>
      </c>
      <c r="M76" s="6">
        <v>46686734700</v>
      </c>
      <c r="N76" s="6">
        <v>15856818066</v>
      </c>
      <c r="O76" s="6">
        <v>40530330</v>
      </c>
      <c r="P76" s="6">
        <v>40530330</v>
      </c>
      <c r="Q76" s="9">
        <f t="shared" si="5"/>
        <v>0.24698447480138463</v>
      </c>
      <c r="R76" s="9">
        <f t="shared" si="6"/>
        <v>6.3129703745803218E-4</v>
      </c>
    </row>
    <row r="77" spans="1:18" ht="60" outlineLevel="2" x14ac:dyDescent="0.25">
      <c r="A77" s="3" t="s">
        <v>86</v>
      </c>
      <c r="B77" s="4" t="s">
        <v>87</v>
      </c>
      <c r="C77" s="5" t="s">
        <v>69</v>
      </c>
      <c r="D77" s="3" t="s">
        <v>57</v>
      </c>
      <c r="E77" s="3" t="s">
        <v>58</v>
      </c>
      <c r="F77" s="3" t="s">
        <v>27</v>
      </c>
      <c r="G77" s="4" t="s">
        <v>70</v>
      </c>
      <c r="H77" s="6">
        <v>75314642838</v>
      </c>
      <c r="I77" s="6">
        <v>0</v>
      </c>
      <c r="J77" s="6">
        <v>0</v>
      </c>
      <c r="K77" s="6">
        <v>75314642838</v>
      </c>
      <c r="L77" s="6">
        <v>14063765773</v>
      </c>
      <c r="M77" s="6">
        <v>61250877065</v>
      </c>
      <c r="N77" s="6">
        <v>13933190627</v>
      </c>
      <c r="O77" s="6">
        <v>560600</v>
      </c>
      <c r="P77" s="6">
        <v>560600</v>
      </c>
      <c r="Q77" s="9">
        <f t="shared" si="5"/>
        <v>0.18499975704551849</v>
      </c>
      <c r="R77" s="9">
        <f t="shared" si="6"/>
        <v>7.4434396669162629E-6</v>
      </c>
    </row>
    <row r="78" spans="1:18" ht="60" outlineLevel="2" x14ac:dyDescent="0.25">
      <c r="A78" s="3" t="s">
        <v>86</v>
      </c>
      <c r="B78" s="4" t="s">
        <v>87</v>
      </c>
      <c r="C78" s="5" t="s">
        <v>71</v>
      </c>
      <c r="D78" s="3" t="s">
        <v>57</v>
      </c>
      <c r="E78" s="3" t="s">
        <v>58</v>
      </c>
      <c r="F78" s="3" t="s">
        <v>27</v>
      </c>
      <c r="G78" s="4" t="s">
        <v>72</v>
      </c>
      <c r="H78" s="6">
        <v>720785650</v>
      </c>
      <c r="I78" s="6">
        <v>66021200</v>
      </c>
      <c r="J78" s="6">
        <v>0</v>
      </c>
      <c r="K78" s="6">
        <v>786806850</v>
      </c>
      <c r="L78" s="6">
        <v>93327260</v>
      </c>
      <c r="M78" s="6">
        <v>693479590</v>
      </c>
      <c r="N78" s="6">
        <v>93327260</v>
      </c>
      <c r="O78" s="6">
        <v>0</v>
      </c>
      <c r="P78" s="6">
        <v>0</v>
      </c>
      <c r="Q78" s="9">
        <f t="shared" si="5"/>
        <v>0.1186152103276681</v>
      </c>
      <c r="R78" s="9">
        <f t="shared" si="6"/>
        <v>0</v>
      </c>
    </row>
    <row r="79" spans="1:18" ht="72" outlineLevel="2" x14ac:dyDescent="0.25">
      <c r="A79" s="3" t="s">
        <v>86</v>
      </c>
      <c r="B79" s="4" t="s">
        <v>87</v>
      </c>
      <c r="C79" s="5" t="s">
        <v>73</v>
      </c>
      <c r="D79" s="3" t="s">
        <v>57</v>
      </c>
      <c r="E79" s="3" t="s">
        <v>58</v>
      </c>
      <c r="F79" s="3" t="s">
        <v>27</v>
      </c>
      <c r="G79" s="4" t="s">
        <v>74</v>
      </c>
      <c r="H79" s="6">
        <v>2474189</v>
      </c>
      <c r="I79" s="6">
        <v>0</v>
      </c>
      <c r="J79" s="6">
        <v>0</v>
      </c>
      <c r="K79" s="6">
        <v>2474189</v>
      </c>
      <c r="L79" s="6">
        <v>0</v>
      </c>
      <c r="M79" s="6">
        <v>2474189</v>
      </c>
      <c r="N79" s="6">
        <v>0</v>
      </c>
      <c r="O79" s="6">
        <v>0</v>
      </c>
      <c r="P79" s="6">
        <v>0</v>
      </c>
      <c r="Q79" s="9">
        <f t="shared" si="5"/>
        <v>0</v>
      </c>
      <c r="R79" s="9">
        <f t="shared" si="6"/>
        <v>0</v>
      </c>
    </row>
    <row r="80" spans="1:18" ht="36" outlineLevel="2" x14ac:dyDescent="0.25">
      <c r="A80" s="3" t="s">
        <v>86</v>
      </c>
      <c r="B80" s="4" t="s">
        <v>87</v>
      </c>
      <c r="C80" s="5" t="s">
        <v>77</v>
      </c>
      <c r="D80" s="3" t="s">
        <v>25</v>
      </c>
      <c r="E80" s="3" t="s">
        <v>26</v>
      </c>
      <c r="F80" s="3" t="s">
        <v>27</v>
      </c>
      <c r="G80" s="4" t="s">
        <v>78</v>
      </c>
      <c r="H80" s="6">
        <v>3467594893</v>
      </c>
      <c r="I80" s="6">
        <v>51807237</v>
      </c>
      <c r="J80" s="6">
        <v>0</v>
      </c>
      <c r="K80" s="6">
        <v>3519402130</v>
      </c>
      <c r="L80" s="6">
        <v>3361864578</v>
      </c>
      <c r="M80" s="6">
        <v>157537552</v>
      </c>
      <c r="N80" s="6">
        <v>3174477745</v>
      </c>
      <c r="O80" s="6">
        <v>180307623</v>
      </c>
      <c r="P80" s="6">
        <v>180307623</v>
      </c>
      <c r="Q80" s="9">
        <f t="shared" si="5"/>
        <v>0.90199347154455467</v>
      </c>
      <c r="R80" s="9">
        <f t="shared" si="6"/>
        <v>5.1232458338030272E-2</v>
      </c>
    </row>
    <row r="81" spans="1:18" ht="48" outlineLevel="2" x14ac:dyDescent="0.25">
      <c r="A81" s="3" t="s">
        <v>86</v>
      </c>
      <c r="B81" s="4" t="s">
        <v>87</v>
      </c>
      <c r="C81" s="5" t="s">
        <v>79</v>
      </c>
      <c r="D81" s="3" t="s">
        <v>25</v>
      </c>
      <c r="E81" s="3" t="s">
        <v>26</v>
      </c>
      <c r="F81" s="3" t="s">
        <v>27</v>
      </c>
      <c r="G81" s="4" t="s">
        <v>80</v>
      </c>
      <c r="H81" s="6">
        <v>0</v>
      </c>
      <c r="I81" s="6">
        <v>51588000</v>
      </c>
      <c r="J81" s="6">
        <v>0</v>
      </c>
      <c r="K81" s="6">
        <v>51588000</v>
      </c>
      <c r="L81" s="6">
        <v>0</v>
      </c>
      <c r="M81" s="6">
        <v>51588000</v>
      </c>
      <c r="N81" s="6">
        <v>0</v>
      </c>
      <c r="O81" s="6">
        <v>0</v>
      </c>
      <c r="P81" s="6">
        <v>0</v>
      </c>
      <c r="Q81" s="9">
        <f t="shared" si="5"/>
        <v>0</v>
      </c>
      <c r="R81" s="9">
        <f t="shared" si="6"/>
        <v>0</v>
      </c>
    </row>
    <row r="82" spans="1:18" ht="24" outlineLevel="1" x14ac:dyDescent="0.25">
      <c r="A82" s="3"/>
      <c r="B82" s="7" t="s">
        <v>151</v>
      </c>
      <c r="C82" s="5"/>
      <c r="D82" s="3"/>
      <c r="E82" s="3"/>
      <c r="F82" s="3"/>
      <c r="G82" s="4"/>
      <c r="H82" s="6">
        <f t="shared" ref="H82:P82" si="7">SUBTOTAL(9,H67:H81)</f>
        <v>357583149473</v>
      </c>
      <c r="I82" s="6">
        <f t="shared" si="7"/>
        <v>3219165456</v>
      </c>
      <c r="J82" s="6">
        <f t="shared" si="7"/>
        <v>0</v>
      </c>
      <c r="K82" s="6">
        <f t="shared" si="7"/>
        <v>360802314929</v>
      </c>
      <c r="L82" s="6">
        <f t="shared" si="7"/>
        <v>214526037907</v>
      </c>
      <c r="M82" s="6">
        <f t="shared" si="7"/>
        <v>146276277022</v>
      </c>
      <c r="N82" s="6">
        <f t="shared" si="7"/>
        <v>208703272853</v>
      </c>
      <c r="O82" s="6">
        <f t="shared" si="7"/>
        <v>281457805</v>
      </c>
      <c r="P82" s="6">
        <f t="shared" si="7"/>
        <v>281428953</v>
      </c>
      <c r="Q82" s="9">
        <f t="shared" si="5"/>
        <v>0.57844216685269711</v>
      </c>
      <c r="R82" s="9">
        <f t="shared" si="6"/>
        <v>7.8008868944032771E-4</v>
      </c>
    </row>
    <row r="83" spans="1:18" ht="24" outlineLevel="2" x14ac:dyDescent="0.25">
      <c r="A83" s="3" t="s">
        <v>88</v>
      </c>
      <c r="B83" s="4" t="s">
        <v>89</v>
      </c>
      <c r="C83" s="5" t="s">
        <v>39</v>
      </c>
      <c r="D83" s="3" t="s">
        <v>25</v>
      </c>
      <c r="E83" s="3" t="s">
        <v>26</v>
      </c>
      <c r="F83" s="3" t="s">
        <v>27</v>
      </c>
      <c r="G83" s="4" t="s">
        <v>40</v>
      </c>
      <c r="H83" s="6">
        <v>92289756</v>
      </c>
      <c r="I83" s="6">
        <v>0</v>
      </c>
      <c r="J83" s="6">
        <v>0</v>
      </c>
      <c r="K83" s="6">
        <v>92289756</v>
      </c>
      <c r="L83" s="6">
        <v>92102974</v>
      </c>
      <c r="M83" s="6">
        <v>186782</v>
      </c>
      <c r="N83" s="6">
        <v>0</v>
      </c>
      <c r="O83" s="6">
        <v>0</v>
      </c>
      <c r="P83" s="6">
        <v>0</v>
      </c>
      <c r="Q83" s="9">
        <f t="shared" si="5"/>
        <v>0</v>
      </c>
      <c r="R83" s="9">
        <f t="shared" si="6"/>
        <v>0</v>
      </c>
    </row>
    <row r="84" spans="1:18" ht="24" outlineLevel="2" x14ac:dyDescent="0.25">
      <c r="A84" s="3" t="s">
        <v>88</v>
      </c>
      <c r="B84" s="4" t="s">
        <v>89</v>
      </c>
      <c r="C84" s="5" t="s">
        <v>41</v>
      </c>
      <c r="D84" s="3" t="s">
        <v>25</v>
      </c>
      <c r="E84" s="3" t="s">
        <v>26</v>
      </c>
      <c r="F84" s="3" t="s">
        <v>27</v>
      </c>
      <c r="G84" s="4" t="s">
        <v>42</v>
      </c>
      <c r="H84" s="6">
        <v>436279751</v>
      </c>
      <c r="I84" s="6">
        <v>0</v>
      </c>
      <c r="J84" s="6">
        <v>0</v>
      </c>
      <c r="K84" s="6">
        <v>436279751</v>
      </c>
      <c r="L84" s="6">
        <v>299316827</v>
      </c>
      <c r="M84" s="6">
        <v>136962924</v>
      </c>
      <c r="N84" s="6">
        <v>54023826</v>
      </c>
      <c r="O84" s="6">
        <v>0</v>
      </c>
      <c r="P84" s="6">
        <v>0</v>
      </c>
      <c r="Q84" s="9">
        <f t="shared" si="5"/>
        <v>0.12382840568734074</v>
      </c>
      <c r="R84" s="9">
        <f t="shared" si="6"/>
        <v>0</v>
      </c>
    </row>
    <row r="85" spans="1:18" ht="60" outlineLevel="2" x14ac:dyDescent="0.25">
      <c r="A85" s="3" t="s">
        <v>88</v>
      </c>
      <c r="B85" s="4" t="s">
        <v>89</v>
      </c>
      <c r="C85" s="5" t="s">
        <v>56</v>
      </c>
      <c r="D85" s="3" t="s">
        <v>25</v>
      </c>
      <c r="E85" s="3" t="s">
        <v>26</v>
      </c>
      <c r="F85" s="3" t="s">
        <v>27</v>
      </c>
      <c r="G85" s="4" t="s">
        <v>59</v>
      </c>
      <c r="H85" s="6">
        <v>338539979</v>
      </c>
      <c r="I85" s="6">
        <v>840000</v>
      </c>
      <c r="J85" s="6">
        <v>0</v>
      </c>
      <c r="K85" s="6">
        <v>339379979</v>
      </c>
      <c r="L85" s="6">
        <v>312906389</v>
      </c>
      <c r="M85" s="6">
        <v>26473590</v>
      </c>
      <c r="N85" s="6">
        <v>43325800</v>
      </c>
      <c r="O85" s="6">
        <v>0</v>
      </c>
      <c r="P85" s="6">
        <v>0</v>
      </c>
      <c r="Q85" s="9">
        <f t="shared" si="5"/>
        <v>0.12766162614442261</v>
      </c>
      <c r="R85" s="9">
        <f t="shared" si="6"/>
        <v>0</v>
      </c>
    </row>
    <row r="86" spans="1:18" ht="48" outlineLevel="2" x14ac:dyDescent="0.25">
      <c r="A86" s="3" t="s">
        <v>88</v>
      </c>
      <c r="B86" s="4" t="s">
        <v>89</v>
      </c>
      <c r="C86" s="5" t="s">
        <v>60</v>
      </c>
      <c r="D86" s="3" t="s">
        <v>25</v>
      </c>
      <c r="E86" s="3" t="s">
        <v>26</v>
      </c>
      <c r="F86" s="3" t="s">
        <v>27</v>
      </c>
      <c r="G86" s="4" t="s">
        <v>61</v>
      </c>
      <c r="H86" s="6">
        <v>127989751</v>
      </c>
      <c r="I86" s="6">
        <v>0</v>
      </c>
      <c r="J86" s="6">
        <v>0</v>
      </c>
      <c r="K86" s="6">
        <v>127989751</v>
      </c>
      <c r="L86" s="6">
        <v>121716000</v>
      </c>
      <c r="M86" s="6">
        <v>6273751</v>
      </c>
      <c r="N86" s="6">
        <v>121716000</v>
      </c>
      <c r="O86" s="6">
        <v>1897266</v>
      </c>
      <c r="P86" s="6">
        <v>1897266</v>
      </c>
      <c r="Q86" s="9">
        <f t="shared" si="5"/>
        <v>0.95098239545758634</v>
      </c>
      <c r="R86" s="9">
        <f t="shared" si="6"/>
        <v>1.4823577553487075E-2</v>
      </c>
    </row>
    <row r="87" spans="1:18" ht="24" outlineLevel="2" x14ac:dyDescent="0.25">
      <c r="A87" s="3" t="s">
        <v>88</v>
      </c>
      <c r="B87" s="4" t="s">
        <v>89</v>
      </c>
      <c r="C87" s="5" t="s">
        <v>64</v>
      </c>
      <c r="D87" s="3" t="s">
        <v>57</v>
      </c>
      <c r="E87" s="3" t="s">
        <v>58</v>
      </c>
      <c r="F87" s="3" t="s">
        <v>27</v>
      </c>
      <c r="G87" s="4" t="s">
        <v>66</v>
      </c>
      <c r="H87" s="6">
        <v>168027467589</v>
      </c>
      <c r="I87" s="6">
        <v>0</v>
      </c>
      <c r="J87" s="6">
        <v>0</v>
      </c>
      <c r="K87" s="6">
        <v>168027467589</v>
      </c>
      <c r="L87" s="6">
        <v>166036437440</v>
      </c>
      <c r="M87" s="6">
        <v>1991030149</v>
      </c>
      <c r="N87" s="6">
        <v>57267813563</v>
      </c>
      <c r="O87" s="6">
        <v>0</v>
      </c>
      <c r="P87" s="6">
        <v>0</v>
      </c>
      <c r="Q87" s="9">
        <f t="shared" si="5"/>
        <v>0.34082411872729473</v>
      </c>
      <c r="R87" s="9">
        <f t="shared" si="6"/>
        <v>0</v>
      </c>
    </row>
    <row r="88" spans="1:18" ht="24" outlineLevel="2" x14ac:dyDescent="0.25">
      <c r="A88" s="3" t="s">
        <v>88</v>
      </c>
      <c r="B88" s="4" t="s">
        <v>89</v>
      </c>
      <c r="C88" s="5" t="s">
        <v>64</v>
      </c>
      <c r="D88" s="3" t="s">
        <v>25</v>
      </c>
      <c r="E88" s="3" t="s">
        <v>83</v>
      </c>
      <c r="F88" s="3" t="s">
        <v>27</v>
      </c>
      <c r="G88" s="4" t="s">
        <v>66</v>
      </c>
      <c r="H88" s="6">
        <v>0</v>
      </c>
      <c r="I88" s="6">
        <v>6120189070</v>
      </c>
      <c r="J88" s="6">
        <v>0</v>
      </c>
      <c r="K88" s="6">
        <v>6120189070</v>
      </c>
      <c r="L88" s="6">
        <v>4318975529</v>
      </c>
      <c r="M88" s="6">
        <v>1801213541</v>
      </c>
      <c r="N88" s="6">
        <v>102460416</v>
      </c>
      <c r="O88" s="6">
        <v>0</v>
      </c>
      <c r="P88" s="6">
        <v>0</v>
      </c>
      <c r="Q88" s="9">
        <f t="shared" si="5"/>
        <v>1.6741380834497652E-2</v>
      </c>
      <c r="R88" s="9">
        <f t="shared" si="6"/>
        <v>0</v>
      </c>
    </row>
    <row r="89" spans="1:18" ht="24" outlineLevel="2" x14ac:dyDescent="0.25">
      <c r="A89" s="3" t="s">
        <v>88</v>
      </c>
      <c r="B89" s="4" t="s">
        <v>89</v>
      </c>
      <c r="C89" s="5" t="s">
        <v>64</v>
      </c>
      <c r="D89" s="3" t="s">
        <v>25</v>
      </c>
      <c r="E89" s="3" t="s">
        <v>26</v>
      </c>
      <c r="F89" s="3" t="s">
        <v>27</v>
      </c>
      <c r="G89" s="4" t="s">
        <v>66</v>
      </c>
      <c r="H89" s="6">
        <v>736149788</v>
      </c>
      <c r="I89" s="6">
        <v>117067273</v>
      </c>
      <c r="J89" s="6">
        <v>0</v>
      </c>
      <c r="K89" s="6">
        <v>853217061</v>
      </c>
      <c r="L89" s="6">
        <v>734414059</v>
      </c>
      <c r="M89" s="6">
        <v>118803002</v>
      </c>
      <c r="N89" s="6">
        <v>511045988</v>
      </c>
      <c r="O89" s="6">
        <v>955332</v>
      </c>
      <c r="P89" s="6">
        <v>955332</v>
      </c>
      <c r="Q89" s="9">
        <f t="shared" si="5"/>
        <v>0.59896362995957486</v>
      </c>
      <c r="R89" s="9">
        <f t="shared" si="6"/>
        <v>1.1196822516421762E-3</v>
      </c>
    </row>
    <row r="90" spans="1:18" ht="48" outlineLevel="2" x14ac:dyDescent="0.25">
      <c r="A90" s="3" t="s">
        <v>88</v>
      </c>
      <c r="B90" s="4" t="s">
        <v>89</v>
      </c>
      <c r="C90" s="5" t="s">
        <v>67</v>
      </c>
      <c r="D90" s="3" t="s">
        <v>57</v>
      </c>
      <c r="E90" s="3" t="s">
        <v>58</v>
      </c>
      <c r="F90" s="3" t="s">
        <v>27</v>
      </c>
      <c r="G90" s="4" t="s">
        <v>68</v>
      </c>
      <c r="H90" s="6">
        <v>0</v>
      </c>
      <c r="I90" s="6">
        <v>28660000</v>
      </c>
      <c r="J90" s="6">
        <v>0</v>
      </c>
      <c r="K90" s="6">
        <v>28660000</v>
      </c>
      <c r="L90" s="6">
        <v>28660000</v>
      </c>
      <c r="M90" s="6">
        <v>0</v>
      </c>
      <c r="N90" s="6">
        <v>0</v>
      </c>
      <c r="O90" s="6">
        <v>0</v>
      </c>
      <c r="P90" s="6">
        <v>0</v>
      </c>
      <c r="Q90" s="9">
        <f t="shared" si="5"/>
        <v>0</v>
      </c>
      <c r="R90" s="9">
        <f t="shared" si="6"/>
        <v>0</v>
      </c>
    </row>
    <row r="91" spans="1:18" ht="60" outlineLevel="2" x14ac:dyDescent="0.25">
      <c r="A91" s="3" t="s">
        <v>88</v>
      </c>
      <c r="B91" s="4" t="s">
        <v>89</v>
      </c>
      <c r="C91" s="5" t="s">
        <v>69</v>
      </c>
      <c r="D91" s="3" t="s">
        <v>57</v>
      </c>
      <c r="E91" s="3" t="s">
        <v>48</v>
      </c>
      <c r="F91" s="3" t="s">
        <v>27</v>
      </c>
      <c r="G91" s="4" t="s">
        <v>70</v>
      </c>
      <c r="H91" s="6">
        <v>10396353207</v>
      </c>
      <c r="I91" s="6">
        <v>0</v>
      </c>
      <c r="J91" s="6">
        <v>0</v>
      </c>
      <c r="K91" s="6">
        <v>10396353207</v>
      </c>
      <c r="L91" s="6">
        <v>3140127572</v>
      </c>
      <c r="M91" s="6">
        <v>7256225635</v>
      </c>
      <c r="N91" s="6">
        <v>3040213065</v>
      </c>
      <c r="O91" s="6">
        <v>3050123</v>
      </c>
      <c r="P91" s="6">
        <v>3050123</v>
      </c>
      <c r="Q91" s="9">
        <f t="shared" si="5"/>
        <v>0.29243072108717749</v>
      </c>
      <c r="R91" s="9">
        <f t="shared" si="6"/>
        <v>2.9338393369958925E-4</v>
      </c>
    </row>
    <row r="92" spans="1:18" ht="60" outlineLevel="2" x14ac:dyDescent="0.25">
      <c r="A92" s="3" t="s">
        <v>88</v>
      </c>
      <c r="B92" s="4" t="s">
        <v>89</v>
      </c>
      <c r="C92" s="5" t="s">
        <v>69</v>
      </c>
      <c r="D92" s="3" t="s">
        <v>57</v>
      </c>
      <c r="E92" s="3" t="s">
        <v>58</v>
      </c>
      <c r="F92" s="3" t="s">
        <v>27</v>
      </c>
      <c r="G92" s="4" t="s">
        <v>70</v>
      </c>
      <c r="H92" s="6">
        <v>9243775415</v>
      </c>
      <c r="I92" s="6">
        <v>0</v>
      </c>
      <c r="J92" s="6">
        <v>0</v>
      </c>
      <c r="K92" s="6">
        <v>9243775415</v>
      </c>
      <c r="L92" s="6">
        <v>2162554119</v>
      </c>
      <c r="M92" s="6">
        <v>7081221296</v>
      </c>
      <c r="N92" s="6">
        <v>2053484274</v>
      </c>
      <c r="O92" s="6">
        <v>0</v>
      </c>
      <c r="P92" s="6">
        <v>0</v>
      </c>
      <c r="Q92" s="9">
        <f t="shared" si="5"/>
        <v>0.22214778938352214</v>
      </c>
      <c r="R92" s="9">
        <f t="shared" si="6"/>
        <v>0</v>
      </c>
    </row>
    <row r="93" spans="1:18" ht="60" outlineLevel="2" x14ac:dyDescent="0.25">
      <c r="A93" s="3" t="s">
        <v>88</v>
      </c>
      <c r="B93" s="4" t="s">
        <v>89</v>
      </c>
      <c r="C93" s="5" t="s">
        <v>71</v>
      </c>
      <c r="D93" s="3" t="s">
        <v>57</v>
      </c>
      <c r="E93" s="3" t="s">
        <v>58</v>
      </c>
      <c r="F93" s="3" t="s">
        <v>27</v>
      </c>
      <c r="G93" s="4" t="s">
        <v>72</v>
      </c>
      <c r="H93" s="6">
        <v>928952250</v>
      </c>
      <c r="I93" s="6">
        <v>66021200</v>
      </c>
      <c r="J93" s="6">
        <v>0</v>
      </c>
      <c r="K93" s="6">
        <v>994973450</v>
      </c>
      <c r="L93" s="6">
        <v>111561200</v>
      </c>
      <c r="M93" s="6">
        <v>883412250</v>
      </c>
      <c r="N93" s="6">
        <v>77835200</v>
      </c>
      <c r="O93" s="6">
        <v>0</v>
      </c>
      <c r="P93" s="6">
        <v>0</v>
      </c>
      <c r="Q93" s="9">
        <f t="shared" si="5"/>
        <v>7.8228419059825166E-2</v>
      </c>
      <c r="R93" s="9">
        <f t="shared" si="6"/>
        <v>0</v>
      </c>
    </row>
    <row r="94" spans="1:18" ht="72" outlineLevel="2" x14ac:dyDescent="0.25">
      <c r="A94" s="3" t="s">
        <v>88</v>
      </c>
      <c r="B94" s="4" t="s">
        <v>89</v>
      </c>
      <c r="C94" s="5" t="s">
        <v>73</v>
      </c>
      <c r="D94" s="3" t="s">
        <v>57</v>
      </c>
      <c r="E94" s="3" t="s">
        <v>58</v>
      </c>
      <c r="F94" s="3" t="s">
        <v>27</v>
      </c>
      <c r="G94" s="4" t="s">
        <v>74</v>
      </c>
      <c r="H94" s="6">
        <v>363533783</v>
      </c>
      <c r="I94" s="6">
        <v>0</v>
      </c>
      <c r="J94" s="6">
        <v>0</v>
      </c>
      <c r="K94" s="6">
        <v>363533783</v>
      </c>
      <c r="L94" s="6">
        <v>160700316</v>
      </c>
      <c r="M94" s="6">
        <v>202833467</v>
      </c>
      <c r="N94" s="6">
        <v>160700316</v>
      </c>
      <c r="O94" s="6">
        <v>0</v>
      </c>
      <c r="P94" s="6">
        <v>0</v>
      </c>
      <c r="Q94" s="9">
        <f t="shared" si="5"/>
        <v>0.44205057002914089</v>
      </c>
      <c r="R94" s="9">
        <f t="shared" si="6"/>
        <v>0</v>
      </c>
    </row>
    <row r="95" spans="1:18" ht="72" outlineLevel="2" x14ac:dyDescent="0.25">
      <c r="A95" s="3" t="s">
        <v>88</v>
      </c>
      <c r="B95" s="4" t="s">
        <v>89</v>
      </c>
      <c r="C95" s="5" t="s">
        <v>73</v>
      </c>
      <c r="D95" s="3" t="s">
        <v>25</v>
      </c>
      <c r="E95" s="3" t="s">
        <v>26</v>
      </c>
      <c r="F95" s="3" t="s">
        <v>27</v>
      </c>
      <c r="G95" s="4" t="s">
        <v>74</v>
      </c>
      <c r="H95" s="6">
        <v>5107317800</v>
      </c>
      <c r="I95" s="6">
        <v>0</v>
      </c>
      <c r="J95" s="6">
        <v>0</v>
      </c>
      <c r="K95" s="6">
        <v>5107317800</v>
      </c>
      <c r="L95" s="6">
        <v>4155923059</v>
      </c>
      <c r="M95" s="6">
        <v>951394741</v>
      </c>
      <c r="N95" s="6">
        <v>4155923059</v>
      </c>
      <c r="O95" s="6">
        <v>0</v>
      </c>
      <c r="P95" s="6">
        <v>0</v>
      </c>
      <c r="Q95" s="9">
        <f t="shared" si="5"/>
        <v>0.81371929880690019</v>
      </c>
      <c r="R95" s="9">
        <f t="shared" si="6"/>
        <v>0</v>
      </c>
    </row>
    <row r="96" spans="1:18" ht="36" outlineLevel="2" x14ac:dyDescent="0.25">
      <c r="A96" s="3" t="s">
        <v>88</v>
      </c>
      <c r="B96" s="4" t="s">
        <v>89</v>
      </c>
      <c r="C96" s="5" t="s">
        <v>77</v>
      </c>
      <c r="D96" s="3" t="s">
        <v>25</v>
      </c>
      <c r="E96" s="3" t="s">
        <v>26</v>
      </c>
      <c r="F96" s="3" t="s">
        <v>27</v>
      </c>
      <c r="G96" s="4" t="s">
        <v>78</v>
      </c>
      <c r="H96" s="6">
        <v>1087225431</v>
      </c>
      <c r="I96" s="6">
        <v>13679198</v>
      </c>
      <c r="J96" s="6">
        <v>0</v>
      </c>
      <c r="K96" s="6">
        <v>1100904629</v>
      </c>
      <c r="L96" s="6">
        <v>756421399</v>
      </c>
      <c r="M96" s="6">
        <v>344483230</v>
      </c>
      <c r="N96" s="6">
        <v>717992805</v>
      </c>
      <c r="O96" s="6">
        <v>40624485</v>
      </c>
      <c r="P96" s="6">
        <v>40624485</v>
      </c>
      <c r="Q96" s="9">
        <f t="shared" si="5"/>
        <v>0.65218438190434747</v>
      </c>
      <c r="R96" s="9">
        <f t="shared" si="6"/>
        <v>3.6901002984155863E-2</v>
      </c>
    </row>
    <row r="97" spans="1:18" ht="48" outlineLevel="2" x14ac:dyDescent="0.25">
      <c r="A97" s="3" t="s">
        <v>88</v>
      </c>
      <c r="B97" s="4" t="s">
        <v>89</v>
      </c>
      <c r="C97" s="5" t="s">
        <v>79</v>
      </c>
      <c r="D97" s="3" t="s">
        <v>25</v>
      </c>
      <c r="E97" s="3" t="s">
        <v>26</v>
      </c>
      <c r="F97" s="3" t="s">
        <v>27</v>
      </c>
      <c r="G97" s="4" t="s">
        <v>80</v>
      </c>
      <c r="H97" s="6">
        <v>23051000</v>
      </c>
      <c r="I97" s="6">
        <v>51588000</v>
      </c>
      <c r="J97" s="6">
        <v>0</v>
      </c>
      <c r="K97" s="6">
        <v>74639000</v>
      </c>
      <c r="L97" s="6">
        <v>23051000</v>
      </c>
      <c r="M97" s="6">
        <v>51588000</v>
      </c>
      <c r="N97" s="6">
        <v>23051000</v>
      </c>
      <c r="O97" s="6">
        <v>0</v>
      </c>
      <c r="P97" s="6">
        <v>0</v>
      </c>
      <c r="Q97" s="9">
        <f t="shared" si="5"/>
        <v>0.30883318372432644</v>
      </c>
      <c r="R97" s="9">
        <f t="shared" si="6"/>
        <v>0</v>
      </c>
    </row>
    <row r="98" spans="1:18" ht="24" outlineLevel="1" x14ac:dyDescent="0.25">
      <c r="A98" s="3"/>
      <c r="B98" s="7" t="s">
        <v>152</v>
      </c>
      <c r="C98" s="5"/>
      <c r="D98" s="3"/>
      <c r="E98" s="3"/>
      <c r="F98" s="3"/>
      <c r="G98" s="4"/>
      <c r="H98" s="6">
        <f t="shared" ref="H98:P98" si="8">SUBTOTAL(9,H83:H97)</f>
        <v>196908925500</v>
      </c>
      <c r="I98" s="6">
        <f t="shared" si="8"/>
        <v>6398044741</v>
      </c>
      <c r="J98" s="6">
        <f t="shared" si="8"/>
        <v>0</v>
      </c>
      <c r="K98" s="6">
        <f t="shared" si="8"/>
        <v>203306970241</v>
      </c>
      <c r="L98" s="6">
        <f t="shared" si="8"/>
        <v>182454867883</v>
      </c>
      <c r="M98" s="6">
        <f t="shared" si="8"/>
        <v>20852102358</v>
      </c>
      <c r="N98" s="6">
        <f t="shared" si="8"/>
        <v>68329585312</v>
      </c>
      <c r="O98" s="6">
        <f t="shared" si="8"/>
        <v>46527206</v>
      </c>
      <c r="P98" s="6">
        <f t="shared" si="8"/>
        <v>46527206</v>
      </c>
      <c r="Q98" s="9">
        <f t="shared" si="5"/>
        <v>0.33609071657013107</v>
      </c>
      <c r="R98" s="9">
        <f t="shared" si="6"/>
        <v>2.2885199629332268E-4</v>
      </c>
    </row>
    <row r="99" spans="1:18" ht="24" outlineLevel="2" x14ac:dyDescent="0.25">
      <c r="A99" s="3" t="s">
        <v>90</v>
      </c>
      <c r="B99" s="4" t="s">
        <v>91</v>
      </c>
      <c r="C99" s="5" t="s">
        <v>39</v>
      </c>
      <c r="D99" s="3" t="s">
        <v>25</v>
      </c>
      <c r="E99" s="3" t="s">
        <v>26</v>
      </c>
      <c r="F99" s="3" t="s">
        <v>27</v>
      </c>
      <c r="G99" s="4" t="s">
        <v>40</v>
      </c>
      <c r="H99" s="6">
        <v>60501770</v>
      </c>
      <c r="I99" s="6">
        <v>0</v>
      </c>
      <c r="J99" s="6">
        <v>0</v>
      </c>
      <c r="K99" s="6">
        <v>60501770</v>
      </c>
      <c r="L99" s="6">
        <v>0</v>
      </c>
      <c r="M99" s="6">
        <v>60501770</v>
      </c>
      <c r="N99" s="6">
        <v>0</v>
      </c>
      <c r="O99" s="6">
        <v>0</v>
      </c>
      <c r="P99" s="6">
        <v>0</v>
      </c>
      <c r="Q99" s="9">
        <f t="shared" si="5"/>
        <v>0</v>
      </c>
      <c r="R99" s="9">
        <f t="shared" si="6"/>
        <v>0</v>
      </c>
    </row>
    <row r="100" spans="1:18" ht="24" outlineLevel="2" x14ac:dyDescent="0.25">
      <c r="A100" s="3" t="s">
        <v>90</v>
      </c>
      <c r="B100" s="4" t="s">
        <v>91</v>
      </c>
      <c r="C100" s="5" t="s">
        <v>41</v>
      </c>
      <c r="D100" s="3" t="s">
        <v>25</v>
      </c>
      <c r="E100" s="3" t="s">
        <v>26</v>
      </c>
      <c r="F100" s="3" t="s">
        <v>27</v>
      </c>
      <c r="G100" s="4" t="s">
        <v>42</v>
      </c>
      <c r="H100" s="6">
        <v>308276371</v>
      </c>
      <c r="I100" s="6">
        <v>0</v>
      </c>
      <c r="J100" s="6">
        <v>0</v>
      </c>
      <c r="K100" s="6">
        <v>308276371</v>
      </c>
      <c r="L100" s="6">
        <v>59017274</v>
      </c>
      <c r="M100" s="6">
        <v>249259097</v>
      </c>
      <c r="N100" s="6">
        <v>11523815</v>
      </c>
      <c r="O100" s="6">
        <v>10255066</v>
      </c>
      <c r="P100" s="6">
        <v>10255066</v>
      </c>
      <c r="Q100" s="9">
        <f t="shared" si="5"/>
        <v>3.7381441083591843E-2</v>
      </c>
      <c r="R100" s="9">
        <f t="shared" si="6"/>
        <v>3.3265819130847363E-2</v>
      </c>
    </row>
    <row r="101" spans="1:18" ht="60" outlineLevel="2" x14ac:dyDescent="0.25">
      <c r="A101" s="3" t="s">
        <v>90</v>
      </c>
      <c r="B101" s="4" t="s">
        <v>91</v>
      </c>
      <c r="C101" s="5" t="s">
        <v>56</v>
      </c>
      <c r="D101" s="3" t="s">
        <v>25</v>
      </c>
      <c r="E101" s="3" t="s">
        <v>26</v>
      </c>
      <c r="F101" s="3" t="s">
        <v>27</v>
      </c>
      <c r="G101" s="4" t="s">
        <v>59</v>
      </c>
      <c r="H101" s="6">
        <v>277611469</v>
      </c>
      <c r="I101" s="6">
        <v>840000</v>
      </c>
      <c r="J101" s="6">
        <v>0</v>
      </c>
      <c r="K101" s="6">
        <v>278451469</v>
      </c>
      <c r="L101" s="6">
        <v>45519951</v>
      </c>
      <c r="M101" s="6">
        <v>232931518</v>
      </c>
      <c r="N101" s="6">
        <v>45519951</v>
      </c>
      <c r="O101" s="6">
        <v>0</v>
      </c>
      <c r="P101" s="6">
        <v>0</v>
      </c>
      <c r="Q101" s="9">
        <f t="shared" si="5"/>
        <v>0.16347534873303182</v>
      </c>
      <c r="R101" s="9">
        <f t="shared" si="6"/>
        <v>0</v>
      </c>
    </row>
    <row r="102" spans="1:18" ht="48" outlineLevel="2" x14ac:dyDescent="0.25">
      <c r="A102" s="3" t="s">
        <v>90</v>
      </c>
      <c r="B102" s="4" t="s">
        <v>91</v>
      </c>
      <c r="C102" s="5" t="s">
        <v>60</v>
      </c>
      <c r="D102" s="3" t="s">
        <v>25</v>
      </c>
      <c r="E102" s="3" t="s">
        <v>26</v>
      </c>
      <c r="F102" s="3" t="s">
        <v>27</v>
      </c>
      <c r="G102" s="4" t="s">
        <v>61</v>
      </c>
      <c r="H102" s="6">
        <v>94075437</v>
      </c>
      <c r="I102" s="6">
        <v>0</v>
      </c>
      <c r="J102" s="6">
        <v>0</v>
      </c>
      <c r="K102" s="6">
        <v>94075437</v>
      </c>
      <c r="L102" s="6">
        <v>87802500</v>
      </c>
      <c r="M102" s="6">
        <v>6272937</v>
      </c>
      <c r="N102" s="6">
        <v>87802500</v>
      </c>
      <c r="O102" s="6">
        <v>1272500</v>
      </c>
      <c r="P102" s="6">
        <v>1272500</v>
      </c>
      <c r="Q102" s="9">
        <f t="shared" si="5"/>
        <v>0.93332013966621274</v>
      </c>
      <c r="R102" s="9">
        <f t="shared" si="6"/>
        <v>1.3526378835742214E-2</v>
      </c>
    </row>
    <row r="103" spans="1:18" ht="24" outlineLevel="2" x14ac:dyDescent="0.25">
      <c r="A103" s="3" t="s">
        <v>90</v>
      </c>
      <c r="B103" s="4" t="s">
        <v>91</v>
      </c>
      <c r="C103" s="5" t="s">
        <v>64</v>
      </c>
      <c r="D103" s="3" t="s">
        <v>25</v>
      </c>
      <c r="E103" s="3" t="s">
        <v>83</v>
      </c>
      <c r="F103" s="3" t="s">
        <v>27</v>
      </c>
      <c r="G103" s="4" t="s">
        <v>66</v>
      </c>
      <c r="H103" s="6">
        <v>64252362642</v>
      </c>
      <c r="I103" s="6">
        <v>692365881</v>
      </c>
      <c r="J103" s="6">
        <v>0</v>
      </c>
      <c r="K103" s="6">
        <v>64944728523</v>
      </c>
      <c r="L103" s="6">
        <v>62415084832</v>
      </c>
      <c r="M103" s="6">
        <v>2529643691</v>
      </c>
      <c r="N103" s="6">
        <v>30905942605</v>
      </c>
      <c r="O103" s="6">
        <v>0</v>
      </c>
      <c r="P103" s="6">
        <v>0</v>
      </c>
      <c r="Q103" s="9">
        <f t="shared" si="5"/>
        <v>0.47588069590674698</v>
      </c>
      <c r="R103" s="9">
        <f t="shared" si="6"/>
        <v>0</v>
      </c>
    </row>
    <row r="104" spans="1:18" ht="24" outlineLevel="2" x14ac:dyDescent="0.25">
      <c r="A104" s="3" t="s">
        <v>90</v>
      </c>
      <c r="B104" s="4" t="s">
        <v>91</v>
      </c>
      <c r="C104" s="5" t="s">
        <v>64</v>
      </c>
      <c r="D104" s="3" t="s">
        <v>25</v>
      </c>
      <c r="E104" s="3" t="s">
        <v>26</v>
      </c>
      <c r="F104" s="3" t="s">
        <v>27</v>
      </c>
      <c r="G104" s="4" t="s">
        <v>66</v>
      </c>
      <c r="H104" s="6">
        <v>928188863</v>
      </c>
      <c r="I104" s="6">
        <v>41513691</v>
      </c>
      <c r="J104" s="6">
        <v>0</v>
      </c>
      <c r="K104" s="6">
        <v>969702554</v>
      </c>
      <c r="L104" s="6">
        <v>920051125</v>
      </c>
      <c r="M104" s="6">
        <v>49651429</v>
      </c>
      <c r="N104" s="6">
        <v>195528265</v>
      </c>
      <c r="O104" s="6">
        <v>455167</v>
      </c>
      <c r="P104" s="6">
        <v>455167</v>
      </c>
      <c r="Q104" s="9">
        <f t="shared" si="5"/>
        <v>0.20163736208948874</v>
      </c>
      <c r="R104" s="9">
        <f t="shared" si="6"/>
        <v>4.693882656309885E-4</v>
      </c>
    </row>
    <row r="105" spans="1:18" ht="60" outlineLevel="2" x14ac:dyDescent="0.25">
      <c r="A105" s="3" t="s">
        <v>90</v>
      </c>
      <c r="B105" s="4" t="s">
        <v>91</v>
      </c>
      <c r="C105" s="5" t="s">
        <v>69</v>
      </c>
      <c r="D105" s="3" t="s">
        <v>57</v>
      </c>
      <c r="E105" s="3" t="s">
        <v>48</v>
      </c>
      <c r="F105" s="3" t="s">
        <v>27</v>
      </c>
      <c r="G105" s="4" t="s">
        <v>70</v>
      </c>
      <c r="H105" s="6">
        <v>7262242985</v>
      </c>
      <c r="I105" s="6">
        <v>0</v>
      </c>
      <c r="J105" s="6">
        <v>0</v>
      </c>
      <c r="K105" s="6">
        <v>7262242985</v>
      </c>
      <c r="L105" s="6">
        <v>1686852370</v>
      </c>
      <c r="M105" s="6">
        <v>5575390615</v>
      </c>
      <c r="N105" s="6">
        <v>1526877370</v>
      </c>
      <c r="O105" s="6">
        <v>0</v>
      </c>
      <c r="P105" s="6">
        <v>0</v>
      </c>
      <c r="Q105" s="9">
        <f t="shared" si="5"/>
        <v>0.21024873075077918</v>
      </c>
      <c r="R105" s="9">
        <f t="shared" si="6"/>
        <v>0</v>
      </c>
    </row>
    <row r="106" spans="1:18" ht="60" outlineLevel="2" x14ac:dyDescent="0.25">
      <c r="A106" s="3" t="s">
        <v>90</v>
      </c>
      <c r="B106" s="4" t="s">
        <v>91</v>
      </c>
      <c r="C106" s="5" t="s">
        <v>69</v>
      </c>
      <c r="D106" s="3" t="s">
        <v>57</v>
      </c>
      <c r="E106" s="3" t="s">
        <v>58</v>
      </c>
      <c r="F106" s="3" t="s">
        <v>27</v>
      </c>
      <c r="G106" s="4" t="s">
        <v>70</v>
      </c>
      <c r="H106" s="6">
        <v>8687221738</v>
      </c>
      <c r="I106" s="6">
        <v>0</v>
      </c>
      <c r="J106" s="6">
        <v>0</v>
      </c>
      <c r="K106" s="6">
        <v>8687221738</v>
      </c>
      <c r="L106" s="6">
        <v>6040510988</v>
      </c>
      <c r="M106" s="6">
        <v>2646710750</v>
      </c>
      <c r="N106" s="6">
        <v>5904028702</v>
      </c>
      <c r="O106" s="6">
        <v>0</v>
      </c>
      <c r="P106" s="6">
        <v>0</v>
      </c>
      <c r="Q106" s="9">
        <f t="shared" si="5"/>
        <v>0.67962219453595352</v>
      </c>
      <c r="R106" s="9">
        <f t="shared" si="6"/>
        <v>0</v>
      </c>
    </row>
    <row r="107" spans="1:18" ht="60" outlineLevel="2" x14ac:dyDescent="0.25">
      <c r="A107" s="3" t="s">
        <v>90</v>
      </c>
      <c r="B107" s="4" t="s">
        <v>91</v>
      </c>
      <c r="C107" s="5" t="s">
        <v>71</v>
      </c>
      <c r="D107" s="3" t="s">
        <v>57</v>
      </c>
      <c r="E107" s="3" t="s">
        <v>58</v>
      </c>
      <c r="F107" s="3" t="s">
        <v>27</v>
      </c>
      <c r="G107" s="4" t="s">
        <v>72</v>
      </c>
      <c r="H107" s="6">
        <v>789682450</v>
      </c>
      <c r="I107" s="6">
        <v>66021200</v>
      </c>
      <c r="J107" s="6">
        <v>0</v>
      </c>
      <c r="K107" s="6">
        <v>855703650</v>
      </c>
      <c r="L107" s="6">
        <v>33791840</v>
      </c>
      <c r="M107" s="6">
        <v>821911810</v>
      </c>
      <c r="N107" s="6">
        <v>33791840</v>
      </c>
      <c r="O107" s="6">
        <v>0</v>
      </c>
      <c r="P107" s="6">
        <v>0</v>
      </c>
      <c r="Q107" s="9">
        <f t="shared" si="5"/>
        <v>3.949012020691977E-2</v>
      </c>
      <c r="R107" s="9">
        <f t="shared" si="6"/>
        <v>0</v>
      </c>
    </row>
    <row r="108" spans="1:18" ht="72" outlineLevel="2" x14ac:dyDescent="0.25">
      <c r="A108" s="3" t="s">
        <v>90</v>
      </c>
      <c r="B108" s="4" t="s">
        <v>91</v>
      </c>
      <c r="C108" s="5" t="s">
        <v>73</v>
      </c>
      <c r="D108" s="3" t="s">
        <v>57</v>
      </c>
      <c r="E108" s="3" t="s">
        <v>58</v>
      </c>
      <c r="F108" s="3" t="s">
        <v>27</v>
      </c>
      <c r="G108" s="4" t="s">
        <v>74</v>
      </c>
      <c r="H108" s="6">
        <v>70184700</v>
      </c>
      <c r="I108" s="6">
        <v>0</v>
      </c>
      <c r="J108" s="6">
        <v>0</v>
      </c>
      <c r="K108" s="6">
        <v>70184700</v>
      </c>
      <c r="L108" s="6">
        <v>65256405</v>
      </c>
      <c r="M108" s="6">
        <v>4928295</v>
      </c>
      <c r="N108" s="6">
        <v>148671</v>
      </c>
      <c r="O108" s="6">
        <v>0</v>
      </c>
      <c r="P108" s="6">
        <v>0</v>
      </c>
      <c r="Q108" s="9">
        <f t="shared" si="5"/>
        <v>2.1182821897080132E-3</v>
      </c>
      <c r="R108" s="9">
        <f t="shared" si="6"/>
        <v>0</v>
      </c>
    </row>
    <row r="109" spans="1:18" ht="36" outlineLevel="2" x14ac:dyDescent="0.25">
      <c r="A109" s="3" t="s">
        <v>90</v>
      </c>
      <c r="B109" s="4" t="s">
        <v>91</v>
      </c>
      <c r="C109" s="5" t="s">
        <v>77</v>
      </c>
      <c r="D109" s="3" t="s">
        <v>25</v>
      </c>
      <c r="E109" s="3" t="s">
        <v>26</v>
      </c>
      <c r="F109" s="3" t="s">
        <v>27</v>
      </c>
      <c r="G109" s="4" t="s">
        <v>78</v>
      </c>
      <c r="H109" s="6">
        <v>758209078</v>
      </c>
      <c r="I109" s="6">
        <v>19631356</v>
      </c>
      <c r="J109" s="6">
        <v>0</v>
      </c>
      <c r="K109" s="6">
        <v>777840434</v>
      </c>
      <c r="L109" s="6">
        <v>690750095</v>
      </c>
      <c r="M109" s="6">
        <v>87090339</v>
      </c>
      <c r="N109" s="6">
        <v>654478339</v>
      </c>
      <c r="O109" s="6">
        <v>25569413</v>
      </c>
      <c r="P109" s="6">
        <v>25569413</v>
      </c>
      <c r="Q109" s="9">
        <f t="shared" si="5"/>
        <v>0.84140436828975651</v>
      </c>
      <c r="R109" s="9">
        <f t="shared" si="6"/>
        <v>3.2872311443763284E-2</v>
      </c>
    </row>
    <row r="110" spans="1:18" ht="48" outlineLevel="2" x14ac:dyDescent="0.25">
      <c r="A110" s="3" t="s">
        <v>90</v>
      </c>
      <c r="B110" s="4" t="s">
        <v>91</v>
      </c>
      <c r="C110" s="5" t="s">
        <v>79</v>
      </c>
      <c r="D110" s="3" t="s">
        <v>25</v>
      </c>
      <c r="E110" s="3" t="s">
        <v>26</v>
      </c>
      <c r="F110" s="3" t="s">
        <v>27</v>
      </c>
      <c r="G110" s="4" t="s">
        <v>80</v>
      </c>
      <c r="H110" s="6">
        <v>46102000</v>
      </c>
      <c r="I110" s="6">
        <v>85980000</v>
      </c>
      <c r="J110" s="6">
        <v>0</v>
      </c>
      <c r="K110" s="6">
        <v>132082000</v>
      </c>
      <c r="L110" s="6">
        <v>46102000</v>
      </c>
      <c r="M110" s="6">
        <v>85980000</v>
      </c>
      <c r="N110" s="6">
        <v>0</v>
      </c>
      <c r="O110" s="6">
        <v>0</v>
      </c>
      <c r="P110" s="6">
        <v>0</v>
      </c>
      <c r="Q110" s="9">
        <f t="shared" si="5"/>
        <v>0</v>
      </c>
      <c r="R110" s="9">
        <f t="shared" si="6"/>
        <v>0</v>
      </c>
    </row>
    <row r="111" spans="1:18" ht="24" outlineLevel="1" x14ac:dyDescent="0.25">
      <c r="A111" s="3"/>
      <c r="B111" s="7" t="s">
        <v>153</v>
      </c>
      <c r="C111" s="5"/>
      <c r="D111" s="3"/>
      <c r="E111" s="3"/>
      <c r="F111" s="3"/>
      <c r="G111" s="4"/>
      <c r="H111" s="6">
        <f t="shared" ref="H111:P111" si="9">SUBTOTAL(9,H99:H110)</f>
        <v>83534659503</v>
      </c>
      <c r="I111" s="6">
        <f t="shared" si="9"/>
        <v>906352128</v>
      </c>
      <c r="J111" s="6">
        <f t="shared" si="9"/>
        <v>0</v>
      </c>
      <c r="K111" s="6">
        <f t="shared" si="9"/>
        <v>84441011631</v>
      </c>
      <c r="L111" s="6">
        <f t="shared" si="9"/>
        <v>72090739380</v>
      </c>
      <c r="M111" s="6">
        <f t="shared" si="9"/>
        <v>12350272251</v>
      </c>
      <c r="N111" s="6">
        <f t="shared" si="9"/>
        <v>39365642058</v>
      </c>
      <c r="O111" s="6">
        <f t="shared" si="9"/>
        <v>37552146</v>
      </c>
      <c r="P111" s="6">
        <f t="shared" si="9"/>
        <v>37552146</v>
      </c>
      <c r="Q111" s="9">
        <f t="shared" si="5"/>
        <v>0.46619102847825283</v>
      </c>
      <c r="R111" s="9">
        <f t="shared" si="6"/>
        <v>4.4471454420867988E-4</v>
      </c>
    </row>
    <row r="112" spans="1:18" ht="24" outlineLevel="2" x14ac:dyDescent="0.25">
      <c r="A112" s="3" t="s">
        <v>92</v>
      </c>
      <c r="B112" s="4" t="s">
        <v>93</v>
      </c>
      <c r="C112" s="5" t="s">
        <v>39</v>
      </c>
      <c r="D112" s="3" t="s">
        <v>25</v>
      </c>
      <c r="E112" s="3" t="s">
        <v>26</v>
      </c>
      <c r="F112" s="3" t="s">
        <v>27</v>
      </c>
      <c r="G112" s="4" t="s">
        <v>40</v>
      </c>
      <c r="H112" s="6">
        <v>68816024</v>
      </c>
      <c r="I112" s="6">
        <v>0</v>
      </c>
      <c r="J112" s="6">
        <v>0</v>
      </c>
      <c r="K112" s="6">
        <v>68816024</v>
      </c>
      <c r="L112" s="6">
        <v>1722613</v>
      </c>
      <c r="M112" s="6">
        <v>67093411</v>
      </c>
      <c r="N112" s="6">
        <v>18400</v>
      </c>
      <c r="O112" s="6">
        <v>0</v>
      </c>
      <c r="P112" s="6">
        <v>0</v>
      </c>
      <c r="Q112" s="9">
        <f t="shared" si="5"/>
        <v>2.6737958589412254E-4</v>
      </c>
      <c r="R112" s="9">
        <f t="shared" si="6"/>
        <v>0</v>
      </c>
    </row>
    <row r="113" spans="1:18" ht="24" outlineLevel="2" x14ac:dyDescent="0.25">
      <c r="A113" s="3" t="s">
        <v>92</v>
      </c>
      <c r="B113" s="4" t="s">
        <v>93</v>
      </c>
      <c r="C113" s="5" t="s">
        <v>41</v>
      </c>
      <c r="D113" s="3" t="s">
        <v>25</v>
      </c>
      <c r="E113" s="3" t="s">
        <v>26</v>
      </c>
      <c r="F113" s="3" t="s">
        <v>27</v>
      </c>
      <c r="G113" s="4" t="s">
        <v>42</v>
      </c>
      <c r="H113" s="6">
        <v>269409510</v>
      </c>
      <c r="I113" s="6">
        <v>0</v>
      </c>
      <c r="J113" s="6">
        <v>0</v>
      </c>
      <c r="K113" s="6">
        <v>269409510</v>
      </c>
      <c r="L113" s="6">
        <v>83687402</v>
      </c>
      <c r="M113" s="6">
        <v>185722108</v>
      </c>
      <c r="N113" s="6">
        <v>24906462</v>
      </c>
      <c r="O113" s="6">
        <v>299995.2</v>
      </c>
      <c r="P113" s="6">
        <v>299995.2</v>
      </c>
      <c r="Q113" s="9">
        <f t="shared" si="5"/>
        <v>9.2448340075300242E-2</v>
      </c>
      <c r="R113" s="9">
        <f t="shared" si="6"/>
        <v>1.1135286204262056E-3</v>
      </c>
    </row>
    <row r="114" spans="1:18" ht="60" outlineLevel="2" x14ac:dyDescent="0.25">
      <c r="A114" s="3" t="s">
        <v>92</v>
      </c>
      <c r="B114" s="4" t="s">
        <v>93</v>
      </c>
      <c r="C114" s="5" t="s">
        <v>56</v>
      </c>
      <c r="D114" s="3" t="s">
        <v>25</v>
      </c>
      <c r="E114" s="3" t="s">
        <v>26</v>
      </c>
      <c r="F114" s="3" t="s">
        <v>27</v>
      </c>
      <c r="G114" s="4" t="s">
        <v>59</v>
      </c>
      <c r="H114" s="6">
        <v>183328035</v>
      </c>
      <c r="I114" s="6">
        <v>10840000</v>
      </c>
      <c r="J114" s="6">
        <v>0</v>
      </c>
      <c r="K114" s="6">
        <v>194168035</v>
      </c>
      <c r="L114" s="6">
        <v>51095888</v>
      </c>
      <c r="M114" s="6">
        <v>143072147</v>
      </c>
      <c r="N114" s="6">
        <v>43325800</v>
      </c>
      <c r="O114" s="6">
        <v>0</v>
      </c>
      <c r="P114" s="6">
        <v>0</v>
      </c>
      <c r="Q114" s="9">
        <f t="shared" si="5"/>
        <v>0.22313559489851148</v>
      </c>
      <c r="R114" s="9">
        <f t="shared" si="6"/>
        <v>0</v>
      </c>
    </row>
    <row r="115" spans="1:18" ht="48" outlineLevel="2" x14ac:dyDescent="0.25">
      <c r="A115" s="3" t="s">
        <v>92</v>
      </c>
      <c r="B115" s="4" t="s">
        <v>93</v>
      </c>
      <c r="C115" s="5" t="s">
        <v>60</v>
      </c>
      <c r="D115" s="3" t="s">
        <v>25</v>
      </c>
      <c r="E115" s="3" t="s">
        <v>26</v>
      </c>
      <c r="F115" s="3" t="s">
        <v>27</v>
      </c>
      <c r="G115" s="4" t="s">
        <v>61</v>
      </c>
      <c r="H115" s="6">
        <v>97772350</v>
      </c>
      <c r="I115" s="6">
        <v>0</v>
      </c>
      <c r="J115" s="6">
        <v>0</v>
      </c>
      <c r="K115" s="6">
        <v>97772350</v>
      </c>
      <c r="L115" s="6">
        <v>97639083</v>
      </c>
      <c r="M115" s="6">
        <v>133267</v>
      </c>
      <c r="N115" s="6">
        <v>91934965</v>
      </c>
      <c r="O115" s="6">
        <v>2132266</v>
      </c>
      <c r="P115" s="6">
        <v>2132266</v>
      </c>
      <c r="Q115" s="9">
        <f t="shared" si="5"/>
        <v>0.94029615734918925</v>
      </c>
      <c r="R115" s="9">
        <f t="shared" si="6"/>
        <v>2.1808476527361776E-2</v>
      </c>
    </row>
    <row r="116" spans="1:18" ht="24" outlineLevel="2" x14ac:dyDescent="0.25">
      <c r="A116" s="3" t="s">
        <v>92</v>
      </c>
      <c r="B116" s="4" t="s">
        <v>93</v>
      </c>
      <c r="C116" s="5" t="s">
        <v>64</v>
      </c>
      <c r="D116" s="3" t="s">
        <v>25</v>
      </c>
      <c r="E116" s="3" t="s">
        <v>83</v>
      </c>
      <c r="F116" s="3" t="s">
        <v>27</v>
      </c>
      <c r="G116" s="4" t="s">
        <v>66</v>
      </c>
      <c r="H116" s="6">
        <v>0</v>
      </c>
      <c r="I116" s="6">
        <v>543349617</v>
      </c>
      <c r="J116" s="6">
        <v>0</v>
      </c>
      <c r="K116" s="6">
        <v>543349617</v>
      </c>
      <c r="L116" s="6">
        <v>156435760</v>
      </c>
      <c r="M116" s="6">
        <v>386913857</v>
      </c>
      <c r="N116" s="6">
        <v>156435760</v>
      </c>
      <c r="O116" s="6">
        <v>0</v>
      </c>
      <c r="P116" s="6">
        <v>0</v>
      </c>
      <c r="Q116" s="9">
        <f t="shared" si="5"/>
        <v>0.2879099480436369</v>
      </c>
      <c r="R116" s="9">
        <f t="shared" si="6"/>
        <v>0</v>
      </c>
    </row>
    <row r="117" spans="1:18" ht="24" outlineLevel="2" x14ac:dyDescent="0.25">
      <c r="A117" s="3" t="s">
        <v>92</v>
      </c>
      <c r="B117" s="4" t="s">
        <v>93</v>
      </c>
      <c r="C117" s="5" t="s">
        <v>64</v>
      </c>
      <c r="D117" s="3" t="s">
        <v>25</v>
      </c>
      <c r="E117" s="3" t="s">
        <v>26</v>
      </c>
      <c r="F117" s="3" t="s">
        <v>27</v>
      </c>
      <c r="G117" s="4" t="s">
        <v>66</v>
      </c>
      <c r="H117" s="6">
        <v>78152813518</v>
      </c>
      <c r="I117" s="6">
        <v>18806795</v>
      </c>
      <c r="J117" s="6">
        <v>0</v>
      </c>
      <c r="K117" s="6">
        <v>78171620313</v>
      </c>
      <c r="L117" s="6">
        <v>73301586422</v>
      </c>
      <c r="M117" s="6">
        <v>4870033891</v>
      </c>
      <c r="N117" s="6">
        <v>65745218975</v>
      </c>
      <c r="O117" s="6">
        <v>5732003</v>
      </c>
      <c r="P117" s="6">
        <v>5732003</v>
      </c>
      <c r="Q117" s="9">
        <f t="shared" si="5"/>
        <v>0.84103692250148387</v>
      </c>
      <c r="R117" s="9">
        <f t="shared" si="6"/>
        <v>7.3325881912758093E-5</v>
      </c>
    </row>
    <row r="118" spans="1:18" ht="48" outlineLevel="2" x14ac:dyDescent="0.25">
      <c r="A118" s="3" t="s">
        <v>92</v>
      </c>
      <c r="B118" s="4" t="s">
        <v>93</v>
      </c>
      <c r="C118" s="5" t="s">
        <v>67</v>
      </c>
      <c r="D118" s="3" t="s">
        <v>57</v>
      </c>
      <c r="E118" s="3" t="s">
        <v>58</v>
      </c>
      <c r="F118" s="3" t="s">
        <v>27</v>
      </c>
      <c r="G118" s="4" t="s">
        <v>68</v>
      </c>
      <c r="H118" s="6">
        <v>0</v>
      </c>
      <c r="I118" s="6">
        <v>28660000</v>
      </c>
      <c r="J118" s="6">
        <v>0</v>
      </c>
      <c r="K118" s="6">
        <v>28660000</v>
      </c>
      <c r="L118" s="6">
        <v>28660000</v>
      </c>
      <c r="M118" s="6">
        <v>0</v>
      </c>
      <c r="N118" s="6">
        <v>0</v>
      </c>
      <c r="O118" s="6">
        <v>0</v>
      </c>
      <c r="P118" s="6">
        <v>0</v>
      </c>
      <c r="Q118" s="9">
        <f t="shared" si="5"/>
        <v>0</v>
      </c>
      <c r="R118" s="9">
        <f t="shared" si="6"/>
        <v>0</v>
      </c>
    </row>
    <row r="119" spans="1:18" ht="60" outlineLevel="2" x14ac:dyDescent="0.25">
      <c r="A119" s="3" t="s">
        <v>92</v>
      </c>
      <c r="B119" s="4" t="s">
        <v>93</v>
      </c>
      <c r="C119" s="5" t="s">
        <v>69</v>
      </c>
      <c r="D119" s="3" t="s">
        <v>57</v>
      </c>
      <c r="E119" s="3" t="s">
        <v>48</v>
      </c>
      <c r="F119" s="3" t="s">
        <v>27</v>
      </c>
      <c r="G119" s="4" t="s">
        <v>70</v>
      </c>
      <c r="H119" s="6">
        <v>15759028357</v>
      </c>
      <c r="I119" s="6">
        <v>0</v>
      </c>
      <c r="J119" s="6">
        <v>0</v>
      </c>
      <c r="K119" s="6">
        <v>15759028357</v>
      </c>
      <c r="L119" s="6">
        <v>3213134691</v>
      </c>
      <c r="M119" s="6">
        <v>12545893666</v>
      </c>
      <c r="N119" s="6">
        <v>3090913990</v>
      </c>
      <c r="O119" s="6">
        <v>2898927</v>
      </c>
      <c r="P119" s="6">
        <v>2898927</v>
      </c>
      <c r="Q119" s="9">
        <f t="shared" si="5"/>
        <v>0.19613607641152872</v>
      </c>
      <c r="R119" s="9">
        <f t="shared" si="6"/>
        <v>1.8395340971084212E-4</v>
      </c>
    </row>
    <row r="120" spans="1:18" ht="60" outlineLevel="2" x14ac:dyDescent="0.25">
      <c r="A120" s="3" t="s">
        <v>92</v>
      </c>
      <c r="B120" s="4" t="s">
        <v>93</v>
      </c>
      <c r="C120" s="5" t="s">
        <v>69</v>
      </c>
      <c r="D120" s="3" t="s">
        <v>57</v>
      </c>
      <c r="E120" s="3" t="s">
        <v>58</v>
      </c>
      <c r="F120" s="3" t="s">
        <v>27</v>
      </c>
      <c r="G120" s="4" t="s">
        <v>70</v>
      </c>
      <c r="H120" s="6">
        <v>27318232276</v>
      </c>
      <c r="I120" s="6">
        <v>0</v>
      </c>
      <c r="J120" s="6">
        <v>0</v>
      </c>
      <c r="K120" s="6">
        <v>27318232276</v>
      </c>
      <c r="L120" s="6">
        <v>6308575765</v>
      </c>
      <c r="M120" s="6">
        <v>21009656511</v>
      </c>
      <c r="N120" s="6">
        <v>5981874480</v>
      </c>
      <c r="O120" s="6">
        <v>0</v>
      </c>
      <c r="P120" s="6">
        <v>0</v>
      </c>
      <c r="Q120" s="9">
        <f t="shared" si="5"/>
        <v>0.21897004240846438</v>
      </c>
      <c r="R120" s="9">
        <f t="shared" si="6"/>
        <v>0</v>
      </c>
    </row>
    <row r="121" spans="1:18" ht="60" outlineLevel="2" x14ac:dyDescent="0.25">
      <c r="A121" s="3" t="s">
        <v>92</v>
      </c>
      <c r="B121" s="4" t="s">
        <v>93</v>
      </c>
      <c r="C121" s="5" t="s">
        <v>71</v>
      </c>
      <c r="D121" s="3" t="s">
        <v>57</v>
      </c>
      <c r="E121" s="3" t="s">
        <v>58</v>
      </c>
      <c r="F121" s="3" t="s">
        <v>27</v>
      </c>
      <c r="G121" s="4" t="s">
        <v>72</v>
      </c>
      <c r="H121" s="6">
        <v>1097915700</v>
      </c>
      <c r="I121" s="6">
        <v>66021200</v>
      </c>
      <c r="J121" s="6">
        <v>0</v>
      </c>
      <c r="K121" s="6">
        <v>1163936900</v>
      </c>
      <c r="L121" s="6">
        <v>1097915700</v>
      </c>
      <c r="M121" s="6">
        <v>66021200</v>
      </c>
      <c r="N121" s="6">
        <v>672343500</v>
      </c>
      <c r="O121" s="6">
        <v>0</v>
      </c>
      <c r="P121" s="6">
        <v>0</v>
      </c>
      <c r="Q121" s="9">
        <f t="shared" si="5"/>
        <v>0.5776460046932097</v>
      </c>
      <c r="R121" s="9">
        <f t="shared" si="6"/>
        <v>0</v>
      </c>
    </row>
    <row r="122" spans="1:18" ht="72" outlineLevel="2" x14ac:dyDescent="0.25">
      <c r="A122" s="3" t="s">
        <v>92</v>
      </c>
      <c r="B122" s="4" t="s">
        <v>93</v>
      </c>
      <c r="C122" s="5" t="s">
        <v>73</v>
      </c>
      <c r="D122" s="3" t="s">
        <v>57</v>
      </c>
      <c r="E122" s="3" t="s">
        <v>58</v>
      </c>
      <c r="F122" s="3" t="s">
        <v>27</v>
      </c>
      <c r="G122" s="4" t="s">
        <v>74</v>
      </c>
      <c r="H122" s="6">
        <v>6945561</v>
      </c>
      <c r="I122" s="6">
        <v>0</v>
      </c>
      <c r="J122" s="6">
        <v>0</v>
      </c>
      <c r="K122" s="6">
        <v>6945561</v>
      </c>
      <c r="L122" s="6">
        <v>6945561</v>
      </c>
      <c r="M122" s="6">
        <v>0</v>
      </c>
      <c r="N122" s="6">
        <v>67044</v>
      </c>
      <c r="O122" s="6">
        <v>0</v>
      </c>
      <c r="P122" s="6">
        <v>0</v>
      </c>
      <c r="Q122" s="9">
        <f t="shared" si="5"/>
        <v>9.6527839867794705E-3</v>
      </c>
      <c r="R122" s="9">
        <f t="shared" si="6"/>
        <v>0</v>
      </c>
    </row>
    <row r="123" spans="1:18" ht="72" outlineLevel="2" x14ac:dyDescent="0.25">
      <c r="A123" s="3" t="s">
        <v>92</v>
      </c>
      <c r="B123" s="4" t="s">
        <v>93</v>
      </c>
      <c r="C123" s="5" t="s">
        <v>73</v>
      </c>
      <c r="D123" s="3" t="s">
        <v>25</v>
      </c>
      <c r="E123" s="3" t="s">
        <v>26</v>
      </c>
      <c r="F123" s="3" t="s">
        <v>27</v>
      </c>
      <c r="G123" s="4" t="s">
        <v>74</v>
      </c>
      <c r="H123" s="6">
        <v>1918124136</v>
      </c>
      <c r="I123" s="6">
        <v>0</v>
      </c>
      <c r="J123" s="6">
        <v>0</v>
      </c>
      <c r="K123" s="6">
        <v>1918124136</v>
      </c>
      <c r="L123" s="6">
        <v>963522232</v>
      </c>
      <c r="M123" s="6">
        <v>954601904</v>
      </c>
      <c r="N123" s="6">
        <v>0</v>
      </c>
      <c r="O123" s="6">
        <v>0</v>
      </c>
      <c r="P123" s="6">
        <v>0</v>
      </c>
      <c r="Q123" s="9">
        <f t="shared" si="5"/>
        <v>0</v>
      </c>
      <c r="R123" s="9">
        <f t="shared" si="6"/>
        <v>0</v>
      </c>
    </row>
    <row r="124" spans="1:18" ht="36" outlineLevel="2" x14ac:dyDescent="0.25">
      <c r="A124" s="3" t="s">
        <v>92</v>
      </c>
      <c r="B124" s="4" t="s">
        <v>93</v>
      </c>
      <c r="C124" s="5" t="s">
        <v>77</v>
      </c>
      <c r="D124" s="3" t="s">
        <v>25</v>
      </c>
      <c r="E124" s="3" t="s">
        <v>26</v>
      </c>
      <c r="F124" s="3" t="s">
        <v>27</v>
      </c>
      <c r="G124" s="4" t="s">
        <v>78</v>
      </c>
      <c r="H124" s="6">
        <v>1109480005</v>
      </c>
      <c r="I124" s="6">
        <v>12453258</v>
      </c>
      <c r="J124" s="6">
        <v>0</v>
      </c>
      <c r="K124" s="6">
        <v>1121933263</v>
      </c>
      <c r="L124" s="6">
        <v>1087126130</v>
      </c>
      <c r="M124" s="6">
        <v>34807133</v>
      </c>
      <c r="N124" s="6">
        <v>1076311670</v>
      </c>
      <c r="O124" s="6">
        <v>26756436</v>
      </c>
      <c r="P124" s="6">
        <v>26756436</v>
      </c>
      <c r="Q124" s="9">
        <f t="shared" si="5"/>
        <v>0.95933662499852279</v>
      </c>
      <c r="R124" s="9">
        <f t="shared" si="6"/>
        <v>2.3848509427784031E-2</v>
      </c>
    </row>
    <row r="125" spans="1:18" ht="48" outlineLevel="2" x14ac:dyDescent="0.25">
      <c r="A125" s="3" t="s">
        <v>92</v>
      </c>
      <c r="B125" s="4" t="s">
        <v>93</v>
      </c>
      <c r="C125" s="5" t="s">
        <v>79</v>
      </c>
      <c r="D125" s="3" t="s">
        <v>25</v>
      </c>
      <c r="E125" s="3" t="s">
        <v>26</v>
      </c>
      <c r="F125" s="3" t="s">
        <v>27</v>
      </c>
      <c r="G125" s="4" t="s">
        <v>80</v>
      </c>
      <c r="H125" s="6">
        <v>23051000</v>
      </c>
      <c r="I125" s="6">
        <v>34392000</v>
      </c>
      <c r="J125" s="6">
        <v>0</v>
      </c>
      <c r="K125" s="6">
        <v>57443000</v>
      </c>
      <c r="L125" s="6">
        <v>23051000</v>
      </c>
      <c r="M125" s="6">
        <v>34392000</v>
      </c>
      <c r="N125" s="6">
        <v>23051000</v>
      </c>
      <c r="O125" s="6">
        <v>0</v>
      </c>
      <c r="P125" s="6">
        <v>0</v>
      </c>
      <c r="Q125" s="9">
        <f t="shared" si="5"/>
        <v>0.40128475184095536</v>
      </c>
      <c r="R125" s="9">
        <f t="shared" si="6"/>
        <v>0</v>
      </c>
    </row>
    <row r="126" spans="1:18" ht="24" outlineLevel="1" x14ac:dyDescent="0.25">
      <c r="A126" s="3"/>
      <c r="B126" s="7" t="s">
        <v>154</v>
      </c>
      <c r="C126" s="5"/>
      <c r="D126" s="3"/>
      <c r="E126" s="3"/>
      <c r="F126" s="3"/>
      <c r="G126" s="4"/>
      <c r="H126" s="6">
        <f t="shared" ref="H126:P126" si="10">SUBTOTAL(9,H112:H125)</f>
        <v>126004916472</v>
      </c>
      <c r="I126" s="6">
        <f t="shared" si="10"/>
        <v>714522870</v>
      </c>
      <c r="J126" s="6">
        <f t="shared" si="10"/>
        <v>0</v>
      </c>
      <c r="K126" s="6">
        <f t="shared" si="10"/>
        <v>126719439342</v>
      </c>
      <c r="L126" s="6">
        <f t="shared" si="10"/>
        <v>86421098247</v>
      </c>
      <c r="M126" s="6">
        <f t="shared" si="10"/>
        <v>40298341095</v>
      </c>
      <c r="N126" s="6">
        <f t="shared" si="10"/>
        <v>76906402046</v>
      </c>
      <c r="O126" s="6">
        <f t="shared" si="10"/>
        <v>37819627.200000003</v>
      </c>
      <c r="P126" s="6">
        <f t="shared" si="10"/>
        <v>37819627.200000003</v>
      </c>
      <c r="Q126" s="9">
        <f t="shared" si="5"/>
        <v>0.60690295384308945</v>
      </c>
      <c r="R126" s="9">
        <f t="shared" si="6"/>
        <v>2.9845166137398648E-4</v>
      </c>
    </row>
    <row r="127" spans="1:18" ht="24" outlineLevel="2" x14ac:dyDescent="0.25">
      <c r="A127" s="3" t="s">
        <v>94</v>
      </c>
      <c r="B127" s="4" t="s">
        <v>95</v>
      </c>
      <c r="C127" s="5" t="s">
        <v>35</v>
      </c>
      <c r="D127" s="3" t="s">
        <v>25</v>
      </c>
      <c r="E127" s="3" t="s">
        <v>26</v>
      </c>
      <c r="F127" s="3" t="s">
        <v>27</v>
      </c>
      <c r="G127" s="4" t="s">
        <v>36</v>
      </c>
      <c r="H127" s="6">
        <v>69103000</v>
      </c>
      <c r="I127" s="6">
        <v>0</v>
      </c>
      <c r="J127" s="6">
        <v>0</v>
      </c>
      <c r="K127" s="6">
        <v>69103000</v>
      </c>
      <c r="L127" s="6">
        <v>68642953</v>
      </c>
      <c r="M127" s="6">
        <v>460047</v>
      </c>
      <c r="N127" s="6">
        <v>68642953</v>
      </c>
      <c r="O127" s="6">
        <v>3152066</v>
      </c>
      <c r="P127" s="6">
        <v>3152066</v>
      </c>
      <c r="Q127" s="9">
        <f t="shared" si="5"/>
        <v>0.99334259004674186</v>
      </c>
      <c r="R127" s="9">
        <f t="shared" si="6"/>
        <v>4.561402544028479E-2</v>
      </c>
    </row>
    <row r="128" spans="1:18" ht="24" outlineLevel="2" x14ac:dyDescent="0.25">
      <c r="A128" s="3" t="s">
        <v>94</v>
      </c>
      <c r="B128" s="4" t="s">
        <v>95</v>
      </c>
      <c r="C128" s="5" t="s">
        <v>39</v>
      </c>
      <c r="D128" s="3" t="s">
        <v>25</v>
      </c>
      <c r="E128" s="3" t="s">
        <v>26</v>
      </c>
      <c r="F128" s="3" t="s">
        <v>27</v>
      </c>
      <c r="G128" s="4" t="s">
        <v>40</v>
      </c>
      <c r="H128" s="6">
        <v>35266285</v>
      </c>
      <c r="I128" s="6">
        <v>0</v>
      </c>
      <c r="J128" s="6">
        <v>0</v>
      </c>
      <c r="K128" s="6">
        <v>35266285</v>
      </c>
      <c r="L128" s="6">
        <v>0</v>
      </c>
      <c r="M128" s="6">
        <v>35266285</v>
      </c>
      <c r="N128" s="6">
        <v>0</v>
      </c>
      <c r="O128" s="6">
        <v>0</v>
      </c>
      <c r="P128" s="6">
        <v>0</v>
      </c>
      <c r="Q128" s="9">
        <f t="shared" si="5"/>
        <v>0</v>
      </c>
      <c r="R128" s="9">
        <f t="shared" si="6"/>
        <v>0</v>
      </c>
    </row>
    <row r="129" spans="1:18" ht="24" outlineLevel="2" x14ac:dyDescent="0.25">
      <c r="A129" s="3" t="s">
        <v>94</v>
      </c>
      <c r="B129" s="4" t="s">
        <v>95</v>
      </c>
      <c r="C129" s="5" t="s">
        <v>41</v>
      </c>
      <c r="D129" s="3" t="s">
        <v>25</v>
      </c>
      <c r="E129" s="3" t="s">
        <v>26</v>
      </c>
      <c r="F129" s="3" t="s">
        <v>27</v>
      </c>
      <c r="G129" s="4" t="s">
        <v>42</v>
      </c>
      <c r="H129" s="6">
        <v>226831089</v>
      </c>
      <c r="I129" s="6">
        <v>0</v>
      </c>
      <c r="J129" s="6">
        <v>0</v>
      </c>
      <c r="K129" s="6">
        <v>226831089</v>
      </c>
      <c r="L129" s="6">
        <v>41678132</v>
      </c>
      <c r="M129" s="6">
        <v>185152957</v>
      </c>
      <c r="N129" s="6">
        <v>23694078</v>
      </c>
      <c r="O129" s="6">
        <v>11764822</v>
      </c>
      <c r="P129" s="6">
        <v>11764822</v>
      </c>
      <c r="Q129" s="9">
        <f t="shared" si="5"/>
        <v>0.10445692477365834</v>
      </c>
      <c r="R129" s="9">
        <f t="shared" si="6"/>
        <v>5.1866003253196041E-2</v>
      </c>
    </row>
    <row r="130" spans="1:18" ht="60" outlineLevel="2" x14ac:dyDescent="0.25">
      <c r="A130" s="3" t="s">
        <v>94</v>
      </c>
      <c r="B130" s="4" t="s">
        <v>95</v>
      </c>
      <c r="C130" s="5" t="s">
        <v>56</v>
      </c>
      <c r="D130" s="3" t="s">
        <v>25</v>
      </c>
      <c r="E130" s="3" t="s">
        <v>26</v>
      </c>
      <c r="F130" s="3" t="s">
        <v>27</v>
      </c>
      <c r="G130" s="4" t="s">
        <v>59</v>
      </c>
      <c r="H130" s="6">
        <v>233204879</v>
      </c>
      <c r="I130" s="6">
        <v>840000</v>
      </c>
      <c r="J130" s="6">
        <v>0</v>
      </c>
      <c r="K130" s="6">
        <v>234044879</v>
      </c>
      <c r="L130" s="6">
        <v>148001000</v>
      </c>
      <c r="M130" s="6">
        <v>86043879</v>
      </c>
      <c r="N130" s="6">
        <v>43203200</v>
      </c>
      <c r="O130" s="6">
        <v>0</v>
      </c>
      <c r="P130" s="6">
        <v>0</v>
      </c>
      <c r="Q130" s="9">
        <f t="shared" si="5"/>
        <v>0.1845936565012388</v>
      </c>
      <c r="R130" s="9">
        <f t="shared" si="6"/>
        <v>0</v>
      </c>
    </row>
    <row r="131" spans="1:18" ht="48" outlineLevel="2" x14ac:dyDescent="0.25">
      <c r="A131" s="3" t="s">
        <v>94</v>
      </c>
      <c r="B131" s="4" t="s">
        <v>95</v>
      </c>
      <c r="C131" s="5" t="s">
        <v>60</v>
      </c>
      <c r="D131" s="3" t="s">
        <v>25</v>
      </c>
      <c r="E131" s="3" t="s">
        <v>26</v>
      </c>
      <c r="F131" s="3" t="s">
        <v>27</v>
      </c>
      <c r="G131" s="4" t="s">
        <v>61</v>
      </c>
      <c r="H131" s="6">
        <v>96027463</v>
      </c>
      <c r="I131" s="6">
        <v>0</v>
      </c>
      <c r="J131" s="6">
        <v>0</v>
      </c>
      <c r="K131" s="6">
        <v>96027463</v>
      </c>
      <c r="L131" s="6">
        <v>92170995</v>
      </c>
      <c r="M131" s="6">
        <v>3856468</v>
      </c>
      <c r="N131" s="6">
        <v>92170995</v>
      </c>
      <c r="O131" s="6">
        <v>0</v>
      </c>
      <c r="P131" s="6">
        <v>0</v>
      </c>
      <c r="Q131" s="9">
        <f t="shared" si="5"/>
        <v>0.95983994703681796</v>
      </c>
      <c r="R131" s="9">
        <f t="shared" si="6"/>
        <v>0</v>
      </c>
    </row>
    <row r="132" spans="1:18" ht="24" outlineLevel="2" x14ac:dyDescent="0.25">
      <c r="A132" s="3" t="s">
        <v>94</v>
      </c>
      <c r="B132" s="4" t="s">
        <v>95</v>
      </c>
      <c r="C132" s="5" t="s">
        <v>64</v>
      </c>
      <c r="D132" s="3" t="s">
        <v>57</v>
      </c>
      <c r="E132" s="3" t="s">
        <v>65</v>
      </c>
      <c r="F132" s="3" t="s">
        <v>27</v>
      </c>
      <c r="G132" s="4" t="s">
        <v>66</v>
      </c>
      <c r="H132" s="6">
        <v>31688540907</v>
      </c>
      <c r="I132" s="6">
        <v>0</v>
      </c>
      <c r="J132" s="6">
        <v>10217630975</v>
      </c>
      <c r="K132" s="6">
        <v>21470909932</v>
      </c>
      <c r="L132" s="6">
        <v>20013455821</v>
      </c>
      <c r="M132" s="6">
        <v>1457454111</v>
      </c>
      <c r="N132" s="6">
        <v>20013455821</v>
      </c>
      <c r="O132" s="6">
        <v>0</v>
      </c>
      <c r="P132" s="6">
        <v>0</v>
      </c>
      <c r="Q132" s="9">
        <f t="shared" si="5"/>
        <v>0.93211959271330991</v>
      </c>
      <c r="R132" s="9">
        <f t="shared" si="6"/>
        <v>0</v>
      </c>
    </row>
    <row r="133" spans="1:18" ht="24" outlineLevel="2" x14ac:dyDescent="0.25">
      <c r="A133" s="3" t="s">
        <v>94</v>
      </c>
      <c r="B133" s="4" t="s">
        <v>95</v>
      </c>
      <c r="C133" s="5" t="s">
        <v>64</v>
      </c>
      <c r="D133" s="3" t="s">
        <v>25</v>
      </c>
      <c r="E133" s="3" t="s">
        <v>83</v>
      </c>
      <c r="F133" s="3" t="s">
        <v>27</v>
      </c>
      <c r="G133" s="4" t="s">
        <v>66</v>
      </c>
      <c r="H133" s="6">
        <v>0</v>
      </c>
      <c r="I133" s="6">
        <v>10432737566</v>
      </c>
      <c r="J133" s="6">
        <v>0</v>
      </c>
      <c r="K133" s="6">
        <v>10432737566</v>
      </c>
      <c r="L133" s="6">
        <v>9122791833</v>
      </c>
      <c r="M133" s="6">
        <v>1309945733</v>
      </c>
      <c r="N133" s="6">
        <v>9122791833</v>
      </c>
      <c r="O133" s="6">
        <v>0</v>
      </c>
      <c r="P133" s="6">
        <v>0</v>
      </c>
      <c r="Q133" s="9">
        <f t="shared" si="5"/>
        <v>0.87443892605244122</v>
      </c>
      <c r="R133" s="9">
        <f t="shared" si="6"/>
        <v>0</v>
      </c>
    </row>
    <row r="134" spans="1:18" ht="24" outlineLevel="2" x14ac:dyDescent="0.25">
      <c r="A134" s="3" t="s">
        <v>94</v>
      </c>
      <c r="B134" s="4" t="s">
        <v>95</v>
      </c>
      <c r="C134" s="5" t="s">
        <v>64</v>
      </c>
      <c r="D134" s="3" t="s">
        <v>25</v>
      </c>
      <c r="E134" s="3" t="s">
        <v>26</v>
      </c>
      <c r="F134" s="3" t="s">
        <v>27</v>
      </c>
      <c r="G134" s="4" t="s">
        <v>66</v>
      </c>
      <c r="H134" s="6">
        <v>384078150</v>
      </c>
      <c r="I134" s="6">
        <v>22284380</v>
      </c>
      <c r="J134" s="6">
        <v>0</v>
      </c>
      <c r="K134" s="6">
        <v>406362530</v>
      </c>
      <c r="L134" s="6">
        <v>371269530</v>
      </c>
      <c r="M134" s="6">
        <v>35093000</v>
      </c>
      <c r="N134" s="6">
        <v>371269530</v>
      </c>
      <c r="O134" s="6">
        <v>0</v>
      </c>
      <c r="P134" s="6">
        <v>0</v>
      </c>
      <c r="Q134" s="9">
        <f t="shared" ref="Q134:Q197" si="11">+N134/K134</f>
        <v>0.91364115190443373</v>
      </c>
      <c r="R134" s="9">
        <f t="shared" ref="R134:R197" si="12">+O134/K134</f>
        <v>0</v>
      </c>
    </row>
    <row r="135" spans="1:18" ht="48" outlineLevel="2" x14ac:dyDescent="0.25">
      <c r="A135" s="3" t="s">
        <v>94</v>
      </c>
      <c r="B135" s="4" t="s">
        <v>95</v>
      </c>
      <c r="C135" s="5" t="s">
        <v>67</v>
      </c>
      <c r="D135" s="3" t="s">
        <v>57</v>
      </c>
      <c r="E135" s="3" t="s">
        <v>58</v>
      </c>
      <c r="F135" s="3" t="s">
        <v>27</v>
      </c>
      <c r="G135" s="4" t="s">
        <v>68</v>
      </c>
      <c r="H135" s="6">
        <v>0</v>
      </c>
      <c r="I135" s="6">
        <v>28660000</v>
      </c>
      <c r="J135" s="6">
        <v>0</v>
      </c>
      <c r="K135" s="6">
        <v>28660000</v>
      </c>
      <c r="L135" s="6">
        <v>28660000</v>
      </c>
      <c r="M135" s="6">
        <v>0</v>
      </c>
      <c r="N135" s="6">
        <v>0</v>
      </c>
      <c r="O135" s="6">
        <v>0</v>
      </c>
      <c r="P135" s="6">
        <v>0</v>
      </c>
      <c r="Q135" s="9">
        <f t="shared" si="11"/>
        <v>0</v>
      </c>
      <c r="R135" s="9">
        <f t="shared" si="12"/>
        <v>0</v>
      </c>
    </row>
    <row r="136" spans="1:18" ht="60" outlineLevel="2" x14ac:dyDescent="0.25">
      <c r="A136" s="3" t="s">
        <v>94</v>
      </c>
      <c r="B136" s="4" t="s">
        <v>95</v>
      </c>
      <c r="C136" s="5" t="s">
        <v>69</v>
      </c>
      <c r="D136" s="3" t="s">
        <v>57</v>
      </c>
      <c r="E136" s="3" t="s">
        <v>48</v>
      </c>
      <c r="F136" s="3" t="s">
        <v>27</v>
      </c>
      <c r="G136" s="4" t="s">
        <v>70</v>
      </c>
      <c r="H136" s="6">
        <v>2286237699</v>
      </c>
      <c r="I136" s="6">
        <v>0</v>
      </c>
      <c r="J136" s="6">
        <v>0</v>
      </c>
      <c r="K136" s="6">
        <v>2286237699</v>
      </c>
      <c r="L136" s="6">
        <v>1331572150</v>
      </c>
      <c r="M136" s="6">
        <v>954665549</v>
      </c>
      <c r="N136" s="6">
        <v>1326993576</v>
      </c>
      <c r="O136" s="6">
        <v>3266833</v>
      </c>
      <c r="P136" s="6">
        <v>3266833</v>
      </c>
      <c r="Q136" s="9">
        <f t="shared" si="11"/>
        <v>0.58042677564998024</v>
      </c>
      <c r="R136" s="9">
        <f t="shared" si="12"/>
        <v>1.4289122261560607E-3</v>
      </c>
    </row>
    <row r="137" spans="1:18" ht="60" outlineLevel="2" x14ac:dyDescent="0.25">
      <c r="A137" s="3" t="s">
        <v>94</v>
      </c>
      <c r="B137" s="4" t="s">
        <v>95</v>
      </c>
      <c r="C137" s="5" t="s">
        <v>69</v>
      </c>
      <c r="D137" s="3" t="s">
        <v>57</v>
      </c>
      <c r="E137" s="3" t="s">
        <v>58</v>
      </c>
      <c r="F137" s="3" t="s">
        <v>27</v>
      </c>
      <c r="G137" s="4" t="s">
        <v>70</v>
      </c>
      <c r="H137" s="6">
        <v>4681544646</v>
      </c>
      <c r="I137" s="6">
        <v>0</v>
      </c>
      <c r="J137" s="6">
        <v>0</v>
      </c>
      <c r="K137" s="6">
        <v>4681544646</v>
      </c>
      <c r="L137" s="6">
        <v>1875038696</v>
      </c>
      <c r="M137" s="6">
        <v>2806505950</v>
      </c>
      <c r="N137" s="6">
        <v>1849362030</v>
      </c>
      <c r="O137" s="6">
        <v>0</v>
      </c>
      <c r="P137" s="6">
        <v>0</v>
      </c>
      <c r="Q137" s="9">
        <f t="shared" si="11"/>
        <v>0.39503244545155192</v>
      </c>
      <c r="R137" s="9">
        <f t="shared" si="12"/>
        <v>0</v>
      </c>
    </row>
    <row r="138" spans="1:18" ht="60" outlineLevel="2" x14ac:dyDescent="0.25">
      <c r="A138" s="3" t="s">
        <v>94</v>
      </c>
      <c r="B138" s="4" t="s">
        <v>95</v>
      </c>
      <c r="C138" s="5" t="s">
        <v>71</v>
      </c>
      <c r="D138" s="3" t="s">
        <v>57</v>
      </c>
      <c r="E138" s="3" t="s">
        <v>58</v>
      </c>
      <c r="F138" s="3" t="s">
        <v>27</v>
      </c>
      <c r="G138" s="4" t="s">
        <v>72</v>
      </c>
      <c r="H138" s="6">
        <v>551583000</v>
      </c>
      <c r="I138" s="6">
        <v>66021200</v>
      </c>
      <c r="J138" s="6">
        <v>0</v>
      </c>
      <c r="K138" s="6">
        <v>617604200</v>
      </c>
      <c r="L138" s="6">
        <v>33726000</v>
      </c>
      <c r="M138" s="6">
        <v>583878200</v>
      </c>
      <c r="N138" s="6">
        <v>0</v>
      </c>
      <c r="O138" s="6">
        <v>0</v>
      </c>
      <c r="P138" s="6">
        <v>0</v>
      </c>
      <c r="Q138" s="9">
        <f t="shared" si="11"/>
        <v>0</v>
      </c>
      <c r="R138" s="9">
        <f t="shared" si="12"/>
        <v>0</v>
      </c>
    </row>
    <row r="139" spans="1:18" ht="72" outlineLevel="2" x14ac:dyDescent="0.25">
      <c r="A139" s="3" t="s">
        <v>94</v>
      </c>
      <c r="B139" s="4" t="s">
        <v>95</v>
      </c>
      <c r="C139" s="5" t="s">
        <v>73</v>
      </c>
      <c r="D139" s="3" t="s">
        <v>57</v>
      </c>
      <c r="E139" s="3" t="s">
        <v>58</v>
      </c>
      <c r="F139" s="3" t="s">
        <v>27</v>
      </c>
      <c r="G139" s="4" t="s">
        <v>74</v>
      </c>
      <c r="H139" s="6">
        <v>87979672</v>
      </c>
      <c r="I139" s="6">
        <v>0</v>
      </c>
      <c r="J139" s="6">
        <v>0</v>
      </c>
      <c r="K139" s="6">
        <v>87979672</v>
      </c>
      <c r="L139" s="6">
        <v>23890667</v>
      </c>
      <c r="M139" s="6">
        <v>64089005</v>
      </c>
      <c r="N139" s="6">
        <v>23890667</v>
      </c>
      <c r="O139" s="6">
        <v>0</v>
      </c>
      <c r="P139" s="6">
        <v>0</v>
      </c>
      <c r="Q139" s="9">
        <f t="shared" si="11"/>
        <v>0.27154757976365268</v>
      </c>
      <c r="R139" s="9">
        <f t="shared" si="12"/>
        <v>0</v>
      </c>
    </row>
    <row r="140" spans="1:18" ht="72" outlineLevel="2" x14ac:dyDescent="0.25">
      <c r="A140" s="3" t="s">
        <v>94</v>
      </c>
      <c r="B140" s="4" t="s">
        <v>95</v>
      </c>
      <c r="C140" s="5" t="s">
        <v>73</v>
      </c>
      <c r="D140" s="3" t="s">
        <v>25</v>
      </c>
      <c r="E140" s="3" t="s">
        <v>26</v>
      </c>
      <c r="F140" s="3" t="s">
        <v>27</v>
      </c>
      <c r="G140" s="4" t="s">
        <v>74</v>
      </c>
      <c r="H140" s="6">
        <v>1340761692</v>
      </c>
      <c r="I140" s="6">
        <v>0</v>
      </c>
      <c r="J140" s="6">
        <v>0</v>
      </c>
      <c r="K140" s="6">
        <v>1340761692</v>
      </c>
      <c r="L140" s="6">
        <v>974080312</v>
      </c>
      <c r="M140" s="6">
        <v>366681380</v>
      </c>
      <c r="N140" s="6">
        <v>0</v>
      </c>
      <c r="O140" s="6">
        <v>0</v>
      </c>
      <c r="P140" s="6">
        <v>0</v>
      </c>
      <c r="Q140" s="9">
        <f t="shared" si="11"/>
        <v>0</v>
      </c>
      <c r="R140" s="9">
        <f t="shared" si="12"/>
        <v>0</v>
      </c>
    </row>
    <row r="141" spans="1:18" ht="36" outlineLevel="2" x14ac:dyDescent="0.25">
      <c r="A141" s="3" t="s">
        <v>94</v>
      </c>
      <c r="B141" s="4" t="s">
        <v>95</v>
      </c>
      <c r="C141" s="5" t="s">
        <v>77</v>
      </c>
      <c r="D141" s="3" t="s">
        <v>25</v>
      </c>
      <c r="E141" s="3" t="s">
        <v>26</v>
      </c>
      <c r="F141" s="3" t="s">
        <v>27</v>
      </c>
      <c r="G141" s="4" t="s">
        <v>78</v>
      </c>
      <c r="H141" s="6">
        <v>193830359</v>
      </c>
      <c r="I141" s="6">
        <v>9028518</v>
      </c>
      <c r="J141" s="6">
        <v>0</v>
      </c>
      <c r="K141" s="6">
        <v>202858877</v>
      </c>
      <c r="L141" s="6">
        <v>182867451</v>
      </c>
      <c r="M141" s="6">
        <v>19991426</v>
      </c>
      <c r="N141" s="6">
        <v>180728605</v>
      </c>
      <c r="O141" s="6">
        <v>2944334</v>
      </c>
      <c r="P141" s="6">
        <v>2944334</v>
      </c>
      <c r="Q141" s="9">
        <f t="shared" si="11"/>
        <v>0.89090804244174138</v>
      </c>
      <c r="R141" s="9">
        <f t="shared" si="12"/>
        <v>1.4514198459256973E-2</v>
      </c>
    </row>
    <row r="142" spans="1:18" ht="48" outlineLevel="2" x14ac:dyDescent="0.25">
      <c r="A142" s="3" t="s">
        <v>94</v>
      </c>
      <c r="B142" s="4" t="s">
        <v>95</v>
      </c>
      <c r="C142" s="5" t="s">
        <v>79</v>
      </c>
      <c r="D142" s="3" t="s">
        <v>25</v>
      </c>
      <c r="E142" s="3" t="s">
        <v>26</v>
      </c>
      <c r="F142" s="3" t="s">
        <v>27</v>
      </c>
      <c r="G142" s="4" t="s">
        <v>80</v>
      </c>
      <c r="H142" s="6">
        <v>23051000</v>
      </c>
      <c r="I142" s="6">
        <v>34392000</v>
      </c>
      <c r="J142" s="6">
        <v>0</v>
      </c>
      <c r="K142" s="6">
        <v>57443000</v>
      </c>
      <c r="L142" s="6">
        <v>23051000</v>
      </c>
      <c r="M142" s="6">
        <v>34392000</v>
      </c>
      <c r="N142" s="6">
        <v>23051000</v>
      </c>
      <c r="O142" s="6">
        <v>0</v>
      </c>
      <c r="P142" s="6">
        <v>0</v>
      </c>
      <c r="Q142" s="9">
        <f t="shared" si="11"/>
        <v>0.40128475184095536</v>
      </c>
      <c r="R142" s="9">
        <f t="shared" si="12"/>
        <v>0</v>
      </c>
    </row>
    <row r="143" spans="1:18" ht="24" outlineLevel="1" x14ac:dyDescent="0.25">
      <c r="A143" s="3"/>
      <c r="B143" s="7" t="s">
        <v>155</v>
      </c>
      <c r="C143" s="5"/>
      <c r="D143" s="3"/>
      <c r="E143" s="3"/>
      <c r="F143" s="3"/>
      <c r="G143" s="4"/>
      <c r="H143" s="6">
        <f t="shared" ref="H143:P143" si="13">SUBTOTAL(9,H127:H142)</f>
        <v>41898039841</v>
      </c>
      <c r="I143" s="6">
        <f t="shared" si="13"/>
        <v>10593963664</v>
      </c>
      <c r="J143" s="6">
        <f t="shared" si="13"/>
        <v>10217630975</v>
      </c>
      <c r="K143" s="6">
        <f t="shared" si="13"/>
        <v>42274372530</v>
      </c>
      <c r="L143" s="6">
        <f t="shared" si="13"/>
        <v>34330896540</v>
      </c>
      <c r="M143" s="6">
        <f t="shared" si="13"/>
        <v>7943475990</v>
      </c>
      <c r="N143" s="6">
        <f t="shared" si="13"/>
        <v>33139254288</v>
      </c>
      <c r="O143" s="6">
        <f t="shared" si="13"/>
        <v>21128055</v>
      </c>
      <c r="P143" s="6">
        <f t="shared" si="13"/>
        <v>21128055</v>
      </c>
      <c r="Q143" s="9">
        <f t="shared" si="11"/>
        <v>0.78390883896579977</v>
      </c>
      <c r="R143" s="9">
        <f t="shared" si="12"/>
        <v>4.9978399998737964E-4</v>
      </c>
    </row>
    <row r="144" spans="1:18" ht="24" outlineLevel="2" x14ac:dyDescent="0.25">
      <c r="A144" s="3" t="s">
        <v>96</v>
      </c>
      <c r="B144" s="4" t="s">
        <v>97</v>
      </c>
      <c r="C144" s="5" t="s">
        <v>39</v>
      </c>
      <c r="D144" s="3" t="s">
        <v>25</v>
      </c>
      <c r="E144" s="3" t="s">
        <v>26</v>
      </c>
      <c r="F144" s="3" t="s">
        <v>27</v>
      </c>
      <c r="G144" s="4" t="s">
        <v>40</v>
      </c>
      <c r="H144" s="6">
        <v>43752121</v>
      </c>
      <c r="I144" s="6">
        <v>0</v>
      </c>
      <c r="J144" s="6">
        <v>0</v>
      </c>
      <c r="K144" s="6">
        <v>43752121</v>
      </c>
      <c r="L144" s="6">
        <v>43752121</v>
      </c>
      <c r="M144" s="6">
        <v>0</v>
      </c>
      <c r="N144" s="6">
        <v>38570503</v>
      </c>
      <c r="O144" s="6">
        <v>38549776</v>
      </c>
      <c r="P144" s="6">
        <v>38549776</v>
      </c>
      <c r="Q144" s="9">
        <f t="shared" si="11"/>
        <v>0.88156875868943585</v>
      </c>
      <c r="R144" s="9">
        <f t="shared" si="12"/>
        <v>0.88109502165620723</v>
      </c>
    </row>
    <row r="145" spans="1:18" ht="24" outlineLevel="2" x14ac:dyDescent="0.25">
      <c r="A145" s="3" t="s">
        <v>96</v>
      </c>
      <c r="B145" s="4" t="s">
        <v>97</v>
      </c>
      <c r="C145" s="5" t="s">
        <v>41</v>
      </c>
      <c r="D145" s="3" t="s">
        <v>25</v>
      </c>
      <c r="E145" s="3" t="s">
        <v>26</v>
      </c>
      <c r="F145" s="3" t="s">
        <v>27</v>
      </c>
      <c r="G145" s="4" t="s">
        <v>42</v>
      </c>
      <c r="H145" s="6">
        <v>289055843</v>
      </c>
      <c r="I145" s="6">
        <v>0</v>
      </c>
      <c r="J145" s="6">
        <v>0</v>
      </c>
      <c r="K145" s="6">
        <v>289055843</v>
      </c>
      <c r="L145" s="6">
        <v>174902206</v>
      </c>
      <c r="M145" s="6">
        <v>114153637</v>
      </c>
      <c r="N145" s="6">
        <v>34856653</v>
      </c>
      <c r="O145" s="6">
        <v>4197987</v>
      </c>
      <c r="P145" s="6">
        <v>4197987</v>
      </c>
      <c r="Q145" s="9">
        <f t="shared" si="11"/>
        <v>0.12058795504092266</v>
      </c>
      <c r="R145" s="9">
        <f t="shared" si="12"/>
        <v>1.4523100299342505E-2</v>
      </c>
    </row>
    <row r="146" spans="1:18" ht="60" outlineLevel="2" x14ac:dyDescent="0.25">
      <c r="A146" s="3" t="s">
        <v>96</v>
      </c>
      <c r="B146" s="4" t="s">
        <v>97</v>
      </c>
      <c r="C146" s="5" t="s">
        <v>56</v>
      </c>
      <c r="D146" s="3" t="s">
        <v>25</v>
      </c>
      <c r="E146" s="3" t="s">
        <v>26</v>
      </c>
      <c r="F146" s="3" t="s">
        <v>27</v>
      </c>
      <c r="G146" s="4" t="s">
        <v>59</v>
      </c>
      <c r="H146" s="6">
        <v>142350889</v>
      </c>
      <c r="I146" s="6">
        <v>840000</v>
      </c>
      <c r="J146" s="6">
        <v>0</v>
      </c>
      <c r="K146" s="6">
        <v>143190889</v>
      </c>
      <c r="L146" s="6">
        <v>110019622</v>
      </c>
      <c r="M146" s="6">
        <v>33171267</v>
      </c>
      <c r="N146" s="6">
        <v>27322533</v>
      </c>
      <c r="O146" s="6">
        <v>0</v>
      </c>
      <c r="P146" s="6">
        <v>0</v>
      </c>
      <c r="Q146" s="9">
        <f t="shared" si="11"/>
        <v>0.1908119517296942</v>
      </c>
      <c r="R146" s="9">
        <f t="shared" si="12"/>
        <v>0</v>
      </c>
    </row>
    <row r="147" spans="1:18" ht="48" outlineLevel="2" x14ac:dyDescent="0.25">
      <c r="A147" s="3" t="s">
        <v>96</v>
      </c>
      <c r="B147" s="4" t="s">
        <v>97</v>
      </c>
      <c r="C147" s="5" t="s">
        <v>60</v>
      </c>
      <c r="D147" s="3" t="s">
        <v>25</v>
      </c>
      <c r="E147" s="3" t="s">
        <v>26</v>
      </c>
      <c r="F147" s="3" t="s">
        <v>27</v>
      </c>
      <c r="G147" s="4" t="s">
        <v>61</v>
      </c>
      <c r="H147" s="6">
        <v>141307024</v>
      </c>
      <c r="I147" s="6">
        <v>0</v>
      </c>
      <c r="J147" s="6">
        <v>0</v>
      </c>
      <c r="K147" s="6">
        <v>141307024</v>
      </c>
      <c r="L147" s="6">
        <v>141307024</v>
      </c>
      <c r="M147" s="6">
        <v>0</v>
      </c>
      <c r="N147" s="6">
        <v>133779500</v>
      </c>
      <c r="O147" s="6">
        <v>1551067</v>
      </c>
      <c r="P147" s="6">
        <v>1551067</v>
      </c>
      <c r="Q147" s="9">
        <f t="shared" si="11"/>
        <v>0.94672930059018157</v>
      </c>
      <c r="R147" s="9">
        <f t="shared" si="12"/>
        <v>1.0976573959975266E-2</v>
      </c>
    </row>
    <row r="148" spans="1:18" ht="24" outlineLevel="2" x14ac:dyDescent="0.25">
      <c r="A148" s="3" t="s">
        <v>96</v>
      </c>
      <c r="B148" s="4" t="s">
        <v>97</v>
      </c>
      <c r="C148" s="5" t="s">
        <v>64</v>
      </c>
      <c r="D148" s="3" t="s">
        <v>57</v>
      </c>
      <c r="E148" s="3" t="s">
        <v>58</v>
      </c>
      <c r="F148" s="3" t="s">
        <v>27</v>
      </c>
      <c r="G148" s="4" t="s">
        <v>66</v>
      </c>
      <c r="H148" s="6">
        <v>134316298607</v>
      </c>
      <c r="I148" s="6">
        <v>0</v>
      </c>
      <c r="J148" s="6">
        <v>0</v>
      </c>
      <c r="K148" s="6">
        <v>134316298607</v>
      </c>
      <c r="L148" s="6">
        <v>131007333568</v>
      </c>
      <c r="M148" s="6">
        <v>3308965039</v>
      </c>
      <c r="N148" s="6">
        <v>127945775143</v>
      </c>
      <c r="O148" s="6">
        <v>0</v>
      </c>
      <c r="P148" s="6">
        <v>0</v>
      </c>
      <c r="Q148" s="9">
        <f t="shared" si="11"/>
        <v>0.95257073393125802</v>
      </c>
      <c r="R148" s="9">
        <f t="shared" si="12"/>
        <v>0</v>
      </c>
    </row>
    <row r="149" spans="1:18" ht="24" outlineLevel="2" x14ac:dyDescent="0.25">
      <c r="A149" s="3" t="s">
        <v>96</v>
      </c>
      <c r="B149" s="4" t="s">
        <v>97</v>
      </c>
      <c r="C149" s="5" t="s">
        <v>64</v>
      </c>
      <c r="D149" s="3" t="s">
        <v>25</v>
      </c>
      <c r="E149" s="3" t="s">
        <v>83</v>
      </c>
      <c r="F149" s="3" t="s">
        <v>27</v>
      </c>
      <c r="G149" s="4" t="s">
        <v>66</v>
      </c>
      <c r="H149" s="6">
        <v>0</v>
      </c>
      <c r="I149" s="6">
        <v>1235484382</v>
      </c>
      <c r="J149" s="6">
        <v>0</v>
      </c>
      <c r="K149" s="6">
        <v>1235484382</v>
      </c>
      <c r="L149" s="6">
        <v>868962380</v>
      </c>
      <c r="M149" s="6">
        <v>366522002</v>
      </c>
      <c r="N149" s="6">
        <v>868962380</v>
      </c>
      <c r="O149" s="6">
        <v>0</v>
      </c>
      <c r="P149" s="6">
        <v>0</v>
      </c>
      <c r="Q149" s="9">
        <f t="shared" si="11"/>
        <v>0.70333740568482561</v>
      </c>
      <c r="R149" s="9">
        <f t="shared" si="12"/>
        <v>0</v>
      </c>
    </row>
    <row r="150" spans="1:18" ht="24" outlineLevel="2" x14ac:dyDescent="0.25">
      <c r="A150" s="3" t="s">
        <v>96</v>
      </c>
      <c r="B150" s="4" t="s">
        <v>97</v>
      </c>
      <c r="C150" s="5" t="s">
        <v>64</v>
      </c>
      <c r="D150" s="3" t="s">
        <v>25</v>
      </c>
      <c r="E150" s="3" t="s">
        <v>26</v>
      </c>
      <c r="F150" s="3" t="s">
        <v>27</v>
      </c>
      <c r="G150" s="4" t="s">
        <v>66</v>
      </c>
      <c r="H150" s="6">
        <v>640130250</v>
      </c>
      <c r="I150" s="6">
        <v>71858946</v>
      </c>
      <c r="J150" s="6">
        <v>0</v>
      </c>
      <c r="K150" s="6">
        <v>711989196</v>
      </c>
      <c r="L150" s="6">
        <v>598711196</v>
      </c>
      <c r="M150" s="6">
        <v>113278000</v>
      </c>
      <c r="N150" s="6">
        <v>417117382</v>
      </c>
      <c r="O150" s="6">
        <v>2758573</v>
      </c>
      <c r="P150" s="6">
        <v>2758573</v>
      </c>
      <c r="Q150" s="9">
        <f t="shared" si="11"/>
        <v>0.58584790941125464</v>
      </c>
      <c r="R150" s="9">
        <f t="shared" si="12"/>
        <v>3.8744590725503089E-3</v>
      </c>
    </row>
    <row r="151" spans="1:18" ht="48" outlineLevel="2" x14ac:dyDescent="0.25">
      <c r="A151" s="3" t="s">
        <v>96</v>
      </c>
      <c r="B151" s="4" t="s">
        <v>97</v>
      </c>
      <c r="C151" s="5" t="s">
        <v>67</v>
      </c>
      <c r="D151" s="3" t="s">
        <v>57</v>
      </c>
      <c r="E151" s="3" t="s">
        <v>58</v>
      </c>
      <c r="F151" s="3" t="s">
        <v>27</v>
      </c>
      <c r="G151" s="4" t="s">
        <v>68</v>
      </c>
      <c r="H151" s="6">
        <v>0</v>
      </c>
      <c r="I151" s="6">
        <v>28660000</v>
      </c>
      <c r="J151" s="6">
        <v>0</v>
      </c>
      <c r="K151" s="6">
        <v>28660000</v>
      </c>
      <c r="L151" s="6">
        <v>28660000</v>
      </c>
      <c r="M151" s="6">
        <v>0</v>
      </c>
      <c r="N151" s="6">
        <v>0</v>
      </c>
      <c r="O151" s="6">
        <v>0</v>
      </c>
      <c r="P151" s="6">
        <v>0</v>
      </c>
      <c r="Q151" s="9">
        <f t="shared" si="11"/>
        <v>0</v>
      </c>
      <c r="R151" s="9">
        <f t="shared" si="12"/>
        <v>0</v>
      </c>
    </row>
    <row r="152" spans="1:18" ht="60" outlineLevel="2" x14ac:dyDescent="0.25">
      <c r="A152" s="3" t="s">
        <v>96</v>
      </c>
      <c r="B152" s="4" t="s">
        <v>97</v>
      </c>
      <c r="C152" s="5" t="s">
        <v>69</v>
      </c>
      <c r="D152" s="3" t="s">
        <v>57</v>
      </c>
      <c r="E152" s="3" t="s">
        <v>48</v>
      </c>
      <c r="F152" s="3" t="s">
        <v>27</v>
      </c>
      <c r="G152" s="4" t="s">
        <v>70</v>
      </c>
      <c r="H152" s="6">
        <v>14866665465</v>
      </c>
      <c r="I152" s="6">
        <v>0</v>
      </c>
      <c r="J152" s="6">
        <v>0</v>
      </c>
      <c r="K152" s="6">
        <v>14866665465</v>
      </c>
      <c r="L152" s="6">
        <v>13331404556</v>
      </c>
      <c r="M152" s="6">
        <v>1535260909</v>
      </c>
      <c r="N152" s="6">
        <v>3236300948</v>
      </c>
      <c r="O152" s="6">
        <v>10610758</v>
      </c>
      <c r="P152" s="6">
        <v>10610758</v>
      </c>
      <c r="Q152" s="9">
        <f t="shared" si="11"/>
        <v>0.21768842216965834</v>
      </c>
      <c r="R152" s="9">
        <f t="shared" si="12"/>
        <v>7.1372817428228853E-4</v>
      </c>
    </row>
    <row r="153" spans="1:18" ht="60" outlineLevel="2" x14ac:dyDescent="0.25">
      <c r="A153" s="3" t="s">
        <v>96</v>
      </c>
      <c r="B153" s="4" t="s">
        <v>97</v>
      </c>
      <c r="C153" s="5" t="s">
        <v>69</v>
      </c>
      <c r="D153" s="3" t="s">
        <v>57</v>
      </c>
      <c r="E153" s="3" t="s">
        <v>58</v>
      </c>
      <c r="F153" s="3" t="s">
        <v>27</v>
      </c>
      <c r="G153" s="4" t="s">
        <v>70</v>
      </c>
      <c r="H153" s="6">
        <v>14529169038</v>
      </c>
      <c r="I153" s="6">
        <v>0</v>
      </c>
      <c r="J153" s="6">
        <v>0</v>
      </c>
      <c r="K153" s="6">
        <v>14529169038</v>
      </c>
      <c r="L153" s="6">
        <v>11139590575</v>
      </c>
      <c r="M153" s="6">
        <v>3389578463</v>
      </c>
      <c r="N153" s="6">
        <v>2893359371</v>
      </c>
      <c r="O153" s="6">
        <v>12845751</v>
      </c>
      <c r="P153" s="6">
        <v>12845751</v>
      </c>
      <c r="Q153" s="9">
        <f t="shared" si="11"/>
        <v>0.19914142119433162</v>
      </c>
      <c r="R153" s="9">
        <f t="shared" si="12"/>
        <v>8.8413528443387639E-4</v>
      </c>
    </row>
    <row r="154" spans="1:18" ht="60" outlineLevel="2" x14ac:dyDescent="0.25">
      <c r="A154" s="3" t="s">
        <v>96</v>
      </c>
      <c r="B154" s="4" t="s">
        <v>97</v>
      </c>
      <c r="C154" s="5" t="s">
        <v>71</v>
      </c>
      <c r="D154" s="3" t="s">
        <v>57</v>
      </c>
      <c r="E154" s="3" t="s">
        <v>58</v>
      </c>
      <c r="F154" s="3" t="s">
        <v>27</v>
      </c>
      <c r="G154" s="4" t="s">
        <v>72</v>
      </c>
      <c r="H154" s="6">
        <v>2434478700</v>
      </c>
      <c r="I154" s="6">
        <v>66021200</v>
      </c>
      <c r="J154" s="6">
        <v>0</v>
      </c>
      <c r="K154" s="6">
        <v>2500499900</v>
      </c>
      <c r="L154" s="6">
        <v>1414904969</v>
      </c>
      <c r="M154" s="6">
        <v>1085594931</v>
      </c>
      <c r="N154" s="6">
        <v>1381178969</v>
      </c>
      <c r="O154" s="6">
        <v>0</v>
      </c>
      <c r="P154" s="6">
        <v>0</v>
      </c>
      <c r="Q154" s="9">
        <f t="shared" si="11"/>
        <v>0.55236113746695215</v>
      </c>
      <c r="R154" s="9">
        <f t="shared" si="12"/>
        <v>0</v>
      </c>
    </row>
    <row r="155" spans="1:18" ht="72" outlineLevel="2" x14ac:dyDescent="0.25">
      <c r="A155" s="3" t="s">
        <v>96</v>
      </c>
      <c r="B155" s="4" t="s">
        <v>97</v>
      </c>
      <c r="C155" s="5" t="s">
        <v>73</v>
      </c>
      <c r="D155" s="3" t="s">
        <v>57</v>
      </c>
      <c r="E155" s="3" t="s">
        <v>58</v>
      </c>
      <c r="F155" s="3" t="s">
        <v>27</v>
      </c>
      <c r="G155" s="4" t="s">
        <v>74</v>
      </c>
      <c r="H155" s="6">
        <v>142013160</v>
      </c>
      <c r="I155" s="6">
        <v>0</v>
      </c>
      <c r="J155" s="6">
        <v>0</v>
      </c>
      <c r="K155" s="6">
        <v>142013160</v>
      </c>
      <c r="L155" s="6">
        <v>139810275</v>
      </c>
      <c r="M155" s="6">
        <v>2202885</v>
      </c>
      <c r="N155" s="6">
        <v>88097034</v>
      </c>
      <c r="O155" s="6">
        <v>0</v>
      </c>
      <c r="P155" s="6">
        <v>0</v>
      </c>
      <c r="Q155" s="9">
        <f t="shared" si="11"/>
        <v>0.62034415683729593</v>
      </c>
      <c r="R155" s="9">
        <f t="shared" si="12"/>
        <v>0</v>
      </c>
    </row>
    <row r="156" spans="1:18" ht="72" outlineLevel="2" x14ac:dyDescent="0.25">
      <c r="A156" s="3" t="s">
        <v>96</v>
      </c>
      <c r="B156" s="4" t="s">
        <v>97</v>
      </c>
      <c r="C156" s="5" t="s">
        <v>73</v>
      </c>
      <c r="D156" s="3" t="s">
        <v>25</v>
      </c>
      <c r="E156" s="3" t="s">
        <v>26</v>
      </c>
      <c r="F156" s="3" t="s">
        <v>27</v>
      </c>
      <c r="G156" s="4" t="s">
        <v>74</v>
      </c>
      <c r="H156" s="6">
        <v>2505967593</v>
      </c>
      <c r="I156" s="6">
        <v>0</v>
      </c>
      <c r="J156" s="6">
        <v>0</v>
      </c>
      <c r="K156" s="6">
        <v>2505967593</v>
      </c>
      <c r="L156" s="6">
        <v>476535162</v>
      </c>
      <c r="M156" s="6">
        <v>2029432431</v>
      </c>
      <c r="N156" s="6">
        <v>476535162</v>
      </c>
      <c r="O156" s="6">
        <v>0</v>
      </c>
      <c r="P156" s="6">
        <v>0</v>
      </c>
      <c r="Q156" s="9">
        <f t="shared" si="11"/>
        <v>0.19016014545883236</v>
      </c>
      <c r="R156" s="9">
        <f t="shared" si="12"/>
        <v>0</v>
      </c>
    </row>
    <row r="157" spans="1:18" ht="36" outlineLevel="2" x14ac:dyDescent="0.25">
      <c r="A157" s="3" t="s">
        <v>96</v>
      </c>
      <c r="B157" s="4" t="s">
        <v>97</v>
      </c>
      <c r="C157" s="5" t="s">
        <v>77</v>
      </c>
      <c r="D157" s="3" t="s">
        <v>25</v>
      </c>
      <c r="E157" s="3" t="s">
        <v>26</v>
      </c>
      <c r="F157" s="3" t="s">
        <v>27</v>
      </c>
      <c r="G157" s="4" t="s">
        <v>78</v>
      </c>
      <c r="H157" s="6">
        <v>588739779</v>
      </c>
      <c r="I157" s="6">
        <v>31896004</v>
      </c>
      <c r="J157" s="6">
        <v>0</v>
      </c>
      <c r="K157" s="6">
        <v>620635783</v>
      </c>
      <c r="L157" s="6">
        <v>563675719</v>
      </c>
      <c r="M157" s="6">
        <v>56960064</v>
      </c>
      <c r="N157" s="6">
        <v>554710483</v>
      </c>
      <c r="O157" s="6">
        <v>27221299</v>
      </c>
      <c r="P157" s="6">
        <v>27221299</v>
      </c>
      <c r="Q157" s="9">
        <f t="shared" si="11"/>
        <v>0.89377779721089656</v>
      </c>
      <c r="R157" s="9">
        <f t="shared" si="12"/>
        <v>4.3860344094919838E-2</v>
      </c>
    </row>
    <row r="158" spans="1:18" ht="48" outlineLevel="2" x14ac:dyDescent="0.25">
      <c r="A158" s="3" t="s">
        <v>96</v>
      </c>
      <c r="B158" s="4" t="s">
        <v>97</v>
      </c>
      <c r="C158" s="5" t="s">
        <v>79</v>
      </c>
      <c r="D158" s="3" t="s">
        <v>25</v>
      </c>
      <c r="E158" s="3" t="s">
        <v>26</v>
      </c>
      <c r="F158" s="3" t="s">
        <v>27</v>
      </c>
      <c r="G158" s="4" t="s">
        <v>80</v>
      </c>
      <c r="H158" s="6">
        <v>23051000</v>
      </c>
      <c r="I158" s="6">
        <v>68784000</v>
      </c>
      <c r="J158" s="6">
        <v>0</v>
      </c>
      <c r="K158" s="6">
        <v>91835000</v>
      </c>
      <c r="L158" s="6">
        <v>23051000</v>
      </c>
      <c r="M158" s="6">
        <v>68784000</v>
      </c>
      <c r="N158" s="6">
        <v>23051000</v>
      </c>
      <c r="O158" s="6">
        <v>548833</v>
      </c>
      <c r="P158" s="6">
        <v>548833</v>
      </c>
      <c r="Q158" s="9">
        <f t="shared" si="11"/>
        <v>0.2510045189742473</v>
      </c>
      <c r="R158" s="9">
        <f t="shared" si="12"/>
        <v>5.9762944411172209E-3</v>
      </c>
    </row>
    <row r="159" spans="1:18" ht="24" outlineLevel="1" x14ac:dyDescent="0.25">
      <c r="A159" s="3"/>
      <c r="B159" s="7" t="s">
        <v>156</v>
      </c>
      <c r="C159" s="5"/>
      <c r="D159" s="3"/>
      <c r="E159" s="3"/>
      <c r="F159" s="3"/>
      <c r="G159" s="4"/>
      <c r="H159" s="6">
        <f t="shared" ref="H159:P159" si="14">SUBTOTAL(9,H144:H158)</f>
        <v>170662979469</v>
      </c>
      <c r="I159" s="6">
        <f t="shared" si="14"/>
        <v>1503544532</v>
      </c>
      <c r="J159" s="6">
        <f t="shared" si="14"/>
        <v>0</v>
      </c>
      <c r="K159" s="6">
        <f t="shared" si="14"/>
        <v>172166524001</v>
      </c>
      <c r="L159" s="6">
        <f t="shared" si="14"/>
        <v>160062620373</v>
      </c>
      <c r="M159" s="6">
        <f t="shared" si="14"/>
        <v>12103903628</v>
      </c>
      <c r="N159" s="6">
        <f t="shared" si="14"/>
        <v>138119617061</v>
      </c>
      <c r="O159" s="6">
        <f t="shared" si="14"/>
        <v>98284044</v>
      </c>
      <c r="P159" s="6">
        <f t="shared" si="14"/>
        <v>98284044</v>
      </c>
      <c r="Q159" s="9">
        <f t="shared" si="11"/>
        <v>0.80224432631396891</v>
      </c>
      <c r="R159" s="9">
        <f t="shared" si="12"/>
        <v>5.7086616907842743E-4</v>
      </c>
    </row>
    <row r="160" spans="1:18" ht="24" outlineLevel="2" x14ac:dyDescent="0.25">
      <c r="A160" s="3" t="s">
        <v>98</v>
      </c>
      <c r="B160" s="4" t="s">
        <v>99</v>
      </c>
      <c r="C160" s="5" t="s">
        <v>39</v>
      </c>
      <c r="D160" s="3" t="s">
        <v>25</v>
      </c>
      <c r="E160" s="3" t="s">
        <v>26</v>
      </c>
      <c r="F160" s="3" t="s">
        <v>27</v>
      </c>
      <c r="G160" s="4" t="s">
        <v>40</v>
      </c>
      <c r="H160" s="6">
        <v>36604233</v>
      </c>
      <c r="I160" s="6">
        <v>0</v>
      </c>
      <c r="J160" s="6">
        <v>0</v>
      </c>
      <c r="K160" s="6">
        <v>36604233</v>
      </c>
      <c r="L160" s="6">
        <v>36457816</v>
      </c>
      <c r="M160" s="6">
        <v>146417</v>
      </c>
      <c r="N160" s="6">
        <v>0</v>
      </c>
      <c r="O160" s="6">
        <v>0</v>
      </c>
      <c r="P160" s="6">
        <v>0</v>
      </c>
      <c r="Q160" s="9">
        <f t="shared" si="11"/>
        <v>0</v>
      </c>
      <c r="R160" s="9">
        <f t="shared" si="12"/>
        <v>0</v>
      </c>
    </row>
    <row r="161" spans="1:18" ht="24" outlineLevel="2" x14ac:dyDescent="0.25">
      <c r="A161" s="3" t="s">
        <v>98</v>
      </c>
      <c r="B161" s="4" t="s">
        <v>99</v>
      </c>
      <c r="C161" s="5" t="s">
        <v>41</v>
      </c>
      <c r="D161" s="3" t="s">
        <v>25</v>
      </c>
      <c r="E161" s="3" t="s">
        <v>26</v>
      </c>
      <c r="F161" s="3" t="s">
        <v>27</v>
      </c>
      <c r="G161" s="4" t="s">
        <v>42</v>
      </c>
      <c r="H161" s="6">
        <v>284655122</v>
      </c>
      <c r="I161" s="6">
        <v>0</v>
      </c>
      <c r="J161" s="6">
        <v>0</v>
      </c>
      <c r="K161" s="6">
        <v>284655122</v>
      </c>
      <c r="L161" s="6">
        <v>203827609</v>
      </c>
      <c r="M161" s="6">
        <v>80827513</v>
      </c>
      <c r="N161" s="6">
        <v>18726797</v>
      </c>
      <c r="O161" s="6">
        <v>17119621</v>
      </c>
      <c r="P161" s="6">
        <v>17119621</v>
      </c>
      <c r="Q161" s="9">
        <f t="shared" si="11"/>
        <v>6.5787669192195322E-2</v>
      </c>
      <c r="R161" s="9">
        <f t="shared" si="12"/>
        <v>6.0141622886378275E-2</v>
      </c>
    </row>
    <row r="162" spans="1:18" ht="60" outlineLevel="2" x14ac:dyDescent="0.25">
      <c r="A162" s="3" t="s">
        <v>98</v>
      </c>
      <c r="B162" s="4" t="s">
        <v>99</v>
      </c>
      <c r="C162" s="5" t="s">
        <v>56</v>
      </c>
      <c r="D162" s="3" t="s">
        <v>25</v>
      </c>
      <c r="E162" s="3" t="s">
        <v>26</v>
      </c>
      <c r="F162" s="3" t="s">
        <v>27</v>
      </c>
      <c r="G162" s="4" t="s">
        <v>59</v>
      </c>
      <c r="H162" s="6">
        <v>292863882</v>
      </c>
      <c r="I162" s="6">
        <v>840000</v>
      </c>
      <c r="J162" s="6">
        <v>0</v>
      </c>
      <c r="K162" s="6">
        <v>293703882</v>
      </c>
      <c r="L162" s="6">
        <v>237251227</v>
      </c>
      <c r="M162" s="6">
        <v>56452655</v>
      </c>
      <c r="N162" s="6">
        <v>43325800</v>
      </c>
      <c r="O162" s="6">
        <v>0</v>
      </c>
      <c r="P162" s="6">
        <v>0</v>
      </c>
      <c r="Q162" s="9">
        <f t="shared" si="11"/>
        <v>0.14751524462315416</v>
      </c>
      <c r="R162" s="9">
        <f t="shared" si="12"/>
        <v>0</v>
      </c>
    </row>
    <row r="163" spans="1:18" ht="48" outlineLevel="2" x14ac:dyDescent="0.25">
      <c r="A163" s="3" t="s">
        <v>98</v>
      </c>
      <c r="B163" s="4" t="s">
        <v>99</v>
      </c>
      <c r="C163" s="5" t="s">
        <v>60</v>
      </c>
      <c r="D163" s="3" t="s">
        <v>25</v>
      </c>
      <c r="E163" s="3" t="s">
        <v>26</v>
      </c>
      <c r="F163" s="3" t="s">
        <v>27</v>
      </c>
      <c r="G163" s="4" t="s">
        <v>61</v>
      </c>
      <c r="H163" s="6">
        <v>51422643</v>
      </c>
      <c r="I163" s="6">
        <v>0</v>
      </c>
      <c r="J163" s="6">
        <v>0</v>
      </c>
      <c r="K163" s="6">
        <v>51422643</v>
      </c>
      <c r="L163" s="6">
        <v>45977000</v>
      </c>
      <c r="M163" s="6">
        <v>5445643</v>
      </c>
      <c r="N163" s="6">
        <v>45977000</v>
      </c>
      <c r="O163" s="6">
        <v>1865733</v>
      </c>
      <c r="P163" s="6">
        <v>1865733</v>
      </c>
      <c r="Q163" s="9">
        <f t="shared" si="11"/>
        <v>0.89410028963310972</v>
      </c>
      <c r="R163" s="9">
        <f t="shared" si="12"/>
        <v>3.6282324111578626E-2</v>
      </c>
    </row>
    <row r="164" spans="1:18" ht="24" outlineLevel="2" x14ac:dyDescent="0.25">
      <c r="A164" s="3" t="s">
        <v>98</v>
      </c>
      <c r="B164" s="4" t="s">
        <v>99</v>
      </c>
      <c r="C164" s="5" t="s">
        <v>64</v>
      </c>
      <c r="D164" s="3" t="s">
        <v>25</v>
      </c>
      <c r="E164" s="3" t="s">
        <v>83</v>
      </c>
      <c r="F164" s="3" t="s">
        <v>27</v>
      </c>
      <c r="G164" s="4" t="s">
        <v>66</v>
      </c>
      <c r="H164" s="6">
        <v>110541148222</v>
      </c>
      <c r="I164" s="6">
        <v>983850967</v>
      </c>
      <c r="J164" s="6">
        <v>0</v>
      </c>
      <c r="K164" s="6">
        <v>111524999189</v>
      </c>
      <c r="L164" s="6">
        <v>102723275663</v>
      </c>
      <c r="M164" s="6">
        <v>8801723526</v>
      </c>
      <c r="N164" s="6">
        <v>95829934685</v>
      </c>
      <c r="O164" s="6">
        <v>0</v>
      </c>
      <c r="P164" s="6">
        <v>0</v>
      </c>
      <c r="Q164" s="9">
        <f t="shared" si="11"/>
        <v>0.85926864274258574</v>
      </c>
      <c r="R164" s="9">
        <f t="shared" si="12"/>
        <v>0</v>
      </c>
    </row>
    <row r="165" spans="1:18" ht="24" outlineLevel="2" x14ac:dyDescent="0.25">
      <c r="A165" s="3" t="s">
        <v>98</v>
      </c>
      <c r="B165" s="4" t="s">
        <v>99</v>
      </c>
      <c r="C165" s="5" t="s">
        <v>64</v>
      </c>
      <c r="D165" s="3" t="s">
        <v>25</v>
      </c>
      <c r="E165" s="3" t="s">
        <v>26</v>
      </c>
      <c r="F165" s="3" t="s">
        <v>27</v>
      </c>
      <c r="G165" s="4" t="s">
        <v>66</v>
      </c>
      <c r="H165" s="6">
        <v>448091175</v>
      </c>
      <c r="I165" s="6">
        <v>16109088</v>
      </c>
      <c r="J165" s="6">
        <v>0</v>
      </c>
      <c r="K165" s="6">
        <v>464200263</v>
      </c>
      <c r="L165" s="6">
        <v>448091175</v>
      </c>
      <c r="M165" s="6">
        <v>16109088</v>
      </c>
      <c r="N165" s="6">
        <v>424256209</v>
      </c>
      <c r="O165" s="6">
        <v>0</v>
      </c>
      <c r="P165" s="6">
        <v>0</v>
      </c>
      <c r="Q165" s="9">
        <f t="shared" si="11"/>
        <v>0.91395081566336811</v>
      </c>
      <c r="R165" s="9">
        <f t="shared" si="12"/>
        <v>0</v>
      </c>
    </row>
    <row r="166" spans="1:18" ht="60" outlineLevel="2" x14ac:dyDescent="0.25">
      <c r="A166" s="3" t="s">
        <v>98</v>
      </c>
      <c r="B166" s="4" t="s">
        <v>99</v>
      </c>
      <c r="C166" s="5" t="s">
        <v>69</v>
      </c>
      <c r="D166" s="3" t="s">
        <v>57</v>
      </c>
      <c r="E166" s="3" t="s">
        <v>48</v>
      </c>
      <c r="F166" s="3" t="s">
        <v>27</v>
      </c>
      <c r="G166" s="4" t="s">
        <v>70</v>
      </c>
      <c r="H166" s="6">
        <v>5298513357</v>
      </c>
      <c r="I166" s="6">
        <v>0</v>
      </c>
      <c r="J166" s="6">
        <v>0</v>
      </c>
      <c r="K166" s="6">
        <v>5298513357</v>
      </c>
      <c r="L166" s="6">
        <v>2015887420</v>
      </c>
      <c r="M166" s="6">
        <v>3282625937</v>
      </c>
      <c r="N166" s="6">
        <v>1936513995</v>
      </c>
      <c r="O166" s="6">
        <v>0</v>
      </c>
      <c r="P166" s="6">
        <v>0</v>
      </c>
      <c r="Q166" s="9">
        <f t="shared" si="11"/>
        <v>0.36548251641974677</v>
      </c>
      <c r="R166" s="9">
        <f t="shared" si="12"/>
        <v>0</v>
      </c>
    </row>
    <row r="167" spans="1:18" ht="60" outlineLevel="2" x14ac:dyDescent="0.25">
      <c r="A167" s="3" t="s">
        <v>98</v>
      </c>
      <c r="B167" s="4" t="s">
        <v>99</v>
      </c>
      <c r="C167" s="5" t="s">
        <v>69</v>
      </c>
      <c r="D167" s="3" t="s">
        <v>57</v>
      </c>
      <c r="E167" s="3" t="s">
        <v>58</v>
      </c>
      <c r="F167" s="3" t="s">
        <v>27</v>
      </c>
      <c r="G167" s="4" t="s">
        <v>70</v>
      </c>
      <c r="H167" s="6">
        <v>3573187930</v>
      </c>
      <c r="I167" s="6">
        <v>0</v>
      </c>
      <c r="J167" s="6">
        <v>0</v>
      </c>
      <c r="K167" s="6">
        <v>3573187930</v>
      </c>
      <c r="L167" s="6">
        <v>1812737631</v>
      </c>
      <c r="M167" s="6">
        <v>1760450299</v>
      </c>
      <c r="N167" s="6">
        <v>1667339418</v>
      </c>
      <c r="O167" s="6">
        <v>0</v>
      </c>
      <c r="P167" s="6">
        <v>0</v>
      </c>
      <c r="Q167" s="9">
        <f t="shared" si="11"/>
        <v>0.46662516796310793</v>
      </c>
      <c r="R167" s="9">
        <f t="shared" si="12"/>
        <v>0</v>
      </c>
    </row>
    <row r="168" spans="1:18" ht="60" outlineLevel="2" x14ac:dyDescent="0.25">
      <c r="A168" s="3" t="s">
        <v>98</v>
      </c>
      <c r="B168" s="4" t="s">
        <v>99</v>
      </c>
      <c r="C168" s="5" t="s">
        <v>71</v>
      </c>
      <c r="D168" s="3" t="s">
        <v>57</v>
      </c>
      <c r="E168" s="3" t="s">
        <v>58</v>
      </c>
      <c r="F168" s="3" t="s">
        <v>27</v>
      </c>
      <c r="G168" s="4" t="s">
        <v>72</v>
      </c>
      <c r="H168" s="6">
        <v>1178759800</v>
      </c>
      <c r="I168" s="6">
        <v>66021200</v>
      </c>
      <c r="J168" s="6">
        <v>0</v>
      </c>
      <c r="K168" s="6">
        <v>1244781000</v>
      </c>
      <c r="L168" s="6">
        <v>529445600</v>
      </c>
      <c r="M168" s="6">
        <v>715335400</v>
      </c>
      <c r="N168" s="6">
        <v>463424400</v>
      </c>
      <c r="O168" s="6">
        <v>0</v>
      </c>
      <c r="P168" s="6">
        <v>0</v>
      </c>
      <c r="Q168" s="9">
        <f t="shared" si="11"/>
        <v>0.37229392158138658</v>
      </c>
      <c r="R168" s="9">
        <f t="shared" si="12"/>
        <v>0</v>
      </c>
    </row>
    <row r="169" spans="1:18" ht="72" outlineLevel="2" x14ac:dyDescent="0.25">
      <c r="A169" s="3" t="s">
        <v>98</v>
      </c>
      <c r="B169" s="4" t="s">
        <v>99</v>
      </c>
      <c r="C169" s="5" t="s">
        <v>73</v>
      </c>
      <c r="D169" s="3" t="s">
        <v>57</v>
      </c>
      <c r="E169" s="3" t="s">
        <v>58</v>
      </c>
      <c r="F169" s="3" t="s">
        <v>27</v>
      </c>
      <c r="G169" s="4" t="s">
        <v>74</v>
      </c>
      <c r="H169" s="6">
        <v>55156235</v>
      </c>
      <c r="I169" s="6">
        <v>0</v>
      </c>
      <c r="J169" s="6">
        <v>0</v>
      </c>
      <c r="K169" s="6">
        <v>55156235</v>
      </c>
      <c r="L169" s="6">
        <v>54252016</v>
      </c>
      <c r="M169" s="6">
        <v>904219</v>
      </c>
      <c r="N169" s="6">
        <v>44143599</v>
      </c>
      <c r="O169" s="6">
        <v>0</v>
      </c>
      <c r="P169" s="6">
        <v>0</v>
      </c>
      <c r="Q169" s="9">
        <f t="shared" si="11"/>
        <v>0.80033742332122559</v>
      </c>
      <c r="R169" s="9">
        <f t="shared" si="12"/>
        <v>0</v>
      </c>
    </row>
    <row r="170" spans="1:18" ht="72" outlineLevel="2" x14ac:dyDescent="0.25">
      <c r="A170" s="3" t="s">
        <v>98</v>
      </c>
      <c r="B170" s="4" t="s">
        <v>99</v>
      </c>
      <c r="C170" s="5" t="s">
        <v>73</v>
      </c>
      <c r="D170" s="3" t="s">
        <v>25</v>
      </c>
      <c r="E170" s="3" t="s">
        <v>26</v>
      </c>
      <c r="F170" s="3" t="s">
        <v>27</v>
      </c>
      <c r="G170" s="4" t="s">
        <v>74</v>
      </c>
      <c r="H170" s="6">
        <v>2469580434</v>
      </c>
      <c r="I170" s="6">
        <v>0</v>
      </c>
      <c r="J170" s="6">
        <v>0</v>
      </c>
      <c r="K170" s="6">
        <v>2469580434</v>
      </c>
      <c r="L170" s="6">
        <v>2153506299</v>
      </c>
      <c r="M170" s="6">
        <v>316074135</v>
      </c>
      <c r="N170" s="6">
        <v>2153506299</v>
      </c>
      <c r="O170" s="6">
        <v>0</v>
      </c>
      <c r="P170" s="6">
        <v>0</v>
      </c>
      <c r="Q170" s="9">
        <f t="shared" si="11"/>
        <v>0.87201302267849112</v>
      </c>
      <c r="R170" s="9">
        <f t="shared" si="12"/>
        <v>0</v>
      </c>
    </row>
    <row r="171" spans="1:18" ht="36" outlineLevel="2" x14ac:dyDescent="0.25">
      <c r="A171" s="3" t="s">
        <v>98</v>
      </c>
      <c r="B171" s="4" t="s">
        <v>99</v>
      </c>
      <c r="C171" s="5" t="s">
        <v>77</v>
      </c>
      <c r="D171" s="3" t="s">
        <v>25</v>
      </c>
      <c r="E171" s="3" t="s">
        <v>26</v>
      </c>
      <c r="F171" s="3" t="s">
        <v>27</v>
      </c>
      <c r="G171" s="4" t="s">
        <v>78</v>
      </c>
      <c r="H171" s="6">
        <v>182795656</v>
      </c>
      <c r="I171" s="6">
        <v>10857098</v>
      </c>
      <c r="J171" s="6">
        <v>0</v>
      </c>
      <c r="K171" s="6">
        <v>193652754</v>
      </c>
      <c r="L171" s="6">
        <v>180077656</v>
      </c>
      <c r="M171" s="6">
        <v>13575098</v>
      </c>
      <c r="N171" s="6">
        <v>146435699</v>
      </c>
      <c r="O171" s="6">
        <v>6268729</v>
      </c>
      <c r="P171" s="6">
        <v>6268729</v>
      </c>
      <c r="Q171" s="9">
        <f t="shared" si="11"/>
        <v>0.75617669243165009</v>
      </c>
      <c r="R171" s="9">
        <f t="shared" si="12"/>
        <v>3.2370977796680342E-2</v>
      </c>
    </row>
    <row r="172" spans="1:18" ht="48" outlineLevel="2" x14ac:dyDescent="0.25">
      <c r="A172" s="3" t="s">
        <v>98</v>
      </c>
      <c r="B172" s="4" t="s">
        <v>99</v>
      </c>
      <c r="C172" s="5" t="s">
        <v>79</v>
      </c>
      <c r="D172" s="3" t="s">
        <v>25</v>
      </c>
      <c r="E172" s="3" t="s">
        <v>26</v>
      </c>
      <c r="F172" s="3" t="s">
        <v>27</v>
      </c>
      <c r="G172" s="4" t="s">
        <v>80</v>
      </c>
      <c r="H172" s="6">
        <v>23051000</v>
      </c>
      <c r="I172" s="6">
        <v>17196000</v>
      </c>
      <c r="J172" s="6">
        <v>0</v>
      </c>
      <c r="K172" s="6">
        <v>40247000</v>
      </c>
      <c r="L172" s="6">
        <v>23051000</v>
      </c>
      <c r="M172" s="6">
        <v>17196000</v>
      </c>
      <c r="N172" s="6">
        <v>23051000</v>
      </c>
      <c r="O172" s="6">
        <v>0</v>
      </c>
      <c r="P172" s="6">
        <v>0</v>
      </c>
      <c r="Q172" s="9">
        <f t="shared" si="11"/>
        <v>0.57273834074589414</v>
      </c>
      <c r="R172" s="9">
        <f t="shared" si="12"/>
        <v>0</v>
      </c>
    </row>
    <row r="173" spans="1:18" ht="24" outlineLevel="1" x14ac:dyDescent="0.25">
      <c r="A173" s="3"/>
      <c r="B173" s="7" t="s">
        <v>157</v>
      </c>
      <c r="C173" s="5"/>
      <c r="D173" s="3"/>
      <c r="E173" s="3"/>
      <c r="F173" s="3"/>
      <c r="G173" s="4"/>
      <c r="H173" s="6">
        <f t="shared" ref="H173:P173" si="15">SUBTOTAL(9,H160:H172)</f>
        <v>124435829689</v>
      </c>
      <c r="I173" s="6">
        <f t="shared" si="15"/>
        <v>1094874353</v>
      </c>
      <c r="J173" s="6">
        <f t="shared" si="15"/>
        <v>0</v>
      </c>
      <c r="K173" s="6">
        <f t="shared" si="15"/>
        <v>125530704042</v>
      </c>
      <c r="L173" s="6">
        <f t="shared" si="15"/>
        <v>110463838112</v>
      </c>
      <c r="M173" s="6">
        <f t="shared" si="15"/>
        <v>15066865930</v>
      </c>
      <c r="N173" s="6">
        <f t="shared" si="15"/>
        <v>102796634901</v>
      </c>
      <c r="O173" s="6">
        <f t="shared" si="15"/>
        <v>25254083</v>
      </c>
      <c r="P173" s="6">
        <f t="shared" si="15"/>
        <v>25254083</v>
      </c>
      <c r="Q173" s="9">
        <f t="shared" si="11"/>
        <v>0.81889634639989239</v>
      </c>
      <c r="R173" s="9">
        <f t="shared" si="12"/>
        <v>2.0117853391111789E-4</v>
      </c>
    </row>
    <row r="174" spans="1:18" ht="24" outlineLevel="2" x14ac:dyDescent="0.25">
      <c r="A174" s="3" t="s">
        <v>100</v>
      </c>
      <c r="B174" s="4" t="s">
        <v>101</v>
      </c>
      <c r="C174" s="5" t="s">
        <v>39</v>
      </c>
      <c r="D174" s="3" t="s">
        <v>25</v>
      </c>
      <c r="E174" s="3" t="s">
        <v>26</v>
      </c>
      <c r="F174" s="3" t="s">
        <v>27</v>
      </c>
      <c r="G174" s="4" t="s">
        <v>40</v>
      </c>
      <c r="H174" s="6">
        <v>57669745</v>
      </c>
      <c r="I174" s="6">
        <v>0</v>
      </c>
      <c r="J174" s="6">
        <v>0</v>
      </c>
      <c r="K174" s="6">
        <v>57669745</v>
      </c>
      <c r="L174" s="6">
        <v>200000</v>
      </c>
      <c r="M174" s="6">
        <v>57469745</v>
      </c>
      <c r="N174" s="6">
        <v>121800</v>
      </c>
      <c r="O174" s="6">
        <v>0</v>
      </c>
      <c r="P174" s="6">
        <v>0</v>
      </c>
      <c r="Q174" s="9">
        <f t="shared" si="11"/>
        <v>2.1120259852024661E-3</v>
      </c>
      <c r="R174" s="9">
        <f t="shared" si="12"/>
        <v>0</v>
      </c>
    </row>
    <row r="175" spans="1:18" ht="24" outlineLevel="2" x14ac:dyDescent="0.25">
      <c r="A175" s="3" t="s">
        <v>100</v>
      </c>
      <c r="B175" s="4" t="s">
        <v>101</v>
      </c>
      <c r="C175" s="5" t="s">
        <v>41</v>
      </c>
      <c r="D175" s="3" t="s">
        <v>25</v>
      </c>
      <c r="E175" s="3" t="s">
        <v>26</v>
      </c>
      <c r="F175" s="3" t="s">
        <v>27</v>
      </c>
      <c r="G175" s="4" t="s">
        <v>42</v>
      </c>
      <c r="H175" s="6">
        <v>389187395</v>
      </c>
      <c r="I175" s="6">
        <v>0</v>
      </c>
      <c r="J175" s="6">
        <v>0</v>
      </c>
      <c r="K175" s="6">
        <v>389187395</v>
      </c>
      <c r="L175" s="6">
        <v>92408174</v>
      </c>
      <c r="M175" s="6">
        <v>296779221</v>
      </c>
      <c r="N175" s="6">
        <v>44579531</v>
      </c>
      <c r="O175" s="6">
        <v>30556421</v>
      </c>
      <c r="P175" s="6">
        <v>30556421</v>
      </c>
      <c r="Q175" s="9">
        <f t="shared" si="11"/>
        <v>0.11454515632501407</v>
      </c>
      <c r="R175" s="9">
        <f t="shared" si="12"/>
        <v>7.8513388132727166E-2</v>
      </c>
    </row>
    <row r="176" spans="1:18" ht="24" outlineLevel="2" x14ac:dyDescent="0.25">
      <c r="A176" s="3" t="s">
        <v>100</v>
      </c>
      <c r="B176" s="4" t="s">
        <v>101</v>
      </c>
      <c r="C176" s="5" t="s">
        <v>47</v>
      </c>
      <c r="D176" s="3" t="s">
        <v>25</v>
      </c>
      <c r="E176" s="3" t="s">
        <v>26</v>
      </c>
      <c r="F176" s="3" t="s">
        <v>27</v>
      </c>
      <c r="G176" s="4" t="s">
        <v>49</v>
      </c>
      <c r="H176" s="6">
        <v>0</v>
      </c>
      <c r="I176" s="6">
        <v>4000000</v>
      </c>
      <c r="J176" s="6">
        <v>0</v>
      </c>
      <c r="K176" s="6">
        <v>4000000</v>
      </c>
      <c r="L176" s="6">
        <v>4000000</v>
      </c>
      <c r="M176" s="6">
        <v>0</v>
      </c>
      <c r="N176" s="6">
        <v>0</v>
      </c>
      <c r="O176" s="6">
        <v>0</v>
      </c>
      <c r="P176" s="6">
        <v>0</v>
      </c>
      <c r="Q176" s="9">
        <f t="shared" si="11"/>
        <v>0</v>
      </c>
      <c r="R176" s="9">
        <f t="shared" si="12"/>
        <v>0</v>
      </c>
    </row>
    <row r="177" spans="1:18" ht="60" outlineLevel="2" x14ac:dyDescent="0.25">
      <c r="A177" s="3" t="s">
        <v>100</v>
      </c>
      <c r="B177" s="4" t="s">
        <v>101</v>
      </c>
      <c r="C177" s="5" t="s">
        <v>56</v>
      </c>
      <c r="D177" s="3" t="s">
        <v>25</v>
      </c>
      <c r="E177" s="3" t="s">
        <v>26</v>
      </c>
      <c r="F177" s="3" t="s">
        <v>27</v>
      </c>
      <c r="G177" s="4" t="s">
        <v>59</v>
      </c>
      <c r="H177" s="6">
        <v>349592760</v>
      </c>
      <c r="I177" s="6">
        <v>33594369</v>
      </c>
      <c r="J177" s="6">
        <v>0</v>
      </c>
      <c r="K177" s="6">
        <v>383187129</v>
      </c>
      <c r="L177" s="6">
        <v>243992629</v>
      </c>
      <c r="M177" s="6">
        <v>139194500</v>
      </c>
      <c r="N177" s="6">
        <v>16183200</v>
      </c>
      <c r="O177" s="6">
        <v>0</v>
      </c>
      <c r="P177" s="6">
        <v>0</v>
      </c>
      <c r="Q177" s="9">
        <f t="shared" si="11"/>
        <v>4.2233151312344834E-2</v>
      </c>
      <c r="R177" s="9">
        <f t="shared" si="12"/>
        <v>0</v>
      </c>
    </row>
    <row r="178" spans="1:18" ht="48" outlineLevel="2" x14ac:dyDescent="0.25">
      <c r="A178" s="3" t="s">
        <v>100</v>
      </c>
      <c r="B178" s="4" t="s">
        <v>101</v>
      </c>
      <c r="C178" s="5" t="s">
        <v>60</v>
      </c>
      <c r="D178" s="3" t="s">
        <v>25</v>
      </c>
      <c r="E178" s="3" t="s">
        <v>26</v>
      </c>
      <c r="F178" s="3" t="s">
        <v>27</v>
      </c>
      <c r="G178" s="4" t="s">
        <v>61</v>
      </c>
      <c r="H178" s="6">
        <v>132328965</v>
      </c>
      <c r="I178" s="6">
        <v>0</v>
      </c>
      <c r="J178" s="6">
        <v>0</v>
      </c>
      <c r="K178" s="6">
        <v>132328965</v>
      </c>
      <c r="L178" s="6">
        <v>45977000</v>
      </c>
      <c r="M178" s="6">
        <v>86351965</v>
      </c>
      <c r="N178" s="6">
        <v>45843733</v>
      </c>
      <c r="O178" s="6">
        <v>1865733</v>
      </c>
      <c r="P178" s="6">
        <v>1865733</v>
      </c>
      <c r="Q178" s="9">
        <f t="shared" si="11"/>
        <v>0.34643762988700166</v>
      </c>
      <c r="R178" s="9">
        <f t="shared" si="12"/>
        <v>1.4099203451035833E-2</v>
      </c>
    </row>
    <row r="179" spans="1:18" ht="24" outlineLevel="2" x14ac:dyDescent="0.25">
      <c r="A179" s="3" t="s">
        <v>100</v>
      </c>
      <c r="B179" s="4" t="s">
        <v>101</v>
      </c>
      <c r="C179" s="5" t="s">
        <v>64</v>
      </c>
      <c r="D179" s="3" t="s">
        <v>25</v>
      </c>
      <c r="E179" s="3" t="s">
        <v>83</v>
      </c>
      <c r="F179" s="3" t="s">
        <v>27</v>
      </c>
      <c r="G179" s="4" t="s">
        <v>66</v>
      </c>
      <c r="H179" s="6">
        <v>158788292417</v>
      </c>
      <c r="I179" s="6">
        <v>1621389888</v>
      </c>
      <c r="J179" s="6">
        <v>0</v>
      </c>
      <c r="K179" s="6">
        <v>160409682305</v>
      </c>
      <c r="L179" s="6">
        <v>125464204044</v>
      </c>
      <c r="M179" s="6">
        <v>34945478261</v>
      </c>
      <c r="N179" s="6">
        <v>74039145087</v>
      </c>
      <c r="O179" s="6">
        <v>0</v>
      </c>
      <c r="P179" s="6">
        <v>0</v>
      </c>
      <c r="Q179" s="9">
        <f t="shared" si="11"/>
        <v>0.46156281854746983</v>
      </c>
      <c r="R179" s="9">
        <f t="shared" si="12"/>
        <v>0</v>
      </c>
    </row>
    <row r="180" spans="1:18" ht="24" outlineLevel="2" x14ac:dyDescent="0.25">
      <c r="A180" s="3" t="s">
        <v>100</v>
      </c>
      <c r="B180" s="4" t="s">
        <v>101</v>
      </c>
      <c r="C180" s="5" t="s">
        <v>64</v>
      </c>
      <c r="D180" s="3" t="s">
        <v>25</v>
      </c>
      <c r="E180" s="3" t="s">
        <v>26</v>
      </c>
      <c r="F180" s="3" t="s">
        <v>27</v>
      </c>
      <c r="G180" s="4" t="s">
        <v>66</v>
      </c>
      <c r="H180" s="6">
        <v>736149788</v>
      </c>
      <c r="I180" s="6">
        <v>23057405</v>
      </c>
      <c r="J180" s="6">
        <v>0</v>
      </c>
      <c r="K180" s="6">
        <v>759207193</v>
      </c>
      <c r="L180" s="6">
        <v>3000000</v>
      </c>
      <c r="M180" s="6">
        <v>756207193</v>
      </c>
      <c r="N180" s="6">
        <v>1420325</v>
      </c>
      <c r="O180" s="6">
        <v>0</v>
      </c>
      <c r="P180" s="6">
        <v>0</v>
      </c>
      <c r="Q180" s="9">
        <f t="shared" si="11"/>
        <v>1.8708002414829597E-3</v>
      </c>
      <c r="R180" s="9">
        <f t="shared" si="12"/>
        <v>0</v>
      </c>
    </row>
    <row r="181" spans="1:18" ht="60" outlineLevel="2" x14ac:dyDescent="0.25">
      <c r="A181" s="3" t="s">
        <v>100</v>
      </c>
      <c r="B181" s="4" t="s">
        <v>101</v>
      </c>
      <c r="C181" s="5" t="s">
        <v>69</v>
      </c>
      <c r="D181" s="3" t="s">
        <v>57</v>
      </c>
      <c r="E181" s="3" t="s">
        <v>48</v>
      </c>
      <c r="F181" s="3" t="s">
        <v>27</v>
      </c>
      <c r="G181" s="4" t="s">
        <v>70</v>
      </c>
      <c r="H181" s="6">
        <v>5654184998</v>
      </c>
      <c r="I181" s="6">
        <v>0</v>
      </c>
      <c r="J181" s="6">
        <v>0</v>
      </c>
      <c r="K181" s="6">
        <v>5654184998</v>
      </c>
      <c r="L181" s="6">
        <v>909058358</v>
      </c>
      <c r="M181" s="6">
        <v>4745126640</v>
      </c>
      <c r="N181" s="6">
        <v>909058358</v>
      </c>
      <c r="O181" s="6">
        <v>0</v>
      </c>
      <c r="P181" s="6">
        <v>0</v>
      </c>
      <c r="Q181" s="9">
        <f t="shared" si="11"/>
        <v>0.16077619644945335</v>
      </c>
      <c r="R181" s="9">
        <f t="shared" si="12"/>
        <v>0</v>
      </c>
    </row>
    <row r="182" spans="1:18" ht="60" outlineLevel="2" x14ac:dyDescent="0.25">
      <c r="A182" s="3" t="s">
        <v>100</v>
      </c>
      <c r="B182" s="4" t="s">
        <v>101</v>
      </c>
      <c r="C182" s="5" t="s">
        <v>69</v>
      </c>
      <c r="D182" s="3" t="s">
        <v>57</v>
      </c>
      <c r="E182" s="3" t="s">
        <v>58</v>
      </c>
      <c r="F182" s="3" t="s">
        <v>27</v>
      </c>
      <c r="G182" s="4" t="s">
        <v>70</v>
      </c>
      <c r="H182" s="6">
        <v>6470570944</v>
      </c>
      <c r="I182" s="6">
        <v>0</v>
      </c>
      <c r="J182" s="6">
        <v>0</v>
      </c>
      <c r="K182" s="6">
        <v>6470570944</v>
      </c>
      <c r="L182" s="6">
        <v>3406204348</v>
      </c>
      <c r="M182" s="6">
        <v>3064366596</v>
      </c>
      <c r="N182" s="6">
        <v>3384469280</v>
      </c>
      <c r="O182" s="6">
        <v>678162</v>
      </c>
      <c r="P182" s="6">
        <v>678162</v>
      </c>
      <c r="Q182" s="9">
        <f t="shared" si="11"/>
        <v>0.52305574102982899</v>
      </c>
      <c r="R182" s="9">
        <f t="shared" si="12"/>
        <v>1.048071346206076E-4</v>
      </c>
    </row>
    <row r="183" spans="1:18" ht="60" outlineLevel="2" x14ac:dyDescent="0.25">
      <c r="A183" s="3" t="s">
        <v>100</v>
      </c>
      <c r="B183" s="4" t="s">
        <v>101</v>
      </c>
      <c r="C183" s="5" t="s">
        <v>71</v>
      </c>
      <c r="D183" s="3" t="s">
        <v>57</v>
      </c>
      <c r="E183" s="3" t="s">
        <v>58</v>
      </c>
      <c r="F183" s="3" t="s">
        <v>27</v>
      </c>
      <c r="G183" s="4" t="s">
        <v>72</v>
      </c>
      <c r="H183" s="6">
        <v>1031640400</v>
      </c>
      <c r="I183" s="6">
        <v>66021200</v>
      </c>
      <c r="J183" s="6">
        <v>0</v>
      </c>
      <c r="K183" s="6">
        <v>1097661600</v>
      </c>
      <c r="L183" s="6">
        <v>290640560</v>
      </c>
      <c r="M183" s="6">
        <v>807021040</v>
      </c>
      <c r="N183" s="6">
        <v>290640560</v>
      </c>
      <c r="O183" s="6">
        <v>0</v>
      </c>
      <c r="P183" s="6">
        <v>0</v>
      </c>
      <c r="Q183" s="9">
        <f t="shared" si="11"/>
        <v>0.26478156838136635</v>
      </c>
      <c r="R183" s="9">
        <f t="shared" si="12"/>
        <v>0</v>
      </c>
    </row>
    <row r="184" spans="1:18" ht="72" outlineLevel="2" x14ac:dyDescent="0.25">
      <c r="A184" s="3" t="s">
        <v>100</v>
      </c>
      <c r="B184" s="4" t="s">
        <v>101</v>
      </c>
      <c r="C184" s="5" t="s">
        <v>73</v>
      </c>
      <c r="D184" s="3" t="s">
        <v>57</v>
      </c>
      <c r="E184" s="3" t="s">
        <v>58</v>
      </c>
      <c r="F184" s="3" t="s">
        <v>27</v>
      </c>
      <c r="G184" s="4" t="s">
        <v>74</v>
      </c>
      <c r="H184" s="6">
        <v>105168227</v>
      </c>
      <c r="I184" s="6">
        <v>0</v>
      </c>
      <c r="J184" s="6">
        <v>0</v>
      </c>
      <c r="K184" s="6">
        <v>105168227</v>
      </c>
      <c r="L184" s="6">
        <v>2000000</v>
      </c>
      <c r="M184" s="6">
        <v>103168227</v>
      </c>
      <c r="N184" s="6">
        <v>1250127</v>
      </c>
      <c r="O184" s="6">
        <v>0</v>
      </c>
      <c r="P184" s="6">
        <v>0</v>
      </c>
      <c r="Q184" s="9">
        <f t="shared" si="11"/>
        <v>1.1886926647532053E-2</v>
      </c>
      <c r="R184" s="9">
        <f t="shared" si="12"/>
        <v>0</v>
      </c>
    </row>
    <row r="185" spans="1:18" ht="72" outlineLevel="2" x14ac:dyDescent="0.25">
      <c r="A185" s="3" t="s">
        <v>100</v>
      </c>
      <c r="B185" s="4" t="s">
        <v>101</v>
      </c>
      <c r="C185" s="5" t="s">
        <v>73</v>
      </c>
      <c r="D185" s="3" t="s">
        <v>25</v>
      </c>
      <c r="E185" s="3" t="s">
        <v>26</v>
      </c>
      <c r="F185" s="3" t="s">
        <v>27</v>
      </c>
      <c r="G185" s="4" t="s">
        <v>74</v>
      </c>
      <c r="H185" s="6">
        <v>1493061124</v>
      </c>
      <c r="I185" s="6">
        <v>0</v>
      </c>
      <c r="J185" s="6">
        <v>0</v>
      </c>
      <c r="K185" s="6">
        <v>1493061124</v>
      </c>
      <c r="L185" s="6">
        <v>1493061124</v>
      </c>
      <c r="M185" s="6">
        <v>0</v>
      </c>
      <c r="N185" s="6">
        <v>1169292998</v>
      </c>
      <c r="O185" s="6">
        <v>0</v>
      </c>
      <c r="P185" s="6">
        <v>0</v>
      </c>
      <c r="Q185" s="9">
        <f t="shared" si="11"/>
        <v>0.78315145924327212</v>
      </c>
      <c r="R185" s="9">
        <f t="shared" si="12"/>
        <v>0</v>
      </c>
    </row>
    <row r="186" spans="1:18" ht="36" outlineLevel="2" x14ac:dyDescent="0.25">
      <c r="A186" s="3" t="s">
        <v>100</v>
      </c>
      <c r="B186" s="4" t="s">
        <v>101</v>
      </c>
      <c r="C186" s="5" t="s">
        <v>77</v>
      </c>
      <c r="D186" s="3" t="s">
        <v>25</v>
      </c>
      <c r="E186" s="3" t="s">
        <v>26</v>
      </c>
      <c r="F186" s="3" t="s">
        <v>27</v>
      </c>
      <c r="G186" s="4" t="s">
        <v>78</v>
      </c>
      <c r="H186" s="6">
        <v>879493372</v>
      </c>
      <c r="I186" s="6">
        <v>15071474</v>
      </c>
      <c r="J186" s="6">
        <v>0</v>
      </c>
      <c r="K186" s="6">
        <v>894564846</v>
      </c>
      <c r="L186" s="6">
        <v>797461667</v>
      </c>
      <c r="M186" s="6">
        <v>97103179</v>
      </c>
      <c r="N186" s="6">
        <v>543552313</v>
      </c>
      <c r="O186" s="6">
        <v>7190167</v>
      </c>
      <c r="P186" s="6">
        <v>7190167</v>
      </c>
      <c r="Q186" s="9">
        <f t="shared" si="11"/>
        <v>0.60761644662258507</v>
      </c>
      <c r="R186" s="9">
        <f t="shared" si="12"/>
        <v>8.0376140781190496E-3</v>
      </c>
    </row>
    <row r="187" spans="1:18" ht="48" outlineLevel="2" x14ac:dyDescent="0.25">
      <c r="A187" s="3" t="s">
        <v>100</v>
      </c>
      <c r="B187" s="4" t="s">
        <v>101</v>
      </c>
      <c r="C187" s="5" t="s">
        <v>79</v>
      </c>
      <c r="D187" s="3" t="s">
        <v>25</v>
      </c>
      <c r="E187" s="3" t="s">
        <v>26</v>
      </c>
      <c r="F187" s="3" t="s">
        <v>27</v>
      </c>
      <c r="G187" s="4" t="s">
        <v>80</v>
      </c>
      <c r="H187" s="6">
        <v>0</v>
      </c>
      <c r="I187" s="6">
        <v>51588000</v>
      </c>
      <c r="J187" s="6">
        <v>0</v>
      </c>
      <c r="K187" s="6">
        <v>51588000</v>
      </c>
      <c r="L187" s="6">
        <v>0</v>
      </c>
      <c r="M187" s="6">
        <v>51588000</v>
      </c>
      <c r="N187" s="6">
        <v>0</v>
      </c>
      <c r="O187" s="6">
        <v>0</v>
      </c>
      <c r="P187" s="6">
        <v>0</v>
      </c>
      <c r="Q187" s="9">
        <f t="shared" si="11"/>
        <v>0</v>
      </c>
      <c r="R187" s="9">
        <f t="shared" si="12"/>
        <v>0</v>
      </c>
    </row>
    <row r="188" spans="1:18" ht="24" outlineLevel="1" x14ac:dyDescent="0.25">
      <c r="A188" s="3"/>
      <c r="B188" s="7" t="s">
        <v>158</v>
      </c>
      <c r="C188" s="5"/>
      <c r="D188" s="3"/>
      <c r="E188" s="3"/>
      <c r="F188" s="3"/>
      <c r="G188" s="4"/>
      <c r="H188" s="6">
        <f t="shared" ref="H188:P188" si="16">SUBTOTAL(9,H174:H187)</f>
        <v>176087340135</v>
      </c>
      <c r="I188" s="6">
        <f t="shared" si="16"/>
        <v>1814722336</v>
      </c>
      <c r="J188" s="6">
        <f t="shared" si="16"/>
        <v>0</v>
      </c>
      <c r="K188" s="6">
        <f t="shared" si="16"/>
        <v>177902062471</v>
      </c>
      <c r="L188" s="6">
        <f t="shared" si="16"/>
        <v>132752207904</v>
      </c>
      <c r="M188" s="6">
        <f t="shared" si="16"/>
        <v>45149854567</v>
      </c>
      <c r="N188" s="6">
        <f t="shared" si="16"/>
        <v>80445557312</v>
      </c>
      <c r="O188" s="6">
        <f t="shared" si="16"/>
        <v>40290483</v>
      </c>
      <c r="P188" s="6">
        <f t="shared" si="16"/>
        <v>40290483</v>
      </c>
      <c r="Q188" s="9">
        <f t="shared" si="11"/>
        <v>0.45219013312514866</v>
      </c>
      <c r="R188" s="9">
        <f t="shared" si="12"/>
        <v>2.264756374399414E-4</v>
      </c>
    </row>
    <row r="189" spans="1:18" ht="36" outlineLevel="2" x14ac:dyDescent="0.25">
      <c r="A189" s="3" t="s">
        <v>102</v>
      </c>
      <c r="B189" s="4" t="s">
        <v>103</v>
      </c>
      <c r="C189" s="5" t="s">
        <v>39</v>
      </c>
      <c r="D189" s="3" t="s">
        <v>25</v>
      </c>
      <c r="E189" s="3" t="s">
        <v>26</v>
      </c>
      <c r="F189" s="3" t="s">
        <v>27</v>
      </c>
      <c r="G189" s="4" t="s">
        <v>40</v>
      </c>
      <c r="H189" s="6">
        <v>22216474</v>
      </c>
      <c r="I189" s="6">
        <v>0</v>
      </c>
      <c r="J189" s="6">
        <v>0</v>
      </c>
      <c r="K189" s="6">
        <v>22216474</v>
      </c>
      <c r="L189" s="6">
        <v>20827124</v>
      </c>
      <c r="M189" s="6">
        <v>1389350</v>
      </c>
      <c r="N189" s="6">
        <v>533000</v>
      </c>
      <c r="O189" s="6">
        <v>83600</v>
      </c>
      <c r="P189" s="6">
        <v>83600</v>
      </c>
      <c r="Q189" s="9">
        <f t="shared" si="11"/>
        <v>2.3991205805205633E-2</v>
      </c>
      <c r="R189" s="9">
        <f t="shared" si="12"/>
        <v>3.7629733683211836E-3</v>
      </c>
    </row>
    <row r="190" spans="1:18" ht="36" outlineLevel="2" x14ac:dyDescent="0.25">
      <c r="A190" s="3" t="s">
        <v>102</v>
      </c>
      <c r="B190" s="4" t="s">
        <v>103</v>
      </c>
      <c r="C190" s="5" t="s">
        <v>41</v>
      </c>
      <c r="D190" s="3" t="s">
        <v>25</v>
      </c>
      <c r="E190" s="3" t="s">
        <v>26</v>
      </c>
      <c r="F190" s="3" t="s">
        <v>27</v>
      </c>
      <c r="G190" s="4" t="s">
        <v>42</v>
      </c>
      <c r="H190" s="6">
        <v>425144461</v>
      </c>
      <c r="I190" s="6">
        <v>0</v>
      </c>
      <c r="J190" s="6">
        <v>0</v>
      </c>
      <c r="K190" s="6">
        <v>425144461</v>
      </c>
      <c r="L190" s="6">
        <v>63120000</v>
      </c>
      <c r="M190" s="6">
        <v>362024461</v>
      </c>
      <c r="N190" s="6">
        <v>22060261</v>
      </c>
      <c r="O190" s="6">
        <v>19620501</v>
      </c>
      <c r="P190" s="6">
        <v>19620501</v>
      </c>
      <c r="Q190" s="9">
        <f t="shared" si="11"/>
        <v>5.1888859020087295E-2</v>
      </c>
      <c r="R190" s="9">
        <f t="shared" si="12"/>
        <v>4.6150197873564676E-2</v>
      </c>
    </row>
    <row r="191" spans="1:18" ht="60" outlineLevel="2" x14ac:dyDescent="0.25">
      <c r="A191" s="3" t="s">
        <v>102</v>
      </c>
      <c r="B191" s="4" t="s">
        <v>103</v>
      </c>
      <c r="C191" s="5" t="s">
        <v>56</v>
      </c>
      <c r="D191" s="3" t="s">
        <v>25</v>
      </c>
      <c r="E191" s="3" t="s">
        <v>26</v>
      </c>
      <c r="F191" s="3" t="s">
        <v>27</v>
      </c>
      <c r="G191" s="4" t="s">
        <v>59</v>
      </c>
      <c r="H191" s="6">
        <v>398690159</v>
      </c>
      <c r="I191" s="6">
        <v>840000</v>
      </c>
      <c r="J191" s="6">
        <v>0</v>
      </c>
      <c r="K191" s="6">
        <v>399530159</v>
      </c>
      <c r="L191" s="6">
        <v>42678567</v>
      </c>
      <c r="M191" s="6">
        <v>356851592</v>
      </c>
      <c r="N191" s="6">
        <v>42583033</v>
      </c>
      <c r="O191" s="6">
        <v>0</v>
      </c>
      <c r="P191" s="6">
        <v>0</v>
      </c>
      <c r="Q191" s="9">
        <f t="shared" si="11"/>
        <v>0.10658277489384725</v>
      </c>
      <c r="R191" s="9">
        <f t="shared" si="12"/>
        <v>0</v>
      </c>
    </row>
    <row r="192" spans="1:18" ht="48" outlineLevel="2" x14ac:dyDescent="0.25">
      <c r="A192" s="3" t="s">
        <v>102</v>
      </c>
      <c r="B192" s="4" t="s">
        <v>103</v>
      </c>
      <c r="C192" s="5" t="s">
        <v>60</v>
      </c>
      <c r="D192" s="3" t="s">
        <v>25</v>
      </c>
      <c r="E192" s="3" t="s">
        <v>26</v>
      </c>
      <c r="F192" s="3" t="s">
        <v>27</v>
      </c>
      <c r="G192" s="4" t="s">
        <v>61</v>
      </c>
      <c r="H192" s="6">
        <v>87303731</v>
      </c>
      <c r="I192" s="6">
        <v>0</v>
      </c>
      <c r="J192" s="6">
        <v>0</v>
      </c>
      <c r="K192" s="6">
        <v>87303731</v>
      </c>
      <c r="L192" s="6">
        <v>80603500</v>
      </c>
      <c r="M192" s="6">
        <v>6700231</v>
      </c>
      <c r="N192" s="6">
        <v>80603500</v>
      </c>
      <c r="O192" s="6">
        <v>0</v>
      </c>
      <c r="P192" s="6">
        <v>0</v>
      </c>
      <c r="Q192" s="9">
        <f t="shared" si="11"/>
        <v>0.92325378396485713</v>
      </c>
      <c r="R192" s="9">
        <f t="shared" si="12"/>
        <v>0</v>
      </c>
    </row>
    <row r="193" spans="1:18" ht="36" outlineLevel="2" x14ac:dyDescent="0.25">
      <c r="A193" s="3" t="s">
        <v>102</v>
      </c>
      <c r="B193" s="4" t="s">
        <v>103</v>
      </c>
      <c r="C193" s="5" t="s">
        <v>64</v>
      </c>
      <c r="D193" s="3" t="s">
        <v>25</v>
      </c>
      <c r="E193" s="3" t="s">
        <v>83</v>
      </c>
      <c r="F193" s="3" t="s">
        <v>27</v>
      </c>
      <c r="G193" s="4" t="s">
        <v>66</v>
      </c>
      <c r="H193" s="6">
        <v>101623383069</v>
      </c>
      <c r="I193" s="6">
        <v>2779402169</v>
      </c>
      <c r="J193" s="6">
        <v>0</v>
      </c>
      <c r="K193" s="6">
        <v>104402785238</v>
      </c>
      <c r="L193" s="6">
        <v>104402785238</v>
      </c>
      <c r="M193" s="6">
        <v>0</v>
      </c>
      <c r="N193" s="6">
        <v>59901186071.5</v>
      </c>
      <c r="O193" s="6">
        <v>0</v>
      </c>
      <c r="P193" s="6">
        <v>0</v>
      </c>
      <c r="Q193" s="9">
        <f t="shared" si="11"/>
        <v>0.57375084328399184</v>
      </c>
      <c r="R193" s="9">
        <f t="shared" si="12"/>
        <v>0</v>
      </c>
    </row>
    <row r="194" spans="1:18" ht="36" outlineLevel="2" x14ac:dyDescent="0.25">
      <c r="A194" s="3" t="s">
        <v>102</v>
      </c>
      <c r="B194" s="4" t="s">
        <v>103</v>
      </c>
      <c r="C194" s="5" t="s">
        <v>64</v>
      </c>
      <c r="D194" s="3" t="s">
        <v>25</v>
      </c>
      <c r="E194" s="3" t="s">
        <v>26</v>
      </c>
      <c r="F194" s="3" t="s">
        <v>27</v>
      </c>
      <c r="G194" s="4" t="s">
        <v>66</v>
      </c>
      <c r="H194" s="6">
        <v>1088221425</v>
      </c>
      <c r="I194" s="6">
        <v>154105570</v>
      </c>
      <c r="J194" s="6">
        <v>0</v>
      </c>
      <c r="K194" s="6">
        <v>1242326995</v>
      </c>
      <c r="L194" s="6">
        <v>1237169425</v>
      </c>
      <c r="M194" s="6">
        <v>5157570</v>
      </c>
      <c r="N194" s="6">
        <v>346369416</v>
      </c>
      <c r="O194" s="6">
        <v>955334</v>
      </c>
      <c r="P194" s="6">
        <v>955334</v>
      </c>
      <c r="Q194" s="9">
        <f t="shared" si="11"/>
        <v>0.27880696257429388</v>
      </c>
      <c r="R194" s="9">
        <f t="shared" si="12"/>
        <v>7.6898755629148993E-4</v>
      </c>
    </row>
    <row r="195" spans="1:18" ht="48" outlineLevel="2" x14ac:dyDescent="0.25">
      <c r="A195" s="3" t="s">
        <v>102</v>
      </c>
      <c r="B195" s="4" t="s">
        <v>103</v>
      </c>
      <c r="C195" s="5" t="s">
        <v>67</v>
      </c>
      <c r="D195" s="3" t="s">
        <v>57</v>
      </c>
      <c r="E195" s="3" t="s">
        <v>58</v>
      </c>
      <c r="F195" s="3" t="s">
        <v>27</v>
      </c>
      <c r="G195" s="4" t="s">
        <v>68</v>
      </c>
      <c r="H195" s="6">
        <v>0</v>
      </c>
      <c r="I195" s="6">
        <v>28660000</v>
      </c>
      <c r="J195" s="6">
        <v>0</v>
      </c>
      <c r="K195" s="6">
        <v>28660000</v>
      </c>
      <c r="L195" s="6">
        <v>0</v>
      </c>
      <c r="M195" s="6">
        <v>28660000</v>
      </c>
      <c r="N195" s="6">
        <v>0</v>
      </c>
      <c r="O195" s="6">
        <v>0</v>
      </c>
      <c r="P195" s="6">
        <v>0</v>
      </c>
      <c r="Q195" s="9">
        <f t="shared" si="11"/>
        <v>0</v>
      </c>
      <c r="R195" s="9">
        <f t="shared" si="12"/>
        <v>0</v>
      </c>
    </row>
    <row r="196" spans="1:18" ht="60" outlineLevel="2" x14ac:dyDescent="0.25">
      <c r="A196" s="3" t="s">
        <v>102</v>
      </c>
      <c r="B196" s="4" t="s">
        <v>103</v>
      </c>
      <c r="C196" s="5" t="s">
        <v>69</v>
      </c>
      <c r="D196" s="3" t="s">
        <v>57</v>
      </c>
      <c r="E196" s="3" t="s">
        <v>48</v>
      </c>
      <c r="F196" s="3" t="s">
        <v>27</v>
      </c>
      <c r="G196" s="4" t="s">
        <v>70</v>
      </c>
      <c r="H196" s="6">
        <v>11854207636</v>
      </c>
      <c r="I196" s="6">
        <v>0</v>
      </c>
      <c r="J196" s="6">
        <v>0</v>
      </c>
      <c r="K196" s="6">
        <v>11854207636</v>
      </c>
      <c r="L196" s="6">
        <v>5013044972</v>
      </c>
      <c r="M196" s="6">
        <v>6841162664</v>
      </c>
      <c r="N196" s="6">
        <v>3906125088</v>
      </c>
      <c r="O196" s="6">
        <v>1461434</v>
      </c>
      <c r="P196" s="6">
        <v>1461434</v>
      </c>
      <c r="Q196" s="9">
        <f t="shared" si="11"/>
        <v>0.32951380707534622</v>
      </c>
      <c r="R196" s="9">
        <f t="shared" si="12"/>
        <v>1.2328398867941003E-4</v>
      </c>
    </row>
    <row r="197" spans="1:18" ht="60" outlineLevel="2" x14ac:dyDescent="0.25">
      <c r="A197" s="3" t="s">
        <v>102</v>
      </c>
      <c r="B197" s="4" t="s">
        <v>103</v>
      </c>
      <c r="C197" s="5" t="s">
        <v>69</v>
      </c>
      <c r="D197" s="3" t="s">
        <v>57</v>
      </c>
      <c r="E197" s="3" t="s">
        <v>58</v>
      </c>
      <c r="F197" s="3" t="s">
        <v>27</v>
      </c>
      <c r="G197" s="4" t="s">
        <v>70</v>
      </c>
      <c r="H197" s="6">
        <v>28689336707</v>
      </c>
      <c r="I197" s="6">
        <v>2289287</v>
      </c>
      <c r="J197" s="6">
        <v>0</v>
      </c>
      <c r="K197" s="6">
        <v>28691625994</v>
      </c>
      <c r="L197" s="6">
        <v>10815826712</v>
      </c>
      <c r="M197" s="6">
        <v>17875799282</v>
      </c>
      <c r="N197" s="6">
        <v>8126326059</v>
      </c>
      <c r="O197" s="6">
        <v>0</v>
      </c>
      <c r="P197" s="6">
        <v>0</v>
      </c>
      <c r="Q197" s="9">
        <f t="shared" si="11"/>
        <v>0.28322988947016736</v>
      </c>
      <c r="R197" s="9">
        <f t="shared" si="12"/>
        <v>0</v>
      </c>
    </row>
    <row r="198" spans="1:18" ht="60" outlineLevel="2" x14ac:dyDescent="0.25">
      <c r="A198" s="3" t="s">
        <v>102</v>
      </c>
      <c r="B198" s="4" t="s">
        <v>103</v>
      </c>
      <c r="C198" s="5" t="s">
        <v>71</v>
      </c>
      <c r="D198" s="3" t="s">
        <v>57</v>
      </c>
      <c r="E198" s="3" t="s">
        <v>58</v>
      </c>
      <c r="F198" s="3" t="s">
        <v>27</v>
      </c>
      <c r="G198" s="4" t="s">
        <v>72</v>
      </c>
      <c r="H198" s="6">
        <v>695444925</v>
      </c>
      <c r="I198" s="6">
        <v>66021200</v>
      </c>
      <c r="J198" s="6">
        <v>0</v>
      </c>
      <c r="K198" s="6">
        <v>761466125</v>
      </c>
      <c r="L198" s="6">
        <v>0</v>
      </c>
      <c r="M198" s="6">
        <v>761466125</v>
      </c>
      <c r="N198" s="6">
        <v>0</v>
      </c>
      <c r="O198" s="6">
        <v>0</v>
      </c>
      <c r="P198" s="6">
        <v>0</v>
      </c>
      <c r="Q198" s="9">
        <f t="shared" ref="Q198:Q261" si="17">+N198/K198</f>
        <v>0</v>
      </c>
      <c r="R198" s="9">
        <f t="shared" ref="R198:R261" si="18">+O198/K198</f>
        <v>0</v>
      </c>
    </row>
    <row r="199" spans="1:18" ht="72" outlineLevel="2" x14ac:dyDescent="0.25">
      <c r="A199" s="3" t="s">
        <v>102</v>
      </c>
      <c r="B199" s="4" t="s">
        <v>103</v>
      </c>
      <c r="C199" s="5" t="s">
        <v>73</v>
      </c>
      <c r="D199" s="3" t="s">
        <v>57</v>
      </c>
      <c r="E199" s="3" t="s">
        <v>58</v>
      </c>
      <c r="F199" s="3" t="s">
        <v>27</v>
      </c>
      <c r="G199" s="4" t="s">
        <v>74</v>
      </c>
      <c r="H199" s="6">
        <v>183480318</v>
      </c>
      <c r="I199" s="6">
        <v>0</v>
      </c>
      <c r="J199" s="6">
        <v>0</v>
      </c>
      <c r="K199" s="6">
        <v>183480318</v>
      </c>
      <c r="L199" s="6">
        <v>179741480</v>
      </c>
      <c r="M199" s="6">
        <v>3738838</v>
      </c>
      <c r="N199" s="6">
        <v>99416001</v>
      </c>
      <c r="O199" s="6">
        <v>0</v>
      </c>
      <c r="P199" s="6">
        <v>0</v>
      </c>
      <c r="Q199" s="9">
        <f t="shared" si="17"/>
        <v>0.54183468877571928</v>
      </c>
      <c r="R199" s="9">
        <f t="shared" si="18"/>
        <v>0</v>
      </c>
    </row>
    <row r="200" spans="1:18" ht="72" outlineLevel="2" x14ac:dyDescent="0.25">
      <c r="A200" s="3" t="s">
        <v>102</v>
      </c>
      <c r="B200" s="4" t="s">
        <v>103</v>
      </c>
      <c r="C200" s="5" t="s">
        <v>73</v>
      </c>
      <c r="D200" s="3" t="s">
        <v>25</v>
      </c>
      <c r="E200" s="3" t="s">
        <v>26</v>
      </c>
      <c r="F200" s="3" t="s">
        <v>27</v>
      </c>
      <c r="G200" s="4" t="s">
        <v>74</v>
      </c>
      <c r="H200" s="6">
        <v>1244190041</v>
      </c>
      <c r="I200" s="6">
        <v>0</v>
      </c>
      <c r="J200" s="6">
        <v>0</v>
      </c>
      <c r="K200" s="6">
        <v>1244190041</v>
      </c>
      <c r="L200" s="6">
        <v>1244190041</v>
      </c>
      <c r="M200" s="6">
        <v>0</v>
      </c>
      <c r="N200" s="6">
        <v>0</v>
      </c>
      <c r="O200" s="6">
        <v>0</v>
      </c>
      <c r="P200" s="6">
        <v>0</v>
      </c>
      <c r="Q200" s="9">
        <f t="shared" si="17"/>
        <v>0</v>
      </c>
      <c r="R200" s="9">
        <f t="shared" si="18"/>
        <v>0</v>
      </c>
    </row>
    <row r="201" spans="1:18" ht="36" outlineLevel="2" x14ac:dyDescent="0.25">
      <c r="A201" s="3" t="s">
        <v>102</v>
      </c>
      <c r="B201" s="4" t="s">
        <v>103</v>
      </c>
      <c r="C201" s="5" t="s">
        <v>77</v>
      </c>
      <c r="D201" s="3" t="s">
        <v>25</v>
      </c>
      <c r="E201" s="3" t="s">
        <v>26</v>
      </c>
      <c r="F201" s="3" t="s">
        <v>27</v>
      </c>
      <c r="G201" s="4" t="s">
        <v>78</v>
      </c>
      <c r="H201" s="6">
        <v>1318145631</v>
      </c>
      <c r="I201" s="6">
        <v>110832551</v>
      </c>
      <c r="J201" s="6">
        <v>0</v>
      </c>
      <c r="K201" s="6">
        <v>1428978182</v>
      </c>
      <c r="L201" s="6">
        <v>1375961838</v>
      </c>
      <c r="M201" s="6">
        <v>53016344</v>
      </c>
      <c r="N201" s="6">
        <v>1259842048</v>
      </c>
      <c r="O201" s="6">
        <v>78595599</v>
      </c>
      <c r="P201" s="6">
        <v>78595599</v>
      </c>
      <c r="Q201" s="9">
        <f t="shared" si="17"/>
        <v>0.88163840698863793</v>
      </c>
      <c r="R201" s="9">
        <f t="shared" si="18"/>
        <v>5.500125893454684E-2</v>
      </c>
    </row>
    <row r="202" spans="1:18" ht="48" outlineLevel="2" x14ac:dyDescent="0.25">
      <c r="A202" s="3" t="s">
        <v>102</v>
      </c>
      <c r="B202" s="4" t="s">
        <v>103</v>
      </c>
      <c r="C202" s="5" t="s">
        <v>79</v>
      </c>
      <c r="D202" s="3" t="s">
        <v>25</v>
      </c>
      <c r="E202" s="3" t="s">
        <v>26</v>
      </c>
      <c r="F202" s="3" t="s">
        <v>27</v>
      </c>
      <c r="G202" s="4" t="s">
        <v>80</v>
      </c>
      <c r="H202" s="6">
        <v>46102000</v>
      </c>
      <c r="I202" s="6">
        <v>85980000</v>
      </c>
      <c r="J202" s="6">
        <v>0</v>
      </c>
      <c r="K202" s="6">
        <v>132082000</v>
      </c>
      <c r="L202" s="6">
        <v>46102000</v>
      </c>
      <c r="M202" s="6">
        <v>85980000</v>
      </c>
      <c r="N202" s="6">
        <v>45114100</v>
      </c>
      <c r="O202" s="6">
        <v>0</v>
      </c>
      <c r="P202" s="6">
        <v>0</v>
      </c>
      <c r="Q202" s="9">
        <f t="shared" si="17"/>
        <v>0.34156130282703168</v>
      </c>
      <c r="R202" s="9">
        <f t="shared" si="18"/>
        <v>0</v>
      </c>
    </row>
    <row r="203" spans="1:18" ht="36" outlineLevel="1" x14ac:dyDescent="0.25">
      <c r="A203" s="3"/>
      <c r="B203" s="7" t="s">
        <v>159</v>
      </c>
      <c r="C203" s="5"/>
      <c r="D203" s="3"/>
      <c r="E203" s="3"/>
      <c r="F203" s="3"/>
      <c r="G203" s="4"/>
      <c r="H203" s="6">
        <f t="shared" ref="H203:P203" si="19">SUBTOTAL(9,H189:H202)</f>
        <v>147675866577</v>
      </c>
      <c r="I203" s="6">
        <f t="shared" si="19"/>
        <v>3228130777</v>
      </c>
      <c r="J203" s="6">
        <f t="shared" si="19"/>
        <v>0</v>
      </c>
      <c r="K203" s="6">
        <f t="shared" si="19"/>
        <v>150903997354</v>
      </c>
      <c r="L203" s="6">
        <f t="shared" si="19"/>
        <v>124522050897</v>
      </c>
      <c r="M203" s="6">
        <f t="shared" si="19"/>
        <v>26381946457</v>
      </c>
      <c r="N203" s="6">
        <f t="shared" si="19"/>
        <v>73830158577.5</v>
      </c>
      <c r="O203" s="6">
        <f t="shared" si="19"/>
        <v>100716468</v>
      </c>
      <c r="P203" s="6">
        <f t="shared" si="19"/>
        <v>100716468</v>
      </c>
      <c r="Q203" s="9">
        <f t="shared" si="17"/>
        <v>0.48925250405597021</v>
      </c>
      <c r="R203" s="9">
        <f t="shared" si="18"/>
        <v>6.6742080903087696E-4</v>
      </c>
    </row>
    <row r="204" spans="1:18" ht="24" outlineLevel="2" x14ac:dyDescent="0.25">
      <c r="A204" s="3" t="s">
        <v>104</v>
      </c>
      <c r="B204" s="4" t="s">
        <v>105</v>
      </c>
      <c r="C204" s="5" t="s">
        <v>39</v>
      </c>
      <c r="D204" s="3" t="s">
        <v>25</v>
      </c>
      <c r="E204" s="3" t="s">
        <v>26</v>
      </c>
      <c r="F204" s="3" t="s">
        <v>27</v>
      </c>
      <c r="G204" s="4" t="s">
        <v>40</v>
      </c>
      <c r="H204" s="6">
        <v>47207642</v>
      </c>
      <c r="I204" s="6">
        <v>0</v>
      </c>
      <c r="J204" s="6">
        <v>0</v>
      </c>
      <c r="K204" s="6">
        <v>47207642</v>
      </c>
      <c r="L204" s="6">
        <v>4270000</v>
      </c>
      <c r="M204" s="6">
        <v>42937642</v>
      </c>
      <c r="N204" s="6">
        <v>2070248</v>
      </c>
      <c r="O204" s="6">
        <v>2014248</v>
      </c>
      <c r="P204" s="6">
        <v>2014248</v>
      </c>
      <c r="Q204" s="9">
        <f t="shared" si="17"/>
        <v>4.3854086166811718E-2</v>
      </c>
      <c r="R204" s="9">
        <f t="shared" si="18"/>
        <v>4.2667837550538955E-2</v>
      </c>
    </row>
    <row r="205" spans="1:18" ht="24" outlineLevel="2" x14ac:dyDescent="0.25">
      <c r="A205" s="3" t="s">
        <v>104</v>
      </c>
      <c r="B205" s="4" t="s">
        <v>105</v>
      </c>
      <c r="C205" s="5" t="s">
        <v>41</v>
      </c>
      <c r="D205" s="3" t="s">
        <v>25</v>
      </c>
      <c r="E205" s="3" t="s">
        <v>26</v>
      </c>
      <c r="F205" s="3" t="s">
        <v>27</v>
      </c>
      <c r="G205" s="4" t="s">
        <v>42</v>
      </c>
      <c r="H205" s="6">
        <v>233786302</v>
      </c>
      <c r="I205" s="6">
        <v>0</v>
      </c>
      <c r="J205" s="6">
        <v>0</v>
      </c>
      <c r="K205" s="6">
        <v>233786302</v>
      </c>
      <c r="L205" s="6">
        <v>36202980</v>
      </c>
      <c r="M205" s="6">
        <v>197583322</v>
      </c>
      <c r="N205" s="6">
        <v>21234352</v>
      </c>
      <c r="O205" s="6">
        <v>9562769</v>
      </c>
      <c r="P205" s="6">
        <v>9562769</v>
      </c>
      <c r="Q205" s="9">
        <f t="shared" si="17"/>
        <v>9.0828041755842484E-2</v>
      </c>
      <c r="R205" s="9">
        <f t="shared" si="18"/>
        <v>4.0903889227864171E-2</v>
      </c>
    </row>
    <row r="206" spans="1:18" ht="24" outlineLevel="2" x14ac:dyDescent="0.25">
      <c r="A206" s="3" t="s">
        <v>104</v>
      </c>
      <c r="B206" s="4" t="s">
        <v>105</v>
      </c>
      <c r="C206" s="5" t="s">
        <v>47</v>
      </c>
      <c r="D206" s="3" t="s">
        <v>25</v>
      </c>
      <c r="E206" s="3" t="s">
        <v>26</v>
      </c>
      <c r="F206" s="3" t="s">
        <v>27</v>
      </c>
      <c r="G206" s="4" t="s">
        <v>49</v>
      </c>
      <c r="H206" s="6">
        <v>0</v>
      </c>
      <c r="I206" s="6">
        <v>12360000</v>
      </c>
      <c r="J206" s="6">
        <v>0</v>
      </c>
      <c r="K206" s="6">
        <v>12360000</v>
      </c>
      <c r="L206" s="6">
        <v>0</v>
      </c>
      <c r="M206" s="6">
        <v>12360000</v>
      </c>
      <c r="N206" s="6">
        <v>0</v>
      </c>
      <c r="O206" s="6">
        <v>0</v>
      </c>
      <c r="P206" s="6">
        <v>0</v>
      </c>
      <c r="Q206" s="9">
        <f t="shared" si="17"/>
        <v>0</v>
      </c>
      <c r="R206" s="9">
        <f t="shared" si="18"/>
        <v>0</v>
      </c>
    </row>
    <row r="207" spans="1:18" ht="60" outlineLevel="2" x14ac:dyDescent="0.25">
      <c r="A207" s="3" t="s">
        <v>104</v>
      </c>
      <c r="B207" s="4" t="s">
        <v>105</v>
      </c>
      <c r="C207" s="5" t="s">
        <v>56</v>
      </c>
      <c r="D207" s="3" t="s">
        <v>25</v>
      </c>
      <c r="E207" s="3" t="s">
        <v>26</v>
      </c>
      <c r="F207" s="3" t="s">
        <v>27</v>
      </c>
      <c r="G207" s="4" t="s">
        <v>59</v>
      </c>
      <c r="H207" s="6">
        <v>266411150</v>
      </c>
      <c r="I207" s="6">
        <v>840000</v>
      </c>
      <c r="J207" s="6">
        <v>0</v>
      </c>
      <c r="K207" s="6">
        <v>267251150</v>
      </c>
      <c r="L207" s="6">
        <v>43325800</v>
      </c>
      <c r="M207" s="6">
        <v>223925350</v>
      </c>
      <c r="N207" s="6">
        <v>35847200</v>
      </c>
      <c r="O207" s="6">
        <v>0</v>
      </c>
      <c r="P207" s="6">
        <v>0</v>
      </c>
      <c r="Q207" s="9">
        <f t="shared" si="17"/>
        <v>0.13413300560165972</v>
      </c>
      <c r="R207" s="9">
        <f t="shared" si="18"/>
        <v>0</v>
      </c>
    </row>
    <row r="208" spans="1:18" ht="48" outlineLevel="2" x14ac:dyDescent="0.25">
      <c r="A208" s="3" t="s">
        <v>104</v>
      </c>
      <c r="B208" s="4" t="s">
        <v>105</v>
      </c>
      <c r="C208" s="5" t="s">
        <v>60</v>
      </c>
      <c r="D208" s="3" t="s">
        <v>25</v>
      </c>
      <c r="E208" s="3" t="s">
        <v>26</v>
      </c>
      <c r="F208" s="3" t="s">
        <v>27</v>
      </c>
      <c r="G208" s="4" t="s">
        <v>61</v>
      </c>
      <c r="H208" s="6">
        <v>86449143</v>
      </c>
      <c r="I208" s="6">
        <v>0</v>
      </c>
      <c r="J208" s="6">
        <v>0</v>
      </c>
      <c r="K208" s="6">
        <v>86449143</v>
      </c>
      <c r="L208" s="6">
        <v>80603500</v>
      </c>
      <c r="M208" s="6">
        <v>5845643</v>
      </c>
      <c r="N208" s="6">
        <v>40657606</v>
      </c>
      <c r="O208" s="6">
        <v>0</v>
      </c>
      <c r="P208" s="6">
        <v>0</v>
      </c>
      <c r="Q208" s="9">
        <f t="shared" si="17"/>
        <v>0.47030664028676372</v>
      </c>
      <c r="R208" s="9">
        <f t="shared" si="18"/>
        <v>0</v>
      </c>
    </row>
    <row r="209" spans="1:18" ht="24" outlineLevel="2" x14ac:dyDescent="0.25">
      <c r="A209" s="3" t="s">
        <v>104</v>
      </c>
      <c r="B209" s="4" t="s">
        <v>105</v>
      </c>
      <c r="C209" s="5" t="s">
        <v>64</v>
      </c>
      <c r="D209" s="3" t="s">
        <v>25</v>
      </c>
      <c r="E209" s="3" t="s">
        <v>83</v>
      </c>
      <c r="F209" s="3" t="s">
        <v>27</v>
      </c>
      <c r="G209" s="4" t="s">
        <v>66</v>
      </c>
      <c r="H209" s="6">
        <v>84662453541</v>
      </c>
      <c r="I209" s="6">
        <v>1809388115</v>
      </c>
      <c r="J209" s="6">
        <v>0</v>
      </c>
      <c r="K209" s="6">
        <v>86471841656</v>
      </c>
      <c r="L209" s="6">
        <v>86471841656</v>
      </c>
      <c r="M209" s="6">
        <v>0</v>
      </c>
      <c r="N209" s="6">
        <v>47389471668</v>
      </c>
      <c r="O209" s="6">
        <v>0</v>
      </c>
      <c r="P209" s="6">
        <v>0</v>
      </c>
      <c r="Q209" s="9">
        <f t="shared" si="17"/>
        <v>0.54803356515203583</v>
      </c>
      <c r="R209" s="9">
        <f t="shared" si="18"/>
        <v>0</v>
      </c>
    </row>
    <row r="210" spans="1:18" ht="24" outlineLevel="2" x14ac:dyDescent="0.25">
      <c r="A210" s="3" t="s">
        <v>104</v>
      </c>
      <c r="B210" s="4" t="s">
        <v>105</v>
      </c>
      <c r="C210" s="5" t="s">
        <v>64</v>
      </c>
      <c r="D210" s="3" t="s">
        <v>25</v>
      </c>
      <c r="E210" s="3" t="s">
        <v>26</v>
      </c>
      <c r="F210" s="3" t="s">
        <v>27</v>
      </c>
      <c r="G210" s="4" t="s">
        <v>66</v>
      </c>
      <c r="H210" s="6">
        <v>640130250</v>
      </c>
      <c r="I210" s="6">
        <v>18508811</v>
      </c>
      <c r="J210" s="6">
        <v>0</v>
      </c>
      <c r="K210" s="6">
        <v>658639061</v>
      </c>
      <c r="L210" s="6">
        <v>653639061</v>
      </c>
      <c r="M210" s="6">
        <v>5000000</v>
      </c>
      <c r="N210" s="6">
        <v>160503636</v>
      </c>
      <c r="O210" s="6">
        <v>0</v>
      </c>
      <c r="P210" s="6">
        <v>0</v>
      </c>
      <c r="Q210" s="9">
        <f t="shared" si="17"/>
        <v>0.24368982270245282</v>
      </c>
      <c r="R210" s="9">
        <f t="shared" si="18"/>
        <v>0</v>
      </c>
    </row>
    <row r="211" spans="1:18" ht="60" outlineLevel="2" x14ac:dyDescent="0.25">
      <c r="A211" s="3" t="s">
        <v>104</v>
      </c>
      <c r="B211" s="4" t="s">
        <v>105</v>
      </c>
      <c r="C211" s="5" t="s">
        <v>69</v>
      </c>
      <c r="D211" s="3" t="s">
        <v>57</v>
      </c>
      <c r="E211" s="3" t="s">
        <v>48</v>
      </c>
      <c r="F211" s="3" t="s">
        <v>27</v>
      </c>
      <c r="G211" s="4" t="s">
        <v>70</v>
      </c>
      <c r="H211" s="6">
        <v>1542147227</v>
      </c>
      <c r="I211" s="6">
        <v>0</v>
      </c>
      <c r="J211" s="6">
        <v>0</v>
      </c>
      <c r="K211" s="6">
        <v>1542147227</v>
      </c>
      <c r="L211" s="6">
        <v>1052281817</v>
      </c>
      <c r="M211" s="6">
        <v>489865410</v>
      </c>
      <c r="N211" s="6">
        <v>346767221</v>
      </c>
      <c r="O211" s="6">
        <v>0</v>
      </c>
      <c r="P211" s="6">
        <v>0</v>
      </c>
      <c r="Q211" s="9">
        <f t="shared" si="17"/>
        <v>0.22485999710584054</v>
      </c>
      <c r="R211" s="9">
        <f t="shared" si="18"/>
        <v>0</v>
      </c>
    </row>
    <row r="212" spans="1:18" ht="60" outlineLevel="2" x14ac:dyDescent="0.25">
      <c r="A212" s="3" t="s">
        <v>104</v>
      </c>
      <c r="B212" s="4" t="s">
        <v>105</v>
      </c>
      <c r="C212" s="5" t="s">
        <v>69</v>
      </c>
      <c r="D212" s="3" t="s">
        <v>57</v>
      </c>
      <c r="E212" s="3" t="s">
        <v>58</v>
      </c>
      <c r="F212" s="3" t="s">
        <v>27</v>
      </c>
      <c r="G212" s="4" t="s">
        <v>70</v>
      </c>
      <c r="H212" s="6">
        <v>3057752846</v>
      </c>
      <c r="I212" s="6">
        <v>0</v>
      </c>
      <c r="J212" s="6">
        <v>0</v>
      </c>
      <c r="K212" s="6">
        <v>3057752846</v>
      </c>
      <c r="L212" s="6">
        <v>1007671056</v>
      </c>
      <c r="M212" s="6">
        <v>2050081790</v>
      </c>
      <c r="N212" s="6">
        <v>999929317</v>
      </c>
      <c r="O212" s="6">
        <v>0</v>
      </c>
      <c r="P212" s="6">
        <v>0</v>
      </c>
      <c r="Q212" s="9">
        <f t="shared" si="17"/>
        <v>0.32701443424639692</v>
      </c>
      <c r="R212" s="9">
        <f t="shared" si="18"/>
        <v>0</v>
      </c>
    </row>
    <row r="213" spans="1:18" ht="60" outlineLevel="2" x14ac:dyDescent="0.25">
      <c r="A213" s="3" t="s">
        <v>104</v>
      </c>
      <c r="B213" s="4" t="s">
        <v>105</v>
      </c>
      <c r="C213" s="5" t="s">
        <v>71</v>
      </c>
      <c r="D213" s="3" t="s">
        <v>57</v>
      </c>
      <c r="E213" s="3" t="s">
        <v>58</v>
      </c>
      <c r="F213" s="3" t="s">
        <v>27</v>
      </c>
      <c r="G213" s="4" t="s">
        <v>72</v>
      </c>
      <c r="H213" s="6">
        <v>2937104050</v>
      </c>
      <c r="I213" s="6">
        <v>66026480</v>
      </c>
      <c r="J213" s="6">
        <v>0</v>
      </c>
      <c r="K213" s="6">
        <v>3003130530</v>
      </c>
      <c r="L213" s="6">
        <v>2251789280</v>
      </c>
      <c r="M213" s="6">
        <v>751341250</v>
      </c>
      <c r="N213" s="6">
        <v>2251789280</v>
      </c>
      <c r="O213" s="6">
        <v>0</v>
      </c>
      <c r="P213" s="6">
        <v>0</v>
      </c>
      <c r="Q213" s="9">
        <f t="shared" si="17"/>
        <v>0.74981398827176515</v>
      </c>
      <c r="R213" s="9">
        <f t="shared" si="18"/>
        <v>0</v>
      </c>
    </row>
    <row r="214" spans="1:18" ht="72" outlineLevel="2" x14ac:dyDescent="0.25">
      <c r="A214" s="3" t="s">
        <v>104</v>
      </c>
      <c r="B214" s="4" t="s">
        <v>105</v>
      </c>
      <c r="C214" s="5" t="s">
        <v>73</v>
      </c>
      <c r="D214" s="3" t="s">
        <v>57</v>
      </c>
      <c r="E214" s="3" t="s">
        <v>58</v>
      </c>
      <c r="F214" s="3" t="s">
        <v>27</v>
      </c>
      <c r="G214" s="4" t="s">
        <v>74</v>
      </c>
      <c r="H214" s="6">
        <v>105159016</v>
      </c>
      <c r="I214" s="6">
        <v>0</v>
      </c>
      <c r="J214" s="6">
        <v>0</v>
      </c>
      <c r="K214" s="6">
        <v>105159016</v>
      </c>
      <c r="L214" s="6">
        <v>73302916</v>
      </c>
      <c r="M214" s="6">
        <v>31856100</v>
      </c>
      <c r="N214" s="6">
        <v>0</v>
      </c>
      <c r="O214" s="6">
        <v>0</v>
      </c>
      <c r="P214" s="6">
        <v>0</v>
      </c>
      <c r="Q214" s="9">
        <f t="shared" si="17"/>
        <v>0</v>
      </c>
      <c r="R214" s="9">
        <f t="shared" si="18"/>
        <v>0</v>
      </c>
    </row>
    <row r="215" spans="1:18" ht="72" outlineLevel="2" x14ac:dyDescent="0.25">
      <c r="A215" s="3" t="s">
        <v>104</v>
      </c>
      <c r="B215" s="4" t="s">
        <v>105</v>
      </c>
      <c r="C215" s="5" t="s">
        <v>73</v>
      </c>
      <c r="D215" s="3" t="s">
        <v>25</v>
      </c>
      <c r="E215" s="3" t="s">
        <v>26</v>
      </c>
      <c r="F215" s="3" t="s">
        <v>27</v>
      </c>
      <c r="G215" s="4" t="s">
        <v>74</v>
      </c>
      <c r="H215" s="6">
        <v>5535482325</v>
      </c>
      <c r="I215" s="6">
        <v>0</v>
      </c>
      <c r="J215" s="6">
        <v>0</v>
      </c>
      <c r="K215" s="6">
        <v>5535482325</v>
      </c>
      <c r="L215" s="6">
        <v>2765479924</v>
      </c>
      <c r="M215" s="6">
        <v>2770002401</v>
      </c>
      <c r="N215" s="6">
        <v>211826105</v>
      </c>
      <c r="O215" s="6">
        <v>0</v>
      </c>
      <c r="P215" s="6">
        <v>0</v>
      </c>
      <c r="Q215" s="9">
        <f t="shared" si="17"/>
        <v>3.8266964387787109E-2</v>
      </c>
      <c r="R215" s="9">
        <f t="shared" si="18"/>
        <v>0</v>
      </c>
    </row>
    <row r="216" spans="1:18" ht="36" outlineLevel="2" x14ac:dyDescent="0.25">
      <c r="A216" s="3" t="s">
        <v>104</v>
      </c>
      <c r="B216" s="4" t="s">
        <v>105</v>
      </c>
      <c r="C216" s="5" t="s">
        <v>77</v>
      </c>
      <c r="D216" s="3" t="s">
        <v>25</v>
      </c>
      <c r="E216" s="3" t="s">
        <v>26</v>
      </c>
      <c r="F216" s="3" t="s">
        <v>27</v>
      </c>
      <c r="G216" s="4" t="s">
        <v>78</v>
      </c>
      <c r="H216" s="6">
        <v>1246409609</v>
      </c>
      <c r="I216" s="6">
        <v>10528163</v>
      </c>
      <c r="J216" s="6">
        <v>0</v>
      </c>
      <c r="K216" s="6">
        <v>1256937772</v>
      </c>
      <c r="L216" s="6">
        <v>1046455987</v>
      </c>
      <c r="M216" s="6">
        <v>210481785</v>
      </c>
      <c r="N216" s="6">
        <v>870937977</v>
      </c>
      <c r="O216" s="6">
        <v>1281122</v>
      </c>
      <c r="P216" s="6">
        <v>1281122</v>
      </c>
      <c r="Q216" s="9">
        <f t="shared" si="17"/>
        <v>0.69290461023714067</v>
      </c>
      <c r="R216" s="9">
        <f t="shared" si="18"/>
        <v>1.0192405929225269E-3</v>
      </c>
    </row>
    <row r="217" spans="1:18" ht="48" outlineLevel="2" x14ac:dyDescent="0.25">
      <c r="A217" s="3" t="s">
        <v>104</v>
      </c>
      <c r="B217" s="4" t="s">
        <v>105</v>
      </c>
      <c r="C217" s="5" t="s">
        <v>79</v>
      </c>
      <c r="D217" s="3" t="s">
        <v>25</v>
      </c>
      <c r="E217" s="3" t="s">
        <v>26</v>
      </c>
      <c r="F217" s="3" t="s">
        <v>27</v>
      </c>
      <c r="G217" s="4" t="s">
        <v>80</v>
      </c>
      <c r="H217" s="6">
        <v>0</v>
      </c>
      <c r="I217" s="6">
        <v>51588000</v>
      </c>
      <c r="J217" s="6">
        <v>0</v>
      </c>
      <c r="K217" s="6">
        <v>51588000</v>
      </c>
      <c r="L217" s="6">
        <v>0</v>
      </c>
      <c r="M217" s="6">
        <v>51588000</v>
      </c>
      <c r="N217" s="6">
        <v>0</v>
      </c>
      <c r="O217" s="6">
        <v>0</v>
      </c>
      <c r="P217" s="6">
        <v>0</v>
      </c>
      <c r="Q217" s="9">
        <f t="shared" si="17"/>
        <v>0</v>
      </c>
      <c r="R217" s="9">
        <f t="shared" si="18"/>
        <v>0</v>
      </c>
    </row>
    <row r="218" spans="1:18" ht="24" outlineLevel="1" x14ac:dyDescent="0.25">
      <c r="A218" s="3"/>
      <c r="B218" s="7" t="s">
        <v>160</v>
      </c>
      <c r="C218" s="5"/>
      <c r="D218" s="3"/>
      <c r="E218" s="3"/>
      <c r="F218" s="3"/>
      <c r="G218" s="4"/>
      <c r="H218" s="6">
        <f t="shared" ref="H218:P218" si="20">SUBTOTAL(9,H204:H217)</f>
        <v>100360493101</v>
      </c>
      <c r="I218" s="6">
        <f t="shared" si="20"/>
        <v>1969239569</v>
      </c>
      <c r="J218" s="6">
        <f t="shared" si="20"/>
        <v>0</v>
      </c>
      <c r="K218" s="6">
        <f t="shared" si="20"/>
        <v>102329732670</v>
      </c>
      <c r="L218" s="6">
        <f t="shared" si="20"/>
        <v>95486863977</v>
      </c>
      <c r="M218" s="6">
        <f t="shared" si="20"/>
        <v>6842868693</v>
      </c>
      <c r="N218" s="6">
        <f t="shared" si="20"/>
        <v>52331034610</v>
      </c>
      <c r="O218" s="6">
        <f t="shared" si="20"/>
        <v>12858139</v>
      </c>
      <c r="P218" s="6">
        <f t="shared" si="20"/>
        <v>12858139</v>
      </c>
      <c r="Q218" s="9">
        <f t="shared" si="17"/>
        <v>0.51139618217083338</v>
      </c>
      <c r="R218" s="9">
        <f t="shared" si="18"/>
        <v>1.2565398799062455E-4</v>
      </c>
    </row>
    <row r="219" spans="1:18" ht="24" outlineLevel="2" x14ac:dyDescent="0.25">
      <c r="A219" s="3" t="s">
        <v>106</v>
      </c>
      <c r="B219" s="4" t="s">
        <v>107</v>
      </c>
      <c r="C219" s="5" t="s">
        <v>39</v>
      </c>
      <c r="D219" s="3" t="s">
        <v>25</v>
      </c>
      <c r="E219" s="3" t="s">
        <v>26</v>
      </c>
      <c r="F219" s="3" t="s">
        <v>27</v>
      </c>
      <c r="G219" s="4" t="s">
        <v>40</v>
      </c>
      <c r="H219" s="6">
        <v>42329603</v>
      </c>
      <c r="I219" s="6">
        <v>0</v>
      </c>
      <c r="J219" s="6">
        <v>0</v>
      </c>
      <c r="K219" s="6">
        <v>42329603</v>
      </c>
      <c r="L219" s="6">
        <v>168347</v>
      </c>
      <c r="M219" s="6">
        <v>42161256</v>
      </c>
      <c r="N219" s="6">
        <v>168347</v>
      </c>
      <c r="O219" s="6">
        <v>51</v>
      </c>
      <c r="P219" s="6">
        <v>51</v>
      </c>
      <c r="Q219" s="9">
        <f t="shared" si="17"/>
        <v>3.9770512376409483E-3</v>
      </c>
      <c r="R219" s="9">
        <f t="shared" si="18"/>
        <v>1.204830576842405E-6</v>
      </c>
    </row>
    <row r="220" spans="1:18" ht="24" outlineLevel="2" x14ac:dyDescent="0.25">
      <c r="A220" s="3" t="s">
        <v>106</v>
      </c>
      <c r="B220" s="4" t="s">
        <v>107</v>
      </c>
      <c r="C220" s="5" t="s">
        <v>41</v>
      </c>
      <c r="D220" s="3" t="s">
        <v>25</v>
      </c>
      <c r="E220" s="3" t="s">
        <v>26</v>
      </c>
      <c r="F220" s="3" t="s">
        <v>27</v>
      </c>
      <c r="G220" s="4" t="s">
        <v>42</v>
      </c>
      <c r="H220" s="6">
        <v>428627739</v>
      </c>
      <c r="I220" s="6">
        <v>0</v>
      </c>
      <c r="J220" s="6">
        <v>0</v>
      </c>
      <c r="K220" s="6">
        <v>428627739</v>
      </c>
      <c r="L220" s="6">
        <v>145014655</v>
      </c>
      <c r="M220" s="6">
        <v>283613084</v>
      </c>
      <c r="N220" s="6">
        <v>107659612</v>
      </c>
      <c r="O220" s="6">
        <v>20186315</v>
      </c>
      <c r="P220" s="6">
        <v>20186315</v>
      </c>
      <c r="Q220" s="9">
        <f t="shared" si="17"/>
        <v>0.25117275949329076</v>
      </c>
      <c r="R220" s="9">
        <f t="shared" si="18"/>
        <v>4.7095213779432973E-2</v>
      </c>
    </row>
    <row r="221" spans="1:18" ht="60" outlineLevel="2" x14ac:dyDescent="0.25">
      <c r="A221" s="3" t="s">
        <v>106</v>
      </c>
      <c r="B221" s="4" t="s">
        <v>107</v>
      </c>
      <c r="C221" s="5" t="s">
        <v>56</v>
      </c>
      <c r="D221" s="3" t="s">
        <v>25</v>
      </c>
      <c r="E221" s="3" t="s">
        <v>26</v>
      </c>
      <c r="F221" s="3" t="s">
        <v>27</v>
      </c>
      <c r="G221" s="4" t="s">
        <v>59</v>
      </c>
      <c r="H221" s="6">
        <v>230859190</v>
      </c>
      <c r="I221" s="6">
        <v>840000</v>
      </c>
      <c r="J221" s="6">
        <v>0</v>
      </c>
      <c r="K221" s="6">
        <v>231699190</v>
      </c>
      <c r="L221" s="6">
        <v>87325800</v>
      </c>
      <c r="M221" s="6">
        <v>144373390</v>
      </c>
      <c r="N221" s="6">
        <v>43325800</v>
      </c>
      <c r="O221" s="6">
        <v>0</v>
      </c>
      <c r="P221" s="6">
        <v>0</v>
      </c>
      <c r="Q221" s="9">
        <f t="shared" si="17"/>
        <v>0.18699159025976742</v>
      </c>
      <c r="R221" s="9">
        <f t="shared" si="18"/>
        <v>0</v>
      </c>
    </row>
    <row r="222" spans="1:18" ht="48" outlineLevel="2" x14ac:dyDescent="0.25">
      <c r="A222" s="3" t="s">
        <v>106</v>
      </c>
      <c r="B222" s="4" t="s">
        <v>107</v>
      </c>
      <c r="C222" s="5" t="s">
        <v>60</v>
      </c>
      <c r="D222" s="3" t="s">
        <v>25</v>
      </c>
      <c r="E222" s="3" t="s">
        <v>26</v>
      </c>
      <c r="F222" s="3" t="s">
        <v>27</v>
      </c>
      <c r="G222" s="4" t="s">
        <v>61</v>
      </c>
      <c r="H222" s="6">
        <v>35197556</v>
      </c>
      <c r="I222" s="6">
        <v>0</v>
      </c>
      <c r="J222" s="6">
        <v>0</v>
      </c>
      <c r="K222" s="6">
        <v>35197556</v>
      </c>
      <c r="L222" s="6">
        <v>31703238</v>
      </c>
      <c r="M222" s="6">
        <v>3494318</v>
      </c>
      <c r="N222" s="6">
        <v>31703238</v>
      </c>
      <c r="O222" s="6">
        <v>1274467</v>
      </c>
      <c r="P222" s="6">
        <v>1274467</v>
      </c>
      <c r="Q222" s="9">
        <f t="shared" si="17"/>
        <v>0.9007227092699277</v>
      </c>
      <c r="R222" s="9">
        <f t="shared" si="18"/>
        <v>3.6208962917766221E-2</v>
      </c>
    </row>
    <row r="223" spans="1:18" ht="24" outlineLevel="2" x14ac:dyDescent="0.25">
      <c r="A223" s="3" t="s">
        <v>106</v>
      </c>
      <c r="B223" s="4" t="s">
        <v>107</v>
      </c>
      <c r="C223" s="5" t="s">
        <v>64</v>
      </c>
      <c r="D223" s="3" t="s">
        <v>25</v>
      </c>
      <c r="E223" s="3" t="s">
        <v>83</v>
      </c>
      <c r="F223" s="3" t="s">
        <v>27</v>
      </c>
      <c r="G223" s="4" t="s">
        <v>66</v>
      </c>
      <c r="H223" s="6">
        <v>0</v>
      </c>
      <c r="I223" s="6">
        <v>744295121</v>
      </c>
      <c r="J223" s="6">
        <v>0</v>
      </c>
      <c r="K223" s="6">
        <v>744295121</v>
      </c>
      <c r="L223" s="6">
        <v>622087994</v>
      </c>
      <c r="M223" s="6">
        <v>122207127</v>
      </c>
      <c r="N223" s="6">
        <v>622087994</v>
      </c>
      <c r="O223" s="6">
        <v>0</v>
      </c>
      <c r="P223" s="6">
        <v>0</v>
      </c>
      <c r="Q223" s="9">
        <f t="shared" si="17"/>
        <v>0.83580823849038777</v>
      </c>
      <c r="R223" s="9">
        <f t="shared" si="18"/>
        <v>0</v>
      </c>
    </row>
    <row r="224" spans="1:18" ht="24" outlineLevel="2" x14ac:dyDescent="0.25">
      <c r="A224" s="3" t="s">
        <v>106</v>
      </c>
      <c r="B224" s="4" t="s">
        <v>107</v>
      </c>
      <c r="C224" s="5" t="s">
        <v>64</v>
      </c>
      <c r="D224" s="3" t="s">
        <v>25</v>
      </c>
      <c r="E224" s="3" t="s">
        <v>26</v>
      </c>
      <c r="F224" s="3" t="s">
        <v>27</v>
      </c>
      <c r="G224" s="4" t="s">
        <v>66</v>
      </c>
      <c r="H224" s="6">
        <v>82121552211</v>
      </c>
      <c r="I224" s="6">
        <v>103625221</v>
      </c>
      <c r="J224" s="6">
        <v>0</v>
      </c>
      <c r="K224" s="6">
        <v>82225177432</v>
      </c>
      <c r="L224" s="6">
        <v>81121061889</v>
      </c>
      <c r="M224" s="6">
        <v>1104115543</v>
      </c>
      <c r="N224" s="6">
        <v>81026388356</v>
      </c>
      <c r="O224" s="6">
        <v>955332</v>
      </c>
      <c r="P224" s="6">
        <v>955332</v>
      </c>
      <c r="Q224" s="9">
        <f t="shared" si="17"/>
        <v>0.98542065686642766</v>
      </c>
      <c r="R224" s="9">
        <f t="shared" si="18"/>
        <v>1.1618485114125256E-5</v>
      </c>
    </row>
    <row r="225" spans="1:18" ht="48" outlineLevel="2" x14ac:dyDescent="0.25">
      <c r="A225" s="3" t="s">
        <v>106</v>
      </c>
      <c r="B225" s="4" t="s">
        <v>107</v>
      </c>
      <c r="C225" s="5" t="s">
        <v>67</v>
      </c>
      <c r="D225" s="3" t="s">
        <v>57</v>
      </c>
      <c r="E225" s="3" t="s">
        <v>58</v>
      </c>
      <c r="F225" s="3" t="s">
        <v>27</v>
      </c>
      <c r="G225" s="4" t="s">
        <v>68</v>
      </c>
      <c r="H225" s="6">
        <v>0</v>
      </c>
      <c r="I225" s="6">
        <v>28660000</v>
      </c>
      <c r="J225" s="6">
        <v>0</v>
      </c>
      <c r="K225" s="6">
        <v>28660000</v>
      </c>
      <c r="L225" s="6">
        <v>28660000</v>
      </c>
      <c r="M225" s="6">
        <v>0</v>
      </c>
      <c r="N225" s="6">
        <v>0</v>
      </c>
      <c r="O225" s="6">
        <v>0</v>
      </c>
      <c r="P225" s="6">
        <v>0</v>
      </c>
      <c r="Q225" s="9">
        <f t="shared" si="17"/>
        <v>0</v>
      </c>
      <c r="R225" s="9">
        <f t="shared" si="18"/>
        <v>0</v>
      </c>
    </row>
    <row r="226" spans="1:18" ht="60" outlineLevel="2" x14ac:dyDescent="0.25">
      <c r="A226" s="3" t="s">
        <v>106</v>
      </c>
      <c r="B226" s="4" t="s">
        <v>107</v>
      </c>
      <c r="C226" s="5" t="s">
        <v>69</v>
      </c>
      <c r="D226" s="3" t="s">
        <v>57</v>
      </c>
      <c r="E226" s="3" t="s">
        <v>48</v>
      </c>
      <c r="F226" s="3" t="s">
        <v>27</v>
      </c>
      <c r="G226" s="4" t="s">
        <v>70</v>
      </c>
      <c r="H226" s="6">
        <v>5168755017</v>
      </c>
      <c r="I226" s="6">
        <v>0</v>
      </c>
      <c r="J226" s="6">
        <v>0</v>
      </c>
      <c r="K226" s="6">
        <v>5168755017</v>
      </c>
      <c r="L226" s="6">
        <v>2640500130</v>
      </c>
      <c r="M226" s="6">
        <v>2528254887</v>
      </c>
      <c r="N226" s="6">
        <v>2256188868</v>
      </c>
      <c r="O226" s="6">
        <v>0</v>
      </c>
      <c r="P226" s="6">
        <v>0</v>
      </c>
      <c r="Q226" s="9">
        <f t="shared" si="17"/>
        <v>0.43650528233189817</v>
      </c>
      <c r="R226" s="9">
        <f t="shared" si="18"/>
        <v>0</v>
      </c>
    </row>
    <row r="227" spans="1:18" ht="60" outlineLevel="2" x14ac:dyDescent="0.25">
      <c r="A227" s="3" t="s">
        <v>106</v>
      </c>
      <c r="B227" s="4" t="s">
        <v>107</v>
      </c>
      <c r="C227" s="5" t="s">
        <v>69</v>
      </c>
      <c r="D227" s="3" t="s">
        <v>57</v>
      </c>
      <c r="E227" s="3" t="s">
        <v>58</v>
      </c>
      <c r="F227" s="3" t="s">
        <v>27</v>
      </c>
      <c r="G227" s="4" t="s">
        <v>70</v>
      </c>
      <c r="H227" s="6">
        <v>6919988105</v>
      </c>
      <c r="I227" s="6">
        <v>0</v>
      </c>
      <c r="J227" s="6">
        <v>0</v>
      </c>
      <c r="K227" s="6">
        <v>6919988105</v>
      </c>
      <c r="L227" s="6">
        <v>2189771666</v>
      </c>
      <c r="M227" s="6">
        <v>4730216439</v>
      </c>
      <c r="N227" s="6">
        <v>1675212973</v>
      </c>
      <c r="O227" s="6">
        <v>0</v>
      </c>
      <c r="P227" s="6">
        <v>0</v>
      </c>
      <c r="Q227" s="9">
        <f t="shared" si="17"/>
        <v>0.24208321569072985</v>
      </c>
      <c r="R227" s="9">
        <f t="shared" si="18"/>
        <v>0</v>
      </c>
    </row>
    <row r="228" spans="1:18" ht="60" outlineLevel="2" x14ac:dyDescent="0.25">
      <c r="A228" s="3" t="s">
        <v>106</v>
      </c>
      <c r="B228" s="4" t="s">
        <v>107</v>
      </c>
      <c r="C228" s="5" t="s">
        <v>71</v>
      </c>
      <c r="D228" s="3" t="s">
        <v>57</v>
      </c>
      <c r="E228" s="3" t="s">
        <v>58</v>
      </c>
      <c r="F228" s="3" t="s">
        <v>27</v>
      </c>
      <c r="G228" s="4" t="s">
        <v>72</v>
      </c>
      <c r="H228" s="6">
        <v>539543600</v>
      </c>
      <c r="I228" s="6">
        <v>66021200</v>
      </c>
      <c r="J228" s="6">
        <v>0</v>
      </c>
      <c r="K228" s="6">
        <v>605564800</v>
      </c>
      <c r="L228" s="6">
        <v>64366560</v>
      </c>
      <c r="M228" s="6">
        <v>541198240</v>
      </c>
      <c r="N228" s="6">
        <v>32840560</v>
      </c>
      <c r="O228" s="6">
        <v>0</v>
      </c>
      <c r="P228" s="6">
        <v>0</v>
      </c>
      <c r="Q228" s="9">
        <f t="shared" si="17"/>
        <v>5.4231289533341435E-2</v>
      </c>
      <c r="R228" s="9">
        <f t="shared" si="18"/>
        <v>0</v>
      </c>
    </row>
    <row r="229" spans="1:18" ht="72" outlineLevel="2" x14ac:dyDescent="0.25">
      <c r="A229" s="3" t="s">
        <v>106</v>
      </c>
      <c r="B229" s="4" t="s">
        <v>107</v>
      </c>
      <c r="C229" s="5" t="s">
        <v>73</v>
      </c>
      <c r="D229" s="3" t="s">
        <v>57</v>
      </c>
      <c r="E229" s="3" t="s">
        <v>58</v>
      </c>
      <c r="F229" s="3" t="s">
        <v>27</v>
      </c>
      <c r="G229" s="4" t="s">
        <v>74</v>
      </c>
      <c r="H229" s="6">
        <v>329130589</v>
      </c>
      <c r="I229" s="6">
        <v>0</v>
      </c>
      <c r="J229" s="6">
        <v>0</v>
      </c>
      <c r="K229" s="6">
        <v>329130589</v>
      </c>
      <c r="L229" s="6">
        <v>323311701</v>
      </c>
      <c r="M229" s="6">
        <v>5818888</v>
      </c>
      <c r="N229" s="6">
        <v>12876131</v>
      </c>
      <c r="O229" s="6">
        <v>0</v>
      </c>
      <c r="P229" s="6">
        <v>0</v>
      </c>
      <c r="Q229" s="9">
        <f t="shared" si="17"/>
        <v>3.9121647851455096E-2</v>
      </c>
      <c r="R229" s="9">
        <f t="shared" si="18"/>
        <v>0</v>
      </c>
    </row>
    <row r="230" spans="1:18" ht="36" outlineLevel="2" x14ac:dyDescent="0.25">
      <c r="A230" s="3" t="s">
        <v>106</v>
      </c>
      <c r="B230" s="4" t="s">
        <v>107</v>
      </c>
      <c r="C230" s="5" t="s">
        <v>77</v>
      </c>
      <c r="D230" s="3" t="s">
        <v>25</v>
      </c>
      <c r="E230" s="3" t="s">
        <v>26</v>
      </c>
      <c r="F230" s="3" t="s">
        <v>27</v>
      </c>
      <c r="G230" s="4" t="s">
        <v>78</v>
      </c>
      <c r="H230" s="6">
        <v>905658428</v>
      </c>
      <c r="I230" s="6">
        <v>14559401</v>
      </c>
      <c r="J230" s="6">
        <v>0</v>
      </c>
      <c r="K230" s="6">
        <v>920217829</v>
      </c>
      <c r="L230" s="6">
        <v>852312989</v>
      </c>
      <c r="M230" s="6">
        <v>67904840</v>
      </c>
      <c r="N230" s="6">
        <v>852121923</v>
      </c>
      <c r="O230" s="6">
        <v>37424515</v>
      </c>
      <c r="P230" s="6">
        <v>37424515</v>
      </c>
      <c r="Q230" s="9">
        <f t="shared" si="17"/>
        <v>0.92600023184293245</v>
      </c>
      <c r="R230" s="9">
        <f t="shared" si="18"/>
        <v>4.0669191381207198E-2</v>
      </c>
    </row>
    <row r="231" spans="1:18" ht="48" outlineLevel="2" x14ac:dyDescent="0.25">
      <c r="A231" s="3" t="s">
        <v>106</v>
      </c>
      <c r="B231" s="4" t="s">
        <v>107</v>
      </c>
      <c r="C231" s="5" t="s">
        <v>79</v>
      </c>
      <c r="D231" s="3" t="s">
        <v>25</v>
      </c>
      <c r="E231" s="3" t="s">
        <v>26</v>
      </c>
      <c r="F231" s="3" t="s">
        <v>27</v>
      </c>
      <c r="G231" s="4" t="s">
        <v>80</v>
      </c>
      <c r="H231" s="6">
        <v>23051000</v>
      </c>
      <c r="I231" s="6">
        <v>51588000</v>
      </c>
      <c r="J231" s="6">
        <v>0</v>
      </c>
      <c r="K231" s="6">
        <v>74639000</v>
      </c>
      <c r="L231" s="6">
        <v>18915600</v>
      </c>
      <c r="M231" s="6">
        <v>55723400</v>
      </c>
      <c r="N231" s="6">
        <v>18629001</v>
      </c>
      <c r="O231" s="6">
        <v>0</v>
      </c>
      <c r="P231" s="6">
        <v>0</v>
      </c>
      <c r="Q231" s="9">
        <f t="shared" si="17"/>
        <v>0.24958803038625921</v>
      </c>
      <c r="R231" s="9">
        <f t="shared" si="18"/>
        <v>0</v>
      </c>
    </row>
    <row r="232" spans="1:18" ht="24" outlineLevel="1" x14ac:dyDescent="0.25">
      <c r="A232" s="3"/>
      <c r="B232" s="7" t="s">
        <v>161</v>
      </c>
      <c r="C232" s="5"/>
      <c r="D232" s="3"/>
      <c r="E232" s="3"/>
      <c r="F232" s="3"/>
      <c r="G232" s="4"/>
      <c r="H232" s="6">
        <f t="shared" ref="H232:P232" si="21">SUBTOTAL(9,H219:H231)</f>
        <v>96744693038</v>
      </c>
      <c r="I232" s="6">
        <f t="shared" si="21"/>
        <v>1009588943</v>
      </c>
      <c r="J232" s="6">
        <f t="shared" si="21"/>
        <v>0</v>
      </c>
      <c r="K232" s="6">
        <f t="shared" si="21"/>
        <v>97754281981</v>
      </c>
      <c r="L232" s="6">
        <f t="shared" si="21"/>
        <v>88125200569</v>
      </c>
      <c r="M232" s="6">
        <f t="shared" si="21"/>
        <v>9629081412</v>
      </c>
      <c r="N232" s="6">
        <f t="shared" si="21"/>
        <v>86679202803</v>
      </c>
      <c r="O232" s="6">
        <f t="shared" si="21"/>
        <v>59840680</v>
      </c>
      <c r="P232" s="6">
        <f t="shared" si="21"/>
        <v>59840680</v>
      </c>
      <c r="Q232" s="9">
        <f t="shared" si="17"/>
        <v>0.88670492019825176</v>
      </c>
      <c r="R232" s="9">
        <f t="shared" si="18"/>
        <v>6.1215405389229835E-4</v>
      </c>
    </row>
    <row r="233" spans="1:18" ht="24" outlineLevel="2" x14ac:dyDescent="0.25">
      <c r="A233" s="3" t="s">
        <v>108</v>
      </c>
      <c r="B233" s="4" t="s">
        <v>109</v>
      </c>
      <c r="C233" s="5" t="s">
        <v>39</v>
      </c>
      <c r="D233" s="3" t="s">
        <v>25</v>
      </c>
      <c r="E233" s="3" t="s">
        <v>26</v>
      </c>
      <c r="F233" s="3" t="s">
        <v>27</v>
      </c>
      <c r="G233" s="4" t="s">
        <v>40</v>
      </c>
      <c r="H233" s="6">
        <v>79396140</v>
      </c>
      <c r="I233" s="6">
        <v>0</v>
      </c>
      <c r="J233" s="6">
        <v>0</v>
      </c>
      <c r="K233" s="6">
        <v>79396140</v>
      </c>
      <c r="L233" s="6">
        <v>79286732</v>
      </c>
      <c r="M233" s="6">
        <v>109408</v>
      </c>
      <c r="N233" s="6">
        <v>0</v>
      </c>
      <c r="O233" s="6">
        <v>0</v>
      </c>
      <c r="P233" s="6">
        <v>0</v>
      </c>
      <c r="Q233" s="9">
        <f t="shared" si="17"/>
        <v>0</v>
      </c>
      <c r="R233" s="9">
        <f t="shared" si="18"/>
        <v>0</v>
      </c>
    </row>
    <row r="234" spans="1:18" ht="24" outlineLevel="2" x14ac:dyDescent="0.25">
      <c r="A234" s="3" t="s">
        <v>108</v>
      </c>
      <c r="B234" s="4" t="s">
        <v>109</v>
      </c>
      <c r="C234" s="5" t="s">
        <v>41</v>
      </c>
      <c r="D234" s="3" t="s">
        <v>25</v>
      </c>
      <c r="E234" s="3" t="s">
        <v>26</v>
      </c>
      <c r="F234" s="3" t="s">
        <v>27</v>
      </c>
      <c r="G234" s="4" t="s">
        <v>42</v>
      </c>
      <c r="H234" s="6">
        <v>229992275</v>
      </c>
      <c r="I234" s="6">
        <v>0</v>
      </c>
      <c r="J234" s="6">
        <v>0</v>
      </c>
      <c r="K234" s="6">
        <v>229992275</v>
      </c>
      <c r="L234" s="6">
        <v>62244133</v>
      </c>
      <c r="M234" s="6">
        <v>167748142</v>
      </c>
      <c r="N234" s="6">
        <v>17074271.41</v>
      </c>
      <c r="O234" s="6">
        <v>17021420.41</v>
      </c>
      <c r="P234" s="6">
        <v>17021420.41</v>
      </c>
      <c r="Q234" s="9">
        <f t="shared" si="17"/>
        <v>7.4238456095971045E-2</v>
      </c>
      <c r="R234" s="9">
        <f t="shared" si="18"/>
        <v>7.4008661421345559E-2</v>
      </c>
    </row>
    <row r="235" spans="1:18" ht="60" outlineLevel="2" x14ac:dyDescent="0.25">
      <c r="A235" s="3" t="s">
        <v>108</v>
      </c>
      <c r="B235" s="4" t="s">
        <v>109</v>
      </c>
      <c r="C235" s="5" t="s">
        <v>56</v>
      </c>
      <c r="D235" s="3" t="s">
        <v>25</v>
      </c>
      <c r="E235" s="3" t="s">
        <v>26</v>
      </c>
      <c r="F235" s="3" t="s">
        <v>27</v>
      </c>
      <c r="G235" s="4" t="s">
        <v>59</v>
      </c>
      <c r="H235" s="6">
        <v>225640903</v>
      </c>
      <c r="I235" s="6">
        <v>840000</v>
      </c>
      <c r="J235" s="6">
        <v>0</v>
      </c>
      <c r="K235" s="6">
        <v>226480903</v>
      </c>
      <c r="L235" s="6">
        <v>25794000</v>
      </c>
      <c r="M235" s="6">
        <v>200686903</v>
      </c>
      <c r="N235" s="6">
        <v>0</v>
      </c>
      <c r="O235" s="6">
        <v>0</v>
      </c>
      <c r="P235" s="6">
        <v>0</v>
      </c>
      <c r="Q235" s="9">
        <f t="shared" si="17"/>
        <v>0</v>
      </c>
      <c r="R235" s="9">
        <f t="shared" si="18"/>
        <v>0</v>
      </c>
    </row>
    <row r="236" spans="1:18" ht="48" outlineLevel="2" x14ac:dyDescent="0.25">
      <c r="A236" s="3" t="s">
        <v>108</v>
      </c>
      <c r="B236" s="4" t="s">
        <v>109</v>
      </c>
      <c r="C236" s="5" t="s">
        <v>60</v>
      </c>
      <c r="D236" s="3" t="s">
        <v>25</v>
      </c>
      <c r="E236" s="3" t="s">
        <v>26</v>
      </c>
      <c r="F236" s="3" t="s">
        <v>27</v>
      </c>
      <c r="G236" s="4" t="s">
        <v>61</v>
      </c>
      <c r="H236" s="6">
        <v>49662643</v>
      </c>
      <c r="I236" s="6">
        <v>0</v>
      </c>
      <c r="J236" s="6">
        <v>0</v>
      </c>
      <c r="K236" s="6">
        <v>49662643</v>
      </c>
      <c r="L236" s="6">
        <v>45977000</v>
      </c>
      <c r="M236" s="6">
        <v>3685643</v>
      </c>
      <c r="N236" s="6">
        <v>17324666</v>
      </c>
      <c r="O236" s="6">
        <v>0</v>
      </c>
      <c r="P236" s="6">
        <v>0</v>
      </c>
      <c r="Q236" s="9">
        <f t="shared" si="17"/>
        <v>0.34884703981622567</v>
      </c>
      <c r="R236" s="9">
        <f t="shared" si="18"/>
        <v>0</v>
      </c>
    </row>
    <row r="237" spans="1:18" ht="24" outlineLevel="2" x14ac:dyDescent="0.25">
      <c r="A237" s="3" t="s">
        <v>108</v>
      </c>
      <c r="B237" s="4" t="s">
        <v>109</v>
      </c>
      <c r="C237" s="5" t="s">
        <v>64</v>
      </c>
      <c r="D237" s="3" t="s">
        <v>25</v>
      </c>
      <c r="E237" s="3" t="s">
        <v>83</v>
      </c>
      <c r="F237" s="3" t="s">
        <v>27</v>
      </c>
      <c r="G237" s="4" t="s">
        <v>66</v>
      </c>
      <c r="H237" s="6">
        <v>0</v>
      </c>
      <c r="I237" s="6">
        <v>742523914</v>
      </c>
      <c r="J237" s="6">
        <v>0</v>
      </c>
      <c r="K237" s="6">
        <v>742523914</v>
      </c>
      <c r="L237" s="6">
        <v>0</v>
      </c>
      <c r="M237" s="6">
        <v>742523914</v>
      </c>
      <c r="N237" s="6">
        <v>0</v>
      </c>
      <c r="O237" s="6">
        <v>0</v>
      </c>
      <c r="P237" s="6">
        <v>0</v>
      </c>
      <c r="Q237" s="9">
        <f t="shared" si="17"/>
        <v>0</v>
      </c>
      <c r="R237" s="9">
        <f t="shared" si="18"/>
        <v>0</v>
      </c>
    </row>
    <row r="238" spans="1:18" ht="24" outlineLevel="2" x14ac:dyDescent="0.25">
      <c r="A238" s="3" t="s">
        <v>108</v>
      </c>
      <c r="B238" s="4" t="s">
        <v>109</v>
      </c>
      <c r="C238" s="5" t="s">
        <v>64</v>
      </c>
      <c r="D238" s="3" t="s">
        <v>25</v>
      </c>
      <c r="E238" s="3" t="s">
        <v>26</v>
      </c>
      <c r="F238" s="3" t="s">
        <v>27</v>
      </c>
      <c r="G238" s="4" t="s">
        <v>66</v>
      </c>
      <c r="H238" s="6">
        <v>119625447302</v>
      </c>
      <c r="I238" s="6">
        <v>112341881</v>
      </c>
      <c r="J238" s="6">
        <v>0</v>
      </c>
      <c r="K238" s="6">
        <v>119737789183</v>
      </c>
      <c r="L238" s="6">
        <v>25276811447</v>
      </c>
      <c r="M238" s="6">
        <v>94460977736</v>
      </c>
      <c r="N238" s="6">
        <v>17929933001</v>
      </c>
      <c r="O238" s="6">
        <v>0</v>
      </c>
      <c r="P238" s="6">
        <v>0</v>
      </c>
      <c r="Q238" s="9">
        <f t="shared" si="17"/>
        <v>0.14974331097425705</v>
      </c>
      <c r="R238" s="9">
        <f t="shared" si="18"/>
        <v>0</v>
      </c>
    </row>
    <row r="239" spans="1:18" ht="48" outlineLevel="2" x14ac:dyDescent="0.25">
      <c r="A239" s="3" t="s">
        <v>108</v>
      </c>
      <c r="B239" s="4" t="s">
        <v>109</v>
      </c>
      <c r="C239" s="5" t="s">
        <v>67</v>
      </c>
      <c r="D239" s="3" t="s">
        <v>57</v>
      </c>
      <c r="E239" s="3" t="s">
        <v>58</v>
      </c>
      <c r="F239" s="3" t="s">
        <v>27</v>
      </c>
      <c r="G239" s="4" t="s">
        <v>68</v>
      </c>
      <c r="H239" s="6">
        <v>0</v>
      </c>
      <c r="I239" s="6">
        <v>28660000</v>
      </c>
      <c r="J239" s="6">
        <v>0</v>
      </c>
      <c r="K239" s="6">
        <v>28660000</v>
      </c>
      <c r="L239" s="6">
        <v>28660000</v>
      </c>
      <c r="M239" s="6">
        <v>0</v>
      </c>
      <c r="N239" s="6">
        <v>0</v>
      </c>
      <c r="O239" s="6">
        <v>0</v>
      </c>
      <c r="P239" s="6">
        <v>0</v>
      </c>
      <c r="Q239" s="9">
        <f t="shared" si="17"/>
        <v>0</v>
      </c>
      <c r="R239" s="9">
        <f t="shared" si="18"/>
        <v>0</v>
      </c>
    </row>
    <row r="240" spans="1:18" ht="60" outlineLevel="2" x14ac:dyDescent="0.25">
      <c r="A240" s="3" t="s">
        <v>108</v>
      </c>
      <c r="B240" s="4" t="s">
        <v>109</v>
      </c>
      <c r="C240" s="5" t="s">
        <v>69</v>
      </c>
      <c r="D240" s="3" t="s">
        <v>57</v>
      </c>
      <c r="E240" s="3" t="s">
        <v>48</v>
      </c>
      <c r="F240" s="3" t="s">
        <v>27</v>
      </c>
      <c r="G240" s="4" t="s">
        <v>70</v>
      </c>
      <c r="H240" s="6">
        <v>3599786291</v>
      </c>
      <c r="I240" s="6">
        <v>0</v>
      </c>
      <c r="J240" s="6">
        <v>0</v>
      </c>
      <c r="K240" s="6">
        <v>3599786291</v>
      </c>
      <c r="L240" s="6">
        <v>1364396292</v>
      </c>
      <c r="M240" s="6">
        <v>2235389999</v>
      </c>
      <c r="N240" s="6">
        <v>670124526</v>
      </c>
      <c r="O240" s="6">
        <v>0</v>
      </c>
      <c r="P240" s="6">
        <v>0</v>
      </c>
      <c r="Q240" s="9">
        <f t="shared" si="17"/>
        <v>0.18615675260373393</v>
      </c>
      <c r="R240" s="9">
        <f t="shared" si="18"/>
        <v>0</v>
      </c>
    </row>
    <row r="241" spans="1:18" ht="60" outlineLevel="2" x14ac:dyDescent="0.25">
      <c r="A241" s="3" t="s">
        <v>108</v>
      </c>
      <c r="B241" s="4" t="s">
        <v>109</v>
      </c>
      <c r="C241" s="5" t="s">
        <v>69</v>
      </c>
      <c r="D241" s="3" t="s">
        <v>57</v>
      </c>
      <c r="E241" s="3" t="s">
        <v>58</v>
      </c>
      <c r="F241" s="3" t="s">
        <v>27</v>
      </c>
      <c r="G241" s="4" t="s">
        <v>70</v>
      </c>
      <c r="H241" s="6">
        <v>1722258043</v>
      </c>
      <c r="I241" s="6">
        <v>0</v>
      </c>
      <c r="J241" s="6">
        <v>0</v>
      </c>
      <c r="K241" s="6">
        <v>1722258043</v>
      </c>
      <c r="L241" s="6">
        <v>1354545995</v>
      </c>
      <c r="M241" s="6">
        <v>367712048</v>
      </c>
      <c r="N241" s="6">
        <v>1350072455</v>
      </c>
      <c r="O241" s="6">
        <v>0</v>
      </c>
      <c r="P241" s="6">
        <v>0</v>
      </c>
      <c r="Q241" s="9">
        <f t="shared" si="17"/>
        <v>0.78389673399249149</v>
      </c>
      <c r="R241" s="9">
        <f t="shared" si="18"/>
        <v>0</v>
      </c>
    </row>
    <row r="242" spans="1:18" ht="60" outlineLevel="2" x14ac:dyDescent="0.25">
      <c r="A242" s="3" t="s">
        <v>108</v>
      </c>
      <c r="B242" s="4" t="s">
        <v>109</v>
      </c>
      <c r="C242" s="5" t="s">
        <v>71</v>
      </c>
      <c r="D242" s="3" t="s">
        <v>57</v>
      </c>
      <c r="E242" s="3" t="s">
        <v>58</v>
      </c>
      <c r="F242" s="3" t="s">
        <v>27</v>
      </c>
      <c r="G242" s="4" t="s">
        <v>72</v>
      </c>
      <c r="H242" s="6">
        <v>1173320600</v>
      </c>
      <c r="I242" s="6">
        <v>66021200</v>
      </c>
      <c r="J242" s="6">
        <v>0</v>
      </c>
      <c r="K242" s="6">
        <v>1239341800</v>
      </c>
      <c r="L242" s="6">
        <v>841863640</v>
      </c>
      <c r="M242" s="6">
        <v>397478160</v>
      </c>
      <c r="N242" s="6">
        <v>808137640</v>
      </c>
      <c r="O242" s="6">
        <v>0</v>
      </c>
      <c r="P242" s="6">
        <v>0</v>
      </c>
      <c r="Q242" s="9">
        <f t="shared" si="17"/>
        <v>0.65207002620261822</v>
      </c>
      <c r="R242" s="9">
        <f t="shared" si="18"/>
        <v>0</v>
      </c>
    </row>
    <row r="243" spans="1:18" ht="72" outlineLevel="2" x14ac:dyDescent="0.25">
      <c r="A243" s="3" t="s">
        <v>108</v>
      </c>
      <c r="B243" s="4" t="s">
        <v>109</v>
      </c>
      <c r="C243" s="5" t="s">
        <v>73</v>
      </c>
      <c r="D243" s="3" t="s">
        <v>57</v>
      </c>
      <c r="E243" s="3" t="s">
        <v>58</v>
      </c>
      <c r="F243" s="3" t="s">
        <v>27</v>
      </c>
      <c r="G243" s="4" t="s">
        <v>74</v>
      </c>
      <c r="H243" s="6">
        <v>771563875</v>
      </c>
      <c r="I243" s="6">
        <v>0</v>
      </c>
      <c r="J243" s="6">
        <v>0</v>
      </c>
      <c r="K243" s="6">
        <v>771563875</v>
      </c>
      <c r="L243" s="6">
        <v>149061880</v>
      </c>
      <c r="M243" s="6">
        <v>622501995</v>
      </c>
      <c r="N243" s="6">
        <v>27699496</v>
      </c>
      <c r="O243" s="6">
        <v>0</v>
      </c>
      <c r="P243" s="6">
        <v>0</v>
      </c>
      <c r="Q243" s="9">
        <f t="shared" si="17"/>
        <v>3.5900457366540135E-2</v>
      </c>
      <c r="R243" s="9">
        <f t="shared" si="18"/>
        <v>0</v>
      </c>
    </row>
    <row r="244" spans="1:18" ht="72" outlineLevel="2" x14ac:dyDescent="0.25">
      <c r="A244" s="3" t="s">
        <v>108</v>
      </c>
      <c r="B244" s="4" t="s">
        <v>109</v>
      </c>
      <c r="C244" s="5" t="s">
        <v>73</v>
      </c>
      <c r="D244" s="3" t="s">
        <v>25</v>
      </c>
      <c r="E244" s="3" t="s">
        <v>26</v>
      </c>
      <c r="F244" s="3" t="s">
        <v>27</v>
      </c>
      <c r="G244" s="4" t="s">
        <v>74</v>
      </c>
      <c r="H244" s="6">
        <v>12559938626</v>
      </c>
      <c r="I244" s="6">
        <v>0</v>
      </c>
      <c r="J244" s="6">
        <v>0</v>
      </c>
      <c r="K244" s="6">
        <v>12559938626</v>
      </c>
      <c r="L244" s="6">
        <v>1217674443</v>
      </c>
      <c r="M244" s="6">
        <v>11342264183</v>
      </c>
      <c r="N244" s="6">
        <v>1217674443</v>
      </c>
      <c r="O244" s="6">
        <v>0</v>
      </c>
      <c r="P244" s="6">
        <v>0</v>
      </c>
      <c r="Q244" s="9">
        <f t="shared" si="17"/>
        <v>9.6949075887944547E-2</v>
      </c>
      <c r="R244" s="9">
        <f t="shared" si="18"/>
        <v>0</v>
      </c>
    </row>
    <row r="245" spans="1:18" ht="36" outlineLevel="2" x14ac:dyDescent="0.25">
      <c r="A245" s="3" t="s">
        <v>108</v>
      </c>
      <c r="B245" s="4" t="s">
        <v>109</v>
      </c>
      <c r="C245" s="5" t="s">
        <v>77</v>
      </c>
      <c r="D245" s="3" t="s">
        <v>25</v>
      </c>
      <c r="E245" s="3" t="s">
        <v>26</v>
      </c>
      <c r="F245" s="3" t="s">
        <v>27</v>
      </c>
      <c r="G245" s="4" t="s">
        <v>78</v>
      </c>
      <c r="H245" s="6">
        <v>282648423</v>
      </c>
      <c r="I245" s="6">
        <v>48028441</v>
      </c>
      <c r="J245" s="6">
        <v>0</v>
      </c>
      <c r="K245" s="6">
        <v>330676864</v>
      </c>
      <c r="L245" s="6">
        <v>237718129</v>
      </c>
      <c r="M245" s="6">
        <v>92958735</v>
      </c>
      <c r="N245" s="6">
        <v>134333125</v>
      </c>
      <c r="O245" s="6">
        <v>0</v>
      </c>
      <c r="P245" s="6">
        <v>0</v>
      </c>
      <c r="Q245" s="9">
        <f t="shared" si="17"/>
        <v>0.4062368421396424</v>
      </c>
      <c r="R245" s="9">
        <f t="shared" si="18"/>
        <v>0</v>
      </c>
    </row>
    <row r="246" spans="1:18" ht="48" outlineLevel="2" x14ac:dyDescent="0.25">
      <c r="A246" s="3" t="s">
        <v>108</v>
      </c>
      <c r="B246" s="4" t="s">
        <v>109</v>
      </c>
      <c r="C246" s="5" t="s">
        <v>79</v>
      </c>
      <c r="D246" s="3" t="s">
        <v>25</v>
      </c>
      <c r="E246" s="3" t="s">
        <v>26</v>
      </c>
      <c r="F246" s="3" t="s">
        <v>27</v>
      </c>
      <c r="G246" s="4" t="s">
        <v>80</v>
      </c>
      <c r="H246" s="6">
        <v>23051000</v>
      </c>
      <c r="I246" s="6">
        <v>59588000</v>
      </c>
      <c r="J246" s="6">
        <v>8000000</v>
      </c>
      <c r="K246" s="6">
        <v>74639000</v>
      </c>
      <c r="L246" s="6">
        <v>23051000</v>
      </c>
      <c r="M246" s="6">
        <v>51588000</v>
      </c>
      <c r="N246" s="6">
        <v>14159903</v>
      </c>
      <c r="O246" s="6">
        <v>0</v>
      </c>
      <c r="P246" s="6">
        <v>0</v>
      </c>
      <c r="Q246" s="9">
        <f t="shared" si="17"/>
        <v>0.18971185305269364</v>
      </c>
      <c r="R246" s="9">
        <f t="shared" si="18"/>
        <v>0</v>
      </c>
    </row>
    <row r="247" spans="1:18" ht="24" outlineLevel="1" x14ac:dyDescent="0.25">
      <c r="A247" s="3"/>
      <c r="B247" s="7" t="s">
        <v>162</v>
      </c>
      <c r="C247" s="5"/>
      <c r="D247" s="3"/>
      <c r="E247" s="3"/>
      <c r="F247" s="3"/>
      <c r="G247" s="4"/>
      <c r="H247" s="6">
        <f t="shared" ref="H247:P247" si="22">SUBTOTAL(9,H233:H246)</f>
        <v>140342706121</v>
      </c>
      <c r="I247" s="6">
        <f t="shared" si="22"/>
        <v>1058003436</v>
      </c>
      <c r="J247" s="6">
        <f t="shared" si="22"/>
        <v>8000000</v>
      </c>
      <c r="K247" s="6">
        <f t="shared" si="22"/>
        <v>141392709557</v>
      </c>
      <c r="L247" s="6">
        <f t="shared" si="22"/>
        <v>30707084691</v>
      </c>
      <c r="M247" s="6">
        <f t="shared" si="22"/>
        <v>110685624866</v>
      </c>
      <c r="N247" s="6">
        <f t="shared" si="22"/>
        <v>22186533526.41</v>
      </c>
      <c r="O247" s="6">
        <f t="shared" si="22"/>
        <v>17021420.41</v>
      </c>
      <c r="P247" s="6">
        <f t="shared" si="22"/>
        <v>17021420.41</v>
      </c>
      <c r="Q247" s="9">
        <f t="shared" si="17"/>
        <v>0.1569142680405731</v>
      </c>
      <c r="R247" s="9">
        <f t="shared" si="18"/>
        <v>1.2038400327237601E-4</v>
      </c>
    </row>
    <row r="248" spans="1:18" ht="24" outlineLevel="2" x14ac:dyDescent="0.25">
      <c r="A248" s="3" t="s">
        <v>110</v>
      </c>
      <c r="B248" s="4" t="s">
        <v>111</v>
      </c>
      <c r="C248" s="5" t="s">
        <v>39</v>
      </c>
      <c r="D248" s="3" t="s">
        <v>25</v>
      </c>
      <c r="E248" s="3" t="s">
        <v>26</v>
      </c>
      <c r="F248" s="3" t="s">
        <v>27</v>
      </c>
      <c r="G248" s="4" t="s">
        <v>40</v>
      </c>
      <c r="H248" s="6">
        <v>37264875</v>
      </c>
      <c r="I248" s="6">
        <v>0</v>
      </c>
      <c r="J248" s="6">
        <v>0</v>
      </c>
      <c r="K248" s="6">
        <v>37264875</v>
      </c>
      <c r="L248" s="6">
        <v>1952386.65</v>
      </c>
      <c r="M248" s="6">
        <v>35312488.350000001</v>
      </c>
      <c r="N248" s="6">
        <v>1952386.65</v>
      </c>
      <c r="O248" s="6">
        <v>0</v>
      </c>
      <c r="P248" s="6">
        <v>0</v>
      </c>
      <c r="Q248" s="9">
        <f t="shared" si="17"/>
        <v>5.2392142734948119E-2</v>
      </c>
      <c r="R248" s="9">
        <f t="shared" si="18"/>
        <v>0</v>
      </c>
    </row>
    <row r="249" spans="1:18" ht="24" outlineLevel="2" x14ac:dyDescent="0.25">
      <c r="A249" s="3" t="s">
        <v>110</v>
      </c>
      <c r="B249" s="4" t="s">
        <v>111</v>
      </c>
      <c r="C249" s="5" t="s">
        <v>41</v>
      </c>
      <c r="D249" s="3" t="s">
        <v>25</v>
      </c>
      <c r="E249" s="3" t="s">
        <v>26</v>
      </c>
      <c r="F249" s="3" t="s">
        <v>27</v>
      </c>
      <c r="G249" s="4" t="s">
        <v>42</v>
      </c>
      <c r="H249" s="6">
        <v>403244015</v>
      </c>
      <c r="I249" s="6">
        <v>0</v>
      </c>
      <c r="J249" s="6">
        <v>0</v>
      </c>
      <c r="K249" s="6">
        <v>403244015</v>
      </c>
      <c r="L249" s="6">
        <v>142149832.43000001</v>
      </c>
      <c r="M249" s="6">
        <v>261094182.56999999</v>
      </c>
      <c r="N249" s="6">
        <v>29662653.84</v>
      </c>
      <c r="O249" s="6">
        <v>26846531.949999999</v>
      </c>
      <c r="P249" s="6">
        <v>26846531.949999999</v>
      </c>
      <c r="Q249" s="9">
        <f t="shared" si="17"/>
        <v>7.356005975686955E-2</v>
      </c>
      <c r="R249" s="9">
        <f t="shared" si="18"/>
        <v>6.6576392832513584E-2</v>
      </c>
    </row>
    <row r="250" spans="1:18" ht="60" outlineLevel="2" x14ac:dyDescent="0.25">
      <c r="A250" s="3" t="s">
        <v>110</v>
      </c>
      <c r="B250" s="4" t="s">
        <v>111</v>
      </c>
      <c r="C250" s="5" t="s">
        <v>56</v>
      </c>
      <c r="D250" s="3" t="s">
        <v>25</v>
      </c>
      <c r="E250" s="3" t="s">
        <v>26</v>
      </c>
      <c r="F250" s="3" t="s">
        <v>27</v>
      </c>
      <c r="G250" s="4" t="s">
        <v>59</v>
      </c>
      <c r="H250" s="6">
        <v>274312430</v>
      </c>
      <c r="I250" s="6">
        <v>840000</v>
      </c>
      <c r="J250" s="6">
        <v>0</v>
      </c>
      <c r="K250" s="6">
        <v>275152430</v>
      </c>
      <c r="L250" s="6">
        <v>55531800</v>
      </c>
      <c r="M250" s="6">
        <v>219620630</v>
      </c>
      <c r="N250" s="6">
        <v>17531800</v>
      </c>
      <c r="O250" s="6">
        <v>0</v>
      </c>
      <c r="P250" s="6">
        <v>0</v>
      </c>
      <c r="Q250" s="9">
        <f t="shared" si="17"/>
        <v>6.3716682422175958E-2</v>
      </c>
      <c r="R250" s="9">
        <f t="shared" si="18"/>
        <v>0</v>
      </c>
    </row>
    <row r="251" spans="1:18" ht="48" outlineLevel="2" x14ac:dyDescent="0.25">
      <c r="A251" s="3" t="s">
        <v>110</v>
      </c>
      <c r="B251" s="4" t="s">
        <v>111</v>
      </c>
      <c r="C251" s="5" t="s">
        <v>60</v>
      </c>
      <c r="D251" s="3" t="s">
        <v>25</v>
      </c>
      <c r="E251" s="3" t="s">
        <v>26</v>
      </c>
      <c r="F251" s="3" t="s">
        <v>27</v>
      </c>
      <c r="G251" s="4" t="s">
        <v>61</v>
      </c>
      <c r="H251" s="6">
        <v>83629143</v>
      </c>
      <c r="I251" s="6">
        <v>0</v>
      </c>
      <c r="J251" s="6">
        <v>0</v>
      </c>
      <c r="K251" s="6">
        <v>83629143</v>
      </c>
      <c r="L251" s="6">
        <v>77383500</v>
      </c>
      <c r="M251" s="6">
        <v>6245643</v>
      </c>
      <c r="N251" s="6">
        <v>77383500</v>
      </c>
      <c r="O251" s="6">
        <v>0</v>
      </c>
      <c r="P251" s="6">
        <v>0</v>
      </c>
      <c r="Q251" s="9">
        <f t="shared" si="17"/>
        <v>0.92531738606959058</v>
      </c>
      <c r="R251" s="9">
        <f t="shared" si="18"/>
        <v>0</v>
      </c>
    </row>
    <row r="252" spans="1:18" ht="24" outlineLevel="2" x14ac:dyDescent="0.25">
      <c r="A252" s="3" t="s">
        <v>110</v>
      </c>
      <c r="B252" s="4" t="s">
        <v>111</v>
      </c>
      <c r="C252" s="5" t="s">
        <v>64</v>
      </c>
      <c r="D252" s="3" t="s">
        <v>57</v>
      </c>
      <c r="E252" s="3" t="s">
        <v>58</v>
      </c>
      <c r="F252" s="3" t="s">
        <v>27</v>
      </c>
      <c r="G252" s="4" t="s">
        <v>66</v>
      </c>
      <c r="H252" s="6">
        <v>124449002262</v>
      </c>
      <c r="I252" s="6">
        <v>0</v>
      </c>
      <c r="J252" s="6">
        <v>0</v>
      </c>
      <c r="K252" s="6">
        <v>124449002262</v>
      </c>
      <c r="L252" s="6">
        <v>123885384198</v>
      </c>
      <c r="M252" s="6">
        <v>563618064</v>
      </c>
      <c r="N252" s="6">
        <v>76312597931</v>
      </c>
      <c r="O252" s="6">
        <v>0</v>
      </c>
      <c r="P252" s="6">
        <v>0</v>
      </c>
      <c r="Q252" s="9">
        <f t="shared" si="17"/>
        <v>0.61320377458985653</v>
      </c>
      <c r="R252" s="9">
        <f t="shared" si="18"/>
        <v>0</v>
      </c>
    </row>
    <row r="253" spans="1:18" ht="24" outlineLevel="2" x14ac:dyDescent="0.25">
      <c r="A253" s="3" t="s">
        <v>110</v>
      </c>
      <c r="B253" s="4" t="s">
        <v>111</v>
      </c>
      <c r="C253" s="5" t="s">
        <v>64</v>
      </c>
      <c r="D253" s="3" t="s">
        <v>25</v>
      </c>
      <c r="E253" s="3" t="s">
        <v>83</v>
      </c>
      <c r="F253" s="3" t="s">
        <v>27</v>
      </c>
      <c r="G253" s="4" t="s">
        <v>66</v>
      </c>
      <c r="H253" s="6">
        <v>0</v>
      </c>
      <c r="I253" s="6">
        <v>6583166732</v>
      </c>
      <c r="J253" s="6">
        <v>0</v>
      </c>
      <c r="K253" s="6">
        <v>6583166732</v>
      </c>
      <c r="L253" s="6">
        <v>6577085499</v>
      </c>
      <c r="M253" s="6">
        <v>6081233</v>
      </c>
      <c r="N253" s="6">
        <v>966815414</v>
      </c>
      <c r="O253" s="6">
        <v>0</v>
      </c>
      <c r="P253" s="6">
        <v>0</v>
      </c>
      <c r="Q253" s="9">
        <f t="shared" si="17"/>
        <v>0.14686175413124869</v>
      </c>
      <c r="R253" s="9">
        <f t="shared" si="18"/>
        <v>0</v>
      </c>
    </row>
    <row r="254" spans="1:18" ht="24" outlineLevel="2" x14ac:dyDescent="0.25">
      <c r="A254" s="3" t="s">
        <v>110</v>
      </c>
      <c r="B254" s="4" t="s">
        <v>111</v>
      </c>
      <c r="C254" s="5" t="s">
        <v>64</v>
      </c>
      <c r="D254" s="3" t="s">
        <v>25</v>
      </c>
      <c r="E254" s="3" t="s">
        <v>26</v>
      </c>
      <c r="F254" s="3" t="s">
        <v>27</v>
      </c>
      <c r="G254" s="4" t="s">
        <v>66</v>
      </c>
      <c r="H254" s="6">
        <v>756149788</v>
      </c>
      <c r="I254" s="6">
        <v>30514740</v>
      </c>
      <c r="J254" s="6">
        <v>0</v>
      </c>
      <c r="K254" s="6">
        <v>786664528</v>
      </c>
      <c r="L254" s="6">
        <v>548053772</v>
      </c>
      <c r="M254" s="6">
        <v>238610756</v>
      </c>
      <c r="N254" s="6">
        <v>510213505</v>
      </c>
      <c r="O254" s="6">
        <v>0</v>
      </c>
      <c r="P254" s="6">
        <v>0</v>
      </c>
      <c r="Q254" s="9">
        <f t="shared" si="17"/>
        <v>0.64857825266019875</v>
      </c>
      <c r="R254" s="9">
        <f t="shared" si="18"/>
        <v>0</v>
      </c>
    </row>
    <row r="255" spans="1:18" ht="48" outlineLevel="2" x14ac:dyDescent="0.25">
      <c r="A255" s="3" t="s">
        <v>110</v>
      </c>
      <c r="B255" s="4" t="s">
        <v>111</v>
      </c>
      <c r="C255" s="5" t="s">
        <v>67</v>
      </c>
      <c r="D255" s="3" t="s">
        <v>57</v>
      </c>
      <c r="E255" s="3" t="s">
        <v>58</v>
      </c>
      <c r="F255" s="3" t="s">
        <v>27</v>
      </c>
      <c r="G255" s="4" t="s">
        <v>68</v>
      </c>
      <c r="H255" s="6">
        <v>0</v>
      </c>
      <c r="I255" s="6">
        <v>28660000</v>
      </c>
      <c r="J255" s="6">
        <v>0</v>
      </c>
      <c r="K255" s="6">
        <v>28660000</v>
      </c>
      <c r="L255" s="6">
        <v>28660000</v>
      </c>
      <c r="M255" s="6">
        <v>0</v>
      </c>
      <c r="N255" s="6">
        <v>0</v>
      </c>
      <c r="O255" s="6">
        <v>0</v>
      </c>
      <c r="P255" s="6">
        <v>0</v>
      </c>
      <c r="Q255" s="9">
        <f t="shared" si="17"/>
        <v>0</v>
      </c>
      <c r="R255" s="9">
        <f t="shared" si="18"/>
        <v>0</v>
      </c>
    </row>
    <row r="256" spans="1:18" ht="60" outlineLevel="2" x14ac:dyDescent="0.25">
      <c r="A256" s="3" t="s">
        <v>110</v>
      </c>
      <c r="B256" s="4" t="s">
        <v>111</v>
      </c>
      <c r="C256" s="5" t="s">
        <v>69</v>
      </c>
      <c r="D256" s="3" t="s">
        <v>57</v>
      </c>
      <c r="E256" s="3" t="s">
        <v>48</v>
      </c>
      <c r="F256" s="3" t="s">
        <v>27</v>
      </c>
      <c r="G256" s="4" t="s">
        <v>70</v>
      </c>
      <c r="H256" s="6">
        <v>3496277416</v>
      </c>
      <c r="I256" s="6">
        <v>0</v>
      </c>
      <c r="J256" s="6">
        <v>0</v>
      </c>
      <c r="K256" s="6">
        <v>3496277416</v>
      </c>
      <c r="L256" s="6">
        <v>1800617286</v>
      </c>
      <c r="M256" s="6">
        <v>1695660130</v>
      </c>
      <c r="N256" s="6">
        <v>1536265806</v>
      </c>
      <c r="O256" s="6">
        <v>0</v>
      </c>
      <c r="P256" s="6">
        <v>0</v>
      </c>
      <c r="Q256" s="9">
        <f t="shared" si="17"/>
        <v>0.43940043171906012</v>
      </c>
      <c r="R256" s="9">
        <f t="shared" si="18"/>
        <v>0</v>
      </c>
    </row>
    <row r="257" spans="1:18" ht="60" outlineLevel="2" x14ac:dyDescent="0.25">
      <c r="A257" s="3" t="s">
        <v>110</v>
      </c>
      <c r="B257" s="4" t="s">
        <v>111</v>
      </c>
      <c r="C257" s="5" t="s">
        <v>69</v>
      </c>
      <c r="D257" s="3" t="s">
        <v>57</v>
      </c>
      <c r="E257" s="3" t="s">
        <v>58</v>
      </c>
      <c r="F257" s="3" t="s">
        <v>27</v>
      </c>
      <c r="G257" s="4" t="s">
        <v>70</v>
      </c>
      <c r="H257" s="6">
        <v>2708506601</v>
      </c>
      <c r="I257" s="6">
        <v>0</v>
      </c>
      <c r="J257" s="6">
        <v>0</v>
      </c>
      <c r="K257" s="6">
        <v>2708506601</v>
      </c>
      <c r="L257" s="6">
        <v>794010670</v>
      </c>
      <c r="M257" s="6">
        <v>1914495931</v>
      </c>
      <c r="N257" s="6">
        <v>793953050</v>
      </c>
      <c r="O257" s="6">
        <v>0</v>
      </c>
      <c r="P257" s="6">
        <v>0</v>
      </c>
      <c r="Q257" s="9">
        <f t="shared" si="17"/>
        <v>0.29313314197088053</v>
      </c>
      <c r="R257" s="9">
        <f t="shared" si="18"/>
        <v>0</v>
      </c>
    </row>
    <row r="258" spans="1:18" ht="60" outlineLevel="2" x14ac:dyDescent="0.25">
      <c r="A258" s="3" t="s">
        <v>110</v>
      </c>
      <c r="B258" s="4" t="s">
        <v>111</v>
      </c>
      <c r="C258" s="5" t="s">
        <v>71</v>
      </c>
      <c r="D258" s="3" t="s">
        <v>57</v>
      </c>
      <c r="E258" s="3" t="s">
        <v>58</v>
      </c>
      <c r="F258" s="3" t="s">
        <v>27</v>
      </c>
      <c r="G258" s="4" t="s">
        <v>72</v>
      </c>
      <c r="H258" s="6">
        <v>1224741250</v>
      </c>
      <c r="I258" s="6">
        <v>66021200</v>
      </c>
      <c r="J258" s="6">
        <v>0</v>
      </c>
      <c r="K258" s="6">
        <v>1290762450</v>
      </c>
      <c r="L258" s="6">
        <v>319358320</v>
      </c>
      <c r="M258" s="6">
        <v>971404130</v>
      </c>
      <c r="N258" s="6">
        <v>285632320</v>
      </c>
      <c r="O258" s="6">
        <v>0</v>
      </c>
      <c r="P258" s="6">
        <v>0</v>
      </c>
      <c r="Q258" s="9">
        <f t="shared" si="17"/>
        <v>0.22128961064834199</v>
      </c>
      <c r="R258" s="9">
        <f t="shared" si="18"/>
        <v>0</v>
      </c>
    </row>
    <row r="259" spans="1:18" ht="72" outlineLevel="2" x14ac:dyDescent="0.25">
      <c r="A259" s="3" t="s">
        <v>110</v>
      </c>
      <c r="B259" s="4" t="s">
        <v>111</v>
      </c>
      <c r="C259" s="5" t="s">
        <v>73</v>
      </c>
      <c r="D259" s="3" t="s">
        <v>57</v>
      </c>
      <c r="E259" s="3" t="s">
        <v>58</v>
      </c>
      <c r="F259" s="3" t="s">
        <v>27</v>
      </c>
      <c r="G259" s="4" t="s">
        <v>74</v>
      </c>
      <c r="H259" s="6">
        <v>42182798</v>
      </c>
      <c r="I259" s="6">
        <v>0</v>
      </c>
      <c r="J259" s="6">
        <v>0</v>
      </c>
      <c r="K259" s="6">
        <v>42182798</v>
      </c>
      <c r="L259" s="6">
        <v>0</v>
      </c>
      <c r="M259" s="6">
        <v>42182798</v>
      </c>
      <c r="N259" s="6">
        <v>0</v>
      </c>
      <c r="O259" s="6">
        <v>0</v>
      </c>
      <c r="P259" s="6">
        <v>0</v>
      </c>
      <c r="Q259" s="9">
        <f t="shared" si="17"/>
        <v>0</v>
      </c>
      <c r="R259" s="9">
        <f t="shared" si="18"/>
        <v>0</v>
      </c>
    </row>
    <row r="260" spans="1:18" ht="72" outlineLevel="2" x14ac:dyDescent="0.25">
      <c r="A260" s="3" t="s">
        <v>110</v>
      </c>
      <c r="B260" s="4" t="s">
        <v>111</v>
      </c>
      <c r="C260" s="5" t="s">
        <v>73</v>
      </c>
      <c r="D260" s="3" t="s">
        <v>25</v>
      </c>
      <c r="E260" s="3" t="s">
        <v>26</v>
      </c>
      <c r="F260" s="3" t="s">
        <v>27</v>
      </c>
      <c r="G260" s="4" t="s">
        <v>74</v>
      </c>
      <c r="H260" s="6">
        <v>3713517801</v>
      </c>
      <c r="I260" s="6">
        <v>0</v>
      </c>
      <c r="J260" s="6">
        <v>0</v>
      </c>
      <c r="K260" s="6">
        <v>3713517801</v>
      </c>
      <c r="L260" s="6">
        <v>3063078235</v>
      </c>
      <c r="M260" s="6">
        <v>650439566</v>
      </c>
      <c r="N260" s="6">
        <v>1159277506</v>
      </c>
      <c r="O260" s="6">
        <v>0</v>
      </c>
      <c r="P260" s="6">
        <v>0</v>
      </c>
      <c r="Q260" s="9">
        <f t="shared" si="17"/>
        <v>0.31217771615039042</v>
      </c>
      <c r="R260" s="9">
        <f t="shared" si="18"/>
        <v>0</v>
      </c>
    </row>
    <row r="261" spans="1:18" ht="36" outlineLevel="2" x14ac:dyDescent="0.25">
      <c r="A261" s="3" t="s">
        <v>110</v>
      </c>
      <c r="B261" s="4" t="s">
        <v>111</v>
      </c>
      <c r="C261" s="5" t="s">
        <v>77</v>
      </c>
      <c r="D261" s="3" t="s">
        <v>25</v>
      </c>
      <c r="E261" s="3" t="s">
        <v>26</v>
      </c>
      <c r="F261" s="3" t="s">
        <v>27</v>
      </c>
      <c r="G261" s="4" t="s">
        <v>78</v>
      </c>
      <c r="H261" s="6">
        <v>379396187</v>
      </c>
      <c r="I261" s="6">
        <v>14466744</v>
      </c>
      <c r="J261" s="6">
        <v>0</v>
      </c>
      <c r="K261" s="6">
        <v>393862931</v>
      </c>
      <c r="L261" s="6">
        <v>356883240</v>
      </c>
      <c r="M261" s="6">
        <v>36979691</v>
      </c>
      <c r="N261" s="6">
        <v>332522240</v>
      </c>
      <c r="O261" s="6">
        <v>4867624</v>
      </c>
      <c r="P261" s="6">
        <v>4867624</v>
      </c>
      <c r="Q261" s="9">
        <f t="shared" si="17"/>
        <v>0.84425878605976246</v>
      </c>
      <c r="R261" s="9">
        <f t="shared" si="18"/>
        <v>1.2358675104664775E-2</v>
      </c>
    </row>
    <row r="262" spans="1:18" ht="48" outlineLevel="2" x14ac:dyDescent="0.25">
      <c r="A262" s="3" t="s">
        <v>110</v>
      </c>
      <c r="B262" s="4" t="s">
        <v>111</v>
      </c>
      <c r="C262" s="5" t="s">
        <v>79</v>
      </c>
      <c r="D262" s="3" t="s">
        <v>25</v>
      </c>
      <c r="E262" s="3" t="s">
        <v>26</v>
      </c>
      <c r="F262" s="3" t="s">
        <v>27</v>
      </c>
      <c r="G262" s="4" t="s">
        <v>80</v>
      </c>
      <c r="H262" s="6">
        <v>0</v>
      </c>
      <c r="I262" s="6">
        <v>51588000</v>
      </c>
      <c r="J262" s="6">
        <v>0</v>
      </c>
      <c r="K262" s="6">
        <v>51588000</v>
      </c>
      <c r="L262" s="6">
        <v>0</v>
      </c>
      <c r="M262" s="6">
        <v>51588000</v>
      </c>
      <c r="N262" s="6">
        <v>0</v>
      </c>
      <c r="O262" s="6">
        <v>0</v>
      </c>
      <c r="P262" s="6">
        <v>0</v>
      </c>
      <c r="Q262" s="9">
        <f t="shared" ref="Q262:Q325" si="23">+N262/K262</f>
        <v>0</v>
      </c>
      <c r="R262" s="9">
        <f t="shared" ref="R262:R325" si="24">+O262/K262</f>
        <v>0</v>
      </c>
    </row>
    <row r="263" spans="1:18" ht="24" outlineLevel="1" x14ac:dyDescent="0.25">
      <c r="A263" s="3"/>
      <c r="B263" s="7" t="s">
        <v>163</v>
      </c>
      <c r="C263" s="5"/>
      <c r="D263" s="3"/>
      <c r="E263" s="3"/>
      <c r="F263" s="3"/>
      <c r="G263" s="4"/>
      <c r="H263" s="6">
        <f t="shared" ref="H263:P263" si="25">SUBTOTAL(9,H248:H262)</f>
        <v>137568224566</v>
      </c>
      <c r="I263" s="6">
        <f t="shared" si="25"/>
        <v>6775257416</v>
      </c>
      <c r="J263" s="6">
        <f t="shared" si="25"/>
        <v>0</v>
      </c>
      <c r="K263" s="6">
        <f t="shared" si="25"/>
        <v>144343481982</v>
      </c>
      <c r="L263" s="6">
        <f t="shared" si="25"/>
        <v>137650148739.08002</v>
      </c>
      <c r="M263" s="6">
        <f t="shared" si="25"/>
        <v>6693333242.9200001</v>
      </c>
      <c r="N263" s="6">
        <f t="shared" si="25"/>
        <v>82023808112.490005</v>
      </c>
      <c r="O263" s="6">
        <f t="shared" si="25"/>
        <v>31714155.949999999</v>
      </c>
      <c r="P263" s="6">
        <f t="shared" si="25"/>
        <v>31714155.949999999</v>
      </c>
      <c r="Q263" s="9">
        <f t="shared" si="23"/>
        <v>0.5682543263208697</v>
      </c>
      <c r="R263" s="9">
        <f t="shared" si="24"/>
        <v>2.1971311426417464E-4</v>
      </c>
    </row>
    <row r="264" spans="1:18" ht="24" outlineLevel="2" x14ac:dyDescent="0.25">
      <c r="A264" s="3" t="s">
        <v>112</v>
      </c>
      <c r="B264" s="4" t="s">
        <v>113</v>
      </c>
      <c r="C264" s="5" t="s">
        <v>39</v>
      </c>
      <c r="D264" s="3" t="s">
        <v>25</v>
      </c>
      <c r="E264" s="3" t="s">
        <v>26</v>
      </c>
      <c r="F264" s="3" t="s">
        <v>27</v>
      </c>
      <c r="G264" s="4" t="s">
        <v>40</v>
      </c>
      <c r="H264" s="6">
        <v>39565369</v>
      </c>
      <c r="I264" s="6">
        <v>0</v>
      </c>
      <c r="J264" s="6">
        <v>0</v>
      </c>
      <c r="K264" s="6">
        <v>39565369</v>
      </c>
      <c r="L264" s="6">
        <v>38290459</v>
      </c>
      <c r="M264" s="6">
        <v>1274910</v>
      </c>
      <c r="N264" s="6">
        <v>0</v>
      </c>
      <c r="O264" s="6">
        <v>0</v>
      </c>
      <c r="P264" s="6">
        <v>0</v>
      </c>
      <c r="Q264" s="9">
        <f t="shared" si="23"/>
        <v>0</v>
      </c>
      <c r="R264" s="9">
        <f t="shared" si="24"/>
        <v>0</v>
      </c>
    </row>
    <row r="265" spans="1:18" ht="24" outlineLevel="2" x14ac:dyDescent="0.25">
      <c r="A265" s="3" t="s">
        <v>112</v>
      </c>
      <c r="B265" s="4" t="s">
        <v>113</v>
      </c>
      <c r="C265" s="5" t="s">
        <v>41</v>
      </c>
      <c r="D265" s="3" t="s">
        <v>25</v>
      </c>
      <c r="E265" s="3" t="s">
        <v>26</v>
      </c>
      <c r="F265" s="3" t="s">
        <v>27</v>
      </c>
      <c r="G265" s="4" t="s">
        <v>42</v>
      </c>
      <c r="H265" s="6">
        <v>273818816</v>
      </c>
      <c r="I265" s="6">
        <v>0</v>
      </c>
      <c r="J265" s="6">
        <v>0</v>
      </c>
      <c r="K265" s="6">
        <v>273818816</v>
      </c>
      <c r="L265" s="6">
        <v>166884442</v>
      </c>
      <c r="M265" s="6">
        <v>106934374</v>
      </c>
      <c r="N265" s="6">
        <v>38556171.829999998</v>
      </c>
      <c r="O265" s="6">
        <v>17371150.100000001</v>
      </c>
      <c r="P265" s="6">
        <v>17371150.100000001</v>
      </c>
      <c r="Q265" s="9">
        <f t="shared" si="23"/>
        <v>0.14080906634991805</v>
      </c>
      <c r="R265" s="9">
        <f t="shared" si="24"/>
        <v>6.3440308280348426E-2</v>
      </c>
    </row>
    <row r="266" spans="1:18" ht="60" outlineLevel="2" x14ac:dyDescent="0.25">
      <c r="A266" s="3" t="s">
        <v>112</v>
      </c>
      <c r="B266" s="4" t="s">
        <v>113</v>
      </c>
      <c r="C266" s="5" t="s">
        <v>56</v>
      </c>
      <c r="D266" s="3" t="s">
        <v>25</v>
      </c>
      <c r="E266" s="3" t="s">
        <v>26</v>
      </c>
      <c r="F266" s="3" t="s">
        <v>27</v>
      </c>
      <c r="G266" s="4" t="s">
        <v>59</v>
      </c>
      <c r="H266" s="6">
        <v>138710295</v>
      </c>
      <c r="I266" s="6">
        <v>840000</v>
      </c>
      <c r="J266" s="6">
        <v>0</v>
      </c>
      <c r="K266" s="6">
        <v>139550295</v>
      </c>
      <c r="L266" s="6">
        <v>84416421</v>
      </c>
      <c r="M266" s="6">
        <v>55133874</v>
      </c>
      <c r="N266" s="6">
        <v>43325800</v>
      </c>
      <c r="O266" s="6">
        <v>0</v>
      </c>
      <c r="P266" s="6">
        <v>0</v>
      </c>
      <c r="Q266" s="9">
        <f t="shared" si="23"/>
        <v>0.31046727633216398</v>
      </c>
      <c r="R266" s="9">
        <f t="shared" si="24"/>
        <v>0</v>
      </c>
    </row>
    <row r="267" spans="1:18" ht="48" outlineLevel="2" x14ac:dyDescent="0.25">
      <c r="A267" s="3" t="s">
        <v>112</v>
      </c>
      <c r="B267" s="4" t="s">
        <v>113</v>
      </c>
      <c r="C267" s="5" t="s">
        <v>60</v>
      </c>
      <c r="D267" s="3" t="s">
        <v>25</v>
      </c>
      <c r="E267" s="3" t="s">
        <v>26</v>
      </c>
      <c r="F267" s="3" t="s">
        <v>27</v>
      </c>
      <c r="G267" s="4" t="s">
        <v>61</v>
      </c>
      <c r="H267" s="6">
        <v>67654238</v>
      </c>
      <c r="I267" s="6">
        <v>0</v>
      </c>
      <c r="J267" s="6">
        <v>0</v>
      </c>
      <c r="K267" s="6">
        <v>67654238</v>
      </c>
      <c r="L267" s="6">
        <v>67654238</v>
      </c>
      <c r="M267" s="6">
        <v>0</v>
      </c>
      <c r="N267" s="6">
        <v>63001049</v>
      </c>
      <c r="O267" s="6">
        <v>1039096</v>
      </c>
      <c r="P267" s="6">
        <v>1039096</v>
      </c>
      <c r="Q267" s="9">
        <f t="shared" si="23"/>
        <v>0.93122102712915045</v>
      </c>
      <c r="R267" s="9">
        <f t="shared" si="24"/>
        <v>1.5358919569827984E-2</v>
      </c>
    </row>
    <row r="268" spans="1:18" ht="24" outlineLevel="2" x14ac:dyDescent="0.25">
      <c r="A268" s="3" t="s">
        <v>112</v>
      </c>
      <c r="B268" s="4" t="s">
        <v>113</v>
      </c>
      <c r="C268" s="5" t="s">
        <v>64</v>
      </c>
      <c r="D268" s="3" t="s">
        <v>25</v>
      </c>
      <c r="E268" s="3" t="s">
        <v>83</v>
      </c>
      <c r="F268" s="3" t="s">
        <v>27</v>
      </c>
      <c r="G268" s="4" t="s">
        <v>66</v>
      </c>
      <c r="H268" s="6">
        <v>0</v>
      </c>
      <c r="I268" s="6">
        <v>358659897</v>
      </c>
      <c r="J268" s="6">
        <v>0</v>
      </c>
      <c r="K268" s="6">
        <v>358659897</v>
      </c>
      <c r="L268" s="6">
        <v>358659897</v>
      </c>
      <c r="M268" s="6">
        <v>0</v>
      </c>
      <c r="N268" s="6">
        <v>86790529</v>
      </c>
      <c r="O268" s="6">
        <v>0</v>
      </c>
      <c r="P268" s="6">
        <v>0</v>
      </c>
      <c r="Q268" s="9">
        <f t="shared" si="23"/>
        <v>0.24198559617608992</v>
      </c>
      <c r="R268" s="9">
        <f t="shared" si="24"/>
        <v>0</v>
      </c>
    </row>
    <row r="269" spans="1:18" ht="24" outlineLevel="2" x14ac:dyDescent="0.25">
      <c r="A269" s="3" t="s">
        <v>112</v>
      </c>
      <c r="B269" s="4" t="s">
        <v>113</v>
      </c>
      <c r="C269" s="5" t="s">
        <v>64</v>
      </c>
      <c r="D269" s="3" t="s">
        <v>25</v>
      </c>
      <c r="E269" s="3" t="s">
        <v>26</v>
      </c>
      <c r="F269" s="3" t="s">
        <v>27</v>
      </c>
      <c r="G269" s="4" t="s">
        <v>66</v>
      </c>
      <c r="H269" s="6">
        <v>45798033158</v>
      </c>
      <c r="I269" s="6">
        <v>13086180</v>
      </c>
      <c r="J269" s="6">
        <v>0</v>
      </c>
      <c r="K269" s="6">
        <v>45811119338</v>
      </c>
      <c r="L269" s="6">
        <v>45806119338</v>
      </c>
      <c r="M269" s="6">
        <v>5000000</v>
      </c>
      <c r="N269" s="6">
        <v>41327860753</v>
      </c>
      <c r="O269" s="6">
        <v>1624068</v>
      </c>
      <c r="P269" s="6">
        <v>1624068</v>
      </c>
      <c r="Q269" s="9">
        <f t="shared" si="23"/>
        <v>0.90213601741703853</v>
      </c>
      <c r="R269" s="9">
        <f t="shared" si="24"/>
        <v>3.5451393099946525E-5</v>
      </c>
    </row>
    <row r="270" spans="1:18" ht="60" outlineLevel="2" x14ac:dyDescent="0.25">
      <c r="A270" s="3" t="s">
        <v>112</v>
      </c>
      <c r="B270" s="4" t="s">
        <v>113</v>
      </c>
      <c r="C270" s="5" t="s">
        <v>69</v>
      </c>
      <c r="D270" s="3" t="s">
        <v>57</v>
      </c>
      <c r="E270" s="3" t="s">
        <v>48</v>
      </c>
      <c r="F270" s="3" t="s">
        <v>27</v>
      </c>
      <c r="G270" s="4" t="s">
        <v>70</v>
      </c>
      <c r="H270" s="6">
        <v>5482606014</v>
      </c>
      <c r="I270" s="6">
        <v>0</v>
      </c>
      <c r="J270" s="6">
        <v>0</v>
      </c>
      <c r="K270" s="6">
        <v>5482606014</v>
      </c>
      <c r="L270" s="6">
        <v>2589882094</v>
      </c>
      <c r="M270" s="6">
        <v>2892723920</v>
      </c>
      <c r="N270" s="6">
        <v>2210218407</v>
      </c>
      <c r="O270" s="6">
        <v>0</v>
      </c>
      <c r="P270" s="6">
        <v>0</v>
      </c>
      <c r="Q270" s="9">
        <f t="shared" si="23"/>
        <v>0.40313281701368664</v>
      </c>
      <c r="R270" s="9">
        <f t="shared" si="24"/>
        <v>0</v>
      </c>
    </row>
    <row r="271" spans="1:18" ht="60" outlineLevel="2" x14ac:dyDescent="0.25">
      <c r="A271" s="3" t="s">
        <v>112</v>
      </c>
      <c r="B271" s="4" t="s">
        <v>113</v>
      </c>
      <c r="C271" s="5" t="s">
        <v>69</v>
      </c>
      <c r="D271" s="3" t="s">
        <v>57</v>
      </c>
      <c r="E271" s="3" t="s">
        <v>58</v>
      </c>
      <c r="F271" s="3" t="s">
        <v>27</v>
      </c>
      <c r="G271" s="4" t="s">
        <v>70</v>
      </c>
      <c r="H271" s="6">
        <v>11057176379</v>
      </c>
      <c r="I271" s="6">
        <v>0</v>
      </c>
      <c r="J271" s="6">
        <v>0</v>
      </c>
      <c r="K271" s="6">
        <v>11057176379</v>
      </c>
      <c r="L271" s="6">
        <v>2975895825</v>
      </c>
      <c r="M271" s="6">
        <v>8081280554</v>
      </c>
      <c r="N271" s="6">
        <v>2692146618</v>
      </c>
      <c r="O271" s="6">
        <v>0</v>
      </c>
      <c r="P271" s="6">
        <v>0</v>
      </c>
      <c r="Q271" s="9">
        <f t="shared" si="23"/>
        <v>0.24347505418408411</v>
      </c>
      <c r="R271" s="9">
        <f t="shared" si="24"/>
        <v>0</v>
      </c>
    </row>
    <row r="272" spans="1:18" ht="60" outlineLevel="2" x14ac:dyDescent="0.25">
      <c r="A272" s="3" t="s">
        <v>112</v>
      </c>
      <c r="B272" s="4" t="s">
        <v>113</v>
      </c>
      <c r="C272" s="5" t="s">
        <v>71</v>
      </c>
      <c r="D272" s="3" t="s">
        <v>57</v>
      </c>
      <c r="E272" s="3" t="s">
        <v>58</v>
      </c>
      <c r="F272" s="3" t="s">
        <v>27</v>
      </c>
      <c r="G272" s="4" t="s">
        <v>72</v>
      </c>
      <c r="H272" s="6">
        <v>691449150</v>
      </c>
      <c r="I272" s="6">
        <v>66021200</v>
      </c>
      <c r="J272" s="6">
        <v>0</v>
      </c>
      <c r="K272" s="6">
        <v>757470350</v>
      </c>
      <c r="L272" s="6">
        <v>200245820</v>
      </c>
      <c r="M272" s="6">
        <v>557224530</v>
      </c>
      <c r="N272" s="6">
        <v>200245820</v>
      </c>
      <c r="O272" s="6">
        <v>0</v>
      </c>
      <c r="P272" s="6">
        <v>0</v>
      </c>
      <c r="Q272" s="9">
        <f t="shared" si="23"/>
        <v>0.26436126509770319</v>
      </c>
      <c r="R272" s="9">
        <f t="shared" si="24"/>
        <v>0</v>
      </c>
    </row>
    <row r="273" spans="1:18" ht="72" outlineLevel="2" x14ac:dyDescent="0.25">
      <c r="A273" s="3" t="s">
        <v>112</v>
      </c>
      <c r="B273" s="4" t="s">
        <v>113</v>
      </c>
      <c r="C273" s="5" t="s">
        <v>73</v>
      </c>
      <c r="D273" s="3" t="s">
        <v>57</v>
      </c>
      <c r="E273" s="3" t="s">
        <v>58</v>
      </c>
      <c r="F273" s="3" t="s">
        <v>27</v>
      </c>
      <c r="G273" s="4" t="s">
        <v>74</v>
      </c>
      <c r="H273" s="6">
        <v>261409381</v>
      </c>
      <c r="I273" s="6">
        <v>0</v>
      </c>
      <c r="J273" s="6">
        <v>0</v>
      </c>
      <c r="K273" s="6">
        <v>261409381</v>
      </c>
      <c r="L273" s="6">
        <v>261409381</v>
      </c>
      <c r="M273" s="6">
        <v>0</v>
      </c>
      <c r="N273" s="6">
        <v>146903749</v>
      </c>
      <c r="O273" s="6">
        <v>0</v>
      </c>
      <c r="P273" s="6">
        <v>0</v>
      </c>
      <c r="Q273" s="9">
        <f t="shared" si="23"/>
        <v>0.56196816058410692</v>
      </c>
      <c r="R273" s="9">
        <f t="shared" si="24"/>
        <v>0</v>
      </c>
    </row>
    <row r="274" spans="1:18" ht="72" outlineLevel="2" x14ac:dyDescent="0.25">
      <c r="A274" s="3" t="s">
        <v>112</v>
      </c>
      <c r="B274" s="4" t="s">
        <v>113</v>
      </c>
      <c r="C274" s="5" t="s">
        <v>73</v>
      </c>
      <c r="D274" s="3" t="s">
        <v>25</v>
      </c>
      <c r="E274" s="3" t="s">
        <v>26</v>
      </c>
      <c r="F274" s="3" t="s">
        <v>27</v>
      </c>
      <c r="G274" s="4" t="s">
        <v>74</v>
      </c>
      <c r="H274" s="6">
        <v>2366299511</v>
      </c>
      <c r="I274" s="6">
        <v>0</v>
      </c>
      <c r="J274" s="6">
        <v>0</v>
      </c>
      <c r="K274" s="6">
        <v>2366299511</v>
      </c>
      <c r="L274" s="6">
        <v>1174306058</v>
      </c>
      <c r="M274" s="6">
        <v>1191993453</v>
      </c>
      <c r="N274" s="6">
        <v>0</v>
      </c>
      <c r="O274" s="6">
        <v>0</v>
      </c>
      <c r="P274" s="6">
        <v>0</v>
      </c>
      <c r="Q274" s="9">
        <f t="shared" si="23"/>
        <v>0</v>
      </c>
      <c r="R274" s="9">
        <f t="shared" si="24"/>
        <v>0</v>
      </c>
    </row>
    <row r="275" spans="1:18" ht="36" outlineLevel="2" x14ac:dyDescent="0.25">
      <c r="A275" s="3" t="s">
        <v>112</v>
      </c>
      <c r="B275" s="4" t="s">
        <v>113</v>
      </c>
      <c r="C275" s="5" t="s">
        <v>77</v>
      </c>
      <c r="D275" s="3" t="s">
        <v>25</v>
      </c>
      <c r="E275" s="3" t="s">
        <v>26</v>
      </c>
      <c r="F275" s="3" t="s">
        <v>27</v>
      </c>
      <c r="G275" s="4" t="s">
        <v>78</v>
      </c>
      <c r="H275" s="6">
        <v>1126820710</v>
      </c>
      <c r="I275" s="6">
        <v>10033901</v>
      </c>
      <c r="J275" s="6">
        <v>0</v>
      </c>
      <c r="K275" s="6">
        <v>1136854611</v>
      </c>
      <c r="L275" s="6">
        <v>1117345535</v>
      </c>
      <c r="M275" s="6">
        <v>19509076</v>
      </c>
      <c r="N275" s="6">
        <v>1033836368</v>
      </c>
      <c r="O275" s="6">
        <v>62660428</v>
      </c>
      <c r="P275" s="6">
        <v>62660428</v>
      </c>
      <c r="Q275" s="9">
        <f t="shared" si="23"/>
        <v>0.90938309788849503</v>
      </c>
      <c r="R275" s="9">
        <f t="shared" si="24"/>
        <v>5.5117362760118145E-2</v>
      </c>
    </row>
    <row r="276" spans="1:18" ht="48" outlineLevel="2" x14ac:dyDescent="0.25">
      <c r="A276" s="3" t="s">
        <v>112</v>
      </c>
      <c r="B276" s="4" t="s">
        <v>113</v>
      </c>
      <c r="C276" s="5" t="s">
        <v>79</v>
      </c>
      <c r="D276" s="3" t="s">
        <v>25</v>
      </c>
      <c r="E276" s="3" t="s">
        <v>26</v>
      </c>
      <c r="F276" s="3" t="s">
        <v>27</v>
      </c>
      <c r="G276" s="4" t="s">
        <v>80</v>
      </c>
      <c r="H276" s="6">
        <v>23051000</v>
      </c>
      <c r="I276" s="6">
        <v>51588000</v>
      </c>
      <c r="J276" s="6">
        <v>0</v>
      </c>
      <c r="K276" s="6">
        <v>74639000</v>
      </c>
      <c r="L276" s="6">
        <v>23051000</v>
      </c>
      <c r="M276" s="6">
        <v>51588000</v>
      </c>
      <c r="N276" s="6">
        <v>23051000</v>
      </c>
      <c r="O276" s="6">
        <v>0</v>
      </c>
      <c r="P276" s="6">
        <v>0</v>
      </c>
      <c r="Q276" s="9">
        <f t="shared" si="23"/>
        <v>0.30883318372432644</v>
      </c>
      <c r="R276" s="9">
        <f t="shared" si="24"/>
        <v>0</v>
      </c>
    </row>
    <row r="277" spans="1:18" ht="24" outlineLevel="1" x14ac:dyDescent="0.25">
      <c r="A277" s="3"/>
      <c r="B277" s="7" t="s">
        <v>164</v>
      </c>
      <c r="C277" s="5"/>
      <c r="D277" s="3"/>
      <c r="E277" s="3"/>
      <c r="F277" s="3"/>
      <c r="G277" s="4"/>
      <c r="H277" s="6">
        <f t="shared" ref="H277:P277" si="26">SUBTOTAL(9,H264:H276)</f>
        <v>67326594021</v>
      </c>
      <c r="I277" s="6">
        <f t="shared" si="26"/>
        <v>500229178</v>
      </c>
      <c r="J277" s="6">
        <f t="shared" si="26"/>
        <v>0</v>
      </c>
      <c r="K277" s="6">
        <f t="shared" si="26"/>
        <v>67826823199</v>
      </c>
      <c r="L277" s="6">
        <f t="shared" si="26"/>
        <v>54864160508</v>
      </c>
      <c r="M277" s="6">
        <f t="shared" si="26"/>
        <v>12962662691</v>
      </c>
      <c r="N277" s="6">
        <f t="shared" si="26"/>
        <v>47865936264.830002</v>
      </c>
      <c r="O277" s="6">
        <f t="shared" si="26"/>
        <v>82694742.099999994</v>
      </c>
      <c r="P277" s="6">
        <f t="shared" si="26"/>
        <v>82694742.099999994</v>
      </c>
      <c r="Q277" s="9">
        <f t="shared" si="23"/>
        <v>0.70570806662128482</v>
      </c>
      <c r="R277" s="9">
        <f t="shared" si="24"/>
        <v>1.2192041171879505E-3</v>
      </c>
    </row>
    <row r="278" spans="1:18" ht="24" outlineLevel="2" x14ac:dyDescent="0.25">
      <c r="A278" s="3" t="s">
        <v>114</v>
      </c>
      <c r="B278" s="4" t="s">
        <v>115</v>
      </c>
      <c r="C278" s="5" t="s">
        <v>39</v>
      </c>
      <c r="D278" s="3" t="s">
        <v>25</v>
      </c>
      <c r="E278" s="3" t="s">
        <v>26</v>
      </c>
      <c r="F278" s="3" t="s">
        <v>27</v>
      </c>
      <c r="G278" s="4" t="s">
        <v>40</v>
      </c>
      <c r="H278" s="6">
        <v>37233488</v>
      </c>
      <c r="I278" s="6">
        <v>0</v>
      </c>
      <c r="J278" s="6">
        <v>0</v>
      </c>
      <c r="K278" s="6">
        <v>37233488</v>
      </c>
      <c r="L278" s="6">
        <v>0</v>
      </c>
      <c r="M278" s="6">
        <v>37233488</v>
      </c>
      <c r="N278" s="6">
        <v>0</v>
      </c>
      <c r="O278" s="6">
        <v>0</v>
      </c>
      <c r="P278" s="6">
        <v>0</v>
      </c>
      <c r="Q278" s="9">
        <f t="shared" si="23"/>
        <v>0</v>
      </c>
      <c r="R278" s="9">
        <f t="shared" si="24"/>
        <v>0</v>
      </c>
    </row>
    <row r="279" spans="1:18" ht="24" outlineLevel="2" x14ac:dyDescent="0.25">
      <c r="A279" s="3" t="s">
        <v>114</v>
      </c>
      <c r="B279" s="4" t="s">
        <v>115</v>
      </c>
      <c r="C279" s="5" t="s">
        <v>41</v>
      </c>
      <c r="D279" s="3" t="s">
        <v>25</v>
      </c>
      <c r="E279" s="3" t="s">
        <v>26</v>
      </c>
      <c r="F279" s="3" t="s">
        <v>27</v>
      </c>
      <c r="G279" s="4" t="s">
        <v>42</v>
      </c>
      <c r="H279" s="6">
        <v>252728806</v>
      </c>
      <c r="I279" s="6">
        <v>0</v>
      </c>
      <c r="J279" s="6">
        <v>0</v>
      </c>
      <c r="K279" s="6">
        <v>252728806</v>
      </c>
      <c r="L279" s="6">
        <v>126048252</v>
      </c>
      <c r="M279" s="6">
        <v>126680554</v>
      </c>
      <c r="N279" s="6">
        <v>1763344</v>
      </c>
      <c r="O279" s="6">
        <v>0</v>
      </c>
      <c r="P279" s="6">
        <v>0</v>
      </c>
      <c r="Q279" s="9">
        <f t="shared" si="23"/>
        <v>6.9772181015249997E-3</v>
      </c>
      <c r="R279" s="9">
        <f t="shared" si="24"/>
        <v>0</v>
      </c>
    </row>
    <row r="280" spans="1:18" ht="60" outlineLevel="2" x14ac:dyDescent="0.25">
      <c r="A280" s="3" t="s">
        <v>114</v>
      </c>
      <c r="B280" s="4" t="s">
        <v>115</v>
      </c>
      <c r="C280" s="5" t="s">
        <v>56</v>
      </c>
      <c r="D280" s="3" t="s">
        <v>25</v>
      </c>
      <c r="E280" s="3" t="s">
        <v>26</v>
      </c>
      <c r="F280" s="3" t="s">
        <v>27</v>
      </c>
      <c r="G280" s="4" t="s">
        <v>59</v>
      </c>
      <c r="H280" s="6">
        <v>219580336</v>
      </c>
      <c r="I280" s="6">
        <v>840000</v>
      </c>
      <c r="J280" s="6">
        <v>0</v>
      </c>
      <c r="K280" s="6">
        <v>220420336</v>
      </c>
      <c r="L280" s="6">
        <v>119020515</v>
      </c>
      <c r="M280" s="6">
        <v>101399821</v>
      </c>
      <c r="N280" s="6">
        <v>45772229</v>
      </c>
      <c r="O280" s="6">
        <v>0</v>
      </c>
      <c r="P280" s="6">
        <v>0</v>
      </c>
      <c r="Q280" s="9">
        <f t="shared" si="23"/>
        <v>0.20765882962813376</v>
      </c>
      <c r="R280" s="9">
        <f t="shared" si="24"/>
        <v>0</v>
      </c>
    </row>
    <row r="281" spans="1:18" ht="48" outlineLevel="2" x14ac:dyDescent="0.25">
      <c r="A281" s="3" t="s">
        <v>114</v>
      </c>
      <c r="B281" s="4" t="s">
        <v>115</v>
      </c>
      <c r="C281" s="5" t="s">
        <v>60</v>
      </c>
      <c r="D281" s="3" t="s">
        <v>25</v>
      </c>
      <c r="E281" s="3" t="s">
        <v>26</v>
      </c>
      <c r="F281" s="3" t="s">
        <v>27</v>
      </c>
      <c r="G281" s="4" t="s">
        <v>61</v>
      </c>
      <c r="H281" s="6">
        <v>97936112</v>
      </c>
      <c r="I281" s="6">
        <v>0</v>
      </c>
      <c r="J281" s="6">
        <v>0</v>
      </c>
      <c r="K281" s="6">
        <v>97936112</v>
      </c>
      <c r="L281" s="6">
        <v>97892112</v>
      </c>
      <c r="M281" s="6">
        <v>44000</v>
      </c>
      <c r="N281" s="6">
        <v>92565737</v>
      </c>
      <c r="O281" s="6">
        <v>932867</v>
      </c>
      <c r="P281" s="6">
        <v>932867</v>
      </c>
      <c r="Q281" s="9">
        <f t="shared" si="23"/>
        <v>0.94516450683686526</v>
      </c>
      <c r="R281" s="9">
        <f t="shared" si="24"/>
        <v>9.5252607128206192E-3</v>
      </c>
    </row>
    <row r="282" spans="1:18" ht="24" outlineLevel="2" x14ac:dyDescent="0.25">
      <c r="A282" s="3" t="s">
        <v>114</v>
      </c>
      <c r="B282" s="4" t="s">
        <v>115</v>
      </c>
      <c r="C282" s="5" t="s">
        <v>64</v>
      </c>
      <c r="D282" s="3" t="s">
        <v>57</v>
      </c>
      <c r="E282" s="3" t="s">
        <v>58</v>
      </c>
      <c r="F282" s="3" t="s">
        <v>27</v>
      </c>
      <c r="G282" s="4" t="s">
        <v>66</v>
      </c>
      <c r="H282" s="6">
        <v>131139754951</v>
      </c>
      <c r="I282" s="6">
        <v>0</v>
      </c>
      <c r="J282" s="6">
        <v>0</v>
      </c>
      <c r="K282" s="6">
        <v>131139754951</v>
      </c>
      <c r="L282" s="6">
        <v>108956502334</v>
      </c>
      <c r="M282" s="6">
        <v>22183252617</v>
      </c>
      <c r="N282" s="6">
        <v>97952369848</v>
      </c>
      <c r="O282" s="6">
        <v>0</v>
      </c>
      <c r="P282" s="6">
        <v>0</v>
      </c>
      <c r="Q282" s="9">
        <f t="shared" si="23"/>
        <v>0.74693116427279915</v>
      </c>
      <c r="R282" s="9">
        <f t="shared" si="24"/>
        <v>0</v>
      </c>
    </row>
    <row r="283" spans="1:18" ht="24" outlineLevel="2" x14ac:dyDescent="0.25">
      <c r="A283" s="3" t="s">
        <v>114</v>
      </c>
      <c r="B283" s="4" t="s">
        <v>115</v>
      </c>
      <c r="C283" s="5" t="s">
        <v>64</v>
      </c>
      <c r="D283" s="3" t="s">
        <v>25</v>
      </c>
      <c r="E283" s="3" t="s">
        <v>83</v>
      </c>
      <c r="F283" s="3" t="s">
        <v>27</v>
      </c>
      <c r="G283" s="4" t="s">
        <v>66</v>
      </c>
      <c r="H283" s="6">
        <v>0</v>
      </c>
      <c r="I283" s="6">
        <v>1353938179</v>
      </c>
      <c r="J283" s="6">
        <v>0</v>
      </c>
      <c r="K283" s="6">
        <v>1353938179</v>
      </c>
      <c r="L283" s="6">
        <v>227957526</v>
      </c>
      <c r="M283" s="6">
        <v>1125980653</v>
      </c>
      <c r="N283" s="6">
        <v>214307226</v>
      </c>
      <c r="O283" s="6">
        <v>0</v>
      </c>
      <c r="P283" s="6">
        <v>0</v>
      </c>
      <c r="Q283" s="9">
        <f t="shared" si="23"/>
        <v>0.15828435103165814</v>
      </c>
      <c r="R283" s="9">
        <f t="shared" si="24"/>
        <v>0</v>
      </c>
    </row>
    <row r="284" spans="1:18" ht="24" outlineLevel="2" x14ac:dyDescent="0.25">
      <c r="A284" s="3" t="s">
        <v>114</v>
      </c>
      <c r="B284" s="4" t="s">
        <v>115</v>
      </c>
      <c r="C284" s="5" t="s">
        <v>64</v>
      </c>
      <c r="D284" s="3" t="s">
        <v>25</v>
      </c>
      <c r="E284" s="3" t="s">
        <v>26</v>
      </c>
      <c r="F284" s="3" t="s">
        <v>27</v>
      </c>
      <c r="G284" s="4" t="s">
        <v>66</v>
      </c>
      <c r="H284" s="6">
        <v>796156300</v>
      </c>
      <c r="I284" s="6">
        <v>22700893</v>
      </c>
      <c r="J284" s="6">
        <v>0</v>
      </c>
      <c r="K284" s="6">
        <v>818857193</v>
      </c>
      <c r="L284" s="6">
        <v>775245685</v>
      </c>
      <c r="M284" s="6">
        <v>43611508</v>
      </c>
      <c r="N284" s="6">
        <v>669696606</v>
      </c>
      <c r="O284" s="6">
        <v>477667</v>
      </c>
      <c r="P284" s="6">
        <v>477667</v>
      </c>
      <c r="Q284" s="9">
        <f t="shared" si="23"/>
        <v>0.81784297887946866</v>
      </c>
      <c r="R284" s="9">
        <f t="shared" si="24"/>
        <v>5.8333370468420618E-4</v>
      </c>
    </row>
    <row r="285" spans="1:18" ht="60" outlineLevel="2" x14ac:dyDescent="0.25">
      <c r="A285" s="3" t="s">
        <v>114</v>
      </c>
      <c r="B285" s="4" t="s">
        <v>115</v>
      </c>
      <c r="C285" s="5" t="s">
        <v>69</v>
      </c>
      <c r="D285" s="3" t="s">
        <v>57</v>
      </c>
      <c r="E285" s="3" t="s">
        <v>48</v>
      </c>
      <c r="F285" s="3" t="s">
        <v>27</v>
      </c>
      <c r="G285" s="4" t="s">
        <v>70</v>
      </c>
      <c r="H285" s="6">
        <v>8308599619</v>
      </c>
      <c r="I285" s="6">
        <v>0</v>
      </c>
      <c r="J285" s="6">
        <v>0</v>
      </c>
      <c r="K285" s="6">
        <v>8308599619</v>
      </c>
      <c r="L285" s="6">
        <v>2697974914</v>
      </c>
      <c r="M285" s="6">
        <v>5610624705</v>
      </c>
      <c r="N285" s="6">
        <v>2463557247</v>
      </c>
      <c r="O285" s="6">
        <v>0</v>
      </c>
      <c r="P285" s="6">
        <v>0</v>
      </c>
      <c r="Q285" s="9">
        <f t="shared" si="23"/>
        <v>0.29650691572215954</v>
      </c>
      <c r="R285" s="9">
        <f t="shared" si="24"/>
        <v>0</v>
      </c>
    </row>
    <row r="286" spans="1:18" ht="60" outlineLevel="2" x14ac:dyDescent="0.25">
      <c r="A286" s="3" t="s">
        <v>114</v>
      </c>
      <c r="B286" s="4" t="s">
        <v>115</v>
      </c>
      <c r="C286" s="5" t="s">
        <v>69</v>
      </c>
      <c r="D286" s="3" t="s">
        <v>57</v>
      </c>
      <c r="E286" s="3" t="s">
        <v>58</v>
      </c>
      <c r="F286" s="3" t="s">
        <v>27</v>
      </c>
      <c r="G286" s="4" t="s">
        <v>70</v>
      </c>
      <c r="H286" s="6">
        <v>11475491691</v>
      </c>
      <c r="I286" s="6">
        <v>0</v>
      </c>
      <c r="J286" s="6">
        <v>0</v>
      </c>
      <c r="K286" s="6">
        <v>11475491691</v>
      </c>
      <c r="L286" s="6">
        <v>2885090684</v>
      </c>
      <c r="M286" s="6">
        <v>8590401007</v>
      </c>
      <c r="N286" s="6">
        <v>2805753075</v>
      </c>
      <c r="O286" s="6">
        <v>0</v>
      </c>
      <c r="P286" s="6">
        <v>0</v>
      </c>
      <c r="Q286" s="9">
        <f t="shared" si="23"/>
        <v>0.24449959535942989</v>
      </c>
      <c r="R286" s="9">
        <f t="shared" si="24"/>
        <v>0</v>
      </c>
    </row>
    <row r="287" spans="1:18" ht="60" outlineLevel="2" x14ac:dyDescent="0.25">
      <c r="A287" s="3" t="s">
        <v>114</v>
      </c>
      <c r="B287" s="4" t="s">
        <v>115</v>
      </c>
      <c r="C287" s="5" t="s">
        <v>71</v>
      </c>
      <c r="D287" s="3" t="s">
        <v>57</v>
      </c>
      <c r="E287" s="3" t="s">
        <v>58</v>
      </c>
      <c r="F287" s="3" t="s">
        <v>27</v>
      </c>
      <c r="G287" s="4" t="s">
        <v>72</v>
      </c>
      <c r="H287" s="6">
        <v>2335215925</v>
      </c>
      <c r="I287" s="6">
        <v>66021200</v>
      </c>
      <c r="J287" s="6">
        <v>0</v>
      </c>
      <c r="K287" s="6">
        <v>2401237125</v>
      </c>
      <c r="L287" s="6">
        <v>1166416400</v>
      </c>
      <c r="M287" s="6">
        <v>1234820725</v>
      </c>
      <c r="N287" s="6">
        <v>1132690400</v>
      </c>
      <c r="O287" s="6">
        <v>0</v>
      </c>
      <c r="P287" s="6">
        <v>0</v>
      </c>
      <c r="Q287" s="9">
        <f t="shared" si="23"/>
        <v>0.47171118096052261</v>
      </c>
      <c r="R287" s="9">
        <f t="shared" si="24"/>
        <v>0</v>
      </c>
    </row>
    <row r="288" spans="1:18" ht="72" outlineLevel="2" x14ac:dyDescent="0.25">
      <c r="A288" s="3" t="s">
        <v>114</v>
      </c>
      <c r="B288" s="4" t="s">
        <v>115</v>
      </c>
      <c r="C288" s="5" t="s">
        <v>73</v>
      </c>
      <c r="D288" s="3" t="s">
        <v>57</v>
      </c>
      <c r="E288" s="3" t="s">
        <v>58</v>
      </c>
      <c r="F288" s="3" t="s">
        <v>27</v>
      </c>
      <c r="G288" s="4" t="s">
        <v>74</v>
      </c>
      <c r="H288" s="6">
        <v>238870383</v>
      </c>
      <c r="I288" s="6">
        <v>0</v>
      </c>
      <c r="J288" s="6">
        <v>0</v>
      </c>
      <c r="K288" s="6">
        <v>238870383</v>
      </c>
      <c r="L288" s="6">
        <v>238286399</v>
      </c>
      <c r="M288" s="6">
        <v>583984</v>
      </c>
      <c r="N288" s="6">
        <v>150917299</v>
      </c>
      <c r="O288" s="6">
        <v>0</v>
      </c>
      <c r="P288" s="6">
        <v>0</v>
      </c>
      <c r="Q288" s="9">
        <f t="shared" si="23"/>
        <v>0.63179577603808668</v>
      </c>
      <c r="R288" s="9">
        <f t="shared" si="24"/>
        <v>0</v>
      </c>
    </row>
    <row r="289" spans="1:18" ht="72" outlineLevel="2" x14ac:dyDescent="0.25">
      <c r="A289" s="3" t="s">
        <v>114</v>
      </c>
      <c r="B289" s="4" t="s">
        <v>115</v>
      </c>
      <c r="C289" s="5" t="s">
        <v>73</v>
      </c>
      <c r="D289" s="3" t="s">
        <v>25</v>
      </c>
      <c r="E289" s="3" t="s">
        <v>26</v>
      </c>
      <c r="F289" s="3" t="s">
        <v>27</v>
      </c>
      <c r="G289" s="4" t="s">
        <v>74</v>
      </c>
      <c r="H289" s="6">
        <v>5170555774</v>
      </c>
      <c r="I289" s="6">
        <v>0</v>
      </c>
      <c r="J289" s="6">
        <v>0</v>
      </c>
      <c r="K289" s="6">
        <v>5170555774</v>
      </c>
      <c r="L289" s="6">
        <v>101782296</v>
      </c>
      <c r="M289" s="6">
        <v>5068773478</v>
      </c>
      <c r="N289" s="6">
        <v>101782296</v>
      </c>
      <c r="O289" s="6">
        <v>0</v>
      </c>
      <c r="P289" s="6">
        <v>0</v>
      </c>
      <c r="Q289" s="9">
        <f t="shared" si="23"/>
        <v>1.9684981740610851E-2</v>
      </c>
      <c r="R289" s="9">
        <f t="shared" si="24"/>
        <v>0</v>
      </c>
    </row>
    <row r="290" spans="1:18" ht="36" outlineLevel="2" x14ac:dyDescent="0.25">
      <c r="A290" s="3" t="s">
        <v>114</v>
      </c>
      <c r="B290" s="4" t="s">
        <v>115</v>
      </c>
      <c r="C290" s="5" t="s">
        <v>77</v>
      </c>
      <c r="D290" s="3" t="s">
        <v>25</v>
      </c>
      <c r="E290" s="3" t="s">
        <v>26</v>
      </c>
      <c r="F290" s="3" t="s">
        <v>27</v>
      </c>
      <c r="G290" s="4" t="s">
        <v>78</v>
      </c>
      <c r="H290" s="6">
        <v>1127626771</v>
      </c>
      <c r="I290" s="6">
        <v>19042393</v>
      </c>
      <c r="J290" s="6">
        <v>0</v>
      </c>
      <c r="K290" s="6">
        <v>1146669164</v>
      </c>
      <c r="L290" s="6">
        <v>976175188</v>
      </c>
      <c r="M290" s="6">
        <v>170493976</v>
      </c>
      <c r="N290" s="6">
        <v>873723224</v>
      </c>
      <c r="O290" s="6">
        <v>20321298</v>
      </c>
      <c r="P290" s="6">
        <v>20321298</v>
      </c>
      <c r="Q290" s="9">
        <f t="shared" si="23"/>
        <v>0.76196626841532467</v>
      </c>
      <c r="R290" s="9">
        <f t="shared" si="24"/>
        <v>1.772202361238346E-2</v>
      </c>
    </row>
    <row r="291" spans="1:18" ht="48" outlineLevel="2" x14ac:dyDescent="0.25">
      <c r="A291" s="3" t="s">
        <v>114</v>
      </c>
      <c r="B291" s="4" t="s">
        <v>115</v>
      </c>
      <c r="C291" s="5" t="s">
        <v>79</v>
      </c>
      <c r="D291" s="3" t="s">
        <v>25</v>
      </c>
      <c r="E291" s="3" t="s">
        <v>26</v>
      </c>
      <c r="F291" s="3" t="s">
        <v>27</v>
      </c>
      <c r="G291" s="4" t="s">
        <v>80</v>
      </c>
      <c r="H291" s="6">
        <v>23051000</v>
      </c>
      <c r="I291" s="6">
        <v>68784000</v>
      </c>
      <c r="J291" s="6">
        <v>0</v>
      </c>
      <c r="K291" s="6">
        <v>91835000</v>
      </c>
      <c r="L291" s="6">
        <v>23051000</v>
      </c>
      <c r="M291" s="6">
        <v>68784000</v>
      </c>
      <c r="N291" s="6">
        <v>23051000</v>
      </c>
      <c r="O291" s="6">
        <v>0</v>
      </c>
      <c r="P291" s="6">
        <v>0</v>
      </c>
      <c r="Q291" s="9">
        <f t="shared" si="23"/>
        <v>0.2510045189742473</v>
      </c>
      <c r="R291" s="9">
        <f t="shared" si="24"/>
        <v>0</v>
      </c>
    </row>
    <row r="292" spans="1:18" ht="24" outlineLevel="1" x14ac:dyDescent="0.25">
      <c r="A292" s="3"/>
      <c r="B292" s="7" t="s">
        <v>165</v>
      </c>
      <c r="C292" s="5"/>
      <c r="D292" s="3"/>
      <c r="E292" s="3"/>
      <c r="F292" s="3"/>
      <c r="G292" s="4"/>
      <c r="H292" s="6">
        <f t="shared" ref="H292:P292" si="27">SUBTOTAL(9,H278:H291)</f>
        <v>161222801156</v>
      </c>
      <c r="I292" s="6">
        <f t="shared" si="27"/>
        <v>1531326665</v>
      </c>
      <c r="J292" s="6">
        <f t="shared" si="27"/>
        <v>0</v>
      </c>
      <c r="K292" s="6">
        <f t="shared" si="27"/>
        <v>162754127821</v>
      </c>
      <c r="L292" s="6">
        <f t="shared" si="27"/>
        <v>118391443305</v>
      </c>
      <c r="M292" s="6">
        <f t="shared" si="27"/>
        <v>44362684516</v>
      </c>
      <c r="N292" s="6">
        <f t="shared" si="27"/>
        <v>106527949531</v>
      </c>
      <c r="O292" s="6">
        <f t="shared" si="27"/>
        <v>21731832</v>
      </c>
      <c r="P292" s="6">
        <f t="shared" si="27"/>
        <v>21731832</v>
      </c>
      <c r="Q292" s="9">
        <f t="shared" si="23"/>
        <v>0.65453301220207094</v>
      </c>
      <c r="R292" s="9">
        <f t="shared" si="24"/>
        <v>1.3352553505678868E-4</v>
      </c>
    </row>
    <row r="293" spans="1:18" ht="36" outlineLevel="2" x14ac:dyDescent="0.25">
      <c r="A293" s="3" t="s">
        <v>116</v>
      </c>
      <c r="B293" s="4" t="s">
        <v>117</v>
      </c>
      <c r="C293" s="5" t="s">
        <v>39</v>
      </c>
      <c r="D293" s="3" t="s">
        <v>25</v>
      </c>
      <c r="E293" s="3" t="s">
        <v>26</v>
      </c>
      <c r="F293" s="3" t="s">
        <v>27</v>
      </c>
      <c r="G293" s="4" t="s">
        <v>40</v>
      </c>
      <c r="H293" s="6">
        <v>156078389</v>
      </c>
      <c r="I293" s="6">
        <v>0</v>
      </c>
      <c r="J293" s="6">
        <v>0</v>
      </c>
      <c r="K293" s="6">
        <v>156078389</v>
      </c>
      <c r="L293" s="6">
        <v>0</v>
      </c>
      <c r="M293" s="6">
        <v>156078389</v>
      </c>
      <c r="N293" s="6">
        <v>0</v>
      </c>
      <c r="O293" s="6">
        <v>0</v>
      </c>
      <c r="P293" s="6">
        <v>0</v>
      </c>
      <c r="Q293" s="9">
        <f t="shared" si="23"/>
        <v>0</v>
      </c>
      <c r="R293" s="9">
        <f t="shared" si="24"/>
        <v>0</v>
      </c>
    </row>
    <row r="294" spans="1:18" ht="36" outlineLevel="2" x14ac:dyDescent="0.25">
      <c r="A294" s="3" t="s">
        <v>116</v>
      </c>
      <c r="B294" s="4" t="s">
        <v>117</v>
      </c>
      <c r="C294" s="5" t="s">
        <v>41</v>
      </c>
      <c r="D294" s="3" t="s">
        <v>25</v>
      </c>
      <c r="E294" s="3" t="s">
        <v>26</v>
      </c>
      <c r="F294" s="3" t="s">
        <v>27</v>
      </c>
      <c r="G294" s="4" t="s">
        <v>42</v>
      </c>
      <c r="H294" s="6">
        <v>337991827</v>
      </c>
      <c r="I294" s="6">
        <v>0</v>
      </c>
      <c r="J294" s="6">
        <v>0</v>
      </c>
      <c r="K294" s="6">
        <v>337991827</v>
      </c>
      <c r="L294" s="6">
        <v>74557928</v>
      </c>
      <c r="M294" s="6">
        <v>263433899</v>
      </c>
      <c r="N294" s="6">
        <v>12021350</v>
      </c>
      <c r="O294" s="6">
        <v>3084517.34</v>
      </c>
      <c r="P294" s="6">
        <v>3084517.34</v>
      </c>
      <c r="Q294" s="9">
        <f t="shared" si="23"/>
        <v>3.5566984286871529E-2</v>
      </c>
      <c r="R294" s="9">
        <f t="shared" si="24"/>
        <v>9.1260116180264909E-3</v>
      </c>
    </row>
    <row r="295" spans="1:18" ht="60" outlineLevel="2" x14ac:dyDescent="0.25">
      <c r="A295" s="3" t="s">
        <v>116</v>
      </c>
      <c r="B295" s="4" t="s">
        <v>117</v>
      </c>
      <c r="C295" s="5" t="s">
        <v>56</v>
      </c>
      <c r="D295" s="3" t="s">
        <v>25</v>
      </c>
      <c r="E295" s="3" t="s">
        <v>26</v>
      </c>
      <c r="F295" s="3" t="s">
        <v>27</v>
      </c>
      <c r="G295" s="4" t="s">
        <v>59</v>
      </c>
      <c r="H295" s="6">
        <v>286504804</v>
      </c>
      <c r="I295" s="6">
        <v>23600400</v>
      </c>
      <c r="J295" s="6">
        <v>0</v>
      </c>
      <c r="K295" s="6">
        <v>310105204</v>
      </c>
      <c r="L295" s="6">
        <v>234130901</v>
      </c>
      <c r="M295" s="6">
        <v>75974303</v>
      </c>
      <c r="N295" s="6">
        <v>51384200</v>
      </c>
      <c r="O295" s="6">
        <v>0</v>
      </c>
      <c r="P295" s="6">
        <v>0</v>
      </c>
      <c r="Q295" s="9">
        <f t="shared" si="23"/>
        <v>0.16569925089035267</v>
      </c>
      <c r="R295" s="9">
        <f t="shared" si="24"/>
        <v>0</v>
      </c>
    </row>
    <row r="296" spans="1:18" ht="48" outlineLevel="2" x14ac:dyDescent="0.25">
      <c r="A296" s="3" t="s">
        <v>116</v>
      </c>
      <c r="B296" s="4" t="s">
        <v>117</v>
      </c>
      <c r="C296" s="5" t="s">
        <v>60</v>
      </c>
      <c r="D296" s="3" t="s">
        <v>25</v>
      </c>
      <c r="E296" s="3" t="s">
        <v>26</v>
      </c>
      <c r="F296" s="3" t="s">
        <v>27</v>
      </c>
      <c r="G296" s="4" t="s">
        <v>61</v>
      </c>
      <c r="H296" s="6">
        <v>47643850</v>
      </c>
      <c r="I296" s="6">
        <v>0</v>
      </c>
      <c r="J296" s="6">
        <v>0</v>
      </c>
      <c r="K296" s="6">
        <v>47643850</v>
      </c>
      <c r="L296" s="6">
        <v>42260494</v>
      </c>
      <c r="M296" s="6">
        <v>5383356</v>
      </c>
      <c r="N296" s="6">
        <v>42260494</v>
      </c>
      <c r="O296" s="6">
        <v>1454800</v>
      </c>
      <c r="P296" s="6">
        <v>1454800</v>
      </c>
      <c r="Q296" s="9">
        <f t="shared" si="23"/>
        <v>0.88700837568752311</v>
      </c>
      <c r="R296" s="9">
        <f t="shared" si="24"/>
        <v>3.0534895899470761E-2</v>
      </c>
    </row>
    <row r="297" spans="1:18" ht="36" outlineLevel="2" x14ac:dyDescent="0.25">
      <c r="A297" s="3" t="s">
        <v>116</v>
      </c>
      <c r="B297" s="4" t="s">
        <v>117</v>
      </c>
      <c r="C297" s="5" t="s">
        <v>64</v>
      </c>
      <c r="D297" s="3" t="s">
        <v>25</v>
      </c>
      <c r="E297" s="3" t="s">
        <v>83</v>
      </c>
      <c r="F297" s="3" t="s">
        <v>27</v>
      </c>
      <c r="G297" s="4" t="s">
        <v>66</v>
      </c>
      <c r="H297" s="6">
        <v>0</v>
      </c>
      <c r="I297" s="6">
        <v>774133769</v>
      </c>
      <c r="J297" s="6">
        <v>0</v>
      </c>
      <c r="K297" s="6">
        <v>774133769</v>
      </c>
      <c r="L297" s="6">
        <v>354662364</v>
      </c>
      <c r="M297" s="6">
        <v>419471405</v>
      </c>
      <c r="N297" s="6">
        <v>354662364</v>
      </c>
      <c r="O297" s="6">
        <v>0</v>
      </c>
      <c r="P297" s="6">
        <v>0</v>
      </c>
      <c r="Q297" s="9">
        <f t="shared" si="23"/>
        <v>0.45814092887091196</v>
      </c>
      <c r="R297" s="9">
        <f t="shared" si="24"/>
        <v>0</v>
      </c>
    </row>
    <row r="298" spans="1:18" ht="36" outlineLevel="2" x14ac:dyDescent="0.25">
      <c r="A298" s="3" t="s">
        <v>116</v>
      </c>
      <c r="B298" s="4" t="s">
        <v>117</v>
      </c>
      <c r="C298" s="5" t="s">
        <v>64</v>
      </c>
      <c r="D298" s="3" t="s">
        <v>25</v>
      </c>
      <c r="E298" s="3" t="s">
        <v>26</v>
      </c>
      <c r="F298" s="3" t="s">
        <v>27</v>
      </c>
      <c r="G298" s="4" t="s">
        <v>66</v>
      </c>
      <c r="H298" s="6">
        <v>82668451886</v>
      </c>
      <c r="I298" s="6">
        <v>10154753</v>
      </c>
      <c r="J298" s="6">
        <v>0</v>
      </c>
      <c r="K298" s="6">
        <v>82678606639</v>
      </c>
      <c r="L298" s="6">
        <v>79565197119</v>
      </c>
      <c r="M298" s="6">
        <v>3113409520</v>
      </c>
      <c r="N298" s="6">
        <v>78930517600</v>
      </c>
      <c r="O298" s="6">
        <v>955334</v>
      </c>
      <c r="P298" s="6">
        <v>955334</v>
      </c>
      <c r="Q298" s="9">
        <f t="shared" si="23"/>
        <v>0.95466676095104874</v>
      </c>
      <c r="R298" s="9">
        <f t="shared" si="24"/>
        <v>1.1554790759492107E-5</v>
      </c>
    </row>
    <row r="299" spans="1:18" ht="48" outlineLevel="2" x14ac:dyDescent="0.25">
      <c r="A299" s="3" t="s">
        <v>116</v>
      </c>
      <c r="B299" s="4" t="s">
        <v>117</v>
      </c>
      <c r="C299" s="5" t="s">
        <v>67</v>
      </c>
      <c r="D299" s="3" t="s">
        <v>57</v>
      </c>
      <c r="E299" s="3" t="s">
        <v>58</v>
      </c>
      <c r="F299" s="3" t="s">
        <v>27</v>
      </c>
      <c r="G299" s="4" t="s">
        <v>68</v>
      </c>
      <c r="H299" s="6">
        <v>0</v>
      </c>
      <c r="I299" s="6">
        <v>28660000</v>
      </c>
      <c r="J299" s="6">
        <v>0</v>
      </c>
      <c r="K299" s="6">
        <v>28660000</v>
      </c>
      <c r="L299" s="6">
        <v>28660000</v>
      </c>
      <c r="M299" s="6">
        <v>0</v>
      </c>
      <c r="N299" s="6">
        <v>0</v>
      </c>
      <c r="O299" s="6">
        <v>0</v>
      </c>
      <c r="P299" s="6">
        <v>0</v>
      </c>
      <c r="Q299" s="9">
        <f t="shared" si="23"/>
        <v>0</v>
      </c>
      <c r="R299" s="9">
        <f t="shared" si="24"/>
        <v>0</v>
      </c>
    </row>
    <row r="300" spans="1:18" ht="60" outlineLevel="2" x14ac:dyDescent="0.25">
      <c r="A300" s="3" t="s">
        <v>116</v>
      </c>
      <c r="B300" s="4" t="s">
        <v>117</v>
      </c>
      <c r="C300" s="5" t="s">
        <v>69</v>
      </c>
      <c r="D300" s="3" t="s">
        <v>57</v>
      </c>
      <c r="E300" s="3" t="s">
        <v>48</v>
      </c>
      <c r="F300" s="3" t="s">
        <v>27</v>
      </c>
      <c r="G300" s="4" t="s">
        <v>70</v>
      </c>
      <c r="H300" s="6">
        <v>6288942992</v>
      </c>
      <c r="I300" s="6">
        <v>0</v>
      </c>
      <c r="J300" s="6">
        <v>0</v>
      </c>
      <c r="K300" s="6">
        <v>6288942992</v>
      </c>
      <c r="L300" s="6">
        <v>2056457164</v>
      </c>
      <c r="M300" s="6">
        <v>4232485828</v>
      </c>
      <c r="N300" s="6">
        <v>1975959164</v>
      </c>
      <c r="O300" s="6">
        <v>1468732</v>
      </c>
      <c r="P300" s="6">
        <v>1468732</v>
      </c>
      <c r="Q300" s="9">
        <f t="shared" si="23"/>
        <v>0.31419575062352545</v>
      </c>
      <c r="R300" s="9">
        <f t="shared" si="24"/>
        <v>2.3354194844321782E-4</v>
      </c>
    </row>
    <row r="301" spans="1:18" ht="60" outlineLevel="2" x14ac:dyDescent="0.25">
      <c r="A301" s="3" t="s">
        <v>116</v>
      </c>
      <c r="B301" s="4" t="s">
        <v>117</v>
      </c>
      <c r="C301" s="5" t="s">
        <v>69</v>
      </c>
      <c r="D301" s="3" t="s">
        <v>57</v>
      </c>
      <c r="E301" s="3" t="s">
        <v>58</v>
      </c>
      <c r="F301" s="3" t="s">
        <v>27</v>
      </c>
      <c r="G301" s="4" t="s">
        <v>70</v>
      </c>
      <c r="H301" s="6">
        <v>6058202029</v>
      </c>
      <c r="I301" s="6">
        <v>0</v>
      </c>
      <c r="J301" s="6">
        <v>0</v>
      </c>
      <c r="K301" s="6">
        <v>6058202029</v>
      </c>
      <c r="L301" s="6">
        <v>987526303</v>
      </c>
      <c r="M301" s="6">
        <v>5070675726</v>
      </c>
      <c r="N301" s="6">
        <v>901590363</v>
      </c>
      <c r="O301" s="6">
        <v>357795</v>
      </c>
      <c r="P301" s="6">
        <v>357795</v>
      </c>
      <c r="Q301" s="9">
        <f t="shared" si="23"/>
        <v>0.14882144218436066</v>
      </c>
      <c r="R301" s="9">
        <f t="shared" si="24"/>
        <v>5.9059601889681384E-5</v>
      </c>
    </row>
    <row r="302" spans="1:18" ht="60" outlineLevel="2" x14ac:dyDescent="0.25">
      <c r="A302" s="3" t="s">
        <v>116</v>
      </c>
      <c r="B302" s="4" t="s">
        <v>117</v>
      </c>
      <c r="C302" s="5" t="s">
        <v>71</v>
      </c>
      <c r="D302" s="3" t="s">
        <v>57</v>
      </c>
      <c r="E302" s="3" t="s">
        <v>58</v>
      </c>
      <c r="F302" s="3" t="s">
        <v>27</v>
      </c>
      <c r="G302" s="4" t="s">
        <v>72</v>
      </c>
      <c r="H302" s="6">
        <v>1122481400</v>
      </c>
      <c r="I302" s="6">
        <v>66021200</v>
      </c>
      <c r="J302" s="6">
        <v>0</v>
      </c>
      <c r="K302" s="6">
        <v>1188502600</v>
      </c>
      <c r="L302" s="6">
        <v>256819320</v>
      </c>
      <c r="M302" s="6">
        <v>931683280</v>
      </c>
      <c r="N302" s="6">
        <v>188334520</v>
      </c>
      <c r="O302" s="6">
        <v>0</v>
      </c>
      <c r="P302" s="6">
        <v>0</v>
      </c>
      <c r="Q302" s="9">
        <f t="shared" si="23"/>
        <v>0.15846370045803854</v>
      </c>
      <c r="R302" s="9">
        <f t="shared" si="24"/>
        <v>0</v>
      </c>
    </row>
    <row r="303" spans="1:18" ht="72" outlineLevel="2" x14ac:dyDescent="0.25">
      <c r="A303" s="3" t="s">
        <v>116</v>
      </c>
      <c r="B303" s="4" t="s">
        <v>117</v>
      </c>
      <c r="C303" s="5" t="s">
        <v>73</v>
      </c>
      <c r="D303" s="3" t="s">
        <v>57</v>
      </c>
      <c r="E303" s="3" t="s">
        <v>58</v>
      </c>
      <c r="F303" s="3" t="s">
        <v>27</v>
      </c>
      <c r="G303" s="4" t="s">
        <v>74</v>
      </c>
      <c r="H303" s="6">
        <v>73582171</v>
      </c>
      <c r="I303" s="6">
        <v>0</v>
      </c>
      <c r="J303" s="6">
        <v>0</v>
      </c>
      <c r="K303" s="6">
        <v>73582171</v>
      </c>
      <c r="L303" s="6">
        <v>66277332</v>
      </c>
      <c r="M303" s="6">
        <v>7304839</v>
      </c>
      <c r="N303" s="6">
        <v>66179866</v>
      </c>
      <c r="O303" s="6">
        <v>0</v>
      </c>
      <c r="P303" s="6">
        <v>0</v>
      </c>
      <c r="Q303" s="9">
        <f t="shared" si="23"/>
        <v>0.89940083447660168</v>
      </c>
      <c r="R303" s="9">
        <f t="shared" si="24"/>
        <v>0</v>
      </c>
    </row>
    <row r="304" spans="1:18" ht="72" outlineLevel="2" x14ac:dyDescent="0.25">
      <c r="A304" s="3" t="s">
        <v>116</v>
      </c>
      <c r="B304" s="4" t="s">
        <v>117</v>
      </c>
      <c r="C304" s="5" t="s">
        <v>73</v>
      </c>
      <c r="D304" s="3" t="s">
        <v>25</v>
      </c>
      <c r="E304" s="3" t="s">
        <v>26</v>
      </c>
      <c r="F304" s="3" t="s">
        <v>27</v>
      </c>
      <c r="G304" s="4" t="s">
        <v>74</v>
      </c>
      <c r="H304" s="6">
        <v>806322678</v>
      </c>
      <c r="I304" s="6">
        <v>0</v>
      </c>
      <c r="J304" s="6">
        <v>0</v>
      </c>
      <c r="K304" s="6">
        <v>806322678</v>
      </c>
      <c r="L304" s="6">
        <v>806322678</v>
      </c>
      <c r="M304" s="6">
        <v>0</v>
      </c>
      <c r="N304" s="6">
        <v>806322678</v>
      </c>
      <c r="O304" s="6">
        <v>0</v>
      </c>
      <c r="P304" s="6">
        <v>0</v>
      </c>
      <c r="Q304" s="9">
        <f t="shared" si="23"/>
        <v>1</v>
      </c>
      <c r="R304" s="9">
        <f t="shared" si="24"/>
        <v>0</v>
      </c>
    </row>
    <row r="305" spans="1:18" ht="36" outlineLevel="2" x14ac:dyDescent="0.25">
      <c r="A305" s="3" t="s">
        <v>116</v>
      </c>
      <c r="B305" s="4" t="s">
        <v>117</v>
      </c>
      <c r="C305" s="5" t="s">
        <v>77</v>
      </c>
      <c r="D305" s="3" t="s">
        <v>25</v>
      </c>
      <c r="E305" s="3" t="s">
        <v>26</v>
      </c>
      <c r="F305" s="3" t="s">
        <v>27</v>
      </c>
      <c r="G305" s="4" t="s">
        <v>78</v>
      </c>
      <c r="H305" s="6">
        <v>428704954</v>
      </c>
      <c r="I305" s="6">
        <v>23634994</v>
      </c>
      <c r="J305" s="6">
        <v>0</v>
      </c>
      <c r="K305" s="6">
        <v>452339948</v>
      </c>
      <c r="L305" s="6">
        <v>405752954</v>
      </c>
      <c r="M305" s="6">
        <v>46586994</v>
      </c>
      <c r="N305" s="6">
        <v>349716434</v>
      </c>
      <c r="O305" s="6">
        <v>22511438</v>
      </c>
      <c r="P305" s="6">
        <v>22511438</v>
      </c>
      <c r="Q305" s="9">
        <f t="shared" si="23"/>
        <v>0.77312745767039792</v>
      </c>
      <c r="R305" s="9">
        <f t="shared" si="24"/>
        <v>4.9766637016105418E-2</v>
      </c>
    </row>
    <row r="306" spans="1:18" ht="48" outlineLevel="2" x14ac:dyDescent="0.25">
      <c r="A306" s="3" t="s">
        <v>116</v>
      </c>
      <c r="B306" s="4" t="s">
        <v>117</v>
      </c>
      <c r="C306" s="5" t="s">
        <v>79</v>
      </c>
      <c r="D306" s="3" t="s">
        <v>25</v>
      </c>
      <c r="E306" s="3" t="s">
        <v>26</v>
      </c>
      <c r="F306" s="3" t="s">
        <v>27</v>
      </c>
      <c r="G306" s="4" t="s">
        <v>80</v>
      </c>
      <c r="H306" s="6">
        <v>23051000</v>
      </c>
      <c r="I306" s="6">
        <v>34392000</v>
      </c>
      <c r="J306" s="6">
        <v>0</v>
      </c>
      <c r="K306" s="6">
        <v>57443000</v>
      </c>
      <c r="L306" s="6">
        <v>0</v>
      </c>
      <c r="M306" s="6">
        <v>57443000</v>
      </c>
      <c r="N306" s="6">
        <v>0</v>
      </c>
      <c r="O306" s="6">
        <v>0</v>
      </c>
      <c r="P306" s="6">
        <v>0</v>
      </c>
      <c r="Q306" s="9">
        <f t="shared" si="23"/>
        <v>0</v>
      </c>
      <c r="R306" s="9">
        <f t="shared" si="24"/>
        <v>0</v>
      </c>
    </row>
    <row r="307" spans="1:18" ht="36" outlineLevel="1" x14ac:dyDescent="0.25">
      <c r="A307" s="3"/>
      <c r="B307" s="7" t="s">
        <v>166</v>
      </c>
      <c r="C307" s="5"/>
      <c r="D307" s="3"/>
      <c r="E307" s="3"/>
      <c r="F307" s="3"/>
      <c r="G307" s="4"/>
      <c r="H307" s="6">
        <f t="shared" ref="H307:P307" si="28">SUBTOTAL(9,H293:H306)</f>
        <v>98297957980</v>
      </c>
      <c r="I307" s="6">
        <f t="shared" si="28"/>
        <v>960597116</v>
      </c>
      <c r="J307" s="6">
        <f t="shared" si="28"/>
        <v>0</v>
      </c>
      <c r="K307" s="6">
        <f t="shared" si="28"/>
        <v>99258555096</v>
      </c>
      <c r="L307" s="6">
        <f t="shared" si="28"/>
        <v>84878624557</v>
      </c>
      <c r="M307" s="6">
        <f t="shared" si="28"/>
        <v>14379930539</v>
      </c>
      <c r="N307" s="6">
        <f t="shared" si="28"/>
        <v>83678949033</v>
      </c>
      <c r="O307" s="6">
        <f t="shared" si="28"/>
        <v>29832616.34</v>
      </c>
      <c r="P307" s="6">
        <f t="shared" si="28"/>
        <v>29832616.34</v>
      </c>
      <c r="Q307" s="9">
        <f t="shared" si="23"/>
        <v>0.84304016869949538</v>
      </c>
      <c r="R307" s="9">
        <f t="shared" si="24"/>
        <v>3.0055461024137173E-4</v>
      </c>
    </row>
    <row r="308" spans="1:18" ht="24" outlineLevel="2" x14ac:dyDescent="0.25">
      <c r="A308" s="3" t="s">
        <v>118</v>
      </c>
      <c r="B308" s="4" t="s">
        <v>119</v>
      </c>
      <c r="C308" s="5" t="s">
        <v>39</v>
      </c>
      <c r="D308" s="3" t="s">
        <v>25</v>
      </c>
      <c r="E308" s="3" t="s">
        <v>26</v>
      </c>
      <c r="F308" s="3" t="s">
        <v>27</v>
      </c>
      <c r="G308" s="4" t="s">
        <v>40</v>
      </c>
      <c r="H308" s="6">
        <v>26306198</v>
      </c>
      <c r="I308" s="6">
        <v>0</v>
      </c>
      <c r="J308" s="6">
        <v>0</v>
      </c>
      <c r="K308" s="6">
        <v>26306198</v>
      </c>
      <c r="L308" s="6">
        <v>0</v>
      </c>
      <c r="M308" s="6">
        <v>26306198</v>
      </c>
      <c r="N308" s="6">
        <v>0</v>
      </c>
      <c r="O308" s="6">
        <v>0</v>
      </c>
      <c r="P308" s="6">
        <v>0</v>
      </c>
      <c r="Q308" s="9">
        <f t="shared" si="23"/>
        <v>0</v>
      </c>
      <c r="R308" s="9">
        <f t="shared" si="24"/>
        <v>0</v>
      </c>
    </row>
    <row r="309" spans="1:18" ht="24" outlineLevel="2" x14ac:dyDescent="0.25">
      <c r="A309" s="3" t="s">
        <v>118</v>
      </c>
      <c r="B309" s="4" t="s">
        <v>119</v>
      </c>
      <c r="C309" s="5" t="s">
        <v>41</v>
      </c>
      <c r="D309" s="3" t="s">
        <v>25</v>
      </c>
      <c r="E309" s="3" t="s">
        <v>26</v>
      </c>
      <c r="F309" s="3" t="s">
        <v>27</v>
      </c>
      <c r="G309" s="4" t="s">
        <v>42</v>
      </c>
      <c r="H309" s="6">
        <v>137914435</v>
      </c>
      <c r="I309" s="6">
        <v>0</v>
      </c>
      <c r="J309" s="6">
        <v>0</v>
      </c>
      <c r="K309" s="6">
        <v>137914435</v>
      </c>
      <c r="L309" s="6">
        <v>28255582</v>
      </c>
      <c r="M309" s="6">
        <v>109658853</v>
      </c>
      <c r="N309" s="6">
        <v>6532430</v>
      </c>
      <c r="O309" s="6">
        <v>5568441</v>
      </c>
      <c r="P309" s="6">
        <v>5568441</v>
      </c>
      <c r="Q309" s="9">
        <f t="shared" si="23"/>
        <v>4.7365817798550237E-2</v>
      </c>
      <c r="R309" s="9">
        <f t="shared" si="24"/>
        <v>4.0376056356972348E-2</v>
      </c>
    </row>
    <row r="310" spans="1:18" ht="60" outlineLevel="2" x14ac:dyDescent="0.25">
      <c r="A310" s="3" t="s">
        <v>118</v>
      </c>
      <c r="B310" s="4" t="s">
        <v>119</v>
      </c>
      <c r="C310" s="5" t="s">
        <v>56</v>
      </c>
      <c r="D310" s="3" t="s">
        <v>25</v>
      </c>
      <c r="E310" s="3" t="s">
        <v>26</v>
      </c>
      <c r="F310" s="3" t="s">
        <v>27</v>
      </c>
      <c r="G310" s="4" t="s">
        <v>59</v>
      </c>
      <c r="H310" s="6">
        <v>106031920</v>
      </c>
      <c r="I310" s="6">
        <v>840000</v>
      </c>
      <c r="J310" s="6">
        <v>0</v>
      </c>
      <c r="K310" s="6">
        <v>106871920</v>
      </c>
      <c r="L310" s="6">
        <v>96211620</v>
      </c>
      <c r="M310" s="6">
        <v>10660300</v>
      </c>
      <c r="N310" s="6">
        <v>43325800</v>
      </c>
      <c r="O310" s="6">
        <v>0</v>
      </c>
      <c r="P310" s="6">
        <v>0</v>
      </c>
      <c r="Q310" s="9">
        <f t="shared" si="23"/>
        <v>0.40539928542502091</v>
      </c>
      <c r="R310" s="9">
        <f t="shared" si="24"/>
        <v>0</v>
      </c>
    </row>
    <row r="311" spans="1:18" ht="48" outlineLevel="2" x14ac:dyDescent="0.25">
      <c r="A311" s="3" t="s">
        <v>118</v>
      </c>
      <c r="B311" s="4" t="s">
        <v>119</v>
      </c>
      <c r="C311" s="5" t="s">
        <v>60</v>
      </c>
      <c r="D311" s="3" t="s">
        <v>25</v>
      </c>
      <c r="E311" s="3" t="s">
        <v>26</v>
      </c>
      <c r="F311" s="3" t="s">
        <v>27</v>
      </c>
      <c r="G311" s="4" t="s">
        <v>61</v>
      </c>
      <c r="H311" s="6">
        <v>82363950</v>
      </c>
      <c r="I311" s="6">
        <v>0</v>
      </c>
      <c r="J311" s="6">
        <v>0</v>
      </c>
      <c r="K311" s="6">
        <v>82363950</v>
      </c>
      <c r="L311" s="6">
        <v>80603500</v>
      </c>
      <c r="M311" s="6">
        <v>1760450</v>
      </c>
      <c r="N311" s="6">
        <v>80603500</v>
      </c>
      <c r="O311" s="6">
        <v>0</v>
      </c>
      <c r="P311" s="6">
        <v>0</v>
      </c>
      <c r="Q311" s="9">
        <f t="shared" si="23"/>
        <v>0.97862596439340266</v>
      </c>
      <c r="R311" s="9">
        <f t="shared" si="24"/>
        <v>0</v>
      </c>
    </row>
    <row r="312" spans="1:18" ht="24" outlineLevel="2" x14ac:dyDescent="0.25">
      <c r="A312" s="3" t="s">
        <v>118</v>
      </c>
      <c r="B312" s="4" t="s">
        <v>119</v>
      </c>
      <c r="C312" s="5" t="s">
        <v>64</v>
      </c>
      <c r="D312" s="3" t="s">
        <v>25</v>
      </c>
      <c r="E312" s="3" t="s">
        <v>83</v>
      </c>
      <c r="F312" s="3" t="s">
        <v>27</v>
      </c>
      <c r="G312" s="4" t="s">
        <v>66</v>
      </c>
      <c r="H312" s="6">
        <v>0</v>
      </c>
      <c r="I312" s="6">
        <v>462271759</v>
      </c>
      <c r="J312" s="6">
        <v>0</v>
      </c>
      <c r="K312" s="6">
        <v>462271759</v>
      </c>
      <c r="L312" s="6">
        <v>239711520</v>
      </c>
      <c r="M312" s="6">
        <v>222560239</v>
      </c>
      <c r="N312" s="6">
        <v>239711520</v>
      </c>
      <c r="O312" s="6">
        <v>0</v>
      </c>
      <c r="P312" s="6">
        <v>0</v>
      </c>
      <c r="Q312" s="9">
        <f t="shared" si="23"/>
        <v>0.51855108025320662</v>
      </c>
      <c r="R312" s="9">
        <f t="shared" si="24"/>
        <v>0</v>
      </c>
    </row>
    <row r="313" spans="1:18" ht="24" outlineLevel="2" x14ac:dyDescent="0.25">
      <c r="A313" s="3" t="s">
        <v>118</v>
      </c>
      <c r="B313" s="4" t="s">
        <v>119</v>
      </c>
      <c r="C313" s="5" t="s">
        <v>64</v>
      </c>
      <c r="D313" s="3" t="s">
        <v>25</v>
      </c>
      <c r="E313" s="3" t="s">
        <v>26</v>
      </c>
      <c r="F313" s="3" t="s">
        <v>27</v>
      </c>
      <c r="G313" s="4" t="s">
        <v>66</v>
      </c>
      <c r="H313" s="6">
        <v>25174120256</v>
      </c>
      <c r="I313" s="6">
        <v>5837032</v>
      </c>
      <c r="J313" s="6">
        <v>0</v>
      </c>
      <c r="K313" s="6">
        <v>25179957288</v>
      </c>
      <c r="L313" s="6">
        <v>21202532534</v>
      </c>
      <c r="M313" s="6">
        <v>3977424754</v>
      </c>
      <c r="N313" s="6">
        <v>20693208732</v>
      </c>
      <c r="O313" s="6">
        <v>0</v>
      </c>
      <c r="P313" s="6">
        <v>0</v>
      </c>
      <c r="Q313" s="9">
        <f t="shared" si="23"/>
        <v>0.82181270187705013</v>
      </c>
      <c r="R313" s="9">
        <f t="shared" si="24"/>
        <v>0</v>
      </c>
    </row>
    <row r="314" spans="1:18" ht="60" outlineLevel="2" x14ac:dyDescent="0.25">
      <c r="A314" s="3" t="s">
        <v>118</v>
      </c>
      <c r="B314" s="4" t="s">
        <v>119</v>
      </c>
      <c r="C314" s="5" t="s">
        <v>69</v>
      </c>
      <c r="D314" s="3" t="s">
        <v>57</v>
      </c>
      <c r="E314" s="3" t="s">
        <v>48</v>
      </c>
      <c r="F314" s="3" t="s">
        <v>27</v>
      </c>
      <c r="G314" s="4" t="s">
        <v>70</v>
      </c>
      <c r="H314" s="6">
        <v>9484175494</v>
      </c>
      <c r="I314" s="6">
        <v>0</v>
      </c>
      <c r="J314" s="6">
        <v>0</v>
      </c>
      <c r="K314" s="6">
        <v>9484175494</v>
      </c>
      <c r="L314" s="6">
        <v>3075424213</v>
      </c>
      <c r="M314" s="6">
        <v>6408751281</v>
      </c>
      <c r="N314" s="6">
        <v>2621001166</v>
      </c>
      <c r="O314" s="6">
        <v>0</v>
      </c>
      <c r="P314" s="6">
        <v>0</v>
      </c>
      <c r="Q314" s="9">
        <f t="shared" si="23"/>
        <v>0.27635519478294462</v>
      </c>
      <c r="R314" s="9">
        <f t="shared" si="24"/>
        <v>0</v>
      </c>
    </row>
    <row r="315" spans="1:18" ht="60" outlineLevel="2" x14ac:dyDescent="0.25">
      <c r="A315" s="3" t="s">
        <v>118</v>
      </c>
      <c r="B315" s="4" t="s">
        <v>119</v>
      </c>
      <c r="C315" s="5" t="s">
        <v>69</v>
      </c>
      <c r="D315" s="3" t="s">
        <v>57</v>
      </c>
      <c r="E315" s="3" t="s">
        <v>58</v>
      </c>
      <c r="F315" s="3" t="s">
        <v>27</v>
      </c>
      <c r="G315" s="4" t="s">
        <v>70</v>
      </c>
      <c r="H315" s="6">
        <v>9643171291</v>
      </c>
      <c r="I315" s="6">
        <v>0</v>
      </c>
      <c r="J315" s="6">
        <v>0</v>
      </c>
      <c r="K315" s="6">
        <v>9643171291</v>
      </c>
      <c r="L315" s="6">
        <v>2391108691</v>
      </c>
      <c r="M315" s="6">
        <v>7252062600</v>
      </c>
      <c r="N315" s="6">
        <v>2116911973</v>
      </c>
      <c r="O315" s="6">
        <v>433543</v>
      </c>
      <c r="P315" s="6">
        <v>433543</v>
      </c>
      <c r="Q315" s="9">
        <f t="shared" si="23"/>
        <v>0.21952446027539926</v>
      </c>
      <c r="R315" s="9">
        <f t="shared" si="24"/>
        <v>4.495855014051518E-5</v>
      </c>
    </row>
    <row r="316" spans="1:18" ht="60" outlineLevel="2" x14ac:dyDescent="0.25">
      <c r="A316" s="3" t="s">
        <v>118</v>
      </c>
      <c r="B316" s="4" t="s">
        <v>119</v>
      </c>
      <c r="C316" s="5" t="s">
        <v>71</v>
      </c>
      <c r="D316" s="3" t="s">
        <v>57</v>
      </c>
      <c r="E316" s="3" t="s">
        <v>58</v>
      </c>
      <c r="F316" s="3" t="s">
        <v>27</v>
      </c>
      <c r="G316" s="4" t="s">
        <v>72</v>
      </c>
      <c r="H316" s="6">
        <v>425110000</v>
      </c>
      <c r="I316" s="6">
        <v>66021200</v>
      </c>
      <c r="J316" s="6">
        <v>0</v>
      </c>
      <c r="K316" s="6">
        <v>491131200</v>
      </c>
      <c r="L316" s="6">
        <v>100950240</v>
      </c>
      <c r="M316" s="6">
        <v>390180960</v>
      </c>
      <c r="N316" s="6">
        <v>100950240</v>
      </c>
      <c r="O316" s="6">
        <v>0</v>
      </c>
      <c r="P316" s="6">
        <v>0</v>
      </c>
      <c r="Q316" s="9">
        <f t="shared" si="23"/>
        <v>0.20554637946031529</v>
      </c>
      <c r="R316" s="9">
        <f t="shared" si="24"/>
        <v>0</v>
      </c>
    </row>
    <row r="317" spans="1:18" ht="72" outlineLevel="2" x14ac:dyDescent="0.25">
      <c r="A317" s="3" t="s">
        <v>118</v>
      </c>
      <c r="B317" s="4" t="s">
        <v>119</v>
      </c>
      <c r="C317" s="5" t="s">
        <v>73</v>
      </c>
      <c r="D317" s="3" t="s">
        <v>57</v>
      </c>
      <c r="E317" s="3" t="s">
        <v>58</v>
      </c>
      <c r="F317" s="3" t="s">
        <v>27</v>
      </c>
      <c r="G317" s="4" t="s">
        <v>74</v>
      </c>
      <c r="H317" s="6">
        <v>125396583</v>
      </c>
      <c r="I317" s="6">
        <v>0</v>
      </c>
      <c r="J317" s="6">
        <v>0</v>
      </c>
      <c r="K317" s="6">
        <v>125396583</v>
      </c>
      <c r="L317" s="6">
        <v>122882800</v>
      </c>
      <c r="M317" s="6">
        <v>2513783</v>
      </c>
      <c r="N317" s="6">
        <v>93180400</v>
      </c>
      <c r="O317" s="6">
        <v>0</v>
      </c>
      <c r="P317" s="6">
        <v>0</v>
      </c>
      <c r="Q317" s="9">
        <f t="shared" si="23"/>
        <v>0.74308563894440405</v>
      </c>
      <c r="R317" s="9">
        <f t="shared" si="24"/>
        <v>0</v>
      </c>
    </row>
    <row r="318" spans="1:18" ht="36" outlineLevel="2" x14ac:dyDescent="0.25">
      <c r="A318" s="3" t="s">
        <v>118</v>
      </c>
      <c r="B318" s="4" t="s">
        <v>119</v>
      </c>
      <c r="C318" s="5" t="s">
        <v>77</v>
      </c>
      <c r="D318" s="3" t="s">
        <v>25</v>
      </c>
      <c r="E318" s="3" t="s">
        <v>26</v>
      </c>
      <c r="F318" s="3" t="s">
        <v>27</v>
      </c>
      <c r="G318" s="4" t="s">
        <v>78</v>
      </c>
      <c r="H318" s="6">
        <v>348144093</v>
      </c>
      <c r="I318" s="6">
        <v>9015683</v>
      </c>
      <c r="J318" s="6">
        <v>0</v>
      </c>
      <c r="K318" s="6">
        <v>357159776</v>
      </c>
      <c r="L318" s="6">
        <v>343223380</v>
      </c>
      <c r="M318" s="6">
        <v>13936396</v>
      </c>
      <c r="N318" s="6">
        <v>338994347</v>
      </c>
      <c r="O318" s="6">
        <v>10953692</v>
      </c>
      <c r="P318" s="6">
        <v>10953692</v>
      </c>
      <c r="Q318" s="9">
        <f t="shared" si="23"/>
        <v>0.94913920821811693</v>
      </c>
      <c r="R318" s="9">
        <f t="shared" si="24"/>
        <v>3.0668884729057506E-2</v>
      </c>
    </row>
    <row r="319" spans="1:18" ht="48" outlineLevel="2" x14ac:dyDescent="0.25">
      <c r="A319" s="3" t="s">
        <v>118</v>
      </c>
      <c r="B319" s="4" t="s">
        <v>119</v>
      </c>
      <c r="C319" s="5" t="s">
        <v>79</v>
      </c>
      <c r="D319" s="3" t="s">
        <v>25</v>
      </c>
      <c r="E319" s="3" t="s">
        <v>26</v>
      </c>
      <c r="F319" s="3" t="s">
        <v>27</v>
      </c>
      <c r="G319" s="4" t="s">
        <v>80</v>
      </c>
      <c r="H319" s="6">
        <v>23051000</v>
      </c>
      <c r="I319" s="6">
        <v>17196000</v>
      </c>
      <c r="J319" s="6">
        <v>0</v>
      </c>
      <c r="K319" s="6">
        <v>40247000</v>
      </c>
      <c r="L319" s="6">
        <v>23051000</v>
      </c>
      <c r="M319" s="6">
        <v>17196000</v>
      </c>
      <c r="N319" s="6">
        <v>23051000</v>
      </c>
      <c r="O319" s="6">
        <v>0</v>
      </c>
      <c r="P319" s="6">
        <v>0</v>
      </c>
      <c r="Q319" s="9">
        <f t="shared" si="23"/>
        <v>0.57273834074589414</v>
      </c>
      <c r="R319" s="9">
        <f t="shared" si="24"/>
        <v>0</v>
      </c>
    </row>
    <row r="320" spans="1:18" ht="24" outlineLevel="1" x14ac:dyDescent="0.25">
      <c r="A320" s="3"/>
      <c r="B320" s="7" t="s">
        <v>167</v>
      </c>
      <c r="C320" s="5"/>
      <c r="D320" s="3"/>
      <c r="E320" s="3"/>
      <c r="F320" s="3"/>
      <c r="G320" s="4"/>
      <c r="H320" s="6">
        <f t="shared" ref="H320:P320" si="29">SUBTOTAL(9,H308:H319)</f>
        <v>45575785220</v>
      </c>
      <c r="I320" s="6">
        <f t="shared" si="29"/>
        <v>561181674</v>
      </c>
      <c r="J320" s="6">
        <f t="shared" si="29"/>
        <v>0</v>
      </c>
      <c r="K320" s="6">
        <f t="shared" si="29"/>
        <v>46136966894</v>
      </c>
      <c r="L320" s="6">
        <f t="shared" si="29"/>
        <v>27703955080</v>
      </c>
      <c r="M320" s="6">
        <f t="shared" si="29"/>
        <v>18433011814</v>
      </c>
      <c r="N320" s="6">
        <f t="shared" si="29"/>
        <v>26357471108</v>
      </c>
      <c r="O320" s="6">
        <f t="shared" si="29"/>
        <v>16955676</v>
      </c>
      <c r="P320" s="6">
        <f t="shared" si="29"/>
        <v>16955676</v>
      </c>
      <c r="Q320" s="9">
        <f t="shared" si="23"/>
        <v>0.57128747038262118</v>
      </c>
      <c r="R320" s="9">
        <f t="shared" si="24"/>
        <v>3.6750738380691088E-4</v>
      </c>
    </row>
    <row r="321" spans="1:18" ht="24" outlineLevel="2" x14ac:dyDescent="0.25">
      <c r="A321" s="3" t="s">
        <v>120</v>
      </c>
      <c r="B321" s="4" t="s">
        <v>121</v>
      </c>
      <c r="C321" s="5" t="s">
        <v>39</v>
      </c>
      <c r="D321" s="3" t="s">
        <v>25</v>
      </c>
      <c r="E321" s="3" t="s">
        <v>26</v>
      </c>
      <c r="F321" s="3" t="s">
        <v>27</v>
      </c>
      <c r="G321" s="4" t="s">
        <v>40</v>
      </c>
      <c r="H321" s="6">
        <v>30552072</v>
      </c>
      <c r="I321" s="6">
        <v>0</v>
      </c>
      <c r="J321" s="6">
        <v>0</v>
      </c>
      <c r="K321" s="6">
        <v>30552072</v>
      </c>
      <c r="L321" s="6">
        <v>0</v>
      </c>
      <c r="M321" s="6">
        <v>30552072</v>
      </c>
      <c r="N321" s="6">
        <v>0</v>
      </c>
      <c r="O321" s="6">
        <v>0</v>
      </c>
      <c r="P321" s="6">
        <v>0</v>
      </c>
      <c r="Q321" s="9">
        <f t="shared" si="23"/>
        <v>0</v>
      </c>
      <c r="R321" s="9">
        <f t="shared" si="24"/>
        <v>0</v>
      </c>
    </row>
    <row r="322" spans="1:18" ht="24" outlineLevel="2" x14ac:dyDescent="0.25">
      <c r="A322" s="3" t="s">
        <v>120</v>
      </c>
      <c r="B322" s="4" t="s">
        <v>121</v>
      </c>
      <c r="C322" s="5" t="s">
        <v>41</v>
      </c>
      <c r="D322" s="3" t="s">
        <v>25</v>
      </c>
      <c r="E322" s="3" t="s">
        <v>26</v>
      </c>
      <c r="F322" s="3" t="s">
        <v>27</v>
      </c>
      <c r="G322" s="4" t="s">
        <v>42</v>
      </c>
      <c r="H322" s="6">
        <v>197123922</v>
      </c>
      <c r="I322" s="6">
        <v>4779840</v>
      </c>
      <c r="J322" s="6">
        <v>0</v>
      </c>
      <c r="K322" s="6">
        <v>201903762</v>
      </c>
      <c r="L322" s="6">
        <v>99855384</v>
      </c>
      <c r="M322" s="6">
        <v>102048378</v>
      </c>
      <c r="N322" s="6">
        <v>9947364</v>
      </c>
      <c r="O322" s="6">
        <v>9833200</v>
      </c>
      <c r="P322" s="6">
        <v>9833200</v>
      </c>
      <c r="Q322" s="9">
        <f t="shared" si="23"/>
        <v>4.9267848709029997E-2</v>
      </c>
      <c r="R322" s="9">
        <f t="shared" si="24"/>
        <v>4.8702411003119395E-2</v>
      </c>
    </row>
    <row r="323" spans="1:18" ht="60" outlineLevel="2" x14ac:dyDescent="0.25">
      <c r="A323" s="3" t="s">
        <v>120</v>
      </c>
      <c r="B323" s="4" t="s">
        <v>121</v>
      </c>
      <c r="C323" s="5" t="s">
        <v>56</v>
      </c>
      <c r="D323" s="3" t="s">
        <v>25</v>
      </c>
      <c r="E323" s="3" t="s">
        <v>26</v>
      </c>
      <c r="F323" s="3" t="s">
        <v>27</v>
      </c>
      <c r="G323" s="4" t="s">
        <v>59</v>
      </c>
      <c r="H323" s="6">
        <v>129959610</v>
      </c>
      <c r="I323" s="6">
        <v>10840000</v>
      </c>
      <c r="J323" s="6">
        <v>0</v>
      </c>
      <c r="K323" s="6">
        <v>140799610</v>
      </c>
      <c r="L323" s="6">
        <v>68325800</v>
      </c>
      <c r="M323" s="6">
        <v>72473810</v>
      </c>
      <c r="N323" s="6">
        <v>43325800</v>
      </c>
      <c r="O323" s="6">
        <v>0</v>
      </c>
      <c r="P323" s="6">
        <v>0</v>
      </c>
      <c r="Q323" s="9">
        <f t="shared" si="23"/>
        <v>0.30771250005593054</v>
      </c>
      <c r="R323" s="9">
        <f t="shared" si="24"/>
        <v>0</v>
      </c>
    </row>
    <row r="324" spans="1:18" ht="48" outlineLevel="2" x14ac:dyDescent="0.25">
      <c r="A324" s="3" t="s">
        <v>120</v>
      </c>
      <c r="B324" s="4" t="s">
        <v>121</v>
      </c>
      <c r="C324" s="5" t="s">
        <v>60</v>
      </c>
      <c r="D324" s="3" t="s">
        <v>25</v>
      </c>
      <c r="E324" s="3" t="s">
        <v>26</v>
      </c>
      <c r="F324" s="3" t="s">
        <v>27</v>
      </c>
      <c r="G324" s="4" t="s">
        <v>61</v>
      </c>
      <c r="H324" s="6">
        <v>48037000</v>
      </c>
      <c r="I324" s="6">
        <v>0</v>
      </c>
      <c r="J324" s="6">
        <v>0</v>
      </c>
      <c r="K324" s="6">
        <v>48037000</v>
      </c>
      <c r="L324" s="6">
        <v>45977000</v>
      </c>
      <c r="M324" s="6">
        <v>2060000</v>
      </c>
      <c r="N324" s="6">
        <v>45710466</v>
      </c>
      <c r="O324" s="6">
        <v>266533</v>
      </c>
      <c r="P324" s="6">
        <v>266533</v>
      </c>
      <c r="Q324" s="9">
        <f t="shared" si="23"/>
        <v>0.95156787476320337</v>
      </c>
      <c r="R324" s="9">
        <f t="shared" si="24"/>
        <v>5.5484938693090742E-3</v>
      </c>
    </row>
    <row r="325" spans="1:18" ht="24" outlineLevel="2" x14ac:dyDescent="0.25">
      <c r="A325" s="3" t="s">
        <v>120</v>
      </c>
      <c r="B325" s="4" t="s">
        <v>121</v>
      </c>
      <c r="C325" s="5" t="s">
        <v>64</v>
      </c>
      <c r="D325" s="3" t="s">
        <v>25</v>
      </c>
      <c r="E325" s="3" t="s">
        <v>83</v>
      </c>
      <c r="F325" s="3" t="s">
        <v>27</v>
      </c>
      <c r="G325" s="4" t="s">
        <v>66</v>
      </c>
      <c r="H325" s="6">
        <v>0</v>
      </c>
      <c r="I325" s="6">
        <v>365298332</v>
      </c>
      <c r="J325" s="6">
        <v>0</v>
      </c>
      <c r="K325" s="6">
        <v>365298332</v>
      </c>
      <c r="L325" s="6">
        <v>279044864</v>
      </c>
      <c r="M325" s="6">
        <v>86253468</v>
      </c>
      <c r="N325" s="6">
        <v>279044864</v>
      </c>
      <c r="O325" s="6">
        <v>0</v>
      </c>
      <c r="P325" s="6">
        <v>0</v>
      </c>
      <c r="Q325" s="9">
        <f t="shared" si="23"/>
        <v>0.7638821192317955</v>
      </c>
      <c r="R325" s="9">
        <f t="shared" si="24"/>
        <v>0</v>
      </c>
    </row>
    <row r="326" spans="1:18" ht="24" outlineLevel="2" x14ac:dyDescent="0.25">
      <c r="A326" s="3" t="s">
        <v>120</v>
      </c>
      <c r="B326" s="4" t="s">
        <v>121</v>
      </c>
      <c r="C326" s="5" t="s">
        <v>64</v>
      </c>
      <c r="D326" s="3" t="s">
        <v>25</v>
      </c>
      <c r="E326" s="3" t="s">
        <v>26</v>
      </c>
      <c r="F326" s="3" t="s">
        <v>27</v>
      </c>
      <c r="G326" s="4" t="s">
        <v>66</v>
      </c>
      <c r="H326" s="6">
        <v>45787927513</v>
      </c>
      <c r="I326" s="6">
        <v>19672287</v>
      </c>
      <c r="J326" s="6">
        <v>0</v>
      </c>
      <c r="K326" s="6">
        <v>45807599800</v>
      </c>
      <c r="L326" s="6">
        <v>44688116264</v>
      </c>
      <c r="M326" s="6">
        <v>1119483536</v>
      </c>
      <c r="N326" s="6">
        <v>44436177772</v>
      </c>
      <c r="O326" s="6">
        <v>4203470</v>
      </c>
      <c r="P326" s="6">
        <v>4203470</v>
      </c>
      <c r="Q326" s="9">
        <f t="shared" ref="Q326:Q389" si="30">+N326/K326</f>
        <v>0.97006125546879229</v>
      </c>
      <c r="R326" s="9">
        <f t="shared" ref="R326:R389" si="31">+O326/K326</f>
        <v>9.176359421477482E-5</v>
      </c>
    </row>
    <row r="327" spans="1:18" ht="60" outlineLevel="2" x14ac:dyDescent="0.25">
      <c r="A327" s="3" t="s">
        <v>120</v>
      </c>
      <c r="B327" s="4" t="s">
        <v>121</v>
      </c>
      <c r="C327" s="5" t="s">
        <v>69</v>
      </c>
      <c r="D327" s="3" t="s">
        <v>57</v>
      </c>
      <c r="E327" s="3" t="s">
        <v>48</v>
      </c>
      <c r="F327" s="3" t="s">
        <v>27</v>
      </c>
      <c r="G327" s="4" t="s">
        <v>70</v>
      </c>
      <c r="H327" s="6">
        <v>7765364094</v>
      </c>
      <c r="I327" s="6">
        <v>0</v>
      </c>
      <c r="J327" s="6">
        <v>0</v>
      </c>
      <c r="K327" s="6">
        <v>7765364094</v>
      </c>
      <c r="L327" s="6">
        <v>3121752468</v>
      </c>
      <c r="M327" s="6">
        <v>4643611626</v>
      </c>
      <c r="N327" s="6">
        <v>2896516102</v>
      </c>
      <c r="O327" s="6">
        <v>3139468</v>
      </c>
      <c r="P327" s="6">
        <v>3139468</v>
      </c>
      <c r="Q327" s="9">
        <f t="shared" si="30"/>
        <v>0.37300454517490395</v>
      </c>
      <c r="R327" s="9">
        <f t="shared" si="31"/>
        <v>4.042911526100556E-4</v>
      </c>
    </row>
    <row r="328" spans="1:18" ht="60" outlineLevel="2" x14ac:dyDescent="0.25">
      <c r="A328" s="3" t="s">
        <v>120</v>
      </c>
      <c r="B328" s="4" t="s">
        <v>121</v>
      </c>
      <c r="C328" s="5" t="s">
        <v>69</v>
      </c>
      <c r="D328" s="3" t="s">
        <v>57</v>
      </c>
      <c r="E328" s="3" t="s">
        <v>58</v>
      </c>
      <c r="F328" s="3" t="s">
        <v>27</v>
      </c>
      <c r="G328" s="4" t="s">
        <v>70</v>
      </c>
      <c r="H328" s="6">
        <v>11554561799</v>
      </c>
      <c r="I328" s="6">
        <v>0</v>
      </c>
      <c r="J328" s="6">
        <v>0</v>
      </c>
      <c r="K328" s="6">
        <v>11554561799</v>
      </c>
      <c r="L328" s="6">
        <v>2099109654</v>
      </c>
      <c r="M328" s="6">
        <v>9455452145</v>
      </c>
      <c r="N328" s="6">
        <v>2093852852</v>
      </c>
      <c r="O328" s="6">
        <v>0</v>
      </c>
      <c r="P328" s="6">
        <v>0</v>
      </c>
      <c r="Q328" s="9">
        <f t="shared" si="30"/>
        <v>0.18121438860461281</v>
      </c>
      <c r="R328" s="9">
        <f t="shared" si="31"/>
        <v>0</v>
      </c>
    </row>
    <row r="329" spans="1:18" ht="60" outlineLevel="2" x14ac:dyDescent="0.25">
      <c r="A329" s="3" t="s">
        <v>120</v>
      </c>
      <c r="B329" s="4" t="s">
        <v>121</v>
      </c>
      <c r="C329" s="5" t="s">
        <v>71</v>
      </c>
      <c r="D329" s="3" t="s">
        <v>57</v>
      </c>
      <c r="E329" s="3" t="s">
        <v>58</v>
      </c>
      <c r="F329" s="3" t="s">
        <v>27</v>
      </c>
      <c r="G329" s="4" t="s">
        <v>72</v>
      </c>
      <c r="H329" s="6">
        <v>547656900</v>
      </c>
      <c r="I329" s="6">
        <v>66021200</v>
      </c>
      <c r="J329" s="6">
        <v>0</v>
      </c>
      <c r="K329" s="6">
        <v>613678100</v>
      </c>
      <c r="L329" s="6">
        <v>276549120</v>
      </c>
      <c r="M329" s="6">
        <v>337128980</v>
      </c>
      <c r="N329" s="6">
        <v>276549120</v>
      </c>
      <c r="O329" s="6">
        <v>0</v>
      </c>
      <c r="P329" s="6">
        <v>0</v>
      </c>
      <c r="Q329" s="9">
        <f t="shared" si="30"/>
        <v>0.45064198966852492</v>
      </c>
      <c r="R329" s="9">
        <f t="shared" si="31"/>
        <v>0</v>
      </c>
    </row>
    <row r="330" spans="1:18" ht="72" outlineLevel="2" x14ac:dyDescent="0.25">
      <c r="A330" s="3" t="s">
        <v>120</v>
      </c>
      <c r="B330" s="4" t="s">
        <v>121</v>
      </c>
      <c r="C330" s="5" t="s">
        <v>73</v>
      </c>
      <c r="D330" s="3" t="s">
        <v>57</v>
      </c>
      <c r="E330" s="3" t="s">
        <v>58</v>
      </c>
      <c r="F330" s="3" t="s">
        <v>27</v>
      </c>
      <c r="G330" s="4" t="s">
        <v>74</v>
      </c>
      <c r="H330" s="6">
        <v>2402400</v>
      </c>
      <c r="I330" s="6">
        <v>0</v>
      </c>
      <c r="J330" s="6">
        <v>0</v>
      </c>
      <c r="K330" s="6">
        <v>2402400</v>
      </c>
      <c r="L330" s="6">
        <v>0</v>
      </c>
      <c r="M330" s="6">
        <v>2402400</v>
      </c>
      <c r="N330" s="6">
        <v>0</v>
      </c>
      <c r="O330" s="6">
        <v>0</v>
      </c>
      <c r="P330" s="6">
        <v>0</v>
      </c>
      <c r="Q330" s="9">
        <f t="shared" si="30"/>
        <v>0</v>
      </c>
      <c r="R330" s="9">
        <f t="shared" si="31"/>
        <v>0</v>
      </c>
    </row>
    <row r="331" spans="1:18" ht="72" outlineLevel="2" x14ac:dyDescent="0.25">
      <c r="A331" s="3" t="s">
        <v>120</v>
      </c>
      <c r="B331" s="4" t="s">
        <v>121</v>
      </c>
      <c r="C331" s="5" t="s">
        <v>73</v>
      </c>
      <c r="D331" s="3" t="s">
        <v>25</v>
      </c>
      <c r="E331" s="3" t="s">
        <v>26</v>
      </c>
      <c r="F331" s="3" t="s">
        <v>27</v>
      </c>
      <c r="G331" s="4" t="s">
        <v>74</v>
      </c>
      <c r="H331" s="6">
        <v>1099792798</v>
      </c>
      <c r="I331" s="6">
        <v>0</v>
      </c>
      <c r="J331" s="6">
        <v>0</v>
      </c>
      <c r="K331" s="6">
        <v>1099792798</v>
      </c>
      <c r="L331" s="6">
        <v>1099792798</v>
      </c>
      <c r="M331" s="6">
        <v>0</v>
      </c>
      <c r="N331" s="6">
        <v>473400967</v>
      </c>
      <c r="O331" s="6">
        <v>0</v>
      </c>
      <c r="P331" s="6">
        <v>0</v>
      </c>
      <c r="Q331" s="9">
        <f t="shared" si="30"/>
        <v>0.43044559653499387</v>
      </c>
      <c r="R331" s="9">
        <f t="shared" si="31"/>
        <v>0</v>
      </c>
    </row>
    <row r="332" spans="1:18" ht="36" outlineLevel="2" x14ac:dyDescent="0.25">
      <c r="A332" s="3" t="s">
        <v>120</v>
      </c>
      <c r="B332" s="4" t="s">
        <v>121</v>
      </c>
      <c r="C332" s="5" t="s">
        <v>77</v>
      </c>
      <c r="D332" s="3" t="s">
        <v>25</v>
      </c>
      <c r="E332" s="3" t="s">
        <v>26</v>
      </c>
      <c r="F332" s="3" t="s">
        <v>27</v>
      </c>
      <c r="G332" s="4" t="s">
        <v>78</v>
      </c>
      <c r="H332" s="6">
        <v>606653137</v>
      </c>
      <c r="I332" s="6">
        <v>12423595</v>
      </c>
      <c r="J332" s="6">
        <v>0</v>
      </c>
      <c r="K332" s="6">
        <v>619076732</v>
      </c>
      <c r="L332" s="6">
        <v>592741564</v>
      </c>
      <c r="M332" s="6">
        <v>26335168</v>
      </c>
      <c r="N332" s="6">
        <v>590984164</v>
      </c>
      <c r="O332" s="6">
        <v>32933390</v>
      </c>
      <c r="P332" s="6">
        <v>32933390</v>
      </c>
      <c r="Q332" s="9">
        <f t="shared" si="30"/>
        <v>0.95462183191856742</v>
      </c>
      <c r="R332" s="9">
        <f t="shared" si="31"/>
        <v>5.3197589729474762E-2</v>
      </c>
    </row>
    <row r="333" spans="1:18" ht="48" outlineLevel="2" x14ac:dyDescent="0.25">
      <c r="A333" s="3" t="s">
        <v>120</v>
      </c>
      <c r="B333" s="4" t="s">
        <v>121</v>
      </c>
      <c r="C333" s="5" t="s">
        <v>79</v>
      </c>
      <c r="D333" s="3" t="s">
        <v>25</v>
      </c>
      <c r="E333" s="3" t="s">
        <v>26</v>
      </c>
      <c r="F333" s="3" t="s">
        <v>27</v>
      </c>
      <c r="G333" s="4" t="s">
        <v>80</v>
      </c>
      <c r="H333" s="6">
        <v>23051000</v>
      </c>
      <c r="I333" s="6">
        <v>34392000</v>
      </c>
      <c r="J333" s="6">
        <v>0</v>
      </c>
      <c r="K333" s="6">
        <v>57443000</v>
      </c>
      <c r="L333" s="6">
        <v>23051000</v>
      </c>
      <c r="M333" s="6">
        <v>34392000</v>
      </c>
      <c r="N333" s="6">
        <v>0</v>
      </c>
      <c r="O333" s="6">
        <v>0</v>
      </c>
      <c r="P333" s="6">
        <v>0</v>
      </c>
      <c r="Q333" s="9">
        <f t="shared" si="30"/>
        <v>0</v>
      </c>
      <c r="R333" s="9">
        <f t="shared" si="31"/>
        <v>0</v>
      </c>
    </row>
    <row r="334" spans="1:18" ht="24" outlineLevel="1" x14ac:dyDescent="0.25">
      <c r="A334" s="3"/>
      <c r="B334" s="7" t="s">
        <v>168</v>
      </c>
      <c r="C334" s="5"/>
      <c r="D334" s="3"/>
      <c r="E334" s="3"/>
      <c r="F334" s="3"/>
      <c r="G334" s="4"/>
      <c r="H334" s="6">
        <f t="shared" ref="H334:P334" si="32">SUBTOTAL(9,H321:H333)</f>
        <v>67793082245</v>
      </c>
      <c r="I334" s="6">
        <f t="shared" si="32"/>
        <v>513427254</v>
      </c>
      <c r="J334" s="6">
        <f t="shared" si="32"/>
        <v>0</v>
      </c>
      <c r="K334" s="6">
        <f t="shared" si="32"/>
        <v>68306509499</v>
      </c>
      <c r="L334" s="6">
        <f t="shared" si="32"/>
        <v>52394315916</v>
      </c>
      <c r="M334" s="6">
        <f t="shared" si="32"/>
        <v>15912193583</v>
      </c>
      <c r="N334" s="6">
        <f t="shared" si="32"/>
        <v>51145509471</v>
      </c>
      <c r="O334" s="6">
        <f t="shared" si="32"/>
        <v>50376061</v>
      </c>
      <c r="P334" s="6">
        <f t="shared" si="32"/>
        <v>50376061</v>
      </c>
      <c r="Q334" s="9">
        <f t="shared" si="30"/>
        <v>0.74876479337227386</v>
      </c>
      <c r="R334" s="9">
        <f t="shared" si="31"/>
        <v>7.3750014997820226E-4</v>
      </c>
    </row>
    <row r="335" spans="1:18" ht="24" outlineLevel="2" x14ac:dyDescent="0.25">
      <c r="A335" s="3" t="s">
        <v>122</v>
      </c>
      <c r="B335" s="4" t="s">
        <v>123</v>
      </c>
      <c r="C335" s="5" t="s">
        <v>39</v>
      </c>
      <c r="D335" s="3" t="s">
        <v>25</v>
      </c>
      <c r="E335" s="3" t="s">
        <v>26</v>
      </c>
      <c r="F335" s="3" t="s">
        <v>27</v>
      </c>
      <c r="G335" s="4" t="s">
        <v>40</v>
      </c>
      <c r="H335" s="6">
        <v>105215696</v>
      </c>
      <c r="I335" s="6">
        <v>0</v>
      </c>
      <c r="J335" s="6">
        <v>0</v>
      </c>
      <c r="K335" s="6">
        <v>105215696</v>
      </c>
      <c r="L335" s="6">
        <v>88873083</v>
      </c>
      <c r="M335" s="6">
        <v>16342613</v>
      </c>
      <c r="N335" s="6">
        <v>20866838</v>
      </c>
      <c r="O335" s="6">
        <v>20866838</v>
      </c>
      <c r="P335" s="6">
        <v>7503900</v>
      </c>
      <c r="Q335" s="9">
        <f t="shared" si="30"/>
        <v>0.19832438308444017</v>
      </c>
      <c r="R335" s="9">
        <f t="shared" si="31"/>
        <v>0.19832438308444017</v>
      </c>
    </row>
    <row r="336" spans="1:18" ht="24" outlineLevel="2" x14ac:dyDescent="0.25">
      <c r="A336" s="3" t="s">
        <v>122</v>
      </c>
      <c r="B336" s="4" t="s">
        <v>123</v>
      </c>
      <c r="C336" s="5" t="s">
        <v>41</v>
      </c>
      <c r="D336" s="3" t="s">
        <v>25</v>
      </c>
      <c r="E336" s="3" t="s">
        <v>26</v>
      </c>
      <c r="F336" s="3" t="s">
        <v>27</v>
      </c>
      <c r="G336" s="4" t="s">
        <v>42</v>
      </c>
      <c r="H336" s="6">
        <v>559157211</v>
      </c>
      <c r="I336" s="6">
        <v>0</v>
      </c>
      <c r="J336" s="6">
        <v>0</v>
      </c>
      <c r="K336" s="6">
        <v>559157211</v>
      </c>
      <c r="L336" s="6">
        <v>330352102</v>
      </c>
      <c r="M336" s="6">
        <v>228805109</v>
      </c>
      <c r="N336" s="6">
        <v>67258774</v>
      </c>
      <c r="O336" s="6">
        <v>28469441</v>
      </c>
      <c r="P336" s="6">
        <v>28175041</v>
      </c>
      <c r="Q336" s="9">
        <f t="shared" si="30"/>
        <v>0.12028598161099276</v>
      </c>
      <c r="R336" s="9">
        <f t="shared" si="31"/>
        <v>5.0914913444619785E-2</v>
      </c>
    </row>
    <row r="337" spans="1:18" ht="60" outlineLevel="2" x14ac:dyDescent="0.25">
      <c r="A337" s="3" t="s">
        <v>122</v>
      </c>
      <c r="B337" s="4" t="s">
        <v>123</v>
      </c>
      <c r="C337" s="5" t="s">
        <v>56</v>
      </c>
      <c r="D337" s="3" t="s">
        <v>25</v>
      </c>
      <c r="E337" s="3" t="s">
        <v>26</v>
      </c>
      <c r="F337" s="3" t="s">
        <v>27</v>
      </c>
      <c r="G337" s="4" t="s">
        <v>59</v>
      </c>
      <c r="H337" s="6">
        <v>222628564</v>
      </c>
      <c r="I337" s="6">
        <v>840000</v>
      </c>
      <c r="J337" s="6">
        <v>0</v>
      </c>
      <c r="K337" s="6">
        <v>223468564</v>
      </c>
      <c r="L337" s="6">
        <v>95158148</v>
      </c>
      <c r="M337" s="6">
        <v>128310416</v>
      </c>
      <c r="N337" s="6">
        <v>43374600</v>
      </c>
      <c r="O337" s="6">
        <v>0</v>
      </c>
      <c r="P337" s="6">
        <v>0</v>
      </c>
      <c r="Q337" s="9">
        <f t="shared" si="30"/>
        <v>0.19409709904432015</v>
      </c>
      <c r="R337" s="9">
        <f t="shared" si="31"/>
        <v>0</v>
      </c>
    </row>
    <row r="338" spans="1:18" ht="48" outlineLevel="2" x14ac:dyDescent="0.25">
      <c r="A338" s="3" t="s">
        <v>122</v>
      </c>
      <c r="B338" s="4" t="s">
        <v>123</v>
      </c>
      <c r="C338" s="5" t="s">
        <v>60</v>
      </c>
      <c r="D338" s="3" t="s">
        <v>25</v>
      </c>
      <c r="E338" s="3" t="s">
        <v>26</v>
      </c>
      <c r="F338" s="3" t="s">
        <v>27</v>
      </c>
      <c r="G338" s="4" t="s">
        <v>61</v>
      </c>
      <c r="H338" s="6">
        <v>86931024</v>
      </c>
      <c r="I338" s="6">
        <v>0</v>
      </c>
      <c r="J338" s="6">
        <v>0</v>
      </c>
      <c r="K338" s="6">
        <v>86931024</v>
      </c>
      <c r="L338" s="6">
        <v>80603500</v>
      </c>
      <c r="M338" s="6">
        <v>6327524</v>
      </c>
      <c r="N338" s="6">
        <v>80136233</v>
      </c>
      <c r="O338" s="6">
        <v>0</v>
      </c>
      <c r="P338" s="6">
        <v>0</v>
      </c>
      <c r="Q338" s="9">
        <f t="shared" si="30"/>
        <v>0.9218369842278632</v>
      </c>
      <c r="R338" s="9">
        <f t="shared" si="31"/>
        <v>0</v>
      </c>
    </row>
    <row r="339" spans="1:18" ht="24" outlineLevel="2" x14ac:dyDescent="0.25">
      <c r="A339" s="3" t="s">
        <v>122</v>
      </c>
      <c r="B339" s="4" t="s">
        <v>123</v>
      </c>
      <c r="C339" s="5" t="s">
        <v>64</v>
      </c>
      <c r="D339" s="3" t="s">
        <v>25</v>
      </c>
      <c r="E339" s="3" t="s">
        <v>83</v>
      </c>
      <c r="F339" s="3" t="s">
        <v>27</v>
      </c>
      <c r="G339" s="4" t="s">
        <v>66</v>
      </c>
      <c r="H339" s="6">
        <v>0</v>
      </c>
      <c r="I339" s="6">
        <v>935393626</v>
      </c>
      <c r="J339" s="6">
        <v>0</v>
      </c>
      <c r="K339" s="6">
        <v>935393626</v>
      </c>
      <c r="L339" s="6">
        <v>935393626</v>
      </c>
      <c r="M339" s="6">
        <v>0</v>
      </c>
      <c r="N339" s="6">
        <v>602554762</v>
      </c>
      <c r="O339" s="6">
        <v>0</v>
      </c>
      <c r="P339" s="6">
        <v>0</v>
      </c>
      <c r="Q339" s="9">
        <f t="shared" si="30"/>
        <v>0.64417240533986708</v>
      </c>
      <c r="R339" s="9">
        <f t="shared" si="31"/>
        <v>0</v>
      </c>
    </row>
    <row r="340" spans="1:18" ht="24" outlineLevel="2" x14ac:dyDescent="0.25">
      <c r="A340" s="3" t="s">
        <v>122</v>
      </c>
      <c r="B340" s="4" t="s">
        <v>123</v>
      </c>
      <c r="C340" s="5" t="s">
        <v>64</v>
      </c>
      <c r="D340" s="3" t="s">
        <v>25</v>
      </c>
      <c r="E340" s="3" t="s">
        <v>26</v>
      </c>
      <c r="F340" s="3" t="s">
        <v>27</v>
      </c>
      <c r="G340" s="4" t="s">
        <v>66</v>
      </c>
      <c r="H340" s="6">
        <v>100241963388</v>
      </c>
      <c r="I340" s="6">
        <v>23566385</v>
      </c>
      <c r="J340" s="6">
        <v>0</v>
      </c>
      <c r="K340" s="6">
        <v>100265529773</v>
      </c>
      <c r="L340" s="6">
        <v>100246963388</v>
      </c>
      <c r="M340" s="6">
        <v>18566385</v>
      </c>
      <c r="N340" s="6">
        <v>46644035858</v>
      </c>
      <c r="O340" s="6">
        <v>573201</v>
      </c>
      <c r="P340" s="6">
        <v>573201</v>
      </c>
      <c r="Q340" s="9">
        <f t="shared" si="30"/>
        <v>0.46520510053257141</v>
      </c>
      <c r="R340" s="9">
        <f t="shared" si="31"/>
        <v>5.7168301139755655E-6</v>
      </c>
    </row>
    <row r="341" spans="1:18" ht="48" outlineLevel="2" x14ac:dyDescent="0.25">
      <c r="A341" s="3" t="s">
        <v>122</v>
      </c>
      <c r="B341" s="4" t="s">
        <v>123</v>
      </c>
      <c r="C341" s="5" t="s">
        <v>67</v>
      </c>
      <c r="D341" s="3" t="s">
        <v>57</v>
      </c>
      <c r="E341" s="3" t="s">
        <v>58</v>
      </c>
      <c r="F341" s="3" t="s">
        <v>27</v>
      </c>
      <c r="G341" s="4" t="s">
        <v>68</v>
      </c>
      <c r="H341" s="6">
        <v>0</v>
      </c>
      <c r="I341" s="6">
        <v>28660000</v>
      </c>
      <c r="J341" s="6">
        <v>0</v>
      </c>
      <c r="K341" s="6">
        <v>28660000</v>
      </c>
      <c r="L341" s="6">
        <v>28660000</v>
      </c>
      <c r="M341" s="6">
        <v>0</v>
      </c>
      <c r="N341" s="6">
        <v>0</v>
      </c>
      <c r="O341" s="6">
        <v>0</v>
      </c>
      <c r="P341" s="6">
        <v>0</v>
      </c>
      <c r="Q341" s="9">
        <f t="shared" si="30"/>
        <v>0</v>
      </c>
      <c r="R341" s="9">
        <f t="shared" si="31"/>
        <v>0</v>
      </c>
    </row>
    <row r="342" spans="1:18" ht="60" outlineLevel="2" x14ac:dyDescent="0.25">
      <c r="A342" s="3" t="s">
        <v>122</v>
      </c>
      <c r="B342" s="4" t="s">
        <v>123</v>
      </c>
      <c r="C342" s="5" t="s">
        <v>69</v>
      </c>
      <c r="D342" s="3" t="s">
        <v>57</v>
      </c>
      <c r="E342" s="3" t="s">
        <v>48</v>
      </c>
      <c r="F342" s="3" t="s">
        <v>27</v>
      </c>
      <c r="G342" s="4" t="s">
        <v>70</v>
      </c>
      <c r="H342" s="6">
        <v>13401429506</v>
      </c>
      <c r="I342" s="6">
        <v>0</v>
      </c>
      <c r="J342" s="6">
        <v>0</v>
      </c>
      <c r="K342" s="6">
        <v>13401429506</v>
      </c>
      <c r="L342" s="6">
        <v>5833148196</v>
      </c>
      <c r="M342" s="6">
        <v>7568281310</v>
      </c>
      <c r="N342" s="6">
        <v>5140096198</v>
      </c>
      <c r="O342" s="6">
        <v>3953799</v>
      </c>
      <c r="P342" s="6">
        <v>3953799</v>
      </c>
      <c r="Q342" s="9">
        <f t="shared" si="30"/>
        <v>0.38354835174103702</v>
      </c>
      <c r="R342" s="9">
        <f t="shared" si="31"/>
        <v>2.9502815339436971E-4</v>
      </c>
    </row>
    <row r="343" spans="1:18" ht="60" outlineLevel="2" x14ac:dyDescent="0.25">
      <c r="A343" s="3" t="s">
        <v>122</v>
      </c>
      <c r="B343" s="4" t="s">
        <v>123</v>
      </c>
      <c r="C343" s="5" t="s">
        <v>69</v>
      </c>
      <c r="D343" s="3" t="s">
        <v>57</v>
      </c>
      <c r="E343" s="3" t="s">
        <v>58</v>
      </c>
      <c r="F343" s="3" t="s">
        <v>27</v>
      </c>
      <c r="G343" s="4" t="s">
        <v>70</v>
      </c>
      <c r="H343" s="6">
        <v>17570108282</v>
      </c>
      <c r="I343" s="6">
        <v>0</v>
      </c>
      <c r="J343" s="6">
        <v>0</v>
      </c>
      <c r="K343" s="6">
        <v>17570108282</v>
      </c>
      <c r="L343" s="6">
        <v>3884300166</v>
      </c>
      <c r="M343" s="6">
        <v>13685808116</v>
      </c>
      <c r="N343" s="6">
        <v>3624425698</v>
      </c>
      <c r="O343" s="6">
        <v>0</v>
      </c>
      <c r="P343" s="6">
        <v>0</v>
      </c>
      <c r="Q343" s="9">
        <f t="shared" si="30"/>
        <v>0.20628362898099525</v>
      </c>
      <c r="R343" s="9">
        <f t="shared" si="31"/>
        <v>0</v>
      </c>
    </row>
    <row r="344" spans="1:18" ht="60" outlineLevel="2" x14ac:dyDescent="0.25">
      <c r="A344" s="3" t="s">
        <v>122</v>
      </c>
      <c r="B344" s="4" t="s">
        <v>123</v>
      </c>
      <c r="C344" s="5" t="s">
        <v>71</v>
      </c>
      <c r="D344" s="3" t="s">
        <v>57</v>
      </c>
      <c r="E344" s="3" t="s">
        <v>58</v>
      </c>
      <c r="F344" s="3" t="s">
        <v>27</v>
      </c>
      <c r="G344" s="4" t="s">
        <v>72</v>
      </c>
      <c r="H344" s="6">
        <v>631316850</v>
      </c>
      <c r="I344" s="6">
        <v>66021200</v>
      </c>
      <c r="J344" s="6">
        <v>0</v>
      </c>
      <c r="K344" s="6">
        <v>697338050</v>
      </c>
      <c r="L344" s="6">
        <v>103818640</v>
      </c>
      <c r="M344" s="6">
        <v>593519410</v>
      </c>
      <c r="N344" s="6">
        <v>37797440</v>
      </c>
      <c r="O344" s="6">
        <v>0</v>
      </c>
      <c r="P344" s="6">
        <v>0</v>
      </c>
      <c r="Q344" s="9">
        <f t="shared" si="30"/>
        <v>5.4202463209916625E-2</v>
      </c>
      <c r="R344" s="9">
        <f t="shared" si="31"/>
        <v>0</v>
      </c>
    </row>
    <row r="345" spans="1:18" ht="72" outlineLevel="2" x14ac:dyDescent="0.25">
      <c r="A345" s="3" t="s">
        <v>122</v>
      </c>
      <c r="B345" s="4" t="s">
        <v>123</v>
      </c>
      <c r="C345" s="5" t="s">
        <v>73</v>
      </c>
      <c r="D345" s="3" t="s">
        <v>57</v>
      </c>
      <c r="E345" s="3" t="s">
        <v>58</v>
      </c>
      <c r="F345" s="3" t="s">
        <v>27</v>
      </c>
      <c r="G345" s="4" t="s">
        <v>74</v>
      </c>
      <c r="H345" s="6">
        <v>119050403</v>
      </c>
      <c r="I345" s="6">
        <v>0</v>
      </c>
      <c r="J345" s="6">
        <v>0</v>
      </c>
      <c r="K345" s="6">
        <v>119050403</v>
      </c>
      <c r="L345" s="6">
        <v>119050403</v>
      </c>
      <c r="M345" s="6">
        <v>0</v>
      </c>
      <c r="N345" s="6">
        <v>66569733</v>
      </c>
      <c r="O345" s="6">
        <v>0</v>
      </c>
      <c r="P345" s="6">
        <v>0</v>
      </c>
      <c r="Q345" s="9">
        <f t="shared" si="30"/>
        <v>0.55917268083502414</v>
      </c>
      <c r="R345" s="9">
        <f t="shared" si="31"/>
        <v>0</v>
      </c>
    </row>
    <row r="346" spans="1:18" ht="36" outlineLevel="2" x14ac:dyDescent="0.25">
      <c r="A346" s="3" t="s">
        <v>122</v>
      </c>
      <c r="B346" s="4" t="s">
        <v>123</v>
      </c>
      <c r="C346" s="5" t="s">
        <v>77</v>
      </c>
      <c r="D346" s="3" t="s">
        <v>25</v>
      </c>
      <c r="E346" s="3" t="s">
        <v>26</v>
      </c>
      <c r="F346" s="3" t="s">
        <v>27</v>
      </c>
      <c r="G346" s="4" t="s">
        <v>78</v>
      </c>
      <c r="H346" s="6">
        <v>1076983769</v>
      </c>
      <c r="I346" s="6">
        <v>19495725</v>
      </c>
      <c r="J346" s="6">
        <v>0</v>
      </c>
      <c r="K346" s="6">
        <v>1096479494</v>
      </c>
      <c r="L346" s="6">
        <v>879817187</v>
      </c>
      <c r="M346" s="6">
        <v>216662307</v>
      </c>
      <c r="N346" s="6">
        <v>850986355</v>
      </c>
      <c r="O346" s="6">
        <v>29111600</v>
      </c>
      <c r="P346" s="6">
        <v>29111600</v>
      </c>
      <c r="Q346" s="9">
        <f t="shared" si="30"/>
        <v>0.77610786125654618</v>
      </c>
      <c r="R346" s="9">
        <f t="shared" si="31"/>
        <v>2.6550063324759267E-2</v>
      </c>
    </row>
    <row r="347" spans="1:18" ht="48" outlineLevel="2" x14ac:dyDescent="0.25">
      <c r="A347" s="3" t="s">
        <v>122</v>
      </c>
      <c r="B347" s="4" t="s">
        <v>123</v>
      </c>
      <c r="C347" s="5" t="s">
        <v>79</v>
      </c>
      <c r="D347" s="3" t="s">
        <v>25</v>
      </c>
      <c r="E347" s="3" t="s">
        <v>26</v>
      </c>
      <c r="F347" s="3" t="s">
        <v>27</v>
      </c>
      <c r="G347" s="4" t="s">
        <v>80</v>
      </c>
      <c r="H347" s="6">
        <v>46102000</v>
      </c>
      <c r="I347" s="6">
        <v>68784000</v>
      </c>
      <c r="J347" s="6">
        <v>0</v>
      </c>
      <c r="K347" s="6">
        <v>114886000</v>
      </c>
      <c r="L347" s="6">
        <v>46102000</v>
      </c>
      <c r="M347" s="6">
        <v>68784000</v>
      </c>
      <c r="N347" s="6">
        <v>46102000</v>
      </c>
      <c r="O347" s="6">
        <v>0</v>
      </c>
      <c r="P347" s="6">
        <v>0</v>
      </c>
      <c r="Q347" s="9">
        <f t="shared" si="30"/>
        <v>0.40128475184095536</v>
      </c>
      <c r="R347" s="9">
        <f t="shared" si="31"/>
        <v>0</v>
      </c>
    </row>
    <row r="348" spans="1:18" ht="24" outlineLevel="1" x14ac:dyDescent="0.25">
      <c r="A348" s="3"/>
      <c r="B348" s="7" t="s">
        <v>169</v>
      </c>
      <c r="C348" s="5"/>
      <c r="D348" s="3"/>
      <c r="E348" s="3"/>
      <c r="F348" s="3"/>
      <c r="G348" s="4"/>
      <c r="H348" s="6">
        <f t="shared" ref="H348:P348" si="33">SUBTOTAL(9,H335:H347)</f>
        <v>134060886693</v>
      </c>
      <c r="I348" s="6">
        <f t="shared" si="33"/>
        <v>1142760936</v>
      </c>
      <c r="J348" s="6">
        <f t="shared" si="33"/>
        <v>0</v>
      </c>
      <c r="K348" s="6">
        <f t="shared" si="33"/>
        <v>135203647629</v>
      </c>
      <c r="L348" s="6">
        <f t="shared" si="33"/>
        <v>112672240439</v>
      </c>
      <c r="M348" s="6">
        <f t="shared" si="33"/>
        <v>22531407190</v>
      </c>
      <c r="N348" s="6">
        <f t="shared" si="33"/>
        <v>57224204489</v>
      </c>
      <c r="O348" s="6">
        <f t="shared" si="33"/>
        <v>82974879</v>
      </c>
      <c r="P348" s="6">
        <f t="shared" si="33"/>
        <v>69317541</v>
      </c>
      <c r="Q348" s="9">
        <f t="shared" si="30"/>
        <v>0.42324453143471191</v>
      </c>
      <c r="R348" s="9">
        <f t="shared" si="31"/>
        <v>6.1370296182898705E-4</v>
      </c>
    </row>
    <row r="349" spans="1:18" ht="24" outlineLevel="2" x14ac:dyDescent="0.25">
      <c r="A349" s="3" t="s">
        <v>124</v>
      </c>
      <c r="B349" s="4" t="s">
        <v>125</v>
      </c>
      <c r="C349" s="5" t="s">
        <v>35</v>
      </c>
      <c r="D349" s="3" t="s">
        <v>25</v>
      </c>
      <c r="E349" s="3" t="s">
        <v>26</v>
      </c>
      <c r="F349" s="3" t="s">
        <v>27</v>
      </c>
      <c r="G349" s="4" t="s">
        <v>36</v>
      </c>
      <c r="H349" s="6">
        <v>19370500</v>
      </c>
      <c r="I349" s="6">
        <v>0</v>
      </c>
      <c r="J349" s="6">
        <v>0</v>
      </c>
      <c r="K349" s="6">
        <v>19370500</v>
      </c>
      <c r="L349" s="6">
        <v>19370500</v>
      </c>
      <c r="M349" s="6">
        <v>0</v>
      </c>
      <c r="N349" s="6">
        <v>19370500</v>
      </c>
      <c r="O349" s="6">
        <v>0</v>
      </c>
      <c r="P349" s="6">
        <v>0</v>
      </c>
      <c r="Q349" s="9">
        <f t="shared" si="30"/>
        <v>1</v>
      </c>
      <c r="R349" s="9">
        <f t="shared" si="31"/>
        <v>0</v>
      </c>
    </row>
    <row r="350" spans="1:18" ht="24" outlineLevel="2" x14ac:dyDescent="0.25">
      <c r="A350" s="3" t="s">
        <v>124</v>
      </c>
      <c r="B350" s="4" t="s">
        <v>125</v>
      </c>
      <c r="C350" s="5" t="s">
        <v>39</v>
      </c>
      <c r="D350" s="3" t="s">
        <v>25</v>
      </c>
      <c r="E350" s="3" t="s">
        <v>26</v>
      </c>
      <c r="F350" s="3" t="s">
        <v>27</v>
      </c>
      <c r="G350" s="4" t="s">
        <v>40</v>
      </c>
      <c r="H350" s="6">
        <v>24938255</v>
      </c>
      <c r="I350" s="6">
        <v>0</v>
      </c>
      <c r="J350" s="6">
        <v>0</v>
      </c>
      <c r="K350" s="6">
        <v>24938255</v>
      </c>
      <c r="L350" s="6">
        <v>24938255</v>
      </c>
      <c r="M350" s="6">
        <v>0</v>
      </c>
      <c r="N350" s="6">
        <v>20011665</v>
      </c>
      <c r="O350" s="6">
        <v>19999133.850000001</v>
      </c>
      <c r="P350" s="6">
        <v>19999133.850000001</v>
      </c>
      <c r="Q350" s="9">
        <f t="shared" si="30"/>
        <v>0.80244848727386897</v>
      </c>
      <c r="R350" s="9">
        <f t="shared" si="31"/>
        <v>0.80194600023137153</v>
      </c>
    </row>
    <row r="351" spans="1:18" ht="24" outlineLevel="2" x14ac:dyDescent="0.25">
      <c r="A351" s="3" t="s">
        <v>124</v>
      </c>
      <c r="B351" s="4" t="s">
        <v>125</v>
      </c>
      <c r="C351" s="5" t="s">
        <v>41</v>
      </c>
      <c r="D351" s="3" t="s">
        <v>25</v>
      </c>
      <c r="E351" s="3" t="s">
        <v>26</v>
      </c>
      <c r="F351" s="3" t="s">
        <v>27</v>
      </c>
      <c r="G351" s="4" t="s">
        <v>42</v>
      </c>
      <c r="H351" s="6">
        <v>323933235</v>
      </c>
      <c r="I351" s="6">
        <v>0</v>
      </c>
      <c r="J351" s="6">
        <v>0</v>
      </c>
      <c r="K351" s="6">
        <v>323933235</v>
      </c>
      <c r="L351" s="6">
        <v>84544069</v>
      </c>
      <c r="M351" s="6">
        <v>239389166</v>
      </c>
      <c r="N351" s="6">
        <v>37238772.240000002</v>
      </c>
      <c r="O351" s="6">
        <v>17807251.239999998</v>
      </c>
      <c r="P351" s="6">
        <v>17807251.239999998</v>
      </c>
      <c r="Q351" s="9">
        <f t="shared" si="30"/>
        <v>0.11495817105645242</v>
      </c>
      <c r="R351" s="9">
        <f t="shared" si="31"/>
        <v>5.4971979766139149E-2</v>
      </c>
    </row>
    <row r="352" spans="1:18" ht="60" outlineLevel="2" x14ac:dyDescent="0.25">
      <c r="A352" s="3" t="s">
        <v>124</v>
      </c>
      <c r="B352" s="4" t="s">
        <v>125</v>
      </c>
      <c r="C352" s="5" t="s">
        <v>56</v>
      </c>
      <c r="D352" s="3" t="s">
        <v>25</v>
      </c>
      <c r="E352" s="3" t="s">
        <v>26</v>
      </c>
      <c r="F352" s="3" t="s">
        <v>27</v>
      </c>
      <c r="G352" s="4" t="s">
        <v>59</v>
      </c>
      <c r="H352" s="6">
        <v>247533607</v>
      </c>
      <c r="I352" s="6">
        <v>840000</v>
      </c>
      <c r="J352" s="6">
        <v>0</v>
      </c>
      <c r="K352" s="6">
        <v>248373607</v>
      </c>
      <c r="L352" s="6">
        <v>204308400</v>
      </c>
      <c r="M352" s="6">
        <v>44065207</v>
      </c>
      <c r="N352" s="6">
        <v>43325800</v>
      </c>
      <c r="O352" s="6">
        <v>0</v>
      </c>
      <c r="P352" s="6">
        <v>0</v>
      </c>
      <c r="Q352" s="9">
        <f t="shared" si="30"/>
        <v>0.17443801909274523</v>
      </c>
      <c r="R352" s="9">
        <f t="shared" si="31"/>
        <v>0</v>
      </c>
    </row>
    <row r="353" spans="1:18" ht="48" outlineLevel="2" x14ac:dyDescent="0.25">
      <c r="A353" s="3" t="s">
        <v>124</v>
      </c>
      <c r="B353" s="4" t="s">
        <v>125</v>
      </c>
      <c r="C353" s="5" t="s">
        <v>60</v>
      </c>
      <c r="D353" s="3" t="s">
        <v>25</v>
      </c>
      <c r="E353" s="3" t="s">
        <v>26</v>
      </c>
      <c r="F353" s="3" t="s">
        <v>27</v>
      </c>
      <c r="G353" s="4" t="s">
        <v>61</v>
      </c>
      <c r="H353" s="6">
        <v>141536238</v>
      </c>
      <c r="I353" s="6">
        <v>0</v>
      </c>
      <c r="J353" s="6">
        <v>0</v>
      </c>
      <c r="K353" s="6">
        <v>141536238</v>
      </c>
      <c r="L353" s="6">
        <v>137931000</v>
      </c>
      <c r="M353" s="6">
        <v>3605238</v>
      </c>
      <c r="N353" s="6">
        <v>137931000</v>
      </c>
      <c r="O353" s="6">
        <v>0</v>
      </c>
      <c r="P353" s="6">
        <v>0</v>
      </c>
      <c r="Q353" s="9">
        <f t="shared" si="30"/>
        <v>0.97452780962003527</v>
      </c>
      <c r="R353" s="9">
        <f t="shared" si="31"/>
        <v>0</v>
      </c>
    </row>
    <row r="354" spans="1:18" ht="24" outlineLevel="2" x14ac:dyDescent="0.25">
      <c r="A354" s="3" t="s">
        <v>124</v>
      </c>
      <c r="B354" s="4" t="s">
        <v>125</v>
      </c>
      <c r="C354" s="5" t="s">
        <v>64</v>
      </c>
      <c r="D354" s="3" t="s">
        <v>25</v>
      </c>
      <c r="E354" s="3" t="s">
        <v>83</v>
      </c>
      <c r="F354" s="3" t="s">
        <v>27</v>
      </c>
      <c r="G354" s="4" t="s">
        <v>66</v>
      </c>
      <c r="H354" s="6">
        <v>0</v>
      </c>
      <c r="I354" s="6">
        <v>875428351</v>
      </c>
      <c r="J354" s="6">
        <v>0</v>
      </c>
      <c r="K354" s="6">
        <v>875428351</v>
      </c>
      <c r="L354" s="6">
        <v>875428351</v>
      </c>
      <c r="M354" s="6">
        <v>0</v>
      </c>
      <c r="N354" s="6">
        <v>0</v>
      </c>
      <c r="O354" s="6">
        <v>0</v>
      </c>
      <c r="P354" s="6">
        <v>0</v>
      </c>
      <c r="Q354" s="9">
        <f t="shared" si="30"/>
        <v>0</v>
      </c>
      <c r="R354" s="9">
        <f t="shared" si="31"/>
        <v>0</v>
      </c>
    </row>
    <row r="355" spans="1:18" ht="24" outlineLevel="2" x14ac:dyDescent="0.25">
      <c r="A355" s="3" t="s">
        <v>124</v>
      </c>
      <c r="B355" s="4" t="s">
        <v>125</v>
      </c>
      <c r="C355" s="5" t="s">
        <v>64</v>
      </c>
      <c r="D355" s="3" t="s">
        <v>25</v>
      </c>
      <c r="E355" s="3" t="s">
        <v>26</v>
      </c>
      <c r="F355" s="3" t="s">
        <v>27</v>
      </c>
      <c r="G355" s="4" t="s">
        <v>66</v>
      </c>
      <c r="H355" s="6">
        <v>83148214322</v>
      </c>
      <c r="I355" s="6">
        <v>7511089</v>
      </c>
      <c r="J355" s="6">
        <v>0</v>
      </c>
      <c r="K355" s="6">
        <v>83155725411</v>
      </c>
      <c r="L355" s="6">
        <v>83108604168</v>
      </c>
      <c r="M355" s="6">
        <v>47121243</v>
      </c>
      <c r="N355" s="6">
        <v>9794582278</v>
      </c>
      <c r="O355" s="6">
        <v>0</v>
      </c>
      <c r="P355" s="6">
        <v>0</v>
      </c>
      <c r="Q355" s="9">
        <f t="shared" si="30"/>
        <v>0.11778602410826126</v>
      </c>
      <c r="R355" s="9">
        <f t="shared" si="31"/>
        <v>0</v>
      </c>
    </row>
    <row r="356" spans="1:18" ht="60" outlineLevel="2" x14ac:dyDescent="0.25">
      <c r="A356" s="3" t="s">
        <v>124</v>
      </c>
      <c r="B356" s="4" t="s">
        <v>125</v>
      </c>
      <c r="C356" s="5" t="s">
        <v>69</v>
      </c>
      <c r="D356" s="3" t="s">
        <v>57</v>
      </c>
      <c r="E356" s="3" t="s">
        <v>48</v>
      </c>
      <c r="F356" s="3" t="s">
        <v>27</v>
      </c>
      <c r="G356" s="4" t="s">
        <v>70</v>
      </c>
      <c r="H356" s="6">
        <v>3771043976</v>
      </c>
      <c r="I356" s="6">
        <v>0</v>
      </c>
      <c r="J356" s="6">
        <v>0</v>
      </c>
      <c r="K356" s="6">
        <v>3771043976</v>
      </c>
      <c r="L356" s="6">
        <v>1907447168</v>
      </c>
      <c r="M356" s="6">
        <v>1863596808</v>
      </c>
      <c r="N356" s="6">
        <v>1857349956</v>
      </c>
      <c r="O356" s="6">
        <v>0</v>
      </c>
      <c r="P356" s="6">
        <v>0</v>
      </c>
      <c r="Q356" s="9">
        <f t="shared" si="30"/>
        <v>0.49252938120602813</v>
      </c>
      <c r="R356" s="9">
        <f t="shared" si="31"/>
        <v>0</v>
      </c>
    </row>
    <row r="357" spans="1:18" ht="60" outlineLevel="2" x14ac:dyDescent="0.25">
      <c r="A357" s="3" t="s">
        <v>124</v>
      </c>
      <c r="B357" s="4" t="s">
        <v>125</v>
      </c>
      <c r="C357" s="5" t="s">
        <v>69</v>
      </c>
      <c r="D357" s="3" t="s">
        <v>57</v>
      </c>
      <c r="E357" s="3" t="s">
        <v>58</v>
      </c>
      <c r="F357" s="3" t="s">
        <v>27</v>
      </c>
      <c r="G357" s="4" t="s">
        <v>70</v>
      </c>
      <c r="H357" s="6">
        <v>3103550967</v>
      </c>
      <c r="I357" s="6">
        <v>0</v>
      </c>
      <c r="J357" s="6">
        <v>0</v>
      </c>
      <c r="K357" s="6">
        <v>3103550967</v>
      </c>
      <c r="L357" s="6">
        <v>1266040473</v>
      </c>
      <c r="M357" s="6">
        <v>1837510494</v>
      </c>
      <c r="N357" s="6">
        <v>1259384617</v>
      </c>
      <c r="O357" s="6">
        <v>0</v>
      </c>
      <c r="P357" s="6">
        <v>0</v>
      </c>
      <c r="Q357" s="9">
        <f t="shared" si="30"/>
        <v>0.40578828264494876</v>
      </c>
      <c r="R357" s="9">
        <f t="shared" si="31"/>
        <v>0</v>
      </c>
    </row>
    <row r="358" spans="1:18" ht="60" outlineLevel="2" x14ac:dyDescent="0.25">
      <c r="A358" s="3" t="s">
        <v>124</v>
      </c>
      <c r="B358" s="4" t="s">
        <v>125</v>
      </c>
      <c r="C358" s="5" t="s">
        <v>71</v>
      </c>
      <c r="D358" s="3" t="s">
        <v>57</v>
      </c>
      <c r="E358" s="3" t="s">
        <v>58</v>
      </c>
      <c r="F358" s="3" t="s">
        <v>27</v>
      </c>
      <c r="G358" s="4" t="s">
        <v>72</v>
      </c>
      <c r="H358" s="6">
        <v>787549000</v>
      </c>
      <c r="I358" s="6">
        <v>66021200</v>
      </c>
      <c r="J358" s="6">
        <v>0</v>
      </c>
      <c r="K358" s="6">
        <v>853570200</v>
      </c>
      <c r="L358" s="6">
        <v>222450500</v>
      </c>
      <c r="M358" s="6">
        <v>631119700</v>
      </c>
      <c r="N358" s="6">
        <v>188724500</v>
      </c>
      <c r="O358" s="6">
        <v>0</v>
      </c>
      <c r="P358" s="6">
        <v>0</v>
      </c>
      <c r="Q358" s="9">
        <f t="shared" si="30"/>
        <v>0.22110015087218368</v>
      </c>
      <c r="R358" s="9">
        <f t="shared" si="31"/>
        <v>0</v>
      </c>
    </row>
    <row r="359" spans="1:18" ht="72" outlineLevel="2" x14ac:dyDescent="0.25">
      <c r="A359" s="3" t="s">
        <v>124</v>
      </c>
      <c r="B359" s="4" t="s">
        <v>125</v>
      </c>
      <c r="C359" s="5" t="s">
        <v>73</v>
      </c>
      <c r="D359" s="3" t="s">
        <v>57</v>
      </c>
      <c r="E359" s="3" t="s">
        <v>58</v>
      </c>
      <c r="F359" s="3" t="s">
        <v>27</v>
      </c>
      <c r="G359" s="4" t="s">
        <v>74</v>
      </c>
      <c r="H359" s="6">
        <v>478615641</v>
      </c>
      <c r="I359" s="6">
        <v>0</v>
      </c>
      <c r="J359" s="6">
        <v>0</v>
      </c>
      <c r="K359" s="6">
        <v>478615641</v>
      </c>
      <c r="L359" s="6">
        <v>472250514</v>
      </c>
      <c r="M359" s="6">
        <v>6365127</v>
      </c>
      <c r="N359" s="6">
        <v>73302916</v>
      </c>
      <c r="O359" s="6">
        <v>0</v>
      </c>
      <c r="P359" s="6">
        <v>0</v>
      </c>
      <c r="Q359" s="9">
        <f t="shared" si="30"/>
        <v>0.15315612303610446</v>
      </c>
      <c r="R359" s="9">
        <f t="shared" si="31"/>
        <v>0</v>
      </c>
    </row>
    <row r="360" spans="1:18" ht="72" outlineLevel="2" x14ac:dyDescent="0.25">
      <c r="A360" s="3" t="s">
        <v>124</v>
      </c>
      <c r="B360" s="4" t="s">
        <v>125</v>
      </c>
      <c r="C360" s="5" t="s">
        <v>73</v>
      </c>
      <c r="D360" s="3" t="s">
        <v>25</v>
      </c>
      <c r="E360" s="3" t="s">
        <v>26</v>
      </c>
      <c r="F360" s="3" t="s">
        <v>27</v>
      </c>
      <c r="G360" s="4" t="s">
        <v>74</v>
      </c>
      <c r="H360" s="6">
        <v>1101940398</v>
      </c>
      <c r="I360" s="6">
        <v>0</v>
      </c>
      <c r="J360" s="6">
        <v>0</v>
      </c>
      <c r="K360" s="6">
        <v>1101940398</v>
      </c>
      <c r="L360" s="6">
        <v>1101940398</v>
      </c>
      <c r="M360" s="6">
        <v>0</v>
      </c>
      <c r="N360" s="6">
        <v>35474809</v>
      </c>
      <c r="O360" s="6">
        <v>0</v>
      </c>
      <c r="P360" s="6">
        <v>0</v>
      </c>
      <c r="Q360" s="9">
        <f t="shared" si="30"/>
        <v>3.2193037903307728E-2</v>
      </c>
      <c r="R360" s="9">
        <f t="shared" si="31"/>
        <v>0</v>
      </c>
    </row>
    <row r="361" spans="1:18" ht="36" outlineLevel="2" x14ac:dyDescent="0.25">
      <c r="A361" s="3" t="s">
        <v>124</v>
      </c>
      <c r="B361" s="4" t="s">
        <v>125</v>
      </c>
      <c r="C361" s="5" t="s">
        <v>77</v>
      </c>
      <c r="D361" s="3" t="s">
        <v>25</v>
      </c>
      <c r="E361" s="3" t="s">
        <v>26</v>
      </c>
      <c r="F361" s="3" t="s">
        <v>27</v>
      </c>
      <c r="G361" s="4" t="s">
        <v>78</v>
      </c>
      <c r="H361" s="6">
        <v>837472462</v>
      </c>
      <c r="I361" s="6">
        <v>11066149</v>
      </c>
      <c r="J361" s="6">
        <v>0</v>
      </c>
      <c r="K361" s="6">
        <v>848538611</v>
      </c>
      <c r="L361" s="6">
        <v>825536157</v>
      </c>
      <c r="M361" s="6">
        <v>23002454</v>
      </c>
      <c r="N361" s="6">
        <v>796336360</v>
      </c>
      <c r="O361" s="6">
        <v>12255</v>
      </c>
      <c r="P361" s="6">
        <v>12255</v>
      </c>
      <c r="Q361" s="9">
        <f t="shared" si="30"/>
        <v>0.93847981656547153</v>
      </c>
      <c r="R361" s="9">
        <f t="shared" si="31"/>
        <v>1.4442477738941687E-5</v>
      </c>
    </row>
    <row r="362" spans="1:18" ht="48" outlineLevel="2" x14ac:dyDescent="0.25">
      <c r="A362" s="3" t="s">
        <v>124</v>
      </c>
      <c r="B362" s="4" t="s">
        <v>125</v>
      </c>
      <c r="C362" s="5" t="s">
        <v>79</v>
      </c>
      <c r="D362" s="3" t="s">
        <v>25</v>
      </c>
      <c r="E362" s="3" t="s">
        <v>26</v>
      </c>
      <c r="F362" s="3" t="s">
        <v>27</v>
      </c>
      <c r="G362" s="4" t="s">
        <v>80</v>
      </c>
      <c r="H362" s="6">
        <v>0</v>
      </c>
      <c r="I362" s="6">
        <v>51588000</v>
      </c>
      <c r="J362" s="6">
        <v>0</v>
      </c>
      <c r="K362" s="6">
        <v>51588000</v>
      </c>
      <c r="L362" s="6">
        <v>0</v>
      </c>
      <c r="M362" s="6">
        <v>51588000</v>
      </c>
      <c r="N362" s="6">
        <v>0</v>
      </c>
      <c r="O362" s="6">
        <v>0</v>
      </c>
      <c r="P362" s="6">
        <v>0</v>
      </c>
      <c r="Q362" s="9">
        <f t="shared" si="30"/>
        <v>0</v>
      </c>
      <c r="R362" s="9">
        <f t="shared" si="31"/>
        <v>0</v>
      </c>
    </row>
    <row r="363" spans="1:18" ht="24" outlineLevel="1" x14ac:dyDescent="0.25">
      <c r="A363" s="3"/>
      <c r="B363" s="7" t="s">
        <v>170</v>
      </c>
      <c r="C363" s="5"/>
      <c r="D363" s="3"/>
      <c r="E363" s="3"/>
      <c r="F363" s="3"/>
      <c r="G363" s="4"/>
      <c r="H363" s="6">
        <f t="shared" ref="H363:P363" si="34">SUBTOTAL(9,H349:H362)</f>
        <v>93985698601</v>
      </c>
      <c r="I363" s="6">
        <f t="shared" si="34"/>
        <v>1012454789</v>
      </c>
      <c r="J363" s="6">
        <f t="shared" si="34"/>
        <v>0</v>
      </c>
      <c r="K363" s="6">
        <f t="shared" si="34"/>
        <v>94998153390</v>
      </c>
      <c r="L363" s="6">
        <f t="shared" si="34"/>
        <v>90250789953</v>
      </c>
      <c r="M363" s="6">
        <f t="shared" si="34"/>
        <v>4747363437</v>
      </c>
      <c r="N363" s="6">
        <f t="shared" si="34"/>
        <v>14263033173.24</v>
      </c>
      <c r="O363" s="6">
        <f t="shared" si="34"/>
        <v>37818640.090000004</v>
      </c>
      <c r="P363" s="6">
        <f t="shared" si="34"/>
        <v>37818640.090000004</v>
      </c>
      <c r="Q363" s="9">
        <f t="shared" si="30"/>
        <v>0.1501401097207159</v>
      </c>
      <c r="R363" s="9">
        <f t="shared" si="31"/>
        <v>3.9809868655805883E-4</v>
      </c>
    </row>
    <row r="364" spans="1:18" ht="24" outlineLevel="2" x14ac:dyDescent="0.25">
      <c r="A364" s="3" t="s">
        <v>126</v>
      </c>
      <c r="B364" s="4" t="s">
        <v>127</v>
      </c>
      <c r="C364" s="5" t="s">
        <v>39</v>
      </c>
      <c r="D364" s="3" t="s">
        <v>25</v>
      </c>
      <c r="E364" s="3" t="s">
        <v>26</v>
      </c>
      <c r="F364" s="3" t="s">
        <v>27</v>
      </c>
      <c r="G364" s="4" t="s">
        <v>40</v>
      </c>
      <c r="H364" s="6">
        <v>161591672</v>
      </c>
      <c r="I364" s="6">
        <v>0</v>
      </c>
      <c r="J364" s="6">
        <v>0</v>
      </c>
      <c r="K364" s="6">
        <v>161591672</v>
      </c>
      <c r="L364" s="6">
        <v>0</v>
      </c>
      <c r="M364" s="6">
        <v>161591672</v>
      </c>
      <c r="N364" s="6">
        <v>0</v>
      </c>
      <c r="O364" s="6">
        <v>0</v>
      </c>
      <c r="P364" s="6">
        <v>0</v>
      </c>
      <c r="Q364" s="9">
        <f t="shared" si="30"/>
        <v>0</v>
      </c>
      <c r="R364" s="9">
        <f t="shared" si="31"/>
        <v>0</v>
      </c>
    </row>
    <row r="365" spans="1:18" ht="24" outlineLevel="2" x14ac:dyDescent="0.25">
      <c r="A365" s="3" t="s">
        <v>126</v>
      </c>
      <c r="B365" s="4" t="s">
        <v>127</v>
      </c>
      <c r="C365" s="5" t="s">
        <v>41</v>
      </c>
      <c r="D365" s="3" t="s">
        <v>25</v>
      </c>
      <c r="E365" s="3" t="s">
        <v>26</v>
      </c>
      <c r="F365" s="3" t="s">
        <v>27</v>
      </c>
      <c r="G365" s="4" t="s">
        <v>42</v>
      </c>
      <c r="H365" s="6">
        <v>331446191</v>
      </c>
      <c r="I365" s="6">
        <v>0</v>
      </c>
      <c r="J365" s="6">
        <v>0</v>
      </c>
      <c r="K365" s="6">
        <v>331446191</v>
      </c>
      <c r="L365" s="6">
        <v>31880719.73</v>
      </c>
      <c r="M365" s="6">
        <v>299565471.26999998</v>
      </c>
      <c r="N365" s="6">
        <v>18706176.73</v>
      </c>
      <c r="O365" s="6">
        <v>18471478.73</v>
      </c>
      <c r="P365" s="6">
        <v>18471478.73</v>
      </c>
      <c r="Q365" s="9">
        <f t="shared" si="30"/>
        <v>5.6438050090610335E-2</v>
      </c>
      <c r="R365" s="9">
        <f t="shared" si="31"/>
        <v>5.5729947217887925E-2</v>
      </c>
    </row>
    <row r="366" spans="1:18" ht="60" outlineLevel="2" x14ac:dyDescent="0.25">
      <c r="A366" s="3" t="s">
        <v>126</v>
      </c>
      <c r="B366" s="4" t="s">
        <v>127</v>
      </c>
      <c r="C366" s="5" t="s">
        <v>56</v>
      </c>
      <c r="D366" s="3" t="s">
        <v>25</v>
      </c>
      <c r="E366" s="3" t="s">
        <v>26</v>
      </c>
      <c r="F366" s="3" t="s">
        <v>27</v>
      </c>
      <c r="G366" s="4" t="s">
        <v>59</v>
      </c>
      <c r="H366" s="6">
        <v>214321138</v>
      </c>
      <c r="I366" s="6">
        <v>840000</v>
      </c>
      <c r="J366" s="6">
        <v>0</v>
      </c>
      <c r="K366" s="6">
        <v>215161138</v>
      </c>
      <c r="L366" s="6">
        <v>23600232</v>
      </c>
      <c r="M366" s="6">
        <v>191560906</v>
      </c>
      <c r="N366" s="6">
        <v>9694432</v>
      </c>
      <c r="O366" s="6">
        <v>0</v>
      </c>
      <c r="P366" s="6">
        <v>0</v>
      </c>
      <c r="Q366" s="9">
        <f t="shared" si="30"/>
        <v>4.5056612407394871E-2</v>
      </c>
      <c r="R366" s="9">
        <f t="shared" si="31"/>
        <v>0</v>
      </c>
    </row>
    <row r="367" spans="1:18" ht="48" outlineLevel="2" x14ac:dyDescent="0.25">
      <c r="A367" s="3" t="s">
        <v>126</v>
      </c>
      <c r="B367" s="4" t="s">
        <v>127</v>
      </c>
      <c r="C367" s="5" t="s">
        <v>60</v>
      </c>
      <c r="D367" s="3" t="s">
        <v>25</v>
      </c>
      <c r="E367" s="3" t="s">
        <v>26</v>
      </c>
      <c r="F367" s="3" t="s">
        <v>27</v>
      </c>
      <c r="G367" s="4" t="s">
        <v>61</v>
      </c>
      <c r="H367" s="6">
        <v>149249580</v>
      </c>
      <c r="I367" s="6">
        <v>0</v>
      </c>
      <c r="J367" s="6">
        <v>0</v>
      </c>
      <c r="K367" s="6">
        <v>149249580</v>
      </c>
      <c r="L367" s="6">
        <v>137931000</v>
      </c>
      <c r="M367" s="6">
        <v>11318580</v>
      </c>
      <c r="N367" s="6">
        <v>23988000</v>
      </c>
      <c r="O367" s="6">
        <v>5197401</v>
      </c>
      <c r="P367" s="6">
        <v>5197401</v>
      </c>
      <c r="Q367" s="9">
        <f t="shared" si="30"/>
        <v>0.16072407037929354</v>
      </c>
      <c r="R367" s="9">
        <f t="shared" si="31"/>
        <v>3.4823555282366622E-2</v>
      </c>
    </row>
    <row r="368" spans="1:18" ht="24" outlineLevel="2" x14ac:dyDescent="0.25">
      <c r="A368" s="3" t="s">
        <v>126</v>
      </c>
      <c r="B368" s="4" t="s">
        <v>127</v>
      </c>
      <c r="C368" s="5" t="s">
        <v>64</v>
      </c>
      <c r="D368" s="3" t="s">
        <v>25</v>
      </c>
      <c r="E368" s="3" t="s">
        <v>83</v>
      </c>
      <c r="F368" s="3" t="s">
        <v>27</v>
      </c>
      <c r="G368" s="4" t="s">
        <v>66</v>
      </c>
      <c r="H368" s="6">
        <v>0</v>
      </c>
      <c r="I368" s="6">
        <v>546113251</v>
      </c>
      <c r="J368" s="6">
        <v>0</v>
      </c>
      <c r="K368" s="6">
        <v>546113251</v>
      </c>
      <c r="L368" s="6">
        <v>1516700</v>
      </c>
      <c r="M368" s="6">
        <v>544596551</v>
      </c>
      <c r="N368" s="6">
        <v>1516700</v>
      </c>
      <c r="O368" s="6">
        <v>0</v>
      </c>
      <c r="P368" s="6">
        <v>0</v>
      </c>
      <c r="Q368" s="9">
        <f t="shared" si="30"/>
        <v>2.7772627696228524E-3</v>
      </c>
      <c r="R368" s="9">
        <f t="shared" si="31"/>
        <v>0</v>
      </c>
    </row>
    <row r="369" spans="1:18" ht="24" outlineLevel="2" x14ac:dyDescent="0.25">
      <c r="A369" s="3" t="s">
        <v>126</v>
      </c>
      <c r="B369" s="4" t="s">
        <v>127</v>
      </c>
      <c r="C369" s="5" t="s">
        <v>64</v>
      </c>
      <c r="D369" s="3" t="s">
        <v>25</v>
      </c>
      <c r="E369" s="3" t="s">
        <v>26</v>
      </c>
      <c r="F369" s="3" t="s">
        <v>27</v>
      </c>
      <c r="G369" s="4" t="s">
        <v>66</v>
      </c>
      <c r="H369" s="6">
        <v>88753114645</v>
      </c>
      <c r="I369" s="6">
        <v>54328118</v>
      </c>
      <c r="J369" s="6">
        <v>0</v>
      </c>
      <c r="K369" s="6">
        <v>88807442763</v>
      </c>
      <c r="L369" s="6">
        <v>80398101907</v>
      </c>
      <c r="M369" s="6">
        <v>8409340856</v>
      </c>
      <c r="N369" s="6">
        <v>80300962011</v>
      </c>
      <c r="O369" s="6">
        <v>5168566</v>
      </c>
      <c r="P369" s="6">
        <v>5168566</v>
      </c>
      <c r="Q369" s="9">
        <f t="shared" si="30"/>
        <v>0.90421432610438734</v>
      </c>
      <c r="R369" s="9">
        <f t="shared" si="31"/>
        <v>5.8199694070612164E-5</v>
      </c>
    </row>
    <row r="370" spans="1:18" ht="48" outlineLevel="2" x14ac:dyDescent="0.25">
      <c r="A370" s="3" t="s">
        <v>126</v>
      </c>
      <c r="B370" s="4" t="s">
        <v>127</v>
      </c>
      <c r="C370" s="5" t="s">
        <v>67</v>
      </c>
      <c r="D370" s="3" t="s">
        <v>57</v>
      </c>
      <c r="E370" s="3" t="s">
        <v>58</v>
      </c>
      <c r="F370" s="3" t="s">
        <v>27</v>
      </c>
      <c r="G370" s="4" t="s">
        <v>68</v>
      </c>
      <c r="H370" s="6">
        <v>0</v>
      </c>
      <c r="I370" s="6">
        <v>28660000</v>
      </c>
      <c r="J370" s="6">
        <v>0</v>
      </c>
      <c r="K370" s="6">
        <v>28660000</v>
      </c>
      <c r="L370" s="6">
        <v>5732000</v>
      </c>
      <c r="M370" s="6">
        <v>22928000</v>
      </c>
      <c r="N370" s="6">
        <v>5732000</v>
      </c>
      <c r="O370" s="6">
        <v>191066</v>
      </c>
      <c r="P370" s="6">
        <v>191066</v>
      </c>
      <c r="Q370" s="9">
        <f t="shared" si="30"/>
        <v>0.2</v>
      </c>
      <c r="R370" s="9">
        <f t="shared" si="31"/>
        <v>6.666643405443126E-3</v>
      </c>
    </row>
    <row r="371" spans="1:18" ht="60" outlineLevel="2" x14ac:dyDescent="0.25">
      <c r="A371" s="3" t="s">
        <v>126</v>
      </c>
      <c r="B371" s="4" t="s">
        <v>127</v>
      </c>
      <c r="C371" s="5" t="s">
        <v>69</v>
      </c>
      <c r="D371" s="3" t="s">
        <v>57</v>
      </c>
      <c r="E371" s="3" t="s">
        <v>48</v>
      </c>
      <c r="F371" s="3" t="s">
        <v>27</v>
      </c>
      <c r="G371" s="4" t="s">
        <v>70</v>
      </c>
      <c r="H371" s="6">
        <v>15026445599</v>
      </c>
      <c r="I371" s="6">
        <v>0</v>
      </c>
      <c r="J371" s="6">
        <v>0</v>
      </c>
      <c r="K371" s="6">
        <v>15026445599</v>
      </c>
      <c r="L371" s="6">
        <v>3276932894</v>
      </c>
      <c r="M371" s="6">
        <v>11749512705</v>
      </c>
      <c r="N371" s="6">
        <v>3202593414</v>
      </c>
      <c r="O371" s="6">
        <v>26791029</v>
      </c>
      <c r="P371" s="6">
        <v>26791029</v>
      </c>
      <c r="Q371" s="9">
        <f t="shared" si="30"/>
        <v>0.21313047007025604</v>
      </c>
      <c r="R371" s="9">
        <f t="shared" si="31"/>
        <v>1.782925231618509E-3</v>
      </c>
    </row>
    <row r="372" spans="1:18" ht="60" outlineLevel="2" x14ac:dyDescent="0.25">
      <c r="A372" s="3" t="s">
        <v>126</v>
      </c>
      <c r="B372" s="4" t="s">
        <v>127</v>
      </c>
      <c r="C372" s="5" t="s">
        <v>69</v>
      </c>
      <c r="D372" s="3" t="s">
        <v>57</v>
      </c>
      <c r="E372" s="3" t="s">
        <v>58</v>
      </c>
      <c r="F372" s="3" t="s">
        <v>27</v>
      </c>
      <c r="G372" s="4" t="s">
        <v>70</v>
      </c>
      <c r="H372" s="6">
        <v>23512949301</v>
      </c>
      <c r="I372" s="6">
        <v>0</v>
      </c>
      <c r="J372" s="6">
        <v>0</v>
      </c>
      <c r="K372" s="6">
        <v>23512949301</v>
      </c>
      <c r="L372" s="6">
        <v>6300966029</v>
      </c>
      <c r="M372" s="6">
        <v>17211983272</v>
      </c>
      <c r="N372" s="6">
        <v>6157069520</v>
      </c>
      <c r="O372" s="6">
        <v>0</v>
      </c>
      <c r="P372" s="6">
        <v>0</v>
      </c>
      <c r="Q372" s="9">
        <f t="shared" si="30"/>
        <v>0.26185866524784029</v>
      </c>
      <c r="R372" s="9">
        <f t="shared" si="31"/>
        <v>0</v>
      </c>
    </row>
    <row r="373" spans="1:18" ht="60" outlineLevel="2" x14ac:dyDescent="0.25">
      <c r="A373" s="3" t="s">
        <v>126</v>
      </c>
      <c r="B373" s="4" t="s">
        <v>127</v>
      </c>
      <c r="C373" s="5" t="s">
        <v>71</v>
      </c>
      <c r="D373" s="3" t="s">
        <v>57</v>
      </c>
      <c r="E373" s="3" t="s">
        <v>58</v>
      </c>
      <c r="F373" s="3" t="s">
        <v>27</v>
      </c>
      <c r="G373" s="4" t="s">
        <v>72</v>
      </c>
      <c r="H373" s="6">
        <v>881170950</v>
      </c>
      <c r="I373" s="6">
        <v>66021200</v>
      </c>
      <c r="J373" s="6">
        <v>0</v>
      </c>
      <c r="K373" s="6">
        <v>947192150</v>
      </c>
      <c r="L373" s="6">
        <v>193987200</v>
      </c>
      <c r="M373" s="6">
        <v>753204950</v>
      </c>
      <c r="N373" s="6">
        <v>187855200</v>
      </c>
      <c r="O373" s="6">
        <v>0</v>
      </c>
      <c r="P373" s="6">
        <v>0</v>
      </c>
      <c r="Q373" s="9">
        <f t="shared" si="30"/>
        <v>0.19832850177231726</v>
      </c>
      <c r="R373" s="9">
        <f t="shared" si="31"/>
        <v>0</v>
      </c>
    </row>
    <row r="374" spans="1:18" ht="72" outlineLevel="2" x14ac:dyDescent="0.25">
      <c r="A374" s="3" t="s">
        <v>126</v>
      </c>
      <c r="B374" s="4" t="s">
        <v>127</v>
      </c>
      <c r="C374" s="5" t="s">
        <v>73</v>
      </c>
      <c r="D374" s="3" t="s">
        <v>57</v>
      </c>
      <c r="E374" s="3" t="s">
        <v>58</v>
      </c>
      <c r="F374" s="3" t="s">
        <v>27</v>
      </c>
      <c r="G374" s="4" t="s">
        <v>74</v>
      </c>
      <c r="H374" s="6">
        <v>81362889</v>
      </c>
      <c r="I374" s="6">
        <v>0</v>
      </c>
      <c r="J374" s="6">
        <v>0</v>
      </c>
      <c r="K374" s="6">
        <v>81362889</v>
      </c>
      <c r="L374" s="6">
        <v>14252901</v>
      </c>
      <c r="M374" s="6">
        <v>67109988</v>
      </c>
      <c r="N374" s="6">
        <v>14252901</v>
      </c>
      <c r="O374" s="6">
        <v>117700</v>
      </c>
      <c r="P374" s="6">
        <v>117700</v>
      </c>
      <c r="Q374" s="9">
        <f t="shared" si="30"/>
        <v>0.17517692863634673</v>
      </c>
      <c r="R374" s="9">
        <f t="shared" si="31"/>
        <v>1.4466054665290954E-3</v>
      </c>
    </row>
    <row r="375" spans="1:18" ht="72" outlineLevel="2" x14ac:dyDescent="0.25">
      <c r="A375" s="3" t="s">
        <v>126</v>
      </c>
      <c r="B375" s="4" t="s">
        <v>127</v>
      </c>
      <c r="C375" s="5" t="s">
        <v>73</v>
      </c>
      <c r="D375" s="3" t="s">
        <v>25</v>
      </c>
      <c r="E375" s="3" t="s">
        <v>26</v>
      </c>
      <c r="F375" s="3" t="s">
        <v>27</v>
      </c>
      <c r="G375" s="4" t="s">
        <v>74</v>
      </c>
      <c r="H375" s="6">
        <v>862195715</v>
      </c>
      <c r="I375" s="6">
        <v>0</v>
      </c>
      <c r="J375" s="6">
        <v>0</v>
      </c>
      <c r="K375" s="6">
        <v>862195715</v>
      </c>
      <c r="L375" s="6">
        <v>618400409</v>
      </c>
      <c r="M375" s="6">
        <v>243795306</v>
      </c>
      <c r="N375" s="6">
        <v>0</v>
      </c>
      <c r="O375" s="6">
        <v>0</v>
      </c>
      <c r="P375" s="6">
        <v>0</v>
      </c>
      <c r="Q375" s="9">
        <f t="shared" si="30"/>
        <v>0</v>
      </c>
      <c r="R375" s="9">
        <f t="shared" si="31"/>
        <v>0</v>
      </c>
    </row>
    <row r="376" spans="1:18" ht="36" outlineLevel="2" x14ac:dyDescent="0.25">
      <c r="A376" s="3" t="s">
        <v>126</v>
      </c>
      <c r="B376" s="4" t="s">
        <v>127</v>
      </c>
      <c r="C376" s="5" t="s">
        <v>77</v>
      </c>
      <c r="D376" s="3" t="s">
        <v>25</v>
      </c>
      <c r="E376" s="3" t="s">
        <v>26</v>
      </c>
      <c r="F376" s="3" t="s">
        <v>27</v>
      </c>
      <c r="G376" s="4" t="s">
        <v>78</v>
      </c>
      <c r="H376" s="6">
        <v>809718586</v>
      </c>
      <c r="I376" s="6">
        <v>19062158</v>
      </c>
      <c r="J376" s="6">
        <v>0</v>
      </c>
      <c r="K376" s="6">
        <v>828780744</v>
      </c>
      <c r="L376" s="6">
        <v>674627714</v>
      </c>
      <c r="M376" s="6">
        <v>154153030</v>
      </c>
      <c r="N376" s="6">
        <v>439015214</v>
      </c>
      <c r="O376" s="6">
        <v>40077113</v>
      </c>
      <c r="P376" s="6">
        <v>40077113</v>
      </c>
      <c r="Q376" s="9">
        <f t="shared" si="30"/>
        <v>0.52971213095655612</v>
      </c>
      <c r="R376" s="9">
        <f t="shared" si="31"/>
        <v>4.8356713509743417E-2</v>
      </c>
    </row>
    <row r="377" spans="1:18" ht="48" outlineLevel="2" x14ac:dyDescent="0.25">
      <c r="A377" s="3" t="s">
        <v>126</v>
      </c>
      <c r="B377" s="4" t="s">
        <v>127</v>
      </c>
      <c r="C377" s="5" t="s">
        <v>79</v>
      </c>
      <c r="D377" s="3" t="s">
        <v>25</v>
      </c>
      <c r="E377" s="3" t="s">
        <v>26</v>
      </c>
      <c r="F377" s="3" t="s">
        <v>27</v>
      </c>
      <c r="G377" s="4" t="s">
        <v>80</v>
      </c>
      <c r="H377" s="6">
        <v>23051000</v>
      </c>
      <c r="I377" s="6">
        <v>51588000</v>
      </c>
      <c r="J377" s="6">
        <v>0</v>
      </c>
      <c r="K377" s="6">
        <v>74639000</v>
      </c>
      <c r="L377" s="6">
        <v>6586000</v>
      </c>
      <c r="M377" s="6">
        <v>68053000</v>
      </c>
      <c r="N377" s="6">
        <v>6586000</v>
      </c>
      <c r="O377" s="6">
        <v>0</v>
      </c>
      <c r="P377" s="6">
        <v>0</v>
      </c>
      <c r="Q377" s="9">
        <f t="shared" si="30"/>
        <v>8.8238052492664698E-2</v>
      </c>
      <c r="R377" s="9">
        <f t="shared" si="31"/>
        <v>0</v>
      </c>
    </row>
    <row r="378" spans="1:18" ht="24" outlineLevel="1" x14ac:dyDescent="0.25">
      <c r="A378" s="3"/>
      <c r="B378" s="7" t="s">
        <v>171</v>
      </c>
      <c r="C378" s="5"/>
      <c r="D378" s="3"/>
      <c r="E378" s="3"/>
      <c r="F378" s="3"/>
      <c r="G378" s="4"/>
      <c r="H378" s="6">
        <f t="shared" ref="H378:P378" si="35">SUBTOTAL(9,H364:H377)</f>
        <v>130806617266</v>
      </c>
      <c r="I378" s="6">
        <f t="shared" si="35"/>
        <v>766612727</v>
      </c>
      <c r="J378" s="6">
        <f t="shared" si="35"/>
        <v>0</v>
      </c>
      <c r="K378" s="6">
        <f t="shared" si="35"/>
        <v>131573229993</v>
      </c>
      <c r="L378" s="6">
        <f t="shared" si="35"/>
        <v>91684515705.729996</v>
      </c>
      <c r="M378" s="6">
        <f t="shared" si="35"/>
        <v>39888714287.270004</v>
      </c>
      <c r="N378" s="6">
        <f t="shared" si="35"/>
        <v>90367971568.729996</v>
      </c>
      <c r="O378" s="6">
        <f t="shared" si="35"/>
        <v>96014353.730000004</v>
      </c>
      <c r="P378" s="6">
        <f t="shared" si="35"/>
        <v>96014353.730000004</v>
      </c>
      <c r="Q378" s="9">
        <f t="shared" si="30"/>
        <v>0.68682642794083404</v>
      </c>
      <c r="R378" s="9">
        <f t="shared" si="31"/>
        <v>7.2974079708393715E-4</v>
      </c>
    </row>
    <row r="379" spans="1:18" ht="24" outlineLevel="2" x14ac:dyDescent="0.25">
      <c r="A379" s="3" t="s">
        <v>128</v>
      </c>
      <c r="B379" s="4" t="s">
        <v>129</v>
      </c>
      <c r="C379" s="5" t="s">
        <v>39</v>
      </c>
      <c r="D379" s="3" t="s">
        <v>25</v>
      </c>
      <c r="E379" s="3" t="s">
        <v>26</v>
      </c>
      <c r="F379" s="3" t="s">
        <v>27</v>
      </c>
      <c r="G379" s="4" t="s">
        <v>40</v>
      </c>
      <c r="H379" s="6">
        <v>216810010</v>
      </c>
      <c r="I379" s="6">
        <v>0</v>
      </c>
      <c r="J379" s="6">
        <v>0</v>
      </c>
      <c r="K379" s="6">
        <v>216810010</v>
      </c>
      <c r="L379" s="6">
        <v>863785</v>
      </c>
      <c r="M379" s="6">
        <v>215946225</v>
      </c>
      <c r="N379" s="6">
        <v>863785</v>
      </c>
      <c r="O379" s="6">
        <v>0</v>
      </c>
      <c r="P379" s="6">
        <v>0</v>
      </c>
      <c r="Q379" s="9">
        <f t="shared" si="30"/>
        <v>3.9840642044156544E-3</v>
      </c>
      <c r="R379" s="9">
        <f t="shared" si="31"/>
        <v>0</v>
      </c>
    </row>
    <row r="380" spans="1:18" ht="24" outlineLevel="2" x14ac:dyDescent="0.25">
      <c r="A380" s="3" t="s">
        <v>128</v>
      </c>
      <c r="B380" s="4" t="s">
        <v>129</v>
      </c>
      <c r="C380" s="5" t="s">
        <v>41</v>
      </c>
      <c r="D380" s="3" t="s">
        <v>25</v>
      </c>
      <c r="E380" s="3" t="s">
        <v>26</v>
      </c>
      <c r="F380" s="3" t="s">
        <v>27</v>
      </c>
      <c r="G380" s="4" t="s">
        <v>42</v>
      </c>
      <c r="H380" s="6">
        <v>1399691752</v>
      </c>
      <c r="I380" s="6">
        <v>0</v>
      </c>
      <c r="J380" s="6">
        <v>0</v>
      </c>
      <c r="K380" s="6">
        <v>1399691752</v>
      </c>
      <c r="L380" s="6">
        <v>530359671</v>
      </c>
      <c r="M380" s="6">
        <v>869332081</v>
      </c>
      <c r="N380" s="6">
        <v>187301594</v>
      </c>
      <c r="O380" s="6">
        <v>42661666.799999997</v>
      </c>
      <c r="P380" s="6">
        <v>42661666.799999997</v>
      </c>
      <c r="Q380" s="9">
        <f t="shared" si="30"/>
        <v>0.13381631615130071</v>
      </c>
      <c r="R380" s="9">
        <f t="shared" si="31"/>
        <v>3.0479329994651562E-2</v>
      </c>
    </row>
    <row r="381" spans="1:18" ht="60" outlineLevel="2" x14ac:dyDescent="0.25">
      <c r="A381" s="3" t="s">
        <v>128</v>
      </c>
      <c r="B381" s="4" t="s">
        <v>129</v>
      </c>
      <c r="C381" s="5" t="s">
        <v>56</v>
      </c>
      <c r="D381" s="3" t="s">
        <v>25</v>
      </c>
      <c r="E381" s="3" t="s">
        <v>26</v>
      </c>
      <c r="F381" s="3" t="s">
        <v>27</v>
      </c>
      <c r="G381" s="4" t="s">
        <v>59</v>
      </c>
      <c r="H381" s="6">
        <v>343400923</v>
      </c>
      <c r="I381" s="6">
        <v>10840000</v>
      </c>
      <c r="J381" s="6">
        <v>0</v>
      </c>
      <c r="K381" s="6">
        <v>354240923</v>
      </c>
      <c r="L381" s="6">
        <v>113941708</v>
      </c>
      <c r="M381" s="6">
        <v>240299215</v>
      </c>
      <c r="N381" s="6">
        <v>43264500</v>
      </c>
      <c r="O381" s="6">
        <v>0</v>
      </c>
      <c r="P381" s="6">
        <v>0</v>
      </c>
      <c r="Q381" s="9">
        <f t="shared" si="30"/>
        <v>0.12213298123096862</v>
      </c>
      <c r="R381" s="9">
        <f t="shared" si="31"/>
        <v>0</v>
      </c>
    </row>
    <row r="382" spans="1:18" ht="48" outlineLevel="2" x14ac:dyDescent="0.25">
      <c r="A382" s="3" t="s">
        <v>128</v>
      </c>
      <c r="B382" s="4" t="s">
        <v>129</v>
      </c>
      <c r="C382" s="5" t="s">
        <v>60</v>
      </c>
      <c r="D382" s="3" t="s">
        <v>25</v>
      </c>
      <c r="E382" s="3" t="s">
        <v>26</v>
      </c>
      <c r="F382" s="3" t="s">
        <v>27</v>
      </c>
      <c r="G382" s="4" t="s">
        <v>61</v>
      </c>
      <c r="H382" s="6">
        <v>150049580</v>
      </c>
      <c r="I382" s="6">
        <v>0</v>
      </c>
      <c r="J382" s="6">
        <v>0</v>
      </c>
      <c r="K382" s="6">
        <v>150049580</v>
      </c>
      <c r="L382" s="6">
        <v>137931000</v>
      </c>
      <c r="M382" s="6">
        <v>12118580</v>
      </c>
      <c r="N382" s="6">
        <v>137931000</v>
      </c>
      <c r="O382" s="6">
        <v>0</v>
      </c>
      <c r="P382" s="6">
        <v>0</v>
      </c>
      <c r="Q382" s="9">
        <f t="shared" si="30"/>
        <v>0.91923616180731726</v>
      </c>
      <c r="R382" s="9">
        <f t="shared" si="31"/>
        <v>0</v>
      </c>
    </row>
    <row r="383" spans="1:18" ht="24" outlineLevel="2" x14ac:dyDescent="0.25">
      <c r="A383" s="3" t="s">
        <v>128</v>
      </c>
      <c r="B383" s="4" t="s">
        <v>129</v>
      </c>
      <c r="C383" s="5" t="s">
        <v>64</v>
      </c>
      <c r="D383" s="3" t="s">
        <v>57</v>
      </c>
      <c r="E383" s="3" t="s">
        <v>58</v>
      </c>
      <c r="F383" s="3" t="s">
        <v>27</v>
      </c>
      <c r="G383" s="4" t="s">
        <v>66</v>
      </c>
      <c r="H383" s="6">
        <v>185015618730</v>
      </c>
      <c r="I383" s="6">
        <v>0</v>
      </c>
      <c r="J383" s="6">
        <v>0</v>
      </c>
      <c r="K383" s="6">
        <v>185015618730</v>
      </c>
      <c r="L383" s="6">
        <v>175406355256</v>
      </c>
      <c r="M383" s="6">
        <v>9609263474</v>
      </c>
      <c r="N383" s="6">
        <v>164851475233</v>
      </c>
      <c r="O383" s="6">
        <v>0</v>
      </c>
      <c r="P383" s="6">
        <v>0</v>
      </c>
      <c r="Q383" s="9">
        <f t="shared" si="30"/>
        <v>0.89101383096512377</v>
      </c>
      <c r="R383" s="9">
        <f t="shared" si="31"/>
        <v>0</v>
      </c>
    </row>
    <row r="384" spans="1:18" ht="24" outlineLevel="2" x14ac:dyDescent="0.25">
      <c r="A384" s="3" t="s">
        <v>128</v>
      </c>
      <c r="B384" s="4" t="s">
        <v>129</v>
      </c>
      <c r="C384" s="5" t="s">
        <v>64</v>
      </c>
      <c r="D384" s="3" t="s">
        <v>25</v>
      </c>
      <c r="E384" s="3" t="s">
        <v>83</v>
      </c>
      <c r="F384" s="3" t="s">
        <v>27</v>
      </c>
      <c r="G384" s="4" t="s">
        <v>66</v>
      </c>
      <c r="H384" s="6">
        <v>0</v>
      </c>
      <c r="I384" s="6">
        <v>2903945916</v>
      </c>
      <c r="J384" s="6">
        <v>0</v>
      </c>
      <c r="K384" s="6">
        <v>2903945916</v>
      </c>
      <c r="L384" s="6">
        <v>802957075</v>
      </c>
      <c r="M384" s="6">
        <v>2100988841</v>
      </c>
      <c r="N384" s="6">
        <v>418130350</v>
      </c>
      <c r="O384" s="6">
        <v>0</v>
      </c>
      <c r="P384" s="6">
        <v>0</v>
      </c>
      <c r="Q384" s="9">
        <f t="shared" si="30"/>
        <v>0.14398696191144905</v>
      </c>
      <c r="R384" s="9">
        <f t="shared" si="31"/>
        <v>0</v>
      </c>
    </row>
    <row r="385" spans="1:18" ht="24" outlineLevel="2" x14ac:dyDescent="0.25">
      <c r="A385" s="3" t="s">
        <v>128</v>
      </c>
      <c r="B385" s="4" t="s">
        <v>129</v>
      </c>
      <c r="C385" s="5" t="s">
        <v>64</v>
      </c>
      <c r="D385" s="3" t="s">
        <v>25</v>
      </c>
      <c r="E385" s="3" t="s">
        <v>26</v>
      </c>
      <c r="F385" s="3" t="s">
        <v>27</v>
      </c>
      <c r="G385" s="4" t="s">
        <v>66</v>
      </c>
      <c r="H385" s="6">
        <v>1244240963</v>
      </c>
      <c r="I385" s="6">
        <v>21039829</v>
      </c>
      <c r="J385" s="6">
        <v>0</v>
      </c>
      <c r="K385" s="6">
        <v>1265280792</v>
      </c>
      <c r="L385" s="6">
        <v>1260061636</v>
      </c>
      <c r="M385" s="6">
        <v>5219156</v>
      </c>
      <c r="N385" s="6">
        <v>720543954</v>
      </c>
      <c r="O385" s="6">
        <v>0</v>
      </c>
      <c r="P385" s="6">
        <v>0</v>
      </c>
      <c r="Q385" s="9">
        <f t="shared" si="30"/>
        <v>0.56947355761328911</v>
      </c>
      <c r="R385" s="9">
        <f t="shared" si="31"/>
        <v>0</v>
      </c>
    </row>
    <row r="386" spans="1:18" ht="60" outlineLevel="2" x14ac:dyDescent="0.25">
      <c r="A386" s="3" t="s">
        <v>128</v>
      </c>
      <c r="B386" s="4" t="s">
        <v>129</v>
      </c>
      <c r="C386" s="5" t="s">
        <v>69</v>
      </c>
      <c r="D386" s="3" t="s">
        <v>57</v>
      </c>
      <c r="E386" s="3" t="s">
        <v>48</v>
      </c>
      <c r="F386" s="3" t="s">
        <v>27</v>
      </c>
      <c r="G386" s="4" t="s">
        <v>70</v>
      </c>
      <c r="H386" s="6">
        <v>47942813493</v>
      </c>
      <c r="I386" s="6">
        <v>0</v>
      </c>
      <c r="J386" s="6">
        <v>0</v>
      </c>
      <c r="K386" s="6">
        <v>47942813493</v>
      </c>
      <c r="L386" s="6">
        <v>14070522681</v>
      </c>
      <c r="M386" s="6">
        <v>33872290812</v>
      </c>
      <c r="N386" s="6">
        <v>10656924691</v>
      </c>
      <c r="O386" s="6">
        <v>0</v>
      </c>
      <c r="P386" s="6">
        <v>0</v>
      </c>
      <c r="Q386" s="9">
        <f t="shared" si="30"/>
        <v>0.22228409045197126</v>
      </c>
      <c r="R386" s="9">
        <f t="shared" si="31"/>
        <v>0</v>
      </c>
    </row>
    <row r="387" spans="1:18" ht="60" outlineLevel="2" x14ac:dyDescent="0.25">
      <c r="A387" s="3" t="s">
        <v>128</v>
      </c>
      <c r="B387" s="4" t="s">
        <v>129</v>
      </c>
      <c r="C387" s="5" t="s">
        <v>69</v>
      </c>
      <c r="D387" s="3" t="s">
        <v>57</v>
      </c>
      <c r="E387" s="3" t="s">
        <v>58</v>
      </c>
      <c r="F387" s="3" t="s">
        <v>27</v>
      </c>
      <c r="G387" s="4" t="s">
        <v>70</v>
      </c>
      <c r="H387" s="6">
        <v>43800609911</v>
      </c>
      <c r="I387" s="6">
        <v>0</v>
      </c>
      <c r="J387" s="6">
        <v>0</v>
      </c>
      <c r="K387" s="6">
        <v>43800609911</v>
      </c>
      <c r="L387" s="6">
        <v>8041552037</v>
      </c>
      <c r="M387" s="6">
        <v>35759057874</v>
      </c>
      <c r="N387" s="6">
        <v>7991027572</v>
      </c>
      <c r="O387" s="6">
        <v>0</v>
      </c>
      <c r="P387" s="6">
        <v>0</v>
      </c>
      <c r="Q387" s="9">
        <f t="shared" si="30"/>
        <v>0.18244101139772367</v>
      </c>
      <c r="R387" s="9">
        <f t="shared" si="31"/>
        <v>0</v>
      </c>
    </row>
    <row r="388" spans="1:18" ht="60" outlineLevel="2" x14ac:dyDescent="0.25">
      <c r="A388" s="3" t="s">
        <v>128</v>
      </c>
      <c r="B388" s="4" t="s">
        <v>129</v>
      </c>
      <c r="C388" s="5" t="s">
        <v>71</v>
      </c>
      <c r="D388" s="3" t="s">
        <v>57</v>
      </c>
      <c r="E388" s="3" t="s">
        <v>58</v>
      </c>
      <c r="F388" s="3" t="s">
        <v>27</v>
      </c>
      <c r="G388" s="4" t="s">
        <v>72</v>
      </c>
      <c r="H388" s="6">
        <v>1717494550</v>
      </c>
      <c r="I388" s="6">
        <v>66021200</v>
      </c>
      <c r="J388" s="6">
        <v>0</v>
      </c>
      <c r="K388" s="6">
        <v>1783515750</v>
      </c>
      <c r="L388" s="6">
        <v>919090200</v>
      </c>
      <c r="M388" s="6">
        <v>864425550</v>
      </c>
      <c r="N388" s="6">
        <v>919090200</v>
      </c>
      <c r="O388" s="6">
        <v>0</v>
      </c>
      <c r="P388" s="6">
        <v>0</v>
      </c>
      <c r="Q388" s="9">
        <f t="shared" si="30"/>
        <v>0.51532496979631381</v>
      </c>
      <c r="R388" s="9">
        <f t="shared" si="31"/>
        <v>0</v>
      </c>
    </row>
    <row r="389" spans="1:18" ht="72" outlineLevel="2" x14ac:dyDescent="0.25">
      <c r="A389" s="3" t="s">
        <v>128</v>
      </c>
      <c r="B389" s="4" t="s">
        <v>129</v>
      </c>
      <c r="C389" s="5" t="s">
        <v>73</v>
      </c>
      <c r="D389" s="3" t="s">
        <v>57</v>
      </c>
      <c r="E389" s="3" t="s">
        <v>58</v>
      </c>
      <c r="F389" s="3" t="s">
        <v>27</v>
      </c>
      <c r="G389" s="4" t="s">
        <v>74</v>
      </c>
      <c r="H389" s="6">
        <v>1442488597</v>
      </c>
      <c r="I389" s="6">
        <v>0</v>
      </c>
      <c r="J389" s="6">
        <v>0</v>
      </c>
      <c r="K389" s="6">
        <v>1442488597</v>
      </c>
      <c r="L389" s="6">
        <v>162131870</v>
      </c>
      <c r="M389" s="6">
        <v>1280356727</v>
      </c>
      <c r="N389" s="6">
        <v>33431067</v>
      </c>
      <c r="O389" s="6">
        <v>0</v>
      </c>
      <c r="P389" s="6">
        <v>0</v>
      </c>
      <c r="Q389" s="9">
        <f t="shared" si="30"/>
        <v>2.3175966222213403E-2</v>
      </c>
      <c r="R389" s="9">
        <f t="shared" si="31"/>
        <v>0</v>
      </c>
    </row>
    <row r="390" spans="1:18" ht="36" outlineLevel="2" x14ac:dyDescent="0.25">
      <c r="A390" s="3" t="s">
        <v>128</v>
      </c>
      <c r="B390" s="4" t="s">
        <v>129</v>
      </c>
      <c r="C390" s="5" t="s">
        <v>77</v>
      </c>
      <c r="D390" s="3" t="s">
        <v>25</v>
      </c>
      <c r="E390" s="3" t="s">
        <v>26</v>
      </c>
      <c r="F390" s="3" t="s">
        <v>27</v>
      </c>
      <c r="G390" s="4" t="s">
        <v>78</v>
      </c>
      <c r="H390" s="6">
        <v>1233753321</v>
      </c>
      <c r="I390" s="6">
        <v>45134422</v>
      </c>
      <c r="J390" s="6">
        <v>0</v>
      </c>
      <c r="K390" s="6">
        <v>1278887743</v>
      </c>
      <c r="L390" s="6">
        <v>1174321323</v>
      </c>
      <c r="M390" s="6">
        <v>104566420</v>
      </c>
      <c r="N390" s="6">
        <v>1032110933</v>
      </c>
      <c r="O390" s="6">
        <v>0</v>
      </c>
      <c r="P390" s="6">
        <v>0</v>
      </c>
      <c r="Q390" s="9">
        <f t="shared" ref="Q390:Q453" si="36">+N390/K390</f>
        <v>0.80703794265702022</v>
      </c>
      <c r="R390" s="9">
        <f t="shared" ref="R390:R453" si="37">+O390/K390</f>
        <v>0</v>
      </c>
    </row>
    <row r="391" spans="1:18" ht="48" outlineLevel="2" x14ac:dyDescent="0.25">
      <c r="A391" s="3" t="s">
        <v>128</v>
      </c>
      <c r="B391" s="4" t="s">
        <v>129</v>
      </c>
      <c r="C391" s="5" t="s">
        <v>79</v>
      </c>
      <c r="D391" s="3" t="s">
        <v>25</v>
      </c>
      <c r="E391" s="3" t="s">
        <v>26</v>
      </c>
      <c r="F391" s="3" t="s">
        <v>27</v>
      </c>
      <c r="G391" s="4" t="s">
        <v>80</v>
      </c>
      <c r="H391" s="6">
        <v>23051000</v>
      </c>
      <c r="I391" s="6">
        <v>68784000</v>
      </c>
      <c r="J391" s="6">
        <v>0</v>
      </c>
      <c r="K391" s="6">
        <v>91835000</v>
      </c>
      <c r="L391" s="6">
        <v>23051000</v>
      </c>
      <c r="M391" s="6">
        <v>68784000</v>
      </c>
      <c r="N391" s="6">
        <v>23051000</v>
      </c>
      <c r="O391" s="6">
        <v>0</v>
      </c>
      <c r="P391" s="6">
        <v>0</v>
      </c>
      <c r="Q391" s="9">
        <f t="shared" si="36"/>
        <v>0.2510045189742473</v>
      </c>
      <c r="R391" s="9">
        <f t="shared" si="37"/>
        <v>0</v>
      </c>
    </row>
    <row r="392" spans="1:18" ht="24" outlineLevel="1" x14ac:dyDescent="0.25">
      <c r="A392" s="3"/>
      <c r="B392" s="7" t="s">
        <v>172</v>
      </c>
      <c r="C392" s="5"/>
      <c r="D392" s="3"/>
      <c r="E392" s="3"/>
      <c r="F392" s="3"/>
      <c r="G392" s="4"/>
      <c r="H392" s="6">
        <f t="shared" ref="H392:P392" si="38">SUBTOTAL(9,H379:H391)</f>
        <v>284530022830</v>
      </c>
      <c r="I392" s="6">
        <f t="shared" si="38"/>
        <v>3115765367</v>
      </c>
      <c r="J392" s="6">
        <f t="shared" si="38"/>
        <v>0</v>
      </c>
      <c r="K392" s="6">
        <f t="shared" si="38"/>
        <v>287645788197</v>
      </c>
      <c r="L392" s="6">
        <f t="shared" si="38"/>
        <v>202643139242</v>
      </c>
      <c r="M392" s="6">
        <f t="shared" si="38"/>
        <v>85002648955</v>
      </c>
      <c r="N392" s="6">
        <f t="shared" si="38"/>
        <v>187015145879</v>
      </c>
      <c r="O392" s="6">
        <f t="shared" si="38"/>
        <v>42661666.799999997</v>
      </c>
      <c r="P392" s="6">
        <f t="shared" si="38"/>
        <v>42661666.799999997</v>
      </c>
      <c r="Q392" s="9">
        <f t="shared" si="36"/>
        <v>0.65015777582294698</v>
      </c>
      <c r="R392" s="9">
        <f t="shared" si="37"/>
        <v>1.4831319821301294E-4</v>
      </c>
    </row>
    <row r="393" spans="1:18" ht="24" outlineLevel="2" x14ac:dyDescent="0.25">
      <c r="A393" s="3" t="s">
        <v>130</v>
      </c>
      <c r="B393" s="4" t="s">
        <v>131</v>
      </c>
      <c r="C393" s="5" t="s">
        <v>39</v>
      </c>
      <c r="D393" s="3" t="s">
        <v>25</v>
      </c>
      <c r="E393" s="3" t="s">
        <v>26</v>
      </c>
      <c r="F393" s="3" t="s">
        <v>27</v>
      </c>
      <c r="G393" s="4" t="s">
        <v>40</v>
      </c>
      <c r="H393" s="6">
        <v>6441885</v>
      </c>
      <c r="I393" s="6">
        <v>0</v>
      </c>
      <c r="J393" s="6">
        <v>0</v>
      </c>
      <c r="K393" s="6">
        <v>6441885</v>
      </c>
      <c r="L393" s="6">
        <v>25768</v>
      </c>
      <c r="M393" s="6">
        <v>6416117</v>
      </c>
      <c r="N393" s="6">
        <v>25768</v>
      </c>
      <c r="O393" s="6">
        <v>0</v>
      </c>
      <c r="P393" s="6">
        <v>0</v>
      </c>
      <c r="Q393" s="9">
        <f t="shared" si="36"/>
        <v>4.0000714076702708E-3</v>
      </c>
      <c r="R393" s="9">
        <f t="shared" si="37"/>
        <v>0</v>
      </c>
    </row>
    <row r="394" spans="1:18" ht="24" outlineLevel="2" x14ac:dyDescent="0.25">
      <c r="A394" s="3" t="s">
        <v>130</v>
      </c>
      <c r="B394" s="4" t="s">
        <v>131</v>
      </c>
      <c r="C394" s="5" t="s">
        <v>41</v>
      </c>
      <c r="D394" s="3" t="s">
        <v>25</v>
      </c>
      <c r="E394" s="3" t="s">
        <v>26</v>
      </c>
      <c r="F394" s="3" t="s">
        <v>27</v>
      </c>
      <c r="G394" s="4" t="s">
        <v>42</v>
      </c>
      <c r="H394" s="6">
        <v>148616567</v>
      </c>
      <c r="I394" s="6">
        <v>0</v>
      </c>
      <c r="J394" s="6">
        <v>0</v>
      </c>
      <c r="K394" s="6">
        <v>148616567</v>
      </c>
      <c r="L394" s="6">
        <v>32262668</v>
      </c>
      <c r="M394" s="6">
        <v>116353899</v>
      </c>
      <c r="N394" s="6">
        <v>13248833</v>
      </c>
      <c r="O394" s="6">
        <v>11983797.220000001</v>
      </c>
      <c r="P394" s="6">
        <v>11983797.220000001</v>
      </c>
      <c r="Q394" s="9">
        <f t="shared" si="36"/>
        <v>8.914775295542926E-2</v>
      </c>
      <c r="R394" s="9">
        <f t="shared" si="37"/>
        <v>8.0635675159957107E-2</v>
      </c>
    </row>
    <row r="395" spans="1:18" ht="60" outlineLevel="2" x14ac:dyDescent="0.25">
      <c r="A395" s="3" t="s">
        <v>130</v>
      </c>
      <c r="B395" s="4" t="s">
        <v>131</v>
      </c>
      <c r="C395" s="5" t="s">
        <v>56</v>
      </c>
      <c r="D395" s="3" t="s">
        <v>25</v>
      </c>
      <c r="E395" s="3" t="s">
        <v>26</v>
      </c>
      <c r="F395" s="3" t="s">
        <v>27</v>
      </c>
      <c r="G395" s="4" t="s">
        <v>59</v>
      </c>
      <c r="H395" s="6">
        <v>136161803</v>
      </c>
      <c r="I395" s="6">
        <v>840000</v>
      </c>
      <c r="J395" s="6">
        <v>0</v>
      </c>
      <c r="K395" s="6">
        <v>137001803</v>
      </c>
      <c r="L395" s="6">
        <v>43321833</v>
      </c>
      <c r="M395" s="6">
        <v>93679970</v>
      </c>
      <c r="N395" s="6">
        <v>27322533</v>
      </c>
      <c r="O395" s="6">
        <v>0</v>
      </c>
      <c r="P395" s="6">
        <v>0</v>
      </c>
      <c r="Q395" s="9">
        <f t="shared" si="36"/>
        <v>0.19943192280469477</v>
      </c>
      <c r="R395" s="9">
        <f t="shared" si="37"/>
        <v>0</v>
      </c>
    </row>
    <row r="396" spans="1:18" ht="48" outlineLevel="2" x14ac:dyDescent="0.25">
      <c r="A396" s="3" t="s">
        <v>130</v>
      </c>
      <c r="B396" s="4" t="s">
        <v>131</v>
      </c>
      <c r="C396" s="5" t="s">
        <v>60</v>
      </c>
      <c r="D396" s="3" t="s">
        <v>25</v>
      </c>
      <c r="E396" s="3" t="s">
        <v>26</v>
      </c>
      <c r="F396" s="3" t="s">
        <v>27</v>
      </c>
      <c r="G396" s="4" t="s">
        <v>61</v>
      </c>
      <c r="H396" s="6">
        <v>49938013</v>
      </c>
      <c r="I396" s="6">
        <v>0</v>
      </c>
      <c r="J396" s="6">
        <v>0</v>
      </c>
      <c r="K396" s="6">
        <v>49938013</v>
      </c>
      <c r="L396" s="6">
        <v>46403733</v>
      </c>
      <c r="M396" s="6">
        <v>3534280</v>
      </c>
      <c r="N396" s="6">
        <v>45843733</v>
      </c>
      <c r="O396" s="6">
        <v>266533</v>
      </c>
      <c r="P396" s="6">
        <v>266533</v>
      </c>
      <c r="Q396" s="9">
        <f t="shared" si="36"/>
        <v>0.91801275713553121</v>
      </c>
      <c r="R396" s="9">
        <f t="shared" si="37"/>
        <v>5.3372768355841472E-3</v>
      </c>
    </row>
    <row r="397" spans="1:18" ht="24" outlineLevel="2" x14ac:dyDescent="0.25">
      <c r="A397" s="3" t="s">
        <v>130</v>
      </c>
      <c r="B397" s="4" t="s">
        <v>131</v>
      </c>
      <c r="C397" s="5" t="s">
        <v>64</v>
      </c>
      <c r="D397" s="3" t="s">
        <v>57</v>
      </c>
      <c r="E397" s="3" t="s">
        <v>65</v>
      </c>
      <c r="F397" s="3" t="s">
        <v>27</v>
      </c>
      <c r="G397" s="4" t="s">
        <v>66</v>
      </c>
      <c r="H397" s="6">
        <v>25775976251</v>
      </c>
      <c r="I397" s="6">
        <v>0</v>
      </c>
      <c r="J397" s="6">
        <v>15477813464</v>
      </c>
      <c r="K397" s="6">
        <v>10298162787</v>
      </c>
      <c r="L397" s="6">
        <v>8783273251</v>
      </c>
      <c r="M397" s="6">
        <v>1514889536</v>
      </c>
      <c r="N397" s="6">
        <v>5706999021</v>
      </c>
      <c r="O397" s="6">
        <v>0</v>
      </c>
      <c r="P397" s="6">
        <v>0</v>
      </c>
      <c r="Q397" s="9">
        <f t="shared" si="36"/>
        <v>0.55417642341061979</v>
      </c>
      <c r="R397" s="9">
        <f t="shared" si="37"/>
        <v>0</v>
      </c>
    </row>
    <row r="398" spans="1:18" ht="24" outlineLevel="2" x14ac:dyDescent="0.25">
      <c r="A398" s="3" t="s">
        <v>130</v>
      </c>
      <c r="B398" s="4" t="s">
        <v>131</v>
      </c>
      <c r="C398" s="5" t="s">
        <v>64</v>
      </c>
      <c r="D398" s="3" t="s">
        <v>25</v>
      </c>
      <c r="E398" s="3" t="s">
        <v>83</v>
      </c>
      <c r="F398" s="3" t="s">
        <v>27</v>
      </c>
      <c r="G398" s="4" t="s">
        <v>66</v>
      </c>
      <c r="H398" s="6">
        <v>0</v>
      </c>
      <c r="I398" s="6">
        <v>15612914327</v>
      </c>
      <c r="J398" s="6">
        <v>0</v>
      </c>
      <c r="K398" s="6">
        <v>15612914327</v>
      </c>
      <c r="L398" s="6">
        <v>7066965530</v>
      </c>
      <c r="M398" s="6">
        <v>8545948797</v>
      </c>
      <c r="N398" s="6">
        <v>7066965530</v>
      </c>
      <c r="O398" s="6">
        <v>0</v>
      </c>
      <c r="P398" s="6">
        <v>0</v>
      </c>
      <c r="Q398" s="9">
        <f t="shared" si="36"/>
        <v>0.45263590012652732</v>
      </c>
      <c r="R398" s="9">
        <f t="shared" si="37"/>
        <v>0</v>
      </c>
    </row>
    <row r="399" spans="1:18" ht="24" outlineLevel="2" x14ac:dyDescent="0.25">
      <c r="A399" s="3" t="s">
        <v>130</v>
      </c>
      <c r="B399" s="4" t="s">
        <v>131</v>
      </c>
      <c r="C399" s="5" t="s">
        <v>64</v>
      </c>
      <c r="D399" s="3" t="s">
        <v>25</v>
      </c>
      <c r="E399" s="3" t="s">
        <v>26</v>
      </c>
      <c r="F399" s="3" t="s">
        <v>27</v>
      </c>
      <c r="G399" s="4" t="s">
        <v>66</v>
      </c>
      <c r="H399" s="6">
        <v>320065125</v>
      </c>
      <c r="I399" s="6">
        <v>10961672</v>
      </c>
      <c r="J399" s="6">
        <v>0</v>
      </c>
      <c r="K399" s="6">
        <v>331026797</v>
      </c>
      <c r="L399" s="6">
        <v>324234170</v>
      </c>
      <c r="M399" s="6">
        <v>6792627</v>
      </c>
      <c r="N399" s="6">
        <v>291657303</v>
      </c>
      <c r="O399" s="6">
        <v>0</v>
      </c>
      <c r="P399" s="6">
        <v>0</v>
      </c>
      <c r="Q399" s="9">
        <f t="shared" si="36"/>
        <v>0.88106855892998903</v>
      </c>
      <c r="R399" s="9">
        <f t="shared" si="37"/>
        <v>0</v>
      </c>
    </row>
    <row r="400" spans="1:18" ht="60" outlineLevel="2" x14ac:dyDescent="0.25">
      <c r="A400" s="3" t="s">
        <v>130</v>
      </c>
      <c r="B400" s="4" t="s">
        <v>131</v>
      </c>
      <c r="C400" s="5" t="s">
        <v>69</v>
      </c>
      <c r="D400" s="3" t="s">
        <v>57</v>
      </c>
      <c r="E400" s="3" t="s">
        <v>48</v>
      </c>
      <c r="F400" s="3" t="s">
        <v>27</v>
      </c>
      <c r="G400" s="4" t="s">
        <v>70</v>
      </c>
      <c r="H400" s="6">
        <v>1953703970</v>
      </c>
      <c r="I400" s="6">
        <v>0</v>
      </c>
      <c r="J400" s="6">
        <v>0</v>
      </c>
      <c r="K400" s="6">
        <v>1953703970</v>
      </c>
      <c r="L400" s="6">
        <v>1394842530</v>
      </c>
      <c r="M400" s="6">
        <v>558861440</v>
      </c>
      <c r="N400" s="6">
        <v>1120035116</v>
      </c>
      <c r="O400" s="6">
        <v>0</v>
      </c>
      <c r="P400" s="6">
        <v>0</v>
      </c>
      <c r="Q400" s="9">
        <f t="shared" si="36"/>
        <v>0.57328803810538398</v>
      </c>
      <c r="R400" s="9">
        <f t="shared" si="37"/>
        <v>0</v>
      </c>
    </row>
    <row r="401" spans="1:18" ht="60" outlineLevel="2" x14ac:dyDescent="0.25">
      <c r="A401" s="3" t="s">
        <v>130</v>
      </c>
      <c r="B401" s="4" t="s">
        <v>131</v>
      </c>
      <c r="C401" s="5" t="s">
        <v>69</v>
      </c>
      <c r="D401" s="3" t="s">
        <v>57</v>
      </c>
      <c r="E401" s="3" t="s">
        <v>58</v>
      </c>
      <c r="F401" s="3" t="s">
        <v>27</v>
      </c>
      <c r="G401" s="4" t="s">
        <v>70</v>
      </c>
      <c r="H401" s="6">
        <v>2839733967</v>
      </c>
      <c r="I401" s="6">
        <v>0</v>
      </c>
      <c r="J401" s="6">
        <v>0</v>
      </c>
      <c r="K401" s="6">
        <v>2839733967</v>
      </c>
      <c r="L401" s="6">
        <v>1070756185</v>
      </c>
      <c r="M401" s="6">
        <v>1768977782</v>
      </c>
      <c r="N401" s="6">
        <v>1064014969</v>
      </c>
      <c r="O401" s="6">
        <v>162671</v>
      </c>
      <c r="P401" s="6">
        <v>162671</v>
      </c>
      <c r="Q401" s="9">
        <f t="shared" si="36"/>
        <v>0.37468825649328863</v>
      </c>
      <c r="R401" s="9">
        <f t="shared" si="37"/>
        <v>5.7283887114204456E-5</v>
      </c>
    </row>
    <row r="402" spans="1:18" ht="60" outlineLevel="2" x14ac:dyDescent="0.25">
      <c r="A402" s="3" t="s">
        <v>130</v>
      </c>
      <c r="B402" s="4" t="s">
        <v>131</v>
      </c>
      <c r="C402" s="5" t="s">
        <v>71</v>
      </c>
      <c r="D402" s="3" t="s">
        <v>57</v>
      </c>
      <c r="E402" s="3" t="s">
        <v>58</v>
      </c>
      <c r="F402" s="3" t="s">
        <v>27</v>
      </c>
      <c r="G402" s="4" t="s">
        <v>72</v>
      </c>
      <c r="H402" s="6">
        <v>1071336375</v>
      </c>
      <c r="I402" s="6">
        <v>66021200</v>
      </c>
      <c r="J402" s="6">
        <v>0</v>
      </c>
      <c r="K402" s="6">
        <v>1137357575</v>
      </c>
      <c r="L402" s="6">
        <v>501281680</v>
      </c>
      <c r="M402" s="6">
        <v>636075895</v>
      </c>
      <c r="N402" s="6">
        <v>467555680</v>
      </c>
      <c r="O402" s="6">
        <v>0</v>
      </c>
      <c r="P402" s="6">
        <v>0</v>
      </c>
      <c r="Q402" s="9">
        <f t="shared" si="36"/>
        <v>0.41108943245047624</v>
      </c>
      <c r="R402" s="9">
        <f t="shared" si="37"/>
        <v>0</v>
      </c>
    </row>
    <row r="403" spans="1:18" ht="72" outlineLevel="2" x14ac:dyDescent="0.25">
      <c r="A403" s="3" t="s">
        <v>130</v>
      </c>
      <c r="B403" s="4" t="s">
        <v>131</v>
      </c>
      <c r="C403" s="5" t="s">
        <v>73</v>
      </c>
      <c r="D403" s="3" t="s">
        <v>57</v>
      </c>
      <c r="E403" s="3" t="s">
        <v>58</v>
      </c>
      <c r="F403" s="3" t="s">
        <v>27</v>
      </c>
      <c r="G403" s="4" t="s">
        <v>74</v>
      </c>
      <c r="H403" s="6">
        <v>193066454</v>
      </c>
      <c r="I403" s="6">
        <v>0</v>
      </c>
      <c r="J403" s="6">
        <v>0</v>
      </c>
      <c r="K403" s="6">
        <v>193066454</v>
      </c>
      <c r="L403" s="6">
        <v>151289202</v>
      </c>
      <c r="M403" s="6">
        <v>41777252</v>
      </c>
      <c r="N403" s="6">
        <v>104558734</v>
      </c>
      <c r="O403" s="6">
        <v>0</v>
      </c>
      <c r="P403" s="6">
        <v>0</v>
      </c>
      <c r="Q403" s="9">
        <f t="shared" si="36"/>
        <v>0.54156862486322976</v>
      </c>
      <c r="R403" s="9">
        <f t="shared" si="37"/>
        <v>0</v>
      </c>
    </row>
    <row r="404" spans="1:18" ht="72" outlineLevel="2" x14ac:dyDescent="0.25">
      <c r="A404" s="3" t="s">
        <v>130</v>
      </c>
      <c r="B404" s="4" t="s">
        <v>131</v>
      </c>
      <c r="C404" s="5" t="s">
        <v>73</v>
      </c>
      <c r="D404" s="3" t="s">
        <v>25</v>
      </c>
      <c r="E404" s="3" t="s">
        <v>26</v>
      </c>
      <c r="F404" s="3" t="s">
        <v>27</v>
      </c>
      <c r="G404" s="4" t="s">
        <v>74</v>
      </c>
      <c r="H404" s="6">
        <v>132577672</v>
      </c>
      <c r="I404" s="6">
        <v>0</v>
      </c>
      <c r="J404" s="6">
        <v>0</v>
      </c>
      <c r="K404" s="6">
        <v>132577672</v>
      </c>
      <c r="L404" s="6">
        <v>132577671</v>
      </c>
      <c r="M404" s="6">
        <v>1</v>
      </c>
      <c r="N404" s="6">
        <v>0</v>
      </c>
      <c r="O404" s="6">
        <v>0</v>
      </c>
      <c r="P404" s="6">
        <v>0</v>
      </c>
      <c r="Q404" s="9">
        <f t="shared" si="36"/>
        <v>0</v>
      </c>
      <c r="R404" s="9">
        <f t="shared" si="37"/>
        <v>0</v>
      </c>
    </row>
    <row r="405" spans="1:18" ht="36" outlineLevel="2" x14ac:dyDescent="0.25">
      <c r="A405" s="3" t="s">
        <v>130</v>
      </c>
      <c r="B405" s="4" t="s">
        <v>131</v>
      </c>
      <c r="C405" s="5" t="s">
        <v>77</v>
      </c>
      <c r="D405" s="3" t="s">
        <v>25</v>
      </c>
      <c r="E405" s="3" t="s">
        <v>26</v>
      </c>
      <c r="F405" s="3" t="s">
        <v>27</v>
      </c>
      <c r="G405" s="4" t="s">
        <v>78</v>
      </c>
      <c r="H405" s="6">
        <v>640480972</v>
      </c>
      <c r="I405" s="6">
        <v>4224250</v>
      </c>
      <c r="J405" s="6">
        <v>0</v>
      </c>
      <c r="K405" s="6">
        <v>644705222</v>
      </c>
      <c r="L405" s="6">
        <v>624204156</v>
      </c>
      <c r="M405" s="6">
        <v>20501066</v>
      </c>
      <c r="N405" s="6">
        <v>599843156</v>
      </c>
      <c r="O405" s="6">
        <v>1305434</v>
      </c>
      <c r="P405" s="6">
        <v>1305434</v>
      </c>
      <c r="Q405" s="9">
        <f t="shared" si="36"/>
        <v>0.93041460737539983</v>
      </c>
      <c r="R405" s="9">
        <f t="shared" si="37"/>
        <v>2.0248540812967076E-3</v>
      </c>
    </row>
    <row r="406" spans="1:18" ht="48" outlineLevel="2" x14ac:dyDescent="0.25">
      <c r="A406" s="3" t="s">
        <v>130</v>
      </c>
      <c r="B406" s="4" t="s">
        <v>131</v>
      </c>
      <c r="C406" s="5" t="s">
        <v>79</v>
      </c>
      <c r="D406" s="3" t="s">
        <v>25</v>
      </c>
      <c r="E406" s="3" t="s">
        <v>26</v>
      </c>
      <c r="F406" s="3" t="s">
        <v>27</v>
      </c>
      <c r="G406" s="4" t="s">
        <v>80</v>
      </c>
      <c r="H406" s="6">
        <v>23051000</v>
      </c>
      <c r="I406" s="6">
        <v>17196000</v>
      </c>
      <c r="J406" s="6">
        <v>0</v>
      </c>
      <c r="K406" s="6">
        <v>40247000</v>
      </c>
      <c r="L406" s="6">
        <v>0</v>
      </c>
      <c r="M406" s="6">
        <v>40247000</v>
      </c>
      <c r="N406" s="6">
        <v>0</v>
      </c>
      <c r="O406" s="6">
        <v>0</v>
      </c>
      <c r="P406" s="6">
        <v>0</v>
      </c>
      <c r="Q406" s="9">
        <f t="shared" si="36"/>
        <v>0</v>
      </c>
      <c r="R406" s="9">
        <f t="shared" si="37"/>
        <v>0</v>
      </c>
    </row>
    <row r="407" spans="1:18" ht="24" outlineLevel="1" x14ac:dyDescent="0.25">
      <c r="A407" s="3"/>
      <c r="B407" s="7" t="s">
        <v>173</v>
      </c>
      <c r="C407" s="5"/>
      <c r="D407" s="3"/>
      <c r="E407" s="3"/>
      <c r="F407" s="3"/>
      <c r="G407" s="4"/>
      <c r="H407" s="6">
        <f t="shared" ref="H407:P407" si="39">SUBTOTAL(9,H393:H406)</f>
        <v>33291150054</v>
      </c>
      <c r="I407" s="6">
        <f t="shared" si="39"/>
        <v>15712157449</v>
      </c>
      <c r="J407" s="6">
        <f t="shared" si="39"/>
        <v>15477813464</v>
      </c>
      <c r="K407" s="6">
        <f t="shared" si="39"/>
        <v>33525494039</v>
      </c>
      <c r="L407" s="6">
        <f t="shared" si="39"/>
        <v>20171438377</v>
      </c>
      <c r="M407" s="6">
        <f t="shared" si="39"/>
        <v>13354055662</v>
      </c>
      <c r="N407" s="6">
        <f t="shared" si="39"/>
        <v>16508070376</v>
      </c>
      <c r="O407" s="6">
        <f t="shared" si="39"/>
        <v>13718435.220000001</v>
      </c>
      <c r="P407" s="6">
        <f t="shared" si="39"/>
        <v>13718435.220000001</v>
      </c>
      <c r="Q407" s="9">
        <f t="shared" si="36"/>
        <v>0.4924034931982289</v>
      </c>
      <c r="R407" s="9">
        <f t="shared" si="37"/>
        <v>4.0919412564186018E-4</v>
      </c>
    </row>
    <row r="408" spans="1:18" ht="24" outlineLevel="2" x14ac:dyDescent="0.25">
      <c r="A408" s="3" t="s">
        <v>132</v>
      </c>
      <c r="B408" s="4" t="s">
        <v>133</v>
      </c>
      <c r="C408" s="5" t="s">
        <v>39</v>
      </c>
      <c r="D408" s="3" t="s">
        <v>25</v>
      </c>
      <c r="E408" s="3" t="s">
        <v>26</v>
      </c>
      <c r="F408" s="3" t="s">
        <v>27</v>
      </c>
      <c r="G408" s="4" t="s">
        <v>40</v>
      </c>
      <c r="H408" s="6">
        <v>14261366</v>
      </c>
      <c r="I408" s="6">
        <v>0</v>
      </c>
      <c r="J408" s="6">
        <v>0</v>
      </c>
      <c r="K408" s="6">
        <v>14261366</v>
      </c>
      <c r="L408" s="6">
        <v>14261366</v>
      </c>
      <c r="M408" s="6">
        <v>0</v>
      </c>
      <c r="N408" s="6">
        <v>1101564</v>
      </c>
      <c r="O408" s="6">
        <v>0</v>
      </c>
      <c r="P408" s="6">
        <v>0</v>
      </c>
      <c r="Q408" s="9">
        <f t="shared" si="36"/>
        <v>7.72411282341397E-2</v>
      </c>
      <c r="R408" s="9">
        <f t="shared" si="37"/>
        <v>0</v>
      </c>
    </row>
    <row r="409" spans="1:18" ht="24" outlineLevel="2" x14ac:dyDescent="0.25">
      <c r="A409" s="3" t="s">
        <v>132</v>
      </c>
      <c r="B409" s="4" t="s">
        <v>133</v>
      </c>
      <c r="C409" s="5" t="s">
        <v>41</v>
      </c>
      <c r="D409" s="3" t="s">
        <v>25</v>
      </c>
      <c r="E409" s="3" t="s">
        <v>26</v>
      </c>
      <c r="F409" s="3" t="s">
        <v>27</v>
      </c>
      <c r="G409" s="4" t="s">
        <v>42</v>
      </c>
      <c r="H409" s="6">
        <v>222980850</v>
      </c>
      <c r="I409" s="6">
        <v>0</v>
      </c>
      <c r="J409" s="6">
        <v>0</v>
      </c>
      <c r="K409" s="6">
        <v>222980850</v>
      </c>
      <c r="L409" s="6">
        <v>220920850</v>
      </c>
      <c r="M409" s="6">
        <v>2060000</v>
      </c>
      <c r="N409" s="6">
        <v>84045664</v>
      </c>
      <c r="O409" s="6">
        <v>8988351</v>
      </c>
      <c r="P409" s="6">
        <v>8988351</v>
      </c>
      <c r="Q409" s="9">
        <f t="shared" si="36"/>
        <v>0.37691875333688968</v>
      </c>
      <c r="R409" s="9">
        <f t="shared" si="37"/>
        <v>4.0309968322391809E-2</v>
      </c>
    </row>
    <row r="410" spans="1:18" ht="60" outlineLevel="2" x14ac:dyDescent="0.25">
      <c r="A410" s="3" t="s">
        <v>132</v>
      </c>
      <c r="B410" s="4" t="s">
        <v>133</v>
      </c>
      <c r="C410" s="5" t="s">
        <v>56</v>
      </c>
      <c r="D410" s="3" t="s">
        <v>25</v>
      </c>
      <c r="E410" s="3" t="s">
        <v>26</v>
      </c>
      <c r="F410" s="3" t="s">
        <v>27</v>
      </c>
      <c r="G410" s="4" t="s">
        <v>59</v>
      </c>
      <c r="H410" s="6">
        <v>206795315</v>
      </c>
      <c r="I410" s="6">
        <v>840000</v>
      </c>
      <c r="J410" s="6">
        <v>0</v>
      </c>
      <c r="K410" s="6">
        <v>207635315</v>
      </c>
      <c r="L410" s="6">
        <v>206734015</v>
      </c>
      <c r="M410" s="6">
        <v>901300</v>
      </c>
      <c r="N410" s="6">
        <v>43352118</v>
      </c>
      <c r="O410" s="6">
        <v>0</v>
      </c>
      <c r="P410" s="6">
        <v>0</v>
      </c>
      <c r="Q410" s="9">
        <f t="shared" si="36"/>
        <v>0.20878971383071324</v>
      </c>
      <c r="R410" s="9">
        <f t="shared" si="37"/>
        <v>0</v>
      </c>
    </row>
    <row r="411" spans="1:18" ht="48" outlineLevel="2" x14ac:dyDescent="0.25">
      <c r="A411" s="3" t="s">
        <v>132</v>
      </c>
      <c r="B411" s="4" t="s">
        <v>133</v>
      </c>
      <c r="C411" s="5" t="s">
        <v>60</v>
      </c>
      <c r="D411" s="3" t="s">
        <v>25</v>
      </c>
      <c r="E411" s="3" t="s">
        <v>26</v>
      </c>
      <c r="F411" s="3" t="s">
        <v>27</v>
      </c>
      <c r="G411" s="4" t="s">
        <v>61</v>
      </c>
      <c r="H411" s="6">
        <v>93330024</v>
      </c>
      <c r="I411" s="6">
        <v>0</v>
      </c>
      <c r="J411" s="6">
        <v>0</v>
      </c>
      <c r="K411" s="6">
        <v>93330024</v>
      </c>
      <c r="L411" s="6">
        <v>93075520</v>
      </c>
      <c r="M411" s="6">
        <v>254504</v>
      </c>
      <c r="N411" s="6">
        <v>87547996</v>
      </c>
      <c r="O411" s="6">
        <v>0</v>
      </c>
      <c r="P411" s="6">
        <v>0</v>
      </c>
      <c r="Q411" s="9">
        <f t="shared" si="36"/>
        <v>0.93804750334147557</v>
      </c>
      <c r="R411" s="9">
        <f t="shared" si="37"/>
        <v>0</v>
      </c>
    </row>
    <row r="412" spans="1:18" ht="24" outlineLevel="2" x14ac:dyDescent="0.25">
      <c r="A412" s="3" t="s">
        <v>132</v>
      </c>
      <c r="B412" s="4" t="s">
        <v>133</v>
      </c>
      <c r="C412" s="5" t="s">
        <v>64</v>
      </c>
      <c r="D412" s="3" t="s">
        <v>25</v>
      </c>
      <c r="E412" s="3" t="s">
        <v>83</v>
      </c>
      <c r="F412" s="3" t="s">
        <v>27</v>
      </c>
      <c r="G412" s="4" t="s">
        <v>66</v>
      </c>
      <c r="H412" s="6">
        <v>22541994719</v>
      </c>
      <c r="I412" s="6">
        <v>129380901</v>
      </c>
      <c r="J412" s="6">
        <v>0</v>
      </c>
      <c r="K412" s="6">
        <v>22671375620</v>
      </c>
      <c r="L412" s="6">
        <v>22449903667</v>
      </c>
      <c r="M412" s="6">
        <v>221471953</v>
      </c>
      <c r="N412" s="6">
        <v>22119593762</v>
      </c>
      <c r="O412" s="6">
        <v>0</v>
      </c>
      <c r="P412" s="6">
        <v>0</v>
      </c>
      <c r="Q412" s="9">
        <f t="shared" si="36"/>
        <v>0.97566173895891717</v>
      </c>
      <c r="R412" s="9">
        <f t="shared" si="37"/>
        <v>0</v>
      </c>
    </row>
    <row r="413" spans="1:18" ht="24" outlineLevel="2" x14ac:dyDescent="0.25">
      <c r="A413" s="3" t="s">
        <v>132</v>
      </c>
      <c r="B413" s="4" t="s">
        <v>133</v>
      </c>
      <c r="C413" s="5" t="s">
        <v>64</v>
      </c>
      <c r="D413" s="3" t="s">
        <v>25</v>
      </c>
      <c r="E413" s="3" t="s">
        <v>26</v>
      </c>
      <c r="F413" s="3" t="s">
        <v>27</v>
      </c>
      <c r="G413" s="4" t="s">
        <v>66</v>
      </c>
      <c r="H413" s="6">
        <v>320065125</v>
      </c>
      <c r="I413" s="6">
        <v>7933073</v>
      </c>
      <c r="J413" s="6">
        <v>0</v>
      </c>
      <c r="K413" s="6">
        <v>327998198</v>
      </c>
      <c r="L413" s="6">
        <v>297140932</v>
      </c>
      <c r="M413" s="6">
        <v>30857266</v>
      </c>
      <c r="N413" s="6">
        <v>260608989</v>
      </c>
      <c r="O413" s="6">
        <v>0</v>
      </c>
      <c r="P413" s="6">
        <v>0</v>
      </c>
      <c r="Q413" s="9">
        <f t="shared" si="36"/>
        <v>0.79454396575678743</v>
      </c>
      <c r="R413" s="9">
        <f t="shared" si="37"/>
        <v>0</v>
      </c>
    </row>
    <row r="414" spans="1:18" ht="60" outlineLevel="2" x14ac:dyDescent="0.25">
      <c r="A414" s="3" t="s">
        <v>132</v>
      </c>
      <c r="B414" s="4" t="s">
        <v>133</v>
      </c>
      <c r="C414" s="5" t="s">
        <v>69</v>
      </c>
      <c r="D414" s="3" t="s">
        <v>57</v>
      </c>
      <c r="E414" s="3" t="s">
        <v>48</v>
      </c>
      <c r="F414" s="3" t="s">
        <v>27</v>
      </c>
      <c r="G414" s="4" t="s">
        <v>70</v>
      </c>
      <c r="H414" s="6">
        <v>3486664616</v>
      </c>
      <c r="I414" s="6">
        <v>57478956</v>
      </c>
      <c r="J414" s="6">
        <v>0</v>
      </c>
      <c r="K414" s="6">
        <v>3544143572</v>
      </c>
      <c r="L414" s="6">
        <v>1368004655</v>
      </c>
      <c r="M414" s="6">
        <v>2176138917</v>
      </c>
      <c r="N414" s="6">
        <v>1368004655</v>
      </c>
      <c r="O414" s="6">
        <v>0</v>
      </c>
      <c r="P414" s="6">
        <v>0</v>
      </c>
      <c r="Q414" s="9">
        <f t="shared" si="36"/>
        <v>0.38599019120097883</v>
      </c>
      <c r="R414" s="9">
        <f t="shared" si="37"/>
        <v>0</v>
      </c>
    </row>
    <row r="415" spans="1:18" ht="60" outlineLevel="2" x14ac:dyDescent="0.25">
      <c r="A415" s="3" t="s">
        <v>132</v>
      </c>
      <c r="B415" s="4" t="s">
        <v>133</v>
      </c>
      <c r="C415" s="5" t="s">
        <v>69</v>
      </c>
      <c r="D415" s="3" t="s">
        <v>57</v>
      </c>
      <c r="E415" s="3" t="s">
        <v>58</v>
      </c>
      <c r="F415" s="3" t="s">
        <v>27</v>
      </c>
      <c r="G415" s="4" t="s">
        <v>70</v>
      </c>
      <c r="H415" s="6">
        <v>3440827397</v>
      </c>
      <c r="I415" s="6">
        <v>0</v>
      </c>
      <c r="J415" s="6">
        <v>0</v>
      </c>
      <c r="K415" s="6">
        <v>3440827397</v>
      </c>
      <c r="L415" s="6">
        <v>2262701739</v>
      </c>
      <c r="M415" s="6">
        <v>1178125658</v>
      </c>
      <c r="N415" s="6">
        <v>2011637728</v>
      </c>
      <c r="O415" s="6">
        <v>0</v>
      </c>
      <c r="P415" s="6">
        <v>0</v>
      </c>
      <c r="Q415" s="9">
        <f t="shared" si="36"/>
        <v>0.58463779082726242</v>
      </c>
      <c r="R415" s="9">
        <f t="shared" si="37"/>
        <v>0</v>
      </c>
    </row>
    <row r="416" spans="1:18" ht="60" outlineLevel="2" x14ac:dyDescent="0.25">
      <c r="A416" s="3" t="s">
        <v>132</v>
      </c>
      <c r="B416" s="4" t="s">
        <v>133</v>
      </c>
      <c r="C416" s="5" t="s">
        <v>71</v>
      </c>
      <c r="D416" s="3" t="s">
        <v>57</v>
      </c>
      <c r="E416" s="3" t="s">
        <v>58</v>
      </c>
      <c r="F416" s="3" t="s">
        <v>27</v>
      </c>
      <c r="G416" s="4" t="s">
        <v>72</v>
      </c>
      <c r="H416" s="6">
        <v>477973000</v>
      </c>
      <c r="I416" s="6">
        <v>66021200</v>
      </c>
      <c r="J416" s="6">
        <v>0</v>
      </c>
      <c r="K416" s="6">
        <v>543994200</v>
      </c>
      <c r="L416" s="6">
        <v>33726000</v>
      </c>
      <c r="M416" s="6">
        <v>510268200</v>
      </c>
      <c r="N416" s="6">
        <v>0</v>
      </c>
      <c r="O416" s="6">
        <v>0</v>
      </c>
      <c r="P416" s="6">
        <v>0</v>
      </c>
      <c r="Q416" s="9">
        <f t="shared" si="36"/>
        <v>0</v>
      </c>
      <c r="R416" s="9">
        <f t="shared" si="37"/>
        <v>0</v>
      </c>
    </row>
    <row r="417" spans="1:18" ht="72" outlineLevel="2" x14ac:dyDescent="0.25">
      <c r="A417" s="3" t="s">
        <v>132</v>
      </c>
      <c r="B417" s="4" t="s">
        <v>133</v>
      </c>
      <c r="C417" s="5" t="s">
        <v>73</v>
      </c>
      <c r="D417" s="3" t="s">
        <v>57</v>
      </c>
      <c r="E417" s="3" t="s">
        <v>58</v>
      </c>
      <c r="F417" s="3" t="s">
        <v>27</v>
      </c>
      <c r="G417" s="4" t="s">
        <v>74</v>
      </c>
      <c r="H417" s="6">
        <v>201842158</v>
      </c>
      <c r="I417" s="6">
        <v>0</v>
      </c>
      <c r="J417" s="6">
        <v>0</v>
      </c>
      <c r="K417" s="6">
        <v>201842158</v>
      </c>
      <c r="L417" s="6">
        <v>196457100</v>
      </c>
      <c r="M417" s="6">
        <v>5385058</v>
      </c>
      <c r="N417" s="6">
        <v>187951600</v>
      </c>
      <c r="O417" s="6">
        <v>0</v>
      </c>
      <c r="P417" s="6">
        <v>0</v>
      </c>
      <c r="Q417" s="9">
        <f t="shared" si="36"/>
        <v>0.93118108655972653</v>
      </c>
      <c r="R417" s="9">
        <f t="shared" si="37"/>
        <v>0</v>
      </c>
    </row>
    <row r="418" spans="1:18" ht="72" outlineLevel="2" x14ac:dyDescent="0.25">
      <c r="A418" s="3" t="s">
        <v>132</v>
      </c>
      <c r="B418" s="4" t="s">
        <v>133</v>
      </c>
      <c r="C418" s="5" t="s">
        <v>73</v>
      </c>
      <c r="D418" s="3" t="s">
        <v>25</v>
      </c>
      <c r="E418" s="3" t="s">
        <v>26</v>
      </c>
      <c r="F418" s="3" t="s">
        <v>27</v>
      </c>
      <c r="G418" s="4" t="s">
        <v>74</v>
      </c>
      <c r="H418" s="6">
        <v>224620391</v>
      </c>
      <c r="I418" s="6">
        <v>0</v>
      </c>
      <c r="J418" s="6">
        <v>0</v>
      </c>
      <c r="K418" s="6">
        <v>224620391</v>
      </c>
      <c r="L418" s="6">
        <v>224620391</v>
      </c>
      <c r="M418" s="6">
        <v>0</v>
      </c>
      <c r="N418" s="6">
        <v>0</v>
      </c>
      <c r="O418" s="6">
        <v>0</v>
      </c>
      <c r="P418" s="6">
        <v>0</v>
      </c>
      <c r="Q418" s="9">
        <f t="shared" si="36"/>
        <v>0</v>
      </c>
      <c r="R418" s="9">
        <f t="shared" si="37"/>
        <v>0</v>
      </c>
    </row>
    <row r="419" spans="1:18" ht="36" outlineLevel="2" x14ac:dyDescent="0.25">
      <c r="A419" s="3" t="s">
        <v>132</v>
      </c>
      <c r="B419" s="4" t="s">
        <v>133</v>
      </c>
      <c r="C419" s="5" t="s">
        <v>77</v>
      </c>
      <c r="D419" s="3" t="s">
        <v>25</v>
      </c>
      <c r="E419" s="3" t="s">
        <v>26</v>
      </c>
      <c r="F419" s="3" t="s">
        <v>27</v>
      </c>
      <c r="G419" s="4" t="s">
        <v>78</v>
      </c>
      <c r="H419" s="6">
        <v>1017010612</v>
      </c>
      <c r="I419" s="6">
        <v>6024807</v>
      </c>
      <c r="J419" s="6">
        <v>0</v>
      </c>
      <c r="K419" s="6">
        <v>1023035419</v>
      </c>
      <c r="L419" s="6">
        <v>1014809545</v>
      </c>
      <c r="M419" s="6">
        <v>8225874</v>
      </c>
      <c r="N419" s="6">
        <v>1007851117</v>
      </c>
      <c r="O419" s="6">
        <v>26989039</v>
      </c>
      <c r="P419" s="6">
        <v>26989039</v>
      </c>
      <c r="Q419" s="9">
        <f t="shared" si="36"/>
        <v>0.98515759892766719</v>
      </c>
      <c r="R419" s="9">
        <f t="shared" si="37"/>
        <v>2.6381333919387986E-2</v>
      </c>
    </row>
    <row r="420" spans="1:18" ht="48" outlineLevel="2" x14ac:dyDescent="0.25">
      <c r="A420" s="3" t="s">
        <v>132</v>
      </c>
      <c r="B420" s="4" t="s">
        <v>133</v>
      </c>
      <c r="C420" s="5" t="s">
        <v>79</v>
      </c>
      <c r="D420" s="3" t="s">
        <v>25</v>
      </c>
      <c r="E420" s="3" t="s">
        <v>26</v>
      </c>
      <c r="F420" s="3" t="s">
        <v>27</v>
      </c>
      <c r="G420" s="4" t="s">
        <v>80</v>
      </c>
      <c r="H420" s="6">
        <v>23051000</v>
      </c>
      <c r="I420" s="6">
        <v>17196000</v>
      </c>
      <c r="J420" s="6">
        <v>0</v>
      </c>
      <c r="K420" s="6">
        <v>40247000</v>
      </c>
      <c r="L420" s="6">
        <v>23051000</v>
      </c>
      <c r="M420" s="6">
        <v>17196000</v>
      </c>
      <c r="N420" s="6">
        <v>23051000</v>
      </c>
      <c r="O420" s="6">
        <v>0</v>
      </c>
      <c r="P420" s="6">
        <v>0</v>
      </c>
      <c r="Q420" s="9">
        <f t="shared" si="36"/>
        <v>0.57273834074589414</v>
      </c>
      <c r="R420" s="9">
        <f t="shared" si="37"/>
        <v>0</v>
      </c>
    </row>
    <row r="421" spans="1:18" ht="24" outlineLevel="1" x14ac:dyDescent="0.25">
      <c r="A421" s="3"/>
      <c r="B421" s="7" t="s">
        <v>174</v>
      </c>
      <c r="C421" s="5"/>
      <c r="D421" s="3"/>
      <c r="E421" s="3"/>
      <c r="F421" s="3"/>
      <c r="G421" s="4"/>
      <c r="H421" s="6">
        <f t="shared" ref="H421:P421" si="40">SUBTOTAL(9,H408:H420)</f>
        <v>32271416573</v>
      </c>
      <c r="I421" s="6">
        <f t="shared" si="40"/>
        <v>284874937</v>
      </c>
      <c r="J421" s="6">
        <f t="shared" si="40"/>
        <v>0</v>
      </c>
      <c r="K421" s="6">
        <f t="shared" si="40"/>
        <v>32556291510</v>
      </c>
      <c r="L421" s="6">
        <f t="shared" si="40"/>
        <v>28405406780</v>
      </c>
      <c r="M421" s="6">
        <f t="shared" si="40"/>
        <v>4150884730</v>
      </c>
      <c r="N421" s="6">
        <f t="shared" si="40"/>
        <v>27194746193</v>
      </c>
      <c r="O421" s="6">
        <f t="shared" si="40"/>
        <v>35977390</v>
      </c>
      <c r="P421" s="6">
        <f t="shared" si="40"/>
        <v>35977390</v>
      </c>
      <c r="Q421" s="9">
        <f t="shared" si="36"/>
        <v>0.83531461759539949</v>
      </c>
      <c r="R421" s="9">
        <f t="shared" si="37"/>
        <v>1.1050825610450495E-3</v>
      </c>
    </row>
    <row r="422" spans="1:18" ht="24" outlineLevel="2" x14ac:dyDescent="0.25">
      <c r="A422" s="3" t="s">
        <v>134</v>
      </c>
      <c r="B422" s="4" t="s">
        <v>135</v>
      </c>
      <c r="C422" s="5" t="s">
        <v>35</v>
      </c>
      <c r="D422" s="3" t="s">
        <v>25</v>
      </c>
      <c r="E422" s="3" t="s">
        <v>26</v>
      </c>
      <c r="F422" s="3" t="s">
        <v>27</v>
      </c>
      <c r="G422" s="4" t="s">
        <v>36</v>
      </c>
      <c r="H422" s="6">
        <v>15067000</v>
      </c>
      <c r="I422" s="6">
        <v>0</v>
      </c>
      <c r="J422" s="6">
        <v>0</v>
      </c>
      <c r="K422" s="6">
        <v>15067000</v>
      </c>
      <c r="L422" s="6">
        <v>15019101</v>
      </c>
      <c r="M422" s="6">
        <v>47899</v>
      </c>
      <c r="N422" s="6">
        <v>15019101</v>
      </c>
      <c r="O422" s="6">
        <v>919500</v>
      </c>
      <c r="P422" s="6">
        <v>919500</v>
      </c>
      <c r="Q422" s="9">
        <f t="shared" si="36"/>
        <v>0.99682093316519549</v>
      </c>
      <c r="R422" s="9">
        <f t="shared" si="37"/>
        <v>6.1027410897988986E-2</v>
      </c>
    </row>
    <row r="423" spans="1:18" ht="24" outlineLevel="2" x14ac:dyDescent="0.25">
      <c r="A423" s="3" t="s">
        <v>134</v>
      </c>
      <c r="B423" s="4" t="s">
        <v>135</v>
      </c>
      <c r="C423" s="5" t="s">
        <v>39</v>
      </c>
      <c r="D423" s="3" t="s">
        <v>25</v>
      </c>
      <c r="E423" s="3" t="s">
        <v>26</v>
      </c>
      <c r="F423" s="3" t="s">
        <v>27</v>
      </c>
      <c r="G423" s="4" t="s">
        <v>40</v>
      </c>
      <c r="H423" s="6">
        <v>10710364</v>
      </c>
      <c r="I423" s="6">
        <v>0</v>
      </c>
      <c r="J423" s="6">
        <v>0</v>
      </c>
      <c r="K423" s="6">
        <v>10710364</v>
      </c>
      <c r="L423" s="6">
        <v>9499745</v>
      </c>
      <c r="M423" s="6">
        <v>1210619</v>
      </c>
      <c r="N423" s="6">
        <v>9499745</v>
      </c>
      <c r="O423" s="6">
        <v>9494732</v>
      </c>
      <c r="P423" s="6">
        <v>9494732</v>
      </c>
      <c r="Q423" s="9">
        <f t="shared" si="36"/>
        <v>0.88696752043161187</v>
      </c>
      <c r="R423" s="9">
        <f t="shared" si="37"/>
        <v>0.88649946911234767</v>
      </c>
    </row>
    <row r="424" spans="1:18" ht="24" outlineLevel="2" x14ac:dyDescent="0.25">
      <c r="A424" s="3" t="s">
        <v>134</v>
      </c>
      <c r="B424" s="4" t="s">
        <v>135</v>
      </c>
      <c r="C424" s="5" t="s">
        <v>41</v>
      </c>
      <c r="D424" s="3" t="s">
        <v>25</v>
      </c>
      <c r="E424" s="3" t="s">
        <v>26</v>
      </c>
      <c r="F424" s="3" t="s">
        <v>27</v>
      </c>
      <c r="G424" s="4" t="s">
        <v>42</v>
      </c>
      <c r="H424" s="6">
        <v>190576710</v>
      </c>
      <c r="I424" s="6">
        <v>0</v>
      </c>
      <c r="J424" s="6">
        <v>0</v>
      </c>
      <c r="K424" s="6">
        <v>190576710</v>
      </c>
      <c r="L424" s="6">
        <v>52880401</v>
      </c>
      <c r="M424" s="6">
        <v>137696309</v>
      </c>
      <c r="N424" s="6">
        <v>29123829</v>
      </c>
      <c r="O424" s="6">
        <v>4797219</v>
      </c>
      <c r="P424" s="6">
        <v>4736019</v>
      </c>
      <c r="Q424" s="9">
        <f t="shared" si="36"/>
        <v>0.15281945522094489</v>
      </c>
      <c r="R424" s="9">
        <f t="shared" si="37"/>
        <v>2.5172115732294886E-2</v>
      </c>
    </row>
    <row r="425" spans="1:18" ht="60" outlineLevel="2" x14ac:dyDescent="0.25">
      <c r="A425" s="3" t="s">
        <v>134</v>
      </c>
      <c r="B425" s="4" t="s">
        <v>135</v>
      </c>
      <c r="C425" s="5" t="s">
        <v>56</v>
      </c>
      <c r="D425" s="3" t="s">
        <v>25</v>
      </c>
      <c r="E425" s="3" t="s">
        <v>26</v>
      </c>
      <c r="F425" s="3" t="s">
        <v>27</v>
      </c>
      <c r="G425" s="4" t="s">
        <v>59</v>
      </c>
      <c r="H425" s="6">
        <v>196423944</v>
      </c>
      <c r="I425" s="6">
        <v>840000</v>
      </c>
      <c r="J425" s="6">
        <v>0</v>
      </c>
      <c r="K425" s="6">
        <v>197263944</v>
      </c>
      <c r="L425" s="6">
        <v>44508402</v>
      </c>
      <c r="M425" s="6">
        <v>152755542</v>
      </c>
      <c r="N425" s="6">
        <v>44508402</v>
      </c>
      <c r="O425" s="6">
        <v>0</v>
      </c>
      <c r="P425" s="6">
        <v>0</v>
      </c>
      <c r="Q425" s="9">
        <f t="shared" si="36"/>
        <v>0.22562867342853085</v>
      </c>
      <c r="R425" s="9">
        <f t="shared" si="37"/>
        <v>0</v>
      </c>
    </row>
    <row r="426" spans="1:18" ht="48" outlineLevel="2" x14ac:dyDescent="0.25">
      <c r="A426" s="3" t="s">
        <v>134</v>
      </c>
      <c r="B426" s="4" t="s">
        <v>135</v>
      </c>
      <c r="C426" s="5" t="s">
        <v>60</v>
      </c>
      <c r="D426" s="3" t="s">
        <v>25</v>
      </c>
      <c r="E426" s="3" t="s">
        <v>26</v>
      </c>
      <c r="F426" s="3" t="s">
        <v>27</v>
      </c>
      <c r="G426" s="4" t="s">
        <v>61</v>
      </c>
      <c r="H426" s="6">
        <v>97641524</v>
      </c>
      <c r="I426" s="6">
        <v>0</v>
      </c>
      <c r="J426" s="6">
        <v>0</v>
      </c>
      <c r="K426" s="6">
        <v>97641524</v>
      </c>
      <c r="L426" s="6">
        <v>93774811</v>
      </c>
      <c r="M426" s="6">
        <v>3866713</v>
      </c>
      <c r="N426" s="6">
        <v>93774811</v>
      </c>
      <c r="O426" s="6">
        <v>1332666</v>
      </c>
      <c r="P426" s="6">
        <v>1332666</v>
      </c>
      <c r="Q426" s="9">
        <f t="shared" si="36"/>
        <v>0.96039888726030131</v>
      </c>
      <c r="R426" s="9">
        <f t="shared" si="37"/>
        <v>1.3648557963925266E-2</v>
      </c>
    </row>
    <row r="427" spans="1:18" ht="24" outlineLevel="2" x14ac:dyDescent="0.25">
      <c r="A427" s="3" t="s">
        <v>134</v>
      </c>
      <c r="B427" s="4" t="s">
        <v>135</v>
      </c>
      <c r="C427" s="5" t="s">
        <v>64</v>
      </c>
      <c r="D427" s="3" t="s">
        <v>25</v>
      </c>
      <c r="E427" s="3" t="s">
        <v>83</v>
      </c>
      <c r="F427" s="3" t="s">
        <v>27</v>
      </c>
      <c r="G427" s="4" t="s">
        <v>66</v>
      </c>
      <c r="H427" s="6">
        <v>0</v>
      </c>
      <c r="I427" s="6">
        <v>159980707</v>
      </c>
      <c r="J427" s="6">
        <v>0</v>
      </c>
      <c r="K427" s="6">
        <v>159980707</v>
      </c>
      <c r="L427" s="6">
        <v>0</v>
      </c>
      <c r="M427" s="6">
        <v>159980707</v>
      </c>
      <c r="N427" s="6">
        <v>0</v>
      </c>
      <c r="O427" s="6">
        <v>0</v>
      </c>
      <c r="P427" s="6">
        <v>0</v>
      </c>
      <c r="Q427" s="9">
        <f t="shared" si="36"/>
        <v>0</v>
      </c>
      <c r="R427" s="9">
        <f t="shared" si="37"/>
        <v>0</v>
      </c>
    </row>
    <row r="428" spans="1:18" ht="24" outlineLevel="2" x14ac:dyDescent="0.25">
      <c r="A428" s="3" t="s">
        <v>134</v>
      </c>
      <c r="B428" s="4" t="s">
        <v>135</v>
      </c>
      <c r="C428" s="5" t="s">
        <v>64</v>
      </c>
      <c r="D428" s="3" t="s">
        <v>25</v>
      </c>
      <c r="E428" s="3" t="s">
        <v>26</v>
      </c>
      <c r="F428" s="3" t="s">
        <v>27</v>
      </c>
      <c r="G428" s="4" t="s">
        <v>66</v>
      </c>
      <c r="H428" s="6">
        <v>30014757073</v>
      </c>
      <c r="I428" s="6">
        <v>11813749</v>
      </c>
      <c r="J428" s="6">
        <v>0</v>
      </c>
      <c r="K428" s="6">
        <v>30026570822</v>
      </c>
      <c r="L428" s="6">
        <v>25537713656</v>
      </c>
      <c r="M428" s="6">
        <v>4488857166</v>
      </c>
      <c r="N428" s="6">
        <v>25285505656</v>
      </c>
      <c r="O428" s="6">
        <v>2116701</v>
      </c>
      <c r="P428" s="6">
        <v>2116701</v>
      </c>
      <c r="Q428" s="9">
        <f t="shared" si="36"/>
        <v>0.84210434171436266</v>
      </c>
      <c r="R428" s="9">
        <f t="shared" si="37"/>
        <v>7.0494263648952083E-5</v>
      </c>
    </row>
    <row r="429" spans="1:18" ht="48" outlineLevel="2" x14ac:dyDescent="0.25">
      <c r="A429" s="3" t="s">
        <v>134</v>
      </c>
      <c r="B429" s="4" t="s">
        <v>135</v>
      </c>
      <c r="C429" s="5" t="s">
        <v>67</v>
      </c>
      <c r="D429" s="3" t="s">
        <v>57</v>
      </c>
      <c r="E429" s="3" t="s">
        <v>58</v>
      </c>
      <c r="F429" s="3" t="s">
        <v>27</v>
      </c>
      <c r="G429" s="4" t="s">
        <v>68</v>
      </c>
      <c r="H429" s="6">
        <v>0</v>
      </c>
      <c r="I429" s="6">
        <v>28660000</v>
      </c>
      <c r="J429" s="6">
        <v>0</v>
      </c>
      <c r="K429" s="6">
        <v>28660000</v>
      </c>
      <c r="L429" s="6">
        <v>0</v>
      </c>
      <c r="M429" s="6">
        <v>28660000</v>
      </c>
      <c r="N429" s="6">
        <v>0</v>
      </c>
      <c r="O429" s="6">
        <v>0</v>
      </c>
      <c r="P429" s="6">
        <v>0</v>
      </c>
      <c r="Q429" s="9">
        <f t="shared" si="36"/>
        <v>0</v>
      </c>
      <c r="R429" s="9">
        <f t="shared" si="37"/>
        <v>0</v>
      </c>
    </row>
    <row r="430" spans="1:18" ht="60" outlineLevel="2" x14ac:dyDescent="0.25">
      <c r="A430" s="3" t="s">
        <v>134</v>
      </c>
      <c r="B430" s="4" t="s">
        <v>135</v>
      </c>
      <c r="C430" s="5" t="s">
        <v>69</v>
      </c>
      <c r="D430" s="3" t="s">
        <v>57</v>
      </c>
      <c r="E430" s="3" t="s">
        <v>48</v>
      </c>
      <c r="F430" s="3" t="s">
        <v>27</v>
      </c>
      <c r="G430" s="4" t="s">
        <v>70</v>
      </c>
      <c r="H430" s="6">
        <v>1926862674</v>
      </c>
      <c r="I430" s="6">
        <v>0</v>
      </c>
      <c r="J430" s="6">
        <v>0</v>
      </c>
      <c r="K430" s="6">
        <v>1926862674</v>
      </c>
      <c r="L430" s="6">
        <v>1175844482</v>
      </c>
      <c r="M430" s="6">
        <v>751018192</v>
      </c>
      <c r="N430" s="6">
        <v>1074913432</v>
      </c>
      <c r="O430" s="6">
        <v>8537901</v>
      </c>
      <c r="P430" s="6">
        <v>8537901</v>
      </c>
      <c r="Q430" s="9">
        <f t="shared" si="36"/>
        <v>0.5578567930679631</v>
      </c>
      <c r="R430" s="9">
        <f t="shared" si="37"/>
        <v>4.4309857236873333E-3</v>
      </c>
    </row>
    <row r="431" spans="1:18" ht="60" outlineLevel="2" x14ac:dyDescent="0.25">
      <c r="A431" s="3" t="s">
        <v>134</v>
      </c>
      <c r="B431" s="4" t="s">
        <v>135</v>
      </c>
      <c r="C431" s="5" t="s">
        <v>69</v>
      </c>
      <c r="D431" s="3" t="s">
        <v>57</v>
      </c>
      <c r="E431" s="3" t="s">
        <v>58</v>
      </c>
      <c r="F431" s="3" t="s">
        <v>27</v>
      </c>
      <c r="G431" s="4" t="s">
        <v>70</v>
      </c>
      <c r="H431" s="6">
        <v>2143725661</v>
      </c>
      <c r="I431" s="6">
        <v>0</v>
      </c>
      <c r="J431" s="6">
        <v>0</v>
      </c>
      <c r="K431" s="6">
        <v>2143725661</v>
      </c>
      <c r="L431" s="6">
        <v>1873097721</v>
      </c>
      <c r="M431" s="6">
        <v>270627940</v>
      </c>
      <c r="N431" s="6">
        <v>1580413389</v>
      </c>
      <c r="O431" s="6">
        <v>142275</v>
      </c>
      <c r="P431" s="6">
        <v>142275</v>
      </c>
      <c r="Q431" s="9">
        <f t="shared" si="36"/>
        <v>0.73722744367521942</v>
      </c>
      <c r="R431" s="9">
        <f t="shared" si="37"/>
        <v>6.6368100446972258E-5</v>
      </c>
    </row>
    <row r="432" spans="1:18" ht="60" outlineLevel="2" x14ac:dyDescent="0.25">
      <c r="A432" s="3" t="s">
        <v>134</v>
      </c>
      <c r="B432" s="4" t="s">
        <v>135</v>
      </c>
      <c r="C432" s="5" t="s">
        <v>71</v>
      </c>
      <c r="D432" s="3" t="s">
        <v>57</v>
      </c>
      <c r="E432" s="3" t="s">
        <v>58</v>
      </c>
      <c r="F432" s="3" t="s">
        <v>27</v>
      </c>
      <c r="G432" s="4" t="s">
        <v>72</v>
      </c>
      <c r="H432" s="6">
        <v>1246306650</v>
      </c>
      <c r="I432" s="6">
        <v>66021200</v>
      </c>
      <c r="J432" s="6">
        <v>0</v>
      </c>
      <c r="K432" s="6">
        <v>1312327850</v>
      </c>
      <c r="L432" s="6">
        <v>799284720</v>
      </c>
      <c r="M432" s="6">
        <v>513043130</v>
      </c>
      <c r="N432" s="6">
        <v>799284720</v>
      </c>
      <c r="O432" s="6">
        <v>0</v>
      </c>
      <c r="P432" s="6">
        <v>0</v>
      </c>
      <c r="Q432" s="9">
        <f t="shared" si="36"/>
        <v>0.60905871958748725</v>
      </c>
      <c r="R432" s="9">
        <f t="shared" si="37"/>
        <v>0</v>
      </c>
    </row>
    <row r="433" spans="1:18" ht="72" outlineLevel="2" x14ac:dyDescent="0.25">
      <c r="A433" s="3" t="s">
        <v>134</v>
      </c>
      <c r="B433" s="4" t="s">
        <v>135</v>
      </c>
      <c r="C433" s="5" t="s">
        <v>73</v>
      </c>
      <c r="D433" s="3" t="s">
        <v>57</v>
      </c>
      <c r="E433" s="3" t="s">
        <v>58</v>
      </c>
      <c r="F433" s="3" t="s">
        <v>27</v>
      </c>
      <c r="G433" s="4" t="s">
        <v>74</v>
      </c>
      <c r="H433" s="6">
        <v>158573754</v>
      </c>
      <c r="I433" s="6">
        <v>0</v>
      </c>
      <c r="J433" s="6">
        <v>0</v>
      </c>
      <c r="K433" s="6">
        <v>158573754</v>
      </c>
      <c r="L433" s="6">
        <v>146481867</v>
      </c>
      <c r="M433" s="6">
        <v>12091887</v>
      </c>
      <c r="N433" s="6">
        <v>146481867</v>
      </c>
      <c r="O433" s="6">
        <v>0</v>
      </c>
      <c r="P433" s="6">
        <v>0</v>
      </c>
      <c r="Q433" s="9">
        <f t="shared" si="36"/>
        <v>0.92374597501172862</v>
      </c>
      <c r="R433" s="9">
        <f t="shared" si="37"/>
        <v>0</v>
      </c>
    </row>
    <row r="434" spans="1:18" ht="72" outlineLevel="2" x14ac:dyDescent="0.25">
      <c r="A434" s="3" t="s">
        <v>134</v>
      </c>
      <c r="B434" s="4" t="s">
        <v>135</v>
      </c>
      <c r="C434" s="5" t="s">
        <v>73</v>
      </c>
      <c r="D434" s="3" t="s">
        <v>25</v>
      </c>
      <c r="E434" s="3" t="s">
        <v>26</v>
      </c>
      <c r="F434" s="3" t="s">
        <v>27</v>
      </c>
      <c r="G434" s="4" t="s">
        <v>74</v>
      </c>
      <c r="H434" s="6">
        <v>1233725015</v>
      </c>
      <c r="I434" s="6">
        <v>0</v>
      </c>
      <c r="J434" s="6">
        <v>0</v>
      </c>
      <c r="K434" s="6">
        <v>1233725015</v>
      </c>
      <c r="L434" s="6">
        <v>105666636</v>
      </c>
      <c r="M434" s="6">
        <v>1128058379</v>
      </c>
      <c r="N434" s="6">
        <v>0</v>
      </c>
      <c r="O434" s="6">
        <v>0</v>
      </c>
      <c r="P434" s="6">
        <v>0</v>
      </c>
      <c r="Q434" s="9">
        <f t="shared" si="36"/>
        <v>0</v>
      </c>
      <c r="R434" s="9">
        <f t="shared" si="37"/>
        <v>0</v>
      </c>
    </row>
    <row r="435" spans="1:18" ht="36" outlineLevel="2" x14ac:dyDescent="0.25">
      <c r="A435" s="3" t="s">
        <v>134</v>
      </c>
      <c r="B435" s="4" t="s">
        <v>135</v>
      </c>
      <c r="C435" s="5" t="s">
        <v>77</v>
      </c>
      <c r="D435" s="3" t="s">
        <v>25</v>
      </c>
      <c r="E435" s="3" t="s">
        <v>26</v>
      </c>
      <c r="F435" s="3" t="s">
        <v>27</v>
      </c>
      <c r="G435" s="4" t="s">
        <v>78</v>
      </c>
      <c r="H435" s="6">
        <v>703506572</v>
      </c>
      <c r="I435" s="6">
        <v>5521235</v>
      </c>
      <c r="J435" s="6">
        <v>0</v>
      </c>
      <c r="K435" s="6">
        <v>709027807</v>
      </c>
      <c r="L435" s="6">
        <v>637411313</v>
      </c>
      <c r="M435" s="6">
        <v>71616494</v>
      </c>
      <c r="N435" s="6">
        <v>613050313</v>
      </c>
      <c r="O435" s="6">
        <v>13982533</v>
      </c>
      <c r="P435" s="6">
        <v>13982533</v>
      </c>
      <c r="Q435" s="9">
        <f t="shared" si="36"/>
        <v>0.86463507770436432</v>
      </c>
      <c r="R435" s="9">
        <f t="shared" si="37"/>
        <v>1.972071174353815E-2</v>
      </c>
    </row>
    <row r="436" spans="1:18" ht="48" outlineLevel="2" x14ac:dyDescent="0.25">
      <c r="A436" s="3" t="s">
        <v>134</v>
      </c>
      <c r="B436" s="4" t="s">
        <v>135</v>
      </c>
      <c r="C436" s="5" t="s">
        <v>79</v>
      </c>
      <c r="D436" s="3" t="s">
        <v>25</v>
      </c>
      <c r="E436" s="3" t="s">
        <v>26</v>
      </c>
      <c r="F436" s="3" t="s">
        <v>27</v>
      </c>
      <c r="G436" s="4" t="s">
        <v>80</v>
      </c>
      <c r="H436" s="6">
        <v>23051000</v>
      </c>
      <c r="I436" s="6">
        <v>51588000</v>
      </c>
      <c r="J436" s="6">
        <v>0</v>
      </c>
      <c r="K436" s="6">
        <v>74639000</v>
      </c>
      <c r="L436" s="6">
        <v>23051000</v>
      </c>
      <c r="M436" s="6">
        <v>51588000</v>
      </c>
      <c r="N436" s="6">
        <v>23051000</v>
      </c>
      <c r="O436" s="6">
        <v>548833</v>
      </c>
      <c r="P436" s="6">
        <v>548833</v>
      </c>
      <c r="Q436" s="9">
        <f t="shared" si="36"/>
        <v>0.30883318372432644</v>
      </c>
      <c r="R436" s="9">
        <f t="shared" si="37"/>
        <v>7.3531665751148867E-3</v>
      </c>
    </row>
    <row r="437" spans="1:18" ht="24" outlineLevel="1" x14ac:dyDescent="0.25">
      <c r="A437" s="3"/>
      <c r="B437" s="7" t="s">
        <v>175</v>
      </c>
      <c r="C437" s="5"/>
      <c r="D437" s="3"/>
      <c r="E437" s="3"/>
      <c r="F437" s="3"/>
      <c r="G437" s="4"/>
      <c r="H437" s="6">
        <f t="shared" ref="H437:P437" si="41">SUBTOTAL(9,H422:H436)</f>
        <v>37960927941</v>
      </c>
      <c r="I437" s="6">
        <f t="shared" si="41"/>
        <v>324424891</v>
      </c>
      <c r="J437" s="6">
        <f t="shared" si="41"/>
        <v>0</v>
      </c>
      <c r="K437" s="6">
        <f t="shared" si="41"/>
        <v>38285352832</v>
      </c>
      <c r="L437" s="6">
        <f t="shared" si="41"/>
        <v>30514233855</v>
      </c>
      <c r="M437" s="6">
        <f t="shared" si="41"/>
        <v>7771118977</v>
      </c>
      <c r="N437" s="6">
        <f t="shared" si="41"/>
        <v>29714626265</v>
      </c>
      <c r="O437" s="6">
        <f t="shared" si="41"/>
        <v>41872360</v>
      </c>
      <c r="P437" s="6">
        <f t="shared" si="41"/>
        <v>41811160</v>
      </c>
      <c r="Q437" s="9">
        <f t="shared" si="36"/>
        <v>0.77613562542810521</v>
      </c>
      <c r="R437" s="9">
        <f t="shared" si="37"/>
        <v>1.0936913702673749E-3</v>
      </c>
    </row>
    <row r="438" spans="1:18" ht="24" outlineLevel="2" x14ac:dyDescent="0.25">
      <c r="A438" s="3" t="s">
        <v>136</v>
      </c>
      <c r="B438" s="4" t="s">
        <v>137</v>
      </c>
      <c r="C438" s="5" t="s">
        <v>39</v>
      </c>
      <c r="D438" s="3" t="s">
        <v>25</v>
      </c>
      <c r="E438" s="3" t="s">
        <v>26</v>
      </c>
      <c r="F438" s="3" t="s">
        <v>27</v>
      </c>
      <c r="G438" s="4" t="s">
        <v>40</v>
      </c>
      <c r="H438" s="6">
        <v>8655879</v>
      </c>
      <c r="I438" s="6">
        <v>0</v>
      </c>
      <c r="J438" s="6">
        <v>0</v>
      </c>
      <c r="K438" s="6">
        <v>8655879</v>
      </c>
      <c r="L438" s="6">
        <v>8017200</v>
      </c>
      <c r="M438" s="6">
        <v>638679</v>
      </c>
      <c r="N438" s="6">
        <v>0</v>
      </c>
      <c r="O438" s="6">
        <v>0</v>
      </c>
      <c r="P438" s="6">
        <v>0</v>
      </c>
      <c r="Q438" s="9">
        <f t="shared" si="36"/>
        <v>0</v>
      </c>
      <c r="R438" s="9">
        <f t="shared" si="37"/>
        <v>0</v>
      </c>
    </row>
    <row r="439" spans="1:18" ht="24" outlineLevel="2" x14ac:dyDescent="0.25">
      <c r="A439" s="3" t="s">
        <v>136</v>
      </c>
      <c r="B439" s="4" t="s">
        <v>137</v>
      </c>
      <c r="C439" s="5" t="s">
        <v>41</v>
      </c>
      <c r="D439" s="3" t="s">
        <v>25</v>
      </c>
      <c r="E439" s="3" t="s">
        <v>26</v>
      </c>
      <c r="F439" s="3" t="s">
        <v>27</v>
      </c>
      <c r="G439" s="4" t="s">
        <v>42</v>
      </c>
      <c r="H439" s="6">
        <v>117778101</v>
      </c>
      <c r="I439" s="6">
        <v>0</v>
      </c>
      <c r="J439" s="6">
        <v>0</v>
      </c>
      <c r="K439" s="6">
        <v>117778101</v>
      </c>
      <c r="L439" s="6">
        <v>77500389.290000007</v>
      </c>
      <c r="M439" s="6">
        <v>40277711.710000001</v>
      </c>
      <c r="N439" s="6">
        <v>8724623.2899999991</v>
      </c>
      <c r="O439" s="6">
        <v>8120449.29</v>
      </c>
      <c r="P439" s="6">
        <v>8120449.29</v>
      </c>
      <c r="Q439" s="9">
        <f t="shared" si="36"/>
        <v>7.4076786906251774E-2</v>
      </c>
      <c r="R439" s="9">
        <f t="shared" si="37"/>
        <v>6.8947021738786571E-2</v>
      </c>
    </row>
    <row r="440" spans="1:18" ht="60" outlineLevel="2" x14ac:dyDescent="0.25">
      <c r="A440" s="3" t="s">
        <v>136</v>
      </c>
      <c r="B440" s="4" t="s">
        <v>137</v>
      </c>
      <c r="C440" s="5" t="s">
        <v>56</v>
      </c>
      <c r="D440" s="3" t="s">
        <v>25</v>
      </c>
      <c r="E440" s="3" t="s">
        <v>26</v>
      </c>
      <c r="F440" s="3" t="s">
        <v>27</v>
      </c>
      <c r="G440" s="4" t="s">
        <v>59</v>
      </c>
      <c r="H440" s="6">
        <v>146312369</v>
      </c>
      <c r="I440" s="6">
        <v>840000</v>
      </c>
      <c r="J440" s="6">
        <v>0</v>
      </c>
      <c r="K440" s="6">
        <v>147152369</v>
      </c>
      <c r="L440" s="6">
        <v>139973432</v>
      </c>
      <c r="M440" s="6">
        <v>7178937</v>
      </c>
      <c r="N440" s="6">
        <v>43325800</v>
      </c>
      <c r="O440" s="6">
        <v>0</v>
      </c>
      <c r="P440" s="6">
        <v>0</v>
      </c>
      <c r="Q440" s="9">
        <f t="shared" si="36"/>
        <v>0.29442815154406382</v>
      </c>
      <c r="R440" s="9">
        <f t="shared" si="37"/>
        <v>0</v>
      </c>
    </row>
    <row r="441" spans="1:18" ht="48" outlineLevel="2" x14ac:dyDescent="0.25">
      <c r="A441" s="3" t="s">
        <v>136</v>
      </c>
      <c r="B441" s="4" t="s">
        <v>137</v>
      </c>
      <c r="C441" s="5" t="s">
        <v>60</v>
      </c>
      <c r="D441" s="3" t="s">
        <v>25</v>
      </c>
      <c r="E441" s="3" t="s">
        <v>26</v>
      </c>
      <c r="F441" s="3" t="s">
        <v>27</v>
      </c>
      <c r="G441" s="4" t="s">
        <v>61</v>
      </c>
      <c r="H441" s="6">
        <v>49497900</v>
      </c>
      <c r="I441" s="6">
        <v>0</v>
      </c>
      <c r="J441" s="6">
        <v>0</v>
      </c>
      <c r="K441" s="6">
        <v>49497900</v>
      </c>
      <c r="L441" s="6">
        <v>45710466</v>
      </c>
      <c r="M441" s="6">
        <v>3787434</v>
      </c>
      <c r="N441" s="6">
        <v>45710466</v>
      </c>
      <c r="O441" s="6">
        <v>133267</v>
      </c>
      <c r="P441" s="6">
        <v>133267</v>
      </c>
      <c r="Q441" s="9">
        <f t="shared" si="36"/>
        <v>0.92348293563969386</v>
      </c>
      <c r="R441" s="9">
        <f t="shared" si="37"/>
        <v>2.6923768483107366E-3</v>
      </c>
    </row>
    <row r="442" spans="1:18" ht="24" outlineLevel="2" x14ac:dyDescent="0.25">
      <c r="A442" s="3" t="s">
        <v>136</v>
      </c>
      <c r="B442" s="4" t="s">
        <v>137</v>
      </c>
      <c r="C442" s="5" t="s">
        <v>64</v>
      </c>
      <c r="D442" s="3" t="s">
        <v>25</v>
      </c>
      <c r="E442" s="3" t="s">
        <v>83</v>
      </c>
      <c r="F442" s="3" t="s">
        <v>27</v>
      </c>
      <c r="G442" s="4" t="s">
        <v>66</v>
      </c>
      <c r="H442" s="6">
        <v>4123712765</v>
      </c>
      <c r="I442" s="6">
        <v>32435154</v>
      </c>
      <c r="J442" s="6">
        <v>0</v>
      </c>
      <c r="K442" s="6">
        <v>4156147919</v>
      </c>
      <c r="L442" s="6">
        <v>3809716320</v>
      </c>
      <c r="M442" s="6">
        <v>346431599</v>
      </c>
      <c r="N442" s="6">
        <v>2686901678</v>
      </c>
      <c r="O442" s="6">
        <v>0</v>
      </c>
      <c r="P442" s="6">
        <v>0</v>
      </c>
      <c r="Q442" s="9">
        <f t="shared" si="36"/>
        <v>0.64648846248150105</v>
      </c>
      <c r="R442" s="9">
        <f t="shared" si="37"/>
        <v>0</v>
      </c>
    </row>
    <row r="443" spans="1:18" ht="24" outlineLevel="2" x14ac:dyDescent="0.25">
      <c r="A443" s="3" t="s">
        <v>136</v>
      </c>
      <c r="B443" s="4" t="s">
        <v>137</v>
      </c>
      <c r="C443" s="5" t="s">
        <v>64</v>
      </c>
      <c r="D443" s="3" t="s">
        <v>25</v>
      </c>
      <c r="E443" s="3" t="s">
        <v>26</v>
      </c>
      <c r="F443" s="3" t="s">
        <v>27</v>
      </c>
      <c r="G443" s="4" t="s">
        <v>66</v>
      </c>
      <c r="H443" s="6">
        <v>192039075</v>
      </c>
      <c r="I443" s="6">
        <v>6769590</v>
      </c>
      <c r="J443" s="6">
        <v>0</v>
      </c>
      <c r="K443" s="6">
        <v>198808665</v>
      </c>
      <c r="L443" s="6">
        <v>191251767</v>
      </c>
      <c r="M443" s="6">
        <v>7556898</v>
      </c>
      <c r="N443" s="6">
        <v>159725767</v>
      </c>
      <c r="O443" s="6">
        <v>477667</v>
      </c>
      <c r="P443" s="6">
        <v>477667</v>
      </c>
      <c r="Q443" s="9">
        <f t="shared" si="36"/>
        <v>0.80341451415108089</v>
      </c>
      <c r="R443" s="9">
        <f t="shared" si="37"/>
        <v>2.4026467860442601E-3</v>
      </c>
    </row>
    <row r="444" spans="1:18" ht="60" outlineLevel="2" x14ac:dyDescent="0.25">
      <c r="A444" s="3" t="s">
        <v>136</v>
      </c>
      <c r="B444" s="4" t="s">
        <v>137</v>
      </c>
      <c r="C444" s="5" t="s">
        <v>69</v>
      </c>
      <c r="D444" s="3" t="s">
        <v>57</v>
      </c>
      <c r="E444" s="3" t="s">
        <v>48</v>
      </c>
      <c r="F444" s="3" t="s">
        <v>27</v>
      </c>
      <c r="G444" s="4" t="s">
        <v>70</v>
      </c>
      <c r="H444" s="6">
        <v>2162939010</v>
      </c>
      <c r="I444" s="6">
        <v>0</v>
      </c>
      <c r="J444" s="6">
        <v>0</v>
      </c>
      <c r="K444" s="6">
        <v>2162939010</v>
      </c>
      <c r="L444" s="6">
        <v>848211790</v>
      </c>
      <c r="M444" s="6">
        <v>1314727220</v>
      </c>
      <c r="N444" s="6">
        <v>816685790</v>
      </c>
      <c r="O444" s="6">
        <v>0</v>
      </c>
      <c r="P444" s="6">
        <v>0</v>
      </c>
      <c r="Q444" s="9">
        <f t="shared" si="36"/>
        <v>0.37758151580982396</v>
      </c>
      <c r="R444" s="9">
        <f t="shared" si="37"/>
        <v>0</v>
      </c>
    </row>
    <row r="445" spans="1:18" ht="60" outlineLevel="2" x14ac:dyDescent="0.25">
      <c r="A445" s="3" t="s">
        <v>136</v>
      </c>
      <c r="B445" s="4" t="s">
        <v>137</v>
      </c>
      <c r="C445" s="5" t="s">
        <v>69</v>
      </c>
      <c r="D445" s="3" t="s">
        <v>57</v>
      </c>
      <c r="E445" s="3" t="s">
        <v>58</v>
      </c>
      <c r="F445" s="3" t="s">
        <v>27</v>
      </c>
      <c r="G445" s="4" t="s">
        <v>70</v>
      </c>
      <c r="H445" s="6">
        <v>362384966</v>
      </c>
      <c r="I445" s="6">
        <v>0</v>
      </c>
      <c r="J445" s="6">
        <v>0</v>
      </c>
      <c r="K445" s="6">
        <v>362384966</v>
      </c>
      <c r="L445" s="6">
        <v>225477906</v>
      </c>
      <c r="M445" s="6">
        <v>136907060</v>
      </c>
      <c r="N445" s="6">
        <v>225477906</v>
      </c>
      <c r="O445" s="6">
        <v>0</v>
      </c>
      <c r="P445" s="6">
        <v>0</v>
      </c>
      <c r="Q445" s="9">
        <f t="shared" si="36"/>
        <v>0.62220546422999234</v>
      </c>
      <c r="R445" s="9">
        <f t="shared" si="37"/>
        <v>0</v>
      </c>
    </row>
    <row r="446" spans="1:18" ht="60" outlineLevel="2" x14ac:dyDescent="0.25">
      <c r="A446" s="3" t="s">
        <v>136</v>
      </c>
      <c r="B446" s="4" t="s">
        <v>137</v>
      </c>
      <c r="C446" s="5" t="s">
        <v>71</v>
      </c>
      <c r="D446" s="3" t="s">
        <v>57</v>
      </c>
      <c r="E446" s="3" t="s">
        <v>58</v>
      </c>
      <c r="F446" s="3" t="s">
        <v>27</v>
      </c>
      <c r="G446" s="4" t="s">
        <v>72</v>
      </c>
      <c r="H446" s="6">
        <v>412197450</v>
      </c>
      <c r="I446" s="6">
        <v>66021200</v>
      </c>
      <c r="J446" s="6">
        <v>0</v>
      </c>
      <c r="K446" s="6">
        <v>478218650</v>
      </c>
      <c r="L446" s="6">
        <v>233117360</v>
      </c>
      <c r="M446" s="6">
        <v>245101290</v>
      </c>
      <c r="N446" s="6">
        <v>233117360</v>
      </c>
      <c r="O446" s="6">
        <v>0</v>
      </c>
      <c r="P446" s="6">
        <v>0</v>
      </c>
      <c r="Q446" s="9">
        <f t="shared" si="36"/>
        <v>0.48747023981603393</v>
      </c>
      <c r="R446" s="9">
        <f t="shared" si="37"/>
        <v>0</v>
      </c>
    </row>
    <row r="447" spans="1:18" ht="72" outlineLevel="2" x14ac:dyDescent="0.25">
      <c r="A447" s="3" t="s">
        <v>136</v>
      </c>
      <c r="B447" s="4" t="s">
        <v>137</v>
      </c>
      <c r="C447" s="5" t="s">
        <v>73</v>
      </c>
      <c r="D447" s="3" t="s">
        <v>57</v>
      </c>
      <c r="E447" s="3" t="s">
        <v>58</v>
      </c>
      <c r="F447" s="3" t="s">
        <v>27</v>
      </c>
      <c r="G447" s="4" t="s">
        <v>74</v>
      </c>
      <c r="H447" s="6">
        <v>69584700</v>
      </c>
      <c r="I447" s="6">
        <v>0</v>
      </c>
      <c r="J447" s="6">
        <v>0</v>
      </c>
      <c r="K447" s="6">
        <v>69584700</v>
      </c>
      <c r="L447" s="6">
        <v>65984932</v>
      </c>
      <c r="M447" s="6">
        <v>3599768</v>
      </c>
      <c r="N447" s="6">
        <v>65887465</v>
      </c>
      <c r="O447" s="6">
        <v>0</v>
      </c>
      <c r="P447" s="6">
        <v>0</v>
      </c>
      <c r="Q447" s="9">
        <f t="shared" si="36"/>
        <v>0.94686712740013246</v>
      </c>
      <c r="R447" s="9">
        <f t="shared" si="37"/>
        <v>0</v>
      </c>
    </row>
    <row r="448" spans="1:18" ht="36" outlineLevel="2" x14ac:dyDescent="0.25">
      <c r="A448" s="3" t="s">
        <v>136</v>
      </c>
      <c r="B448" s="4" t="s">
        <v>137</v>
      </c>
      <c r="C448" s="5" t="s">
        <v>77</v>
      </c>
      <c r="D448" s="3" t="s">
        <v>25</v>
      </c>
      <c r="E448" s="3" t="s">
        <v>26</v>
      </c>
      <c r="F448" s="3" t="s">
        <v>27</v>
      </c>
      <c r="G448" s="4" t="s">
        <v>78</v>
      </c>
      <c r="H448" s="6">
        <v>355460690</v>
      </c>
      <c r="I448" s="6">
        <v>3521706</v>
      </c>
      <c r="J448" s="6">
        <v>104554022</v>
      </c>
      <c r="K448" s="6">
        <v>254428374</v>
      </c>
      <c r="L448" s="6">
        <v>221530439</v>
      </c>
      <c r="M448" s="6">
        <v>32897935</v>
      </c>
      <c r="N448" s="6">
        <v>221530439</v>
      </c>
      <c r="O448" s="6">
        <v>6304063</v>
      </c>
      <c r="P448" s="6">
        <v>6304063</v>
      </c>
      <c r="Q448" s="9">
        <f t="shared" si="36"/>
        <v>0.87069863913841627</v>
      </c>
      <c r="R448" s="9">
        <f t="shared" si="37"/>
        <v>2.477735836176825E-2</v>
      </c>
    </row>
    <row r="449" spans="1:18" ht="48" outlineLevel="2" x14ac:dyDescent="0.25">
      <c r="A449" s="3" t="s">
        <v>136</v>
      </c>
      <c r="B449" s="4" t="s">
        <v>137</v>
      </c>
      <c r="C449" s="5" t="s">
        <v>79</v>
      </c>
      <c r="D449" s="3" t="s">
        <v>25</v>
      </c>
      <c r="E449" s="3" t="s">
        <v>26</v>
      </c>
      <c r="F449" s="3" t="s">
        <v>27</v>
      </c>
      <c r="G449" s="4" t="s">
        <v>80</v>
      </c>
      <c r="H449" s="6">
        <v>23051000</v>
      </c>
      <c r="I449" s="6">
        <v>0</v>
      </c>
      <c r="J449" s="6">
        <v>0</v>
      </c>
      <c r="K449" s="6">
        <v>23051000</v>
      </c>
      <c r="L449" s="6">
        <v>23051000</v>
      </c>
      <c r="M449" s="6">
        <v>0</v>
      </c>
      <c r="N449" s="6">
        <v>23051000</v>
      </c>
      <c r="O449" s="6">
        <v>0</v>
      </c>
      <c r="P449" s="6">
        <v>0</v>
      </c>
      <c r="Q449" s="9">
        <f t="shared" si="36"/>
        <v>1</v>
      </c>
      <c r="R449" s="9">
        <f t="shared" si="37"/>
        <v>0</v>
      </c>
    </row>
    <row r="450" spans="1:18" ht="24" outlineLevel="1" x14ac:dyDescent="0.25">
      <c r="A450" s="3"/>
      <c r="B450" s="7" t="s">
        <v>176</v>
      </c>
      <c r="C450" s="5"/>
      <c r="D450" s="3"/>
      <c r="E450" s="3"/>
      <c r="F450" s="3"/>
      <c r="G450" s="4"/>
      <c r="H450" s="6">
        <f t="shared" ref="H450:P450" si="42">SUBTOTAL(9,H438:H449)</f>
        <v>8023613905</v>
      </c>
      <c r="I450" s="6">
        <f t="shared" si="42"/>
        <v>109587650</v>
      </c>
      <c r="J450" s="6">
        <f t="shared" si="42"/>
        <v>104554022</v>
      </c>
      <c r="K450" s="6">
        <f t="shared" si="42"/>
        <v>8028647533</v>
      </c>
      <c r="L450" s="6">
        <f t="shared" si="42"/>
        <v>5889543001.29</v>
      </c>
      <c r="M450" s="6">
        <f t="shared" si="42"/>
        <v>2139104531.71</v>
      </c>
      <c r="N450" s="6">
        <f t="shared" si="42"/>
        <v>4530138294.29</v>
      </c>
      <c r="O450" s="6">
        <f t="shared" si="42"/>
        <v>15035446.289999999</v>
      </c>
      <c r="P450" s="6">
        <f t="shared" si="42"/>
        <v>15035446.289999999</v>
      </c>
      <c r="Q450" s="9">
        <f t="shared" si="36"/>
        <v>0.56424675210486663</v>
      </c>
      <c r="R450" s="9">
        <f t="shared" si="37"/>
        <v>1.8727246685322882E-3</v>
      </c>
    </row>
    <row r="451" spans="1:18" ht="24" outlineLevel="2" x14ac:dyDescent="0.25">
      <c r="A451" s="3" t="s">
        <v>138</v>
      </c>
      <c r="B451" s="4" t="s">
        <v>139</v>
      </c>
      <c r="C451" s="5" t="s">
        <v>39</v>
      </c>
      <c r="D451" s="3" t="s">
        <v>25</v>
      </c>
      <c r="E451" s="3" t="s">
        <v>26</v>
      </c>
      <c r="F451" s="3" t="s">
        <v>27</v>
      </c>
      <c r="G451" s="4" t="s">
        <v>40</v>
      </c>
      <c r="H451" s="6">
        <v>5454889</v>
      </c>
      <c r="I451" s="6">
        <v>0</v>
      </c>
      <c r="J451" s="6">
        <v>0</v>
      </c>
      <c r="K451" s="6">
        <v>5454889</v>
      </c>
      <c r="L451" s="6">
        <v>5454889</v>
      </c>
      <c r="M451" s="6">
        <v>0</v>
      </c>
      <c r="N451" s="6">
        <v>0</v>
      </c>
      <c r="O451" s="6">
        <v>0</v>
      </c>
      <c r="P451" s="6">
        <v>0</v>
      </c>
      <c r="Q451" s="9">
        <f t="shared" si="36"/>
        <v>0</v>
      </c>
      <c r="R451" s="9">
        <f t="shared" si="37"/>
        <v>0</v>
      </c>
    </row>
    <row r="452" spans="1:18" ht="24" outlineLevel="2" x14ac:dyDescent="0.25">
      <c r="A452" s="3" t="s">
        <v>138</v>
      </c>
      <c r="B452" s="4" t="s">
        <v>139</v>
      </c>
      <c r="C452" s="5" t="s">
        <v>41</v>
      </c>
      <c r="D452" s="3" t="s">
        <v>25</v>
      </c>
      <c r="E452" s="3" t="s">
        <v>26</v>
      </c>
      <c r="F452" s="3" t="s">
        <v>27</v>
      </c>
      <c r="G452" s="4" t="s">
        <v>42</v>
      </c>
      <c r="H452" s="6">
        <v>246792186</v>
      </c>
      <c r="I452" s="6">
        <v>0</v>
      </c>
      <c r="J452" s="6">
        <v>0</v>
      </c>
      <c r="K452" s="6">
        <v>246792186</v>
      </c>
      <c r="L452" s="6">
        <v>190348456</v>
      </c>
      <c r="M452" s="6">
        <v>56443730</v>
      </c>
      <c r="N452" s="6">
        <v>119144787</v>
      </c>
      <c r="O452" s="6">
        <v>10895221</v>
      </c>
      <c r="P452" s="6">
        <v>10895221</v>
      </c>
      <c r="Q452" s="9">
        <f t="shared" si="36"/>
        <v>0.48277374146683882</v>
      </c>
      <c r="R452" s="9">
        <f t="shared" si="37"/>
        <v>4.4147349948916129E-2</v>
      </c>
    </row>
    <row r="453" spans="1:18" ht="60" outlineLevel="2" x14ac:dyDescent="0.25">
      <c r="A453" s="3" t="s">
        <v>138</v>
      </c>
      <c r="B453" s="4" t="s">
        <v>139</v>
      </c>
      <c r="C453" s="5" t="s">
        <v>56</v>
      </c>
      <c r="D453" s="3" t="s">
        <v>25</v>
      </c>
      <c r="E453" s="3" t="s">
        <v>26</v>
      </c>
      <c r="F453" s="3" t="s">
        <v>27</v>
      </c>
      <c r="G453" s="4" t="s">
        <v>59</v>
      </c>
      <c r="H453" s="6">
        <v>159577478</v>
      </c>
      <c r="I453" s="6">
        <v>840000</v>
      </c>
      <c r="J453" s="6">
        <v>0</v>
      </c>
      <c r="K453" s="6">
        <v>160417478</v>
      </c>
      <c r="L453" s="6">
        <v>43325800</v>
      </c>
      <c r="M453" s="6">
        <v>117091678</v>
      </c>
      <c r="N453" s="6">
        <v>43264500</v>
      </c>
      <c r="O453" s="6">
        <v>0</v>
      </c>
      <c r="P453" s="6">
        <v>0</v>
      </c>
      <c r="Q453" s="9">
        <f t="shared" si="36"/>
        <v>0.26969941517220464</v>
      </c>
      <c r="R453" s="9">
        <f t="shared" si="37"/>
        <v>0</v>
      </c>
    </row>
    <row r="454" spans="1:18" ht="48" outlineLevel="2" x14ac:dyDescent="0.25">
      <c r="A454" s="3" t="s">
        <v>138</v>
      </c>
      <c r="B454" s="4" t="s">
        <v>139</v>
      </c>
      <c r="C454" s="5" t="s">
        <v>60</v>
      </c>
      <c r="D454" s="3" t="s">
        <v>25</v>
      </c>
      <c r="E454" s="3" t="s">
        <v>26</v>
      </c>
      <c r="F454" s="3" t="s">
        <v>27</v>
      </c>
      <c r="G454" s="4" t="s">
        <v>61</v>
      </c>
      <c r="H454" s="6">
        <v>48568056</v>
      </c>
      <c r="I454" s="6">
        <v>0</v>
      </c>
      <c r="J454" s="6">
        <v>0</v>
      </c>
      <c r="K454" s="6">
        <v>48568056</v>
      </c>
      <c r="L454" s="6">
        <v>45977000</v>
      </c>
      <c r="M454" s="6">
        <v>2591056</v>
      </c>
      <c r="N454" s="6">
        <v>45710466</v>
      </c>
      <c r="O454" s="6">
        <v>266533</v>
      </c>
      <c r="P454" s="6">
        <v>266533</v>
      </c>
      <c r="Q454" s="9">
        <f t="shared" ref="Q454:Q517" si="43">+N454/K454</f>
        <v>0.9411631793539359</v>
      </c>
      <c r="R454" s="9">
        <f t="shared" ref="R454:R517" si="44">+O454/K454</f>
        <v>5.487825166401554E-3</v>
      </c>
    </row>
    <row r="455" spans="1:18" ht="24" outlineLevel="2" x14ac:dyDescent="0.25">
      <c r="A455" s="3" t="s">
        <v>138</v>
      </c>
      <c r="B455" s="4" t="s">
        <v>139</v>
      </c>
      <c r="C455" s="5" t="s">
        <v>64</v>
      </c>
      <c r="D455" s="3" t="s">
        <v>57</v>
      </c>
      <c r="E455" s="3" t="s">
        <v>65</v>
      </c>
      <c r="F455" s="3" t="s">
        <v>27</v>
      </c>
      <c r="G455" s="4" t="s">
        <v>66</v>
      </c>
      <c r="H455" s="6">
        <v>9945238407</v>
      </c>
      <c r="I455" s="6">
        <v>0</v>
      </c>
      <c r="J455" s="6">
        <v>0</v>
      </c>
      <c r="K455" s="6">
        <v>9945238407</v>
      </c>
      <c r="L455" s="6">
        <v>9775896568</v>
      </c>
      <c r="M455" s="6">
        <v>169341839</v>
      </c>
      <c r="N455" s="6">
        <v>9775896568</v>
      </c>
      <c r="O455" s="6">
        <v>0</v>
      </c>
      <c r="P455" s="6">
        <v>0</v>
      </c>
      <c r="Q455" s="9">
        <f t="shared" si="43"/>
        <v>0.98297257118735248</v>
      </c>
      <c r="R455" s="9">
        <f t="shared" si="44"/>
        <v>0</v>
      </c>
    </row>
    <row r="456" spans="1:18" ht="24" outlineLevel="2" x14ac:dyDescent="0.25">
      <c r="A456" s="3" t="s">
        <v>138</v>
      </c>
      <c r="B456" s="4" t="s">
        <v>139</v>
      </c>
      <c r="C456" s="5" t="s">
        <v>64</v>
      </c>
      <c r="D456" s="3" t="s">
        <v>25</v>
      </c>
      <c r="E456" s="3" t="s">
        <v>83</v>
      </c>
      <c r="F456" s="3" t="s">
        <v>27</v>
      </c>
      <c r="G456" s="4" t="s">
        <v>66</v>
      </c>
      <c r="H456" s="6">
        <v>0</v>
      </c>
      <c r="I456" s="6">
        <v>55461217</v>
      </c>
      <c r="J456" s="6">
        <v>0</v>
      </c>
      <c r="K456" s="6">
        <v>55461217</v>
      </c>
      <c r="L456" s="6">
        <v>55461217</v>
      </c>
      <c r="M456" s="6">
        <v>0</v>
      </c>
      <c r="N456" s="6">
        <v>55461217</v>
      </c>
      <c r="O456" s="6">
        <v>0</v>
      </c>
      <c r="P456" s="6">
        <v>0</v>
      </c>
      <c r="Q456" s="9">
        <f t="shared" si="43"/>
        <v>1</v>
      </c>
      <c r="R456" s="9">
        <f t="shared" si="44"/>
        <v>0</v>
      </c>
    </row>
    <row r="457" spans="1:18" ht="24" outlineLevel="2" x14ac:dyDescent="0.25">
      <c r="A457" s="3" t="s">
        <v>138</v>
      </c>
      <c r="B457" s="4" t="s">
        <v>139</v>
      </c>
      <c r="C457" s="5" t="s">
        <v>64</v>
      </c>
      <c r="D457" s="3" t="s">
        <v>25</v>
      </c>
      <c r="E457" s="3" t="s">
        <v>26</v>
      </c>
      <c r="F457" s="3" t="s">
        <v>27</v>
      </c>
      <c r="G457" s="4" t="s">
        <v>66</v>
      </c>
      <c r="H457" s="6">
        <v>192039075</v>
      </c>
      <c r="I457" s="6">
        <v>6769590</v>
      </c>
      <c r="J457" s="6">
        <v>0</v>
      </c>
      <c r="K457" s="6">
        <v>198808665</v>
      </c>
      <c r="L457" s="6">
        <v>198808665</v>
      </c>
      <c r="M457" s="6">
        <v>0</v>
      </c>
      <c r="N457" s="6">
        <v>164198363</v>
      </c>
      <c r="O457" s="6">
        <v>1028365</v>
      </c>
      <c r="P457" s="6">
        <v>1028365</v>
      </c>
      <c r="Q457" s="9">
        <f t="shared" si="43"/>
        <v>0.82591150139255753</v>
      </c>
      <c r="R457" s="9">
        <f t="shared" si="44"/>
        <v>5.1726367158091424E-3</v>
      </c>
    </row>
    <row r="458" spans="1:18" ht="48" outlineLevel="2" x14ac:dyDescent="0.25">
      <c r="A458" s="3" t="s">
        <v>138</v>
      </c>
      <c r="B458" s="4" t="s">
        <v>139</v>
      </c>
      <c r="C458" s="5" t="s">
        <v>67</v>
      </c>
      <c r="D458" s="3" t="s">
        <v>57</v>
      </c>
      <c r="E458" s="3" t="s">
        <v>58</v>
      </c>
      <c r="F458" s="3" t="s">
        <v>27</v>
      </c>
      <c r="G458" s="4" t="s">
        <v>68</v>
      </c>
      <c r="H458" s="6">
        <v>0</v>
      </c>
      <c r="I458" s="6">
        <v>28660000</v>
      </c>
      <c r="J458" s="6">
        <v>0</v>
      </c>
      <c r="K458" s="6">
        <v>28660000</v>
      </c>
      <c r="L458" s="6">
        <v>28660000</v>
      </c>
      <c r="M458" s="6">
        <v>0</v>
      </c>
      <c r="N458" s="6">
        <v>0</v>
      </c>
      <c r="O458" s="6">
        <v>0</v>
      </c>
      <c r="P458" s="6">
        <v>0</v>
      </c>
      <c r="Q458" s="9">
        <f t="shared" si="43"/>
        <v>0</v>
      </c>
      <c r="R458" s="9">
        <f t="shared" si="44"/>
        <v>0</v>
      </c>
    </row>
    <row r="459" spans="1:18" ht="60" outlineLevel="2" x14ac:dyDescent="0.25">
      <c r="A459" s="3" t="s">
        <v>138</v>
      </c>
      <c r="B459" s="4" t="s">
        <v>139</v>
      </c>
      <c r="C459" s="5" t="s">
        <v>69</v>
      </c>
      <c r="D459" s="3" t="s">
        <v>57</v>
      </c>
      <c r="E459" s="3" t="s">
        <v>48</v>
      </c>
      <c r="F459" s="3" t="s">
        <v>27</v>
      </c>
      <c r="G459" s="4" t="s">
        <v>70</v>
      </c>
      <c r="H459" s="6">
        <v>1471122253</v>
      </c>
      <c r="I459" s="6">
        <v>0</v>
      </c>
      <c r="J459" s="6">
        <v>0</v>
      </c>
      <c r="K459" s="6">
        <v>1471122253</v>
      </c>
      <c r="L459" s="6">
        <v>871744753</v>
      </c>
      <c r="M459" s="6">
        <v>599377500</v>
      </c>
      <c r="N459" s="6">
        <v>600465500</v>
      </c>
      <c r="O459" s="6">
        <v>0</v>
      </c>
      <c r="P459" s="6">
        <v>0</v>
      </c>
      <c r="Q459" s="9">
        <f t="shared" si="43"/>
        <v>0.40816832100493011</v>
      </c>
      <c r="R459" s="9">
        <f t="shared" si="44"/>
        <v>0</v>
      </c>
    </row>
    <row r="460" spans="1:18" ht="60" outlineLevel="2" x14ac:dyDescent="0.25">
      <c r="A460" s="3" t="s">
        <v>138</v>
      </c>
      <c r="B460" s="4" t="s">
        <v>139</v>
      </c>
      <c r="C460" s="5" t="s">
        <v>69</v>
      </c>
      <c r="D460" s="3" t="s">
        <v>57</v>
      </c>
      <c r="E460" s="3" t="s">
        <v>58</v>
      </c>
      <c r="F460" s="3" t="s">
        <v>27</v>
      </c>
      <c r="G460" s="4" t="s">
        <v>70</v>
      </c>
      <c r="H460" s="6">
        <v>669790119</v>
      </c>
      <c r="I460" s="6">
        <v>0</v>
      </c>
      <c r="J460" s="6">
        <v>0</v>
      </c>
      <c r="K460" s="6">
        <v>669790119</v>
      </c>
      <c r="L460" s="6">
        <v>669790119</v>
      </c>
      <c r="M460" s="6">
        <v>0</v>
      </c>
      <c r="N460" s="6">
        <v>550879756</v>
      </c>
      <c r="O460" s="6">
        <v>0</v>
      </c>
      <c r="P460" s="6">
        <v>0</v>
      </c>
      <c r="Q460" s="9">
        <f t="shared" si="43"/>
        <v>0.82246623288869392</v>
      </c>
      <c r="R460" s="9">
        <f t="shared" si="44"/>
        <v>0</v>
      </c>
    </row>
    <row r="461" spans="1:18" ht="60" outlineLevel="2" x14ac:dyDescent="0.25">
      <c r="A461" s="3" t="s">
        <v>138</v>
      </c>
      <c r="B461" s="4" t="s">
        <v>139</v>
      </c>
      <c r="C461" s="5" t="s">
        <v>71</v>
      </c>
      <c r="D461" s="3" t="s">
        <v>57</v>
      </c>
      <c r="E461" s="3" t="s">
        <v>58</v>
      </c>
      <c r="F461" s="3" t="s">
        <v>27</v>
      </c>
      <c r="G461" s="4" t="s">
        <v>72</v>
      </c>
      <c r="H461" s="6">
        <v>538417950</v>
      </c>
      <c r="I461" s="6">
        <v>66021200</v>
      </c>
      <c r="J461" s="6">
        <v>0</v>
      </c>
      <c r="K461" s="6">
        <v>604439150</v>
      </c>
      <c r="L461" s="6">
        <v>479310161</v>
      </c>
      <c r="M461" s="6">
        <v>125128989</v>
      </c>
      <c r="N461" s="6">
        <v>446034161</v>
      </c>
      <c r="O461" s="6">
        <v>0</v>
      </c>
      <c r="P461" s="6">
        <v>0</v>
      </c>
      <c r="Q461" s="9">
        <f t="shared" si="43"/>
        <v>0.73793062709455537</v>
      </c>
      <c r="R461" s="9">
        <f t="shared" si="44"/>
        <v>0</v>
      </c>
    </row>
    <row r="462" spans="1:18" ht="72" outlineLevel="2" x14ac:dyDescent="0.25">
      <c r="A462" s="3" t="s">
        <v>138</v>
      </c>
      <c r="B462" s="4" t="s">
        <v>139</v>
      </c>
      <c r="C462" s="5" t="s">
        <v>73</v>
      </c>
      <c r="D462" s="3" t="s">
        <v>57</v>
      </c>
      <c r="E462" s="3" t="s">
        <v>58</v>
      </c>
      <c r="F462" s="3" t="s">
        <v>27</v>
      </c>
      <c r="G462" s="4" t="s">
        <v>74</v>
      </c>
      <c r="H462" s="6">
        <v>1165800</v>
      </c>
      <c r="I462" s="6">
        <v>0</v>
      </c>
      <c r="J462" s="6">
        <v>0</v>
      </c>
      <c r="K462" s="6">
        <v>1165800</v>
      </c>
      <c r="L462" s="6">
        <v>0</v>
      </c>
      <c r="M462" s="6">
        <v>1165800</v>
      </c>
      <c r="N462" s="6">
        <v>0</v>
      </c>
      <c r="O462" s="6">
        <v>0</v>
      </c>
      <c r="P462" s="6">
        <v>0</v>
      </c>
      <c r="Q462" s="9">
        <f t="shared" si="43"/>
        <v>0</v>
      </c>
      <c r="R462" s="9">
        <f t="shared" si="44"/>
        <v>0</v>
      </c>
    </row>
    <row r="463" spans="1:18" ht="72" outlineLevel="2" x14ac:dyDescent="0.25">
      <c r="A463" s="3" t="s">
        <v>138</v>
      </c>
      <c r="B463" s="4" t="s">
        <v>139</v>
      </c>
      <c r="C463" s="5" t="s">
        <v>73</v>
      </c>
      <c r="D463" s="3" t="s">
        <v>25</v>
      </c>
      <c r="E463" s="3" t="s">
        <v>26</v>
      </c>
      <c r="F463" s="3" t="s">
        <v>27</v>
      </c>
      <c r="G463" s="4" t="s">
        <v>74</v>
      </c>
      <c r="H463" s="6">
        <v>504243560</v>
      </c>
      <c r="I463" s="6">
        <v>0</v>
      </c>
      <c r="J463" s="6">
        <v>0</v>
      </c>
      <c r="K463" s="6">
        <v>504243560</v>
      </c>
      <c r="L463" s="6">
        <v>215733268</v>
      </c>
      <c r="M463" s="6">
        <v>288510292</v>
      </c>
      <c r="N463" s="6">
        <v>214871658</v>
      </c>
      <c r="O463" s="6">
        <v>0</v>
      </c>
      <c r="P463" s="6">
        <v>0</v>
      </c>
      <c r="Q463" s="9">
        <f t="shared" si="43"/>
        <v>0.4261267273299435</v>
      </c>
      <c r="R463" s="9">
        <f t="shared" si="44"/>
        <v>0</v>
      </c>
    </row>
    <row r="464" spans="1:18" ht="36" outlineLevel="2" x14ac:dyDescent="0.25">
      <c r="A464" s="3" t="s">
        <v>138</v>
      </c>
      <c r="B464" s="4" t="s">
        <v>139</v>
      </c>
      <c r="C464" s="5" t="s">
        <v>77</v>
      </c>
      <c r="D464" s="3" t="s">
        <v>25</v>
      </c>
      <c r="E464" s="3" t="s">
        <v>26</v>
      </c>
      <c r="F464" s="3" t="s">
        <v>27</v>
      </c>
      <c r="G464" s="4" t="s">
        <v>78</v>
      </c>
      <c r="H464" s="6">
        <v>558477055</v>
      </c>
      <c r="I464" s="6">
        <v>2715136</v>
      </c>
      <c r="J464" s="6">
        <v>0</v>
      </c>
      <c r="K464" s="6">
        <v>561192191</v>
      </c>
      <c r="L464" s="6">
        <v>558267000</v>
      </c>
      <c r="M464" s="6">
        <v>2925191</v>
      </c>
      <c r="N464" s="6">
        <v>458033361</v>
      </c>
      <c r="O464" s="6">
        <v>5919501</v>
      </c>
      <c r="P464" s="6">
        <v>5919501</v>
      </c>
      <c r="Q464" s="9">
        <f t="shared" si="43"/>
        <v>0.81617914209358622</v>
      </c>
      <c r="R464" s="9">
        <f t="shared" si="44"/>
        <v>1.0548081557321599E-2</v>
      </c>
    </row>
    <row r="465" spans="1:18" ht="48" outlineLevel="2" x14ac:dyDescent="0.25">
      <c r="A465" s="3" t="s">
        <v>138</v>
      </c>
      <c r="B465" s="4" t="s">
        <v>139</v>
      </c>
      <c r="C465" s="5" t="s">
        <v>79</v>
      </c>
      <c r="D465" s="3" t="s">
        <v>25</v>
      </c>
      <c r="E465" s="3" t="s">
        <v>26</v>
      </c>
      <c r="F465" s="3" t="s">
        <v>27</v>
      </c>
      <c r="G465" s="4" t="s">
        <v>80</v>
      </c>
      <c r="H465" s="6">
        <v>23051000</v>
      </c>
      <c r="I465" s="6">
        <v>17196000</v>
      </c>
      <c r="J465" s="6">
        <v>0</v>
      </c>
      <c r="K465" s="6">
        <v>40247000</v>
      </c>
      <c r="L465" s="6">
        <v>23051000</v>
      </c>
      <c r="M465" s="6">
        <v>17196000</v>
      </c>
      <c r="N465" s="6">
        <v>0</v>
      </c>
      <c r="O465" s="6">
        <v>0</v>
      </c>
      <c r="P465" s="6">
        <v>0</v>
      </c>
      <c r="Q465" s="9">
        <f t="shared" si="43"/>
        <v>0</v>
      </c>
      <c r="R465" s="9">
        <f t="shared" si="44"/>
        <v>0</v>
      </c>
    </row>
    <row r="466" spans="1:18" ht="24" outlineLevel="1" x14ac:dyDescent="0.25">
      <c r="A466" s="3"/>
      <c r="B466" s="7" t="s">
        <v>177</v>
      </c>
      <c r="C466" s="5"/>
      <c r="D466" s="3"/>
      <c r="E466" s="3"/>
      <c r="F466" s="3"/>
      <c r="G466" s="4"/>
      <c r="H466" s="6">
        <f t="shared" ref="H466:P466" si="45">SUBTOTAL(9,H451:H465)</f>
        <v>14363937828</v>
      </c>
      <c r="I466" s="6">
        <f t="shared" si="45"/>
        <v>177663143</v>
      </c>
      <c r="J466" s="6">
        <f t="shared" si="45"/>
        <v>0</v>
      </c>
      <c r="K466" s="6">
        <f t="shared" si="45"/>
        <v>14541600971</v>
      </c>
      <c r="L466" s="6">
        <f t="shared" si="45"/>
        <v>13161828896</v>
      </c>
      <c r="M466" s="6">
        <f t="shared" si="45"/>
        <v>1379772075</v>
      </c>
      <c r="N466" s="6">
        <f t="shared" si="45"/>
        <v>12473960337</v>
      </c>
      <c r="O466" s="6">
        <f t="shared" si="45"/>
        <v>18109620</v>
      </c>
      <c r="P466" s="6">
        <f t="shared" si="45"/>
        <v>18109620</v>
      </c>
      <c r="Q466" s="9">
        <f t="shared" si="43"/>
        <v>0.85781203609400014</v>
      </c>
      <c r="R466" s="9">
        <f t="shared" si="44"/>
        <v>1.2453663139372084E-3</v>
      </c>
    </row>
    <row r="467" spans="1:18" ht="24" outlineLevel="2" x14ac:dyDescent="0.25">
      <c r="A467" s="3" t="s">
        <v>140</v>
      </c>
      <c r="B467" s="4" t="s">
        <v>141</v>
      </c>
      <c r="C467" s="5" t="s">
        <v>39</v>
      </c>
      <c r="D467" s="3" t="s">
        <v>25</v>
      </c>
      <c r="E467" s="3" t="s">
        <v>26</v>
      </c>
      <c r="F467" s="3" t="s">
        <v>27</v>
      </c>
      <c r="G467" s="4" t="s">
        <v>40</v>
      </c>
      <c r="H467" s="6">
        <v>1292550</v>
      </c>
      <c r="I467" s="6">
        <v>0</v>
      </c>
      <c r="J467" s="6">
        <v>0</v>
      </c>
      <c r="K467" s="6">
        <v>1292550</v>
      </c>
      <c r="L467" s="6">
        <v>0</v>
      </c>
      <c r="M467" s="6">
        <v>1292550</v>
      </c>
      <c r="N467" s="6">
        <v>0</v>
      </c>
      <c r="O467" s="6">
        <v>0</v>
      </c>
      <c r="P467" s="6">
        <v>0</v>
      </c>
      <c r="Q467" s="9">
        <f t="shared" si="43"/>
        <v>0</v>
      </c>
      <c r="R467" s="9">
        <f t="shared" si="44"/>
        <v>0</v>
      </c>
    </row>
    <row r="468" spans="1:18" ht="24" outlineLevel="2" x14ac:dyDescent="0.25">
      <c r="A468" s="3" t="s">
        <v>140</v>
      </c>
      <c r="B468" s="4" t="s">
        <v>141</v>
      </c>
      <c r="C468" s="5" t="s">
        <v>41</v>
      </c>
      <c r="D468" s="3" t="s">
        <v>25</v>
      </c>
      <c r="E468" s="3" t="s">
        <v>26</v>
      </c>
      <c r="F468" s="3" t="s">
        <v>27</v>
      </c>
      <c r="G468" s="4" t="s">
        <v>42</v>
      </c>
      <c r="H468" s="6">
        <v>115180279</v>
      </c>
      <c r="I468" s="6">
        <v>0</v>
      </c>
      <c r="J468" s="6">
        <v>0</v>
      </c>
      <c r="K468" s="6">
        <v>115180279</v>
      </c>
      <c r="L468" s="6">
        <v>55297189</v>
      </c>
      <c r="M468" s="6">
        <v>59883090</v>
      </c>
      <c r="N468" s="6">
        <v>4730741</v>
      </c>
      <c r="O468" s="6">
        <v>3671783</v>
      </c>
      <c r="P468" s="6">
        <v>3671783</v>
      </c>
      <c r="Q468" s="9">
        <f t="shared" si="43"/>
        <v>4.1072491237844629E-2</v>
      </c>
      <c r="R468" s="9">
        <f t="shared" si="44"/>
        <v>3.1878573588105301E-2</v>
      </c>
    </row>
    <row r="469" spans="1:18" ht="60" outlineLevel="2" x14ac:dyDescent="0.25">
      <c r="A469" s="3" t="s">
        <v>140</v>
      </c>
      <c r="B469" s="4" t="s">
        <v>141</v>
      </c>
      <c r="C469" s="5" t="s">
        <v>56</v>
      </c>
      <c r="D469" s="3" t="s">
        <v>25</v>
      </c>
      <c r="E469" s="3" t="s">
        <v>26</v>
      </c>
      <c r="F469" s="3" t="s">
        <v>27</v>
      </c>
      <c r="G469" s="4" t="s">
        <v>59</v>
      </c>
      <c r="H469" s="6">
        <v>104028788</v>
      </c>
      <c r="I469" s="6">
        <v>840000</v>
      </c>
      <c r="J469" s="6">
        <v>0</v>
      </c>
      <c r="K469" s="6">
        <v>104868788</v>
      </c>
      <c r="L469" s="6">
        <v>42274933</v>
      </c>
      <c r="M469" s="6">
        <v>62593855</v>
      </c>
      <c r="N469" s="6">
        <v>17470500</v>
      </c>
      <c r="O469" s="6">
        <v>0</v>
      </c>
      <c r="P469" s="6">
        <v>0</v>
      </c>
      <c r="Q469" s="9">
        <f t="shared" si="43"/>
        <v>0.16659389636504621</v>
      </c>
      <c r="R469" s="9">
        <f t="shared" si="44"/>
        <v>0</v>
      </c>
    </row>
    <row r="470" spans="1:18" ht="48" outlineLevel="2" x14ac:dyDescent="0.25">
      <c r="A470" s="3" t="s">
        <v>140</v>
      </c>
      <c r="B470" s="4" t="s">
        <v>141</v>
      </c>
      <c r="C470" s="5" t="s">
        <v>60</v>
      </c>
      <c r="D470" s="3" t="s">
        <v>25</v>
      </c>
      <c r="E470" s="3" t="s">
        <v>26</v>
      </c>
      <c r="F470" s="3" t="s">
        <v>27</v>
      </c>
      <c r="G470" s="4" t="s">
        <v>61</v>
      </c>
      <c r="H470" s="6">
        <v>46965800</v>
      </c>
      <c r="I470" s="6">
        <v>0</v>
      </c>
      <c r="J470" s="6">
        <v>0</v>
      </c>
      <c r="K470" s="6">
        <v>46965800</v>
      </c>
      <c r="L470" s="6">
        <v>44777600</v>
      </c>
      <c r="M470" s="6">
        <v>2188200</v>
      </c>
      <c r="N470" s="6">
        <v>44777600</v>
      </c>
      <c r="O470" s="6">
        <v>0</v>
      </c>
      <c r="P470" s="6">
        <v>0</v>
      </c>
      <c r="Q470" s="9">
        <f t="shared" si="43"/>
        <v>0.9534086505499747</v>
      </c>
      <c r="R470" s="9">
        <f t="shared" si="44"/>
        <v>0</v>
      </c>
    </row>
    <row r="471" spans="1:18" ht="24" outlineLevel="2" x14ac:dyDescent="0.25">
      <c r="A471" s="3" t="s">
        <v>140</v>
      </c>
      <c r="B471" s="4" t="s">
        <v>141</v>
      </c>
      <c r="C471" s="5" t="s">
        <v>64</v>
      </c>
      <c r="D471" s="3" t="s">
        <v>25</v>
      </c>
      <c r="E471" s="3" t="s">
        <v>83</v>
      </c>
      <c r="F471" s="3" t="s">
        <v>27</v>
      </c>
      <c r="G471" s="4" t="s">
        <v>66</v>
      </c>
      <c r="H471" s="6">
        <v>3981886829</v>
      </c>
      <c r="I471" s="6">
        <v>24413419</v>
      </c>
      <c r="J471" s="6">
        <v>0</v>
      </c>
      <c r="K471" s="6">
        <v>4006300248</v>
      </c>
      <c r="L471" s="6">
        <v>2623769550</v>
      </c>
      <c r="M471" s="6">
        <v>1382530698</v>
      </c>
      <c r="N471" s="6">
        <v>0</v>
      </c>
      <c r="O471" s="6">
        <v>0</v>
      </c>
      <c r="P471" s="6">
        <v>0</v>
      </c>
      <c r="Q471" s="9">
        <f t="shared" si="43"/>
        <v>0</v>
      </c>
      <c r="R471" s="9">
        <f t="shared" si="44"/>
        <v>0</v>
      </c>
    </row>
    <row r="472" spans="1:18" ht="24" outlineLevel="2" x14ac:dyDescent="0.25">
      <c r="A472" s="3" t="s">
        <v>140</v>
      </c>
      <c r="B472" s="4" t="s">
        <v>141</v>
      </c>
      <c r="C472" s="5" t="s">
        <v>64</v>
      </c>
      <c r="D472" s="3" t="s">
        <v>25</v>
      </c>
      <c r="E472" s="3" t="s">
        <v>26</v>
      </c>
      <c r="F472" s="3" t="s">
        <v>27</v>
      </c>
      <c r="G472" s="4" t="s">
        <v>66</v>
      </c>
      <c r="H472" s="6">
        <v>192039075</v>
      </c>
      <c r="I472" s="6">
        <v>5000000</v>
      </c>
      <c r="J472" s="6">
        <v>0</v>
      </c>
      <c r="K472" s="6">
        <v>197039075</v>
      </c>
      <c r="L472" s="6">
        <v>123463600</v>
      </c>
      <c r="M472" s="6">
        <v>73575475</v>
      </c>
      <c r="N472" s="6">
        <v>92701867</v>
      </c>
      <c r="O472" s="6">
        <v>0</v>
      </c>
      <c r="P472" s="6">
        <v>0</v>
      </c>
      <c r="Q472" s="9">
        <f t="shared" si="43"/>
        <v>0.47047453404863987</v>
      </c>
      <c r="R472" s="9">
        <f t="shared" si="44"/>
        <v>0</v>
      </c>
    </row>
    <row r="473" spans="1:18" ht="60" outlineLevel="2" x14ac:dyDescent="0.25">
      <c r="A473" s="3" t="s">
        <v>140</v>
      </c>
      <c r="B473" s="4" t="s">
        <v>141</v>
      </c>
      <c r="C473" s="5" t="s">
        <v>69</v>
      </c>
      <c r="D473" s="3" t="s">
        <v>57</v>
      </c>
      <c r="E473" s="3" t="s">
        <v>48</v>
      </c>
      <c r="F473" s="3" t="s">
        <v>27</v>
      </c>
      <c r="G473" s="4" t="s">
        <v>70</v>
      </c>
      <c r="H473" s="6">
        <v>694213616</v>
      </c>
      <c r="I473" s="6">
        <v>0</v>
      </c>
      <c r="J473" s="6">
        <v>0</v>
      </c>
      <c r="K473" s="6">
        <v>694213616</v>
      </c>
      <c r="L473" s="6">
        <v>173525309</v>
      </c>
      <c r="M473" s="6">
        <v>520688307</v>
      </c>
      <c r="N473" s="6">
        <v>110664375</v>
      </c>
      <c r="O473" s="6">
        <v>0</v>
      </c>
      <c r="P473" s="6">
        <v>0</v>
      </c>
      <c r="Q473" s="9">
        <f t="shared" si="43"/>
        <v>0.1594096866576008</v>
      </c>
      <c r="R473" s="9">
        <f t="shared" si="44"/>
        <v>0</v>
      </c>
    </row>
    <row r="474" spans="1:18" ht="60" outlineLevel="2" x14ac:dyDescent="0.25">
      <c r="A474" s="3" t="s">
        <v>140</v>
      </c>
      <c r="B474" s="4" t="s">
        <v>141</v>
      </c>
      <c r="C474" s="5" t="s">
        <v>69</v>
      </c>
      <c r="D474" s="3" t="s">
        <v>57</v>
      </c>
      <c r="E474" s="3" t="s">
        <v>58</v>
      </c>
      <c r="F474" s="3" t="s">
        <v>27</v>
      </c>
      <c r="G474" s="4" t="s">
        <v>70</v>
      </c>
      <c r="H474" s="6">
        <v>506788300</v>
      </c>
      <c r="I474" s="6">
        <v>0</v>
      </c>
      <c r="J474" s="6">
        <v>0</v>
      </c>
      <c r="K474" s="6">
        <v>506788300</v>
      </c>
      <c r="L474" s="6">
        <v>444509496</v>
      </c>
      <c r="M474" s="6">
        <v>62278804</v>
      </c>
      <c r="N474" s="6">
        <v>337800768</v>
      </c>
      <c r="O474" s="6">
        <v>0</v>
      </c>
      <c r="P474" s="6">
        <v>0</v>
      </c>
      <c r="Q474" s="9">
        <f t="shared" si="43"/>
        <v>0.66655202576697214</v>
      </c>
      <c r="R474" s="9">
        <f t="shared" si="44"/>
        <v>0</v>
      </c>
    </row>
    <row r="475" spans="1:18" ht="60" outlineLevel="2" x14ac:dyDescent="0.25">
      <c r="A475" s="3" t="s">
        <v>140</v>
      </c>
      <c r="B475" s="4" t="s">
        <v>141</v>
      </c>
      <c r="C475" s="5" t="s">
        <v>71</v>
      </c>
      <c r="D475" s="3" t="s">
        <v>57</v>
      </c>
      <c r="E475" s="3" t="s">
        <v>58</v>
      </c>
      <c r="F475" s="3" t="s">
        <v>27</v>
      </c>
      <c r="G475" s="4" t="s">
        <v>72</v>
      </c>
      <c r="H475" s="6">
        <v>389946600</v>
      </c>
      <c r="I475" s="6">
        <v>66021200</v>
      </c>
      <c r="J475" s="6">
        <v>0</v>
      </c>
      <c r="K475" s="6">
        <v>455967800</v>
      </c>
      <c r="L475" s="6">
        <v>326491200</v>
      </c>
      <c r="M475" s="6">
        <v>129476600</v>
      </c>
      <c r="N475" s="6">
        <v>326491200</v>
      </c>
      <c r="O475" s="6">
        <v>0</v>
      </c>
      <c r="P475" s="6">
        <v>0</v>
      </c>
      <c r="Q475" s="9">
        <f t="shared" si="43"/>
        <v>0.7160400361604482</v>
      </c>
      <c r="R475" s="9">
        <f t="shared" si="44"/>
        <v>0</v>
      </c>
    </row>
    <row r="476" spans="1:18" ht="72" outlineLevel="2" x14ac:dyDescent="0.25">
      <c r="A476" s="3" t="s">
        <v>140</v>
      </c>
      <c r="B476" s="4" t="s">
        <v>141</v>
      </c>
      <c r="C476" s="5" t="s">
        <v>73</v>
      </c>
      <c r="D476" s="3" t="s">
        <v>57</v>
      </c>
      <c r="E476" s="3" t="s">
        <v>58</v>
      </c>
      <c r="F476" s="3" t="s">
        <v>27</v>
      </c>
      <c r="G476" s="4" t="s">
        <v>74</v>
      </c>
      <c r="H476" s="6">
        <v>36113377</v>
      </c>
      <c r="I476" s="6">
        <v>0</v>
      </c>
      <c r="J476" s="6">
        <v>0</v>
      </c>
      <c r="K476" s="6">
        <v>36113377</v>
      </c>
      <c r="L476" s="6">
        <v>0</v>
      </c>
      <c r="M476" s="6">
        <v>36113377</v>
      </c>
      <c r="N476" s="6">
        <v>0</v>
      </c>
      <c r="O476" s="6">
        <v>0</v>
      </c>
      <c r="P476" s="6">
        <v>0</v>
      </c>
      <c r="Q476" s="9">
        <f t="shared" si="43"/>
        <v>0</v>
      </c>
      <c r="R476" s="9">
        <f t="shared" si="44"/>
        <v>0</v>
      </c>
    </row>
    <row r="477" spans="1:18" ht="72" outlineLevel="2" x14ac:dyDescent="0.25">
      <c r="A477" s="3" t="s">
        <v>140</v>
      </c>
      <c r="B477" s="4" t="s">
        <v>141</v>
      </c>
      <c r="C477" s="5" t="s">
        <v>73</v>
      </c>
      <c r="D477" s="3" t="s">
        <v>25</v>
      </c>
      <c r="E477" s="3" t="s">
        <v>26</v>
      </c>
      <c r="F477" s="3" t="s">
        <v>27</v>
      </c>
      <c r="G477" s="4" t="s">
        <v>74</v>
      </c>
      <c r="H477" s="6">
        <v>767584840</v>
      </c>
      <c r="I477" s="6">
        <v>0</v>
      </c>
      <c r="J477" s="6">
        <v>0</v>
      </c>
      <c r="K477" s="6">
        <v>767584840</v>
      </c>
      <c r="L477" s="6">
        <v>203150328</v>
      </c>
      <c r="M477" s="6">
        <v>564434512</v>
      </c>
      <c r="N477" s="6">
        <v>0</v>
      </c>
      <c r="O477" s="6">
        <v>0</v>
      </c>
      <c r="P477" s="6">
        <v>0</v>
      </c>
      <c r="Q477" s="9">
        <f t="shared" si="43"/>
        <v>0</v>
      </c>
      <c r="R477" s="9">
        <f t="shared" si="44"/>
        <v>0</v>
      </c>
    </row>
    <row r="478" spans="1:18" ht="36" outlineLevel="2" x14ac:dyDescent="0.25">
      <c r="A478" s="3" t="s">
        <v>140</v>
      </c>
      <c r="B478" s="4" t="s">
        <v>141</v>
      </c>
      <c r="C478" s="5" t="s">
        <v>77</v>
      </c>
      <c r="D478" s="3" t="s">
        <v>25</v>
      </c>
      <c r="E478" s="3" t="s">
        <v>26</v>
      </c>
      <c r="F478" s="3" t="s">
        <v>27</v>
      </c>
      <c r="G478" s="4" t="s">
        <v>78</v>
      </c>
      <c r="H478" s="6">
        <v>351225321</v>
      </c>
      <c r="I478" s="6">
        <v>10241</v>
      </c>
      <c r="J478" s="6">
        <v>0</v>
      </c>
      <c r="K478" s="6">
        <v>351235562</v>
      </c>
      <c r="L478" s="6">
        <v>219797592</v>
      </c>
      <c r="M478" s="6">
        <v>131437970</v>
      </c>
      <c r="N478" s="6">
        <v>173621300</v>
      </c>
      <c r="O478" s="6">
        <v>1442000</v>
      </c>
      <c r="P478" s="6">
        <v>1442000</v>
      </c>
      <c r="Q478" s="9">
        <f t="shared" si="43"/>
        <v>0.4943158346819107</v>
      </c>
      <c r="R478" s="9">
        <f t="shared" si="44"/>
        <v>4.1055068336161241E-3</v>
      </c>
    </row>
    <row r="479" spans="1:18" ht="48" outlineLevel="2" x14ac:dyDescent="0.25">
      <c r="A479" s="3" t="s">
        <v>140</v>
      </c>
      <c r="B479" s="4" t="s">
        <v>141</v>
      </c>
      <c r="C479" s="5" t="s">
        <v>79</v>
      </c>
      <c r="D479" s="3" t="s">
        <v>25</v>
      </c>
      <c r="E479" s="3" t="s">
        <v>26</v>
      </c>
      <c r="F479" s="3" t="s">
        <v>27</v>
      </c>
      <c r="G479" s="4" t="s">
        <v>80</v>
      </c>
      <c r="H479" s="6">
        <v>23051000</v>
      </c>
      <c r="I479" s="6">
        <v>17196000</v>
      </c>
      <c r="J479" s="6">
        <v>0</v>
      </c>
      <c r="K479" s="6">
        <v>40247000</v>
      </c>
      <c r="L479" s="6">
        <v>21733800</v>
      </c>
      <c r="M479" s="6">
        <v>18513200</v>
      </c>
      <c r="N479" s="6">
        <v>0</v>
      </c>
      <c r="O479" s="6">
        <v>0</v>
      </c>
      <c r="P479" s="6">
        <v>0</v>
      </c>
      <c r="Q479" s="9">
        <f t="shared" si="43"/>
        <v>0</v>
      </c>
      <c r="R479" s="9">
        <f t="shared" si="44"/>
        <v>0</v>
      </c>
    </row>
    <row r="480" spans="1:18" ht="24" outlineLevel="1" x14ac:dyDescent="0.25">
      <c r="A480" s="3"/>
      <c r="B480" s="7" t="s">
        <v>178</v>
      </c>
      <c r="C480" s="5"/>
      <c r="D480" s="3"/>
      <c r="E480" s="3"/>
      <c r="F480" s="3"/>
      <c r="G480" s="4"/>
      <c r="H480" s="6">
        <f t="shared" ref="H480:P480" si="46">SUBTOTAL(9,H467:H479)</f>
        <v>7210316375</v>
      </c>
      <c r="I480" s="6">
        <f t="shared" si="46"/>
        <v>113480860</v>
      </c>
      <c r="J480" s="6">
        <f t="shared" si="46"/>
        <v>0</v>
      </c>
      <c r="K480" s="6">
        <f t="shared" si="46"/>
        <v>7323797235</v>
      </c>
      <c r="L480" s="6">
        <f t="shared" si="46"/>
        <v>4278790597</v>
      </c>
      <c r="M480" s="6">
        <f t="shared" si="46"/>
        <v>3045006638</v>
      </c>
      <c r="N480" s="6">
        <f t="shared" si="46"/>
        <v>1108258351</v>
      </c>
      <c r="O480" s="6">
        <f t="shared" si="46"/>
        <v>5113783</v>
      </c>
      <c r="P480" s="6">
        <f t="shared" si="46"/>
        <v>5113783</v>
      </c>
      <c r="Q480" s="9">
        <f t="shared" si="43"/>
        <v>0.15132291561864902</v>
      </c>
      <c r="R480" s="9">
        <f t="shared" si="44"/>
        <v>6.982420233538866E-4</v>
      </c>
    </row>
    <row r="481" spans="1:18" ht="24" outlineLevel="2" x14ac:dyDescent="0.25">
      <c r="A481" s="3" t="s">
        <v>142</v>
      </c>
      <c r="B481" s="4" t="s">
        <v>143</v>
      </c>
      <c r="C481" s="5" t="s">
        <v>39</v>
      </c>
      <c r="D481" s="3" t="s">
        <v>25</v>
      </c>
      <c r="E481" s="3" t="s">
        <v>26</v>
      </c>
      <c r="F481" s="3" t="s">
        <v>27</v>
      </c>
      <c r="G481" s="4" t="s">
        <v>40</v>
      </c>
      <c r="H481" s="6">
        <v>1704611</v>
      </c>
      <c r="I481" s="6">
        <v>0</v>
      </c>
      <c r="J481" s="6">
        <v>0</v>
      </c>
      <c r="K481" s="6">
        <v>1704611</v>
      </c>
      <c r="L481" s="6">
        <v>0</v>
      </c>
      <c r="M481" s="6">
        <v>1704611</v>
      </c>
      <c r="N481" s="6">
        <v>0</v>
      </c>
      <c r="O481" s="6">
        <v>0</v>
      </c>
      <c r="P481" s="6">
        <v>0</v>
      </c>
      <c r="Q481" s="9">
        <f t="shared" si="43"/>
        <v>0</v>
      </c>
      <c r="R481" s="9">
        <f t="shared" si="44"/>
        <v>0</v>
      </c>
    </row>
    <row r="482" spans="1:18" ht="24" outlineLevel="2" x14ac:dyDescent="0.25">
      <c r="A482" s="3" t="s">
        <v>142</v>
      </c>
      <c r="B482" s="4" t="s">
        <v>143</v>
      </c>
      <c r="C482" s="5" t="s">
        <v>41</v>
      </c>
      <c r="D482" s="3" t="s">
        <v>25</v>
      </c>
      <c r="E482" s="3" t="s">
        <v>26</v>
      </c>
      <c r="F482" s="3" t="s">
        <v>27</v>
      </c>
      <c r="G482" s="4" t="s">
        <v>42</v>
      </c>
      <c r="H482" s="6">
        <v>94541320</v>
      </c>
      <c r="I482" s="6">
        <v>0</v>
      </c>
      <c r="J482" s="6">
        <v>0</v>
      </c>
      <c r="K482" s="6">
        <v>94541320</v>
      </c>
      <c r="L482" s="6">
        <v>3044385.7</v>
      </c>
      <c r="M482" s="6">
        <v>91496934.299999997</v>
      </c>
      <c r="N482" s="6">
        <v>2215156.7000000002</v>
      </c>
      <c r="O482" s="6">
        <v>952361.7</v>
      </c>
      <c r="P482" s="6">
        <v>0</v>
      </c>
      <c r="Q482" s="9">
        <f t="shared" si="43"/>
        <v>2.3430566655934147E-2</v>
      </c>
      <c r="R482" s="9">
        <f t="shared" si="44"/>
        <v>1.0073496964078775E-2</v>
      </c>
    </row>
    <row r="483" spans="1:18" ht="60" outlineLevel="2" x14ac:dyDescent="0.25">
      <c r="A483" s="3" t="s">
        <v>142</v>
      </c>
      <c r="B483" s="4" t="s">
        <v>143</v>
      </c>
      <c r="C483" s="5" t="s">
        <v>56</v>
      </c>
      <c r="D483" s="3" t="s">
        <v>25</v>
      </c>
      <c r="E483" s="3" t="s">
        <v>26</v>
      </c>
      <c r="F483" s="3" t="s">
        <v>27</v>
      </c>
      <c r="G483" s="4" t="s">
        <v>59</v>
      </c>
      <c r="H483" s="6">
        <v>100169706</v>
      </c>
      <c r="I483" s="6">
        <v>876000</v>
      </c>
      <c r="J483" s="6">
        <v>0</v>
      </c>
      <c r="K483" s="6">
        <v>101045706</v>
      </c>
      <c r="L483" s="6">
        <v>17531800</v>
      </c>
      <c r="M483" s="6">
        <v>83513906</v>
      </c>
      <c r="N483" s="6">
        <v>16612300</v>
      </c>
      <c r="O483" s="6">
        <v>0</v>
      </c>
      <c r="P483" s="6">
        <v>0</v>
      </c>
      <c r="Q483" s="9">
        <f t="shared" si="43"/>
        <v>0.16440381939634327</v>
      </c>
      <c r="R483" s="9">
        <f t="shared" si="44"/>
        <v>0</v>
      </c>
    </row>
    <row r="484" spans="1:18" ht="48" outlineLevel="2" x14ac:dyDescent="0.25">
      <c r="A484" s="3" t="s">
        <v>142</v>
      </c>
      <c r="B484" s="4" t="s">
        <v>143</v>
      </c>
      <c r="C484" s="5" t="s">
        <v>60</v>
      </c>
      <c r="D484" s="3" t="s">
        <v>25</v>
      </c>
      <c r="E484" s="3" t="s">
        <v>26</v>
      </c>
      <c r="F484" s="3" t="s">
        <v>27</v>
      </c>
      <c r="G484" s="4" t="s">
        <v>61</v>
      </c>
      <c r="H484" s="6">
        <v>48177563</v>
      </c>
      <c r="I484" s="6">
        <v>0</v>
      </c>
      <c r="J484" s="6">
        <v>0</v>
      </c>
      <c r="K484" s="6">
        <v>48177563</v>
      </c>
      <c r="L484" s="6">
        <v>45977000</v>
      </c>
      <c r="M484" s="6">
        <v>2200563</v>
      </c>
      <c r="N484" s="6">
        <v>45977000</v>
      </c>
      <c r="O484" s="6">
        <v>0</v>
      </c>
      <c r="P484" s="6">
        <v>0</v>
      </c>
      <c r="Q484" s="9">
        <f t="shared" si="43"/>
        <v>0.9543239038471083</v>
      </c>
      <c r="R484" s="9">
        <f t="shared" si="44"/>
        <v>0</v>
      </c>
    </row>
    <row r="485" spans="1:18" ht="24" outlineLevel="2" x14ac:dyDescent="0.25">
      <c r="A485" s="3" t="s">
        <v>142</v>
      </c>
      <c r="B485" s="4" t="s">
        <v>143</v>
      </c>
      <c r="C485" s="5" t="s">
        <v>64</v>
      </c>
      <c r="D485" s="3" t="s">
        <v>25</v>
      </c>
      <c r="E485" s="3" t="s">
        <v>83</v>
      </c>
      <c r="F485" s="3" t="s">
        <v>27</v>
      </c>
      <c r="G485" s="4" t="s">
        <v>66</v>
      </c>
      <c r="H485" s="6">
        <v>8069653474</v>
      </c>
      <c r="I485" s="6">
        <v>41558816</v>
      </c>
      <c r="J485" s="6">
        <v>0</v>
      </c>
      <c r="K485" s="6">
        <v>8111212290</v>
      </c>
      <c r="L485" s="6">
        <v>7729998591</v>
      </c>
      <c r="M485" s="6">
        <v>381213699</v>
      </c>
      <c r="N485" s="6">
        <v>7729998591</v>
      </c>
      <c r="O485" s="6">
        <v>0</v>
      </c>
      <c r="P485" s="6">
        <v>0</v>
      </c>
      <c r="Q485" s="9">
        <f t="shared" si="43"/>
        <v>0.95300163707094887</v>
      </c>
      <c r="R485" s="9">
        <f t="shared" si="44"/>
        <v>0</v>
      </c>
    </row>
    <row r="486" spans="1:18" ht="24" outlineLevel="2" x14ac:dyDescent="0.25">
      <c r="A486" s="3" t="s">
        <v>142</v>
      </c>
      <c r="B486" s="4" t="s">
        <v>143</v>
      </c>
      <c r="C486" s="5" t="s">
        <v>64</v>
      </c>
      <c r="D486" s="3" t="s">
        <v>25</v>
      </c>
      <c r="E486" s="3" t="s">
        <v>26</v>
      </c>
      <c r="F486" s="3" t="s">
        <v>27</v>
      </c>
      <c r="G486" s="4" t="s">
        <v>66</v>
      </c>
      <c r="H486" s="6">
        <v>192039075</v>
      </c>
      <c r="I486" s="6">
        <v>6769590</v>
      </c>
      <c r="J486" s="6">
        <v>0</v>
      </c>
      <c r="K486" s="6">
        <v>198808665</v>
      </c>
      <c r="L486" s="6">
        <v>162838202</v>
      </c>
      <c r="M486" s="6">
        <v>35970463</v>
      </c>
      <c r="N486" s="6">
        <v>161327344</v>
      </c>
      <c r="O486" s="6">
        <v>0</v>
      </c>
      <c r="P486" s="6">
        <v>0</v>
      </c>
      <c r="Q486" s="9">
        <f t="shared" si="43"/>
        <v>0.81147038535770055</v>
      </c>
      <c r="R486" s="9">
        <f t="shared" si="44"/>
        <v>0</v>
      </c>
    </row>
    <row r="487" spans="1:18" ht="48" outlineLevel="2" x14ac:dyDescent="0.25">
      <c r="A487" s="3" t="s">
        <v>142</v>
      </c>
      <c r="B487" s="4" t="s">
        <v>143</v>
      </c>
      <c r="C487" s="5" t="s">
        <v>67</v>
      </c>
      <c r="D487" s="3" t="s">
        <v>57</v>
      </c>
      <c r="E487" s="3" t="s">
        <v>58</v>
      </c>
      <c r="F487" s="3" t="s">
        <v>27</v>
      </c>
      <c r="G487" s="4" t="s">
        <v>68</v>
      </c>
      <c r="H487" s="6">
        <v>0</v>
      </c>
      <c r="I487" s="6">
        <v>28660000</v>
      </c>
      <c r="J487" s="6">
        <v>0</v>
      </c>
      <c r="K487" s="6">
        <v>28660000</v>
      </c>
      <c r="L487" s="6">
        <v>28660000</v>
      </c>
      <c r="M487" s="6">
        <v>0</v>
      </c>
      <c r="N487" s="6">
        <v>28660000</v>
      </c>
      <c r="O487" s="6">
        <v>0</v>
      </c>
      <c r="P487" s="6">
        <v>0</v>
      </c>
      <c r="Q487" s="9">
        <f t="shared" si="43"/>
        <v>1</v>
      </c>
      <c r="R487" s="9">
        <f t="shared" si="44"/>
        <v>0</v>
      </c>
    </row>
    <row r="488" spans="1:18" ht="60" outlineLevel="2" x14ac:dyDescent="0.25">
      <c r="A488" s="3" t="s">
        <v>142</v>
      </c>
      <c r="B488" s="4" t="s">
        <v>143</v>
      </c>
      <c r="C488" s="5" t="s">
        <v>69</v>
      </c>
      <c r="D488" s="3" t="s">
        <v>57</v>
      </c>
      <c r="E488" s="3" t="s">
        <v>48</v>
      </c>
      <c r="F488" s="3" t="s">
        <v>27</v>
      </c>
      <c r="G488" s="4" t="s">
        <v>70</v>
      </c>
      <c r="H488" s="6">
        <v>1113499482</v>
      </c>
      <c r="I488" s="6">
        <v>0</v>
      </c>
      <c r="J488" s="6">
        <v>0</v>
      </c>
      <c r="K488" s="6">
        <v>1113499482</v>
      </c>
      <c r="L488" s="6">
        <v>1083529000</v>
      </c>
      <c r="M488" s="6">
        <v>29970482</v>
      </c>
      <c r="N488" s="6">
        <v>782587937</v>
      </c>
      <c r="O488" s="6">
        <v>0</v>
      </c>
      <c r="P488" s="6">
        <v>0</v>
      </c>
      <c r="Q488" s="9">
        <f t="shared" si="43"/>
        <v>0.70281841136949896</v>
      </c>
      <c r="R488" s="9">
        <f t="shared" si="44"/>
        <v>0</v>
      </c>
    </row>
    <row r="489" spans="1:18" ht="60" outlineLevel="2" x14ac:dyDescent="0.25">
      <c r="A489" s="3" t="s">
        <v>142</v>
      </c>
      <c r="B489" s="4" t="s">
        <v>143</v>
      </c>
      <c r="C489" s="5" t="s">
        <v>69</v>
      </c>
      <c r="D489" s="3" t="s">
        <v>57</v>
      </c>
      <c r="E489" s="3" t="s">
        <v>58</v>
      </c>
      <c r="F489" s="3" t="s">
        <v>27</v>
      </c>
      <c r="G489" s="4" t="s">
        <v>70</v>
      </c>
      <c r="H489" s="6">
        <v>893088019</v>
      </c>
      <c r="I489" s="6">
        <v>0</v>
      </c>
      <c r="J489" s="6">
        <v>0</v>
      </c>
      <c r="K489" s="6">
        <v>893088019</v>
      </c>
      <c r="L489" s="6">
        <v>799409154</v>
      </c>
      <c r="M489" s="6">
        <v>93678865</v>
      </c>
      <c r="N489" s="6">
        <v>531128114</v>
      </c>
      <c r="O489" s="6">
        <v>0</v>
      </c>
      <c r="P489" s="6">
        <v>0</v>
      </c>
      <c r="Q489" s="9">
        <f t="shared" si="43"/>
        <v>0.59470970688276581</v>
      </c>
      <c r="R489" s="9">
        <f t="shared" si="44"/>
        <v>0</v>
      </c>
    </row>
    <row r="490" spans="1:18" ht="60" outlineLevel="2" x14ac:dyDescent="0.25">
      <c r="A490" s="3" t="s">
        <v>142</v>
      </c>
      <c r="B490" s="4" t="s">
        <v>143</v>
      </c>
      <c r="C490" s="5" t="s">
        <v>71</v>
      </c>
      <c r="D490" s="3" t="s">
        <v>57</v>
      </c>
      <c r="E490" s="3" t="s">
        <v>58</v>
      </c>
      <c r="F490" s="3" t="s">
        <v>27</v>
      </c>
      <c r="G490" s="4" t="s">
        <v>72</v>
      </c>
      <c r="H490" s="6">
        <v>715439000</v>
      </c>
      <c r="I490" s="6">
        <v>66021200</v>
      </c>
      <c r="J490" s="6">
        <v>0</v>
      </c>
      <c r="K490" s="6">
        <v>781460200</v>
      </c>
      <c r="L490" s="6">
        <v>245791920</v>
      </c>
      <c r="M490" s="6">
        <v>535668280</v>
      </c>
      <c r="N490" s="6">
        <v>245791920</v>
      </c>
      <c r="O490" s="6">
        <v>0</v>
      </c>
      <c r="P490" s="6">
        <v>0</v>
      </c>
      <c r="Q490" s="9">
        <f t="shared" si="43"/>
        <v>0.31452903167685314</v>
      </c>
      <c r="R490" s="9">
        <f t="shared" si="44"/>
        <v>0</v>
      </c>
    </row>
    <row r="491" spans="1:18" ht="72" outlineLevel="2" x14ac:dyDescent="0.25">
      <c r="A491" s="3" t="s">
        <v>142</v>
      </c>
      <c r="B491" s="4" t="s">
        <v>143</v>
      </c>
      <c r="C491" s="5" t="s">
        <v>73</v>
      </c>
      <c r="D491" s="3" t="s">
        <v>57</v>
      </c>
      <c r="E491" s="3" t="s">
        <v>58</v>
      </c>
      <c r="F491" s="3" t="s">
        <v>27</v>
      </c>
      <c r="G491" s="4" t="s">
        <v>74</v>
      </c>
      <c r="H491" s="6">
        <v>64915475</v>
      </c>
      <c r="I491" s="6">
        <v>0</v>
      </c>
      <c r="J491" s="6">
        <v>0</v>
      </c>
      <c r="K491" s="6">
        <v>64915475</v>
      </c>
      <c r="L491" s="6">
        <v>61639808</v>
      </c>
      <c r="M491" s="6">
        <v>3275667</v>
      </c>
      <c r="N491" s="6">
        <v>61639808</v>
      </c>
      <c r="O491" s="6">
        <v>0</v>
      </c>
      <c r="P491" s="6">
        <v>0</v>
      </c>
      <c r="Q491" s="9">
        <f t="shared" si="43"/>
        <v>0.9495395050255736</v>
      </c>
      <c r="R491" s="9">
        <f t="shared" si="44"/>
        <v>0</v>
      </c>
    </row>
    <row r="492" spans="1:18" ht="72" outlineLevel="2" x14ac:dyDescent="0.25">
      <c r="A492" s="3" t="s">
        <v>142</v>
      </c>
      <c r="B492" s="4" t="s">
        <v>143</v>
      </c>
      <c r="C492" s="5" t="s">
        <v>73</v>
      </c>
      <c r="D492" s="3" t="s">
        <v>25</v>
      </c>
      <c r="E492" s="3" t="s">
        <v>26</v>
      </c>
      <c r="F492" s="3" t="s">
        <v>27</v>
      </c>
      <c r="G492" s="4" t="s">
        <v>74</v>
      </c>
      <c r="H492" s="6">
        <v>777699943</v>
      </c>
      <c r="I492" s="6">
        <v>0</v>
      </c>
      <c r="J492" s="6">
        <v>0</v>
      </c>
      <c r="K492" s="6">
        <v>777699943</v>
      </c>
      <c r="L492" s="6">
        <v>777699895</v>
      </c>
      <c r="M492" s="6">
        <v>48</v>
      </c>
      <c r="N492" s="6">
        <v>398433892</v>
      </c>
      <c r="O492" s="6">
        <v>0</v>
      </c>
      <c r="P492" s="6">
        <v>0</v>
      </c>
      <c r="Q492" s="9">
        <f t="shared" si="43"/>
        <v>0.51232341674480486</v>
      </c>
      <c r="R492" s="9">
        <f t="shared" si="44"/>
        <v>0</v>
      </c>
    </row>
    <row r="493" spans="1:18" ht="36" outlineLevel="2" x14ac:dyDescent="0.25">
      <c r="A493" s="3" t="s">
        <v>142</v>
      </c>
      <c r="B493" s="4" t="s">
        <v>143</v>
      </c>
      <c r="C493" s="5" t="s">
        <v>77</v>
      </c>
      <c r="D493" s="3" t="s">
        <v>25</v>
      </c>
      <c r="E493" s="3" t="s">
        <v>26</v>
      </c>
      <c r="F493" s="3" t="s">
        <v>27</v>
      </c>
      <c r="G493" s="4" t="s">
        <v>78</v>
      </c>
      <c r="H493" s="6">
        <v>471863882</v>
      </c>
      <c r="I493" s="6">
        <v>2574989</v>
      </c>
      <c r="J493" s="6">
        <v>0</v>
      </c>
      <c r="K493" s="6">
        <v>474438871</v>
      </c>
      <c r="L493" s="6">
        <v>281289263</v>
      </c>
      <c r="M493" s="6">
        <v>193149608</v>
      </c>
      <c r="N493" s="6">
        <v>229322164</v>
      </c>
      <c r="O493" s="6">
        <v>3747343</v>
      </c>
      <c r="P493" s="6">
        <v>3747343</v>
      </c>
      <c r="Q493" s="9">
        <f t="shared" si="43"/>
        <v>0.48335450153282233</v>
      </c>
      <c r="R493" s="9">
        <f t="shared" si="44"/>
        <v>7.8984738162400699E-3</v>
      </c>
    </row>
    <row r="494" spans="1:18" ht="48" outlineLevel="2" x14ac:dyDescent="0.25">
      <c r="A494" s="3" t="s">
        <v>142</v>
      </c>
      <c r="B494" s="4" t="s">
        <v>143</v>
      </c>
      <c r="C494" s="5" t="s">
        <v>79</v>
      </c>
      <c r="D494" s="3" t="s">
        <v>25</v>
      </c>
      <c r="E494" s="3" t="s">
        <v>26</v>
      </c>
      <c r="F494" s="3" t="s">
        <v>27</v>
      </c>
      <c r="G494" s="4" t="s">
        <v>80</v>
      </c>
      <c r="H494" s="6">
        <v>23051000</v>
      </c>
      <c r="I494" s="6">
        <v>17196000</v>
      </c>
      <c r="J494" s="6">
        <v>0</v>
      </c>
      <c r="K494" s="6">
        <v>40247000</v>
      </c>
      <c r="L494" s="6">
        <v>23051000</v>
      </c>
      <c r="M494" s="6">
        <v>17196000</v>
      </c>
      <c r="N494" s="6">
        <v>21294733</v>
      </c>
      <c r="O494" s="6">
        <v>0</v>
      </c>
      <c r="P494" s="6">
        <v>0</v>
      </c>
      <c r="Q494" s="9">
        <f t="shared" si="43"/>
        <v>0.52910112554973043</v>
      </c>
      <c r="R494" s="9">
        <f t="shared" si="44"/>
        <v>0</v>
      </c>
    </row>
    <row r="495" spans="1:18" ht="24" outlineLevel="1" x14ac:dyDescent="0.25">
      <c r="A495" s="3"/>
      <c r="B495" s="7" t="s">
        <v>179</v>
      </c>
      <c r="C495" s="5"/>
      <c r="D495" s="3"/>
      <c r="E495" s="3"/>
      <c r="F495" s="3"/>
      <c r="G495" s="4"/>
      <c r="H495" s="6">
        <f t="shared" ref="H495:P495" si="47">SUBTOTAL(9,H481:H494)</f>
        <v>12565842550</v>
      </c>
      <c r="I495" s="6">
        <f t="shared" si="47"/>
        <v>163656595</v>
      </c>
      <c r="J495" s="6">
        <f t="shared" si="47"/>
        <v>0</v>
      </c>
      <c r="K495" s="6">
        <f t="shared" si="47"/>
        <v>12729499145</v>
      </c>
      <c r="L495" s="6">
        <f t="shared" si="47"/>
        <v>11260460018.700001</v>
      </c>
      <c r="M495" s="6">
        <f t="shared" si="47"/>
        <v>1469039126.3</v>
      </c>
      <c r="N495" s="6">
        <f t="shared" si="47"/>
        <v>10254988959.700001</v>
      </c>
      <c r="O495" s="6">
        <f t="shared" si="47"/>
        <v>4699704.7</v>
      </c>
      <c r="P495" s="6">
        <f t="shared" si="47"/>
        <v>3747343</v>
      </c>
      <c r="Q495" s="9">
        <f t="shared" si="43"/>
        <v>0.80560820523155008</v>
      </c>
      <c r="R495" s="9">
        <f t="shared" si="44"/>
        <v>3.6919792730776761E-4</v>
      </c>
    </row>
    <row r="496" spans="1:18" ht="24" outlineLevel="2" x14ac:dyDescent="0.25">
      <c r="A496" s="3" t="s">
        <v>144</v>
      </c>
      <c r="B496" s="4" t="s">
        <v>145</v>
      </c>
      <c r="C496" s="5" t="s">
        <v>35</v>
      </c>
      <c r="D496" s="3" t="s">
        <v>25</v>
      </c>
      <c r="E496" s="3" t="s">
        <v>26</v>
      </c>
      <c r="F496" s="3" t="s">
        <v>27</v>
      </c>
      <c r="G496" s="4" t="s">
        <v>36</v>
      </c>
      <c r="H496" s="6">
        <v>27227000</v>
      </c>
      <c r="I496" s="6">
        <v>0</v>
      </c>
      <c r="J496" s="6">
        <v>0</v>
      </c>
      <c r="K496" s="6">
        <v>27227000</v>
      </c>
      <c r="L496" s="6">
        <v>27227000</v>
      </c>
      <c r="M496" s="6">
        <v>0</v>
      </c>
      <c r="N496" s="6">
        <v>27227000</v>
      </c>
      <c r="O496" s="6">
        <v>1337467</v>
      </c>
      <c r="P496" s="6">
        <v>1337467</v>
      </c>
      <c r="Q496" s="9">
        <f t="shared" si="43"/>
        <v>1</v>
      </c>
      <c r="R496" s="9">
        <f t="shared" si="44"/>
        <v>4.9122819260293091E-2</v>
      </c>
    </row>
    <row r="497" spans="1:18" ht="24" outlineLevel="2" x14ac:dyDescent="0.25">
      <c r="A497" s="3" t="s">
        <v>144</v>
      </c>
      <c r="B497" s="4" t="s">
        <v>145</v>
      </c>
      <c r="C497" s="5" t="s">
        <v>39</v>
      </c>
      <c r="D497" s="3" t="s">
        <v>25</v>
      </c>
      <c r="E497" s="3" t="s">
        <v>26</v>
      </c>
      <c r="F497" s="3" t="s">
        <v>27</v>
      </c>
      <c r="G497" s="4" t="s">
        <v>40</v>
      </c>
      <c r="H497" s="6">
        <v>343389</v>
      </c>
      <c r="I497" s="6">
        <v>0</v>
      </c>
      <c r="J497" s="6">
        <v>0</v>
      </c>
      <c r="K497" s="6">
        <v>343389</v>
      </c>
      <c r="L497" s="6">
        <v>0</v>
      </c>
      <c r="M497" s="6">
        <v>343389</v>
      </c>
      <c r="N497" s="6">
        <v>0</v>
      </c>
      <c r="O497" s="6">
        <v>0</v>
      </c>
      <c r="P497" s="6">
        <v>0</v>
      </c>
      <c r="Q497" s="9">
        <f t="shared" si="43"/>
        <v>0</v>
      </c>
      <c r="R497" s="9">
        <f t="shared" si="44"/>
        <v>0</v>
      </c>
    </row>
    <row r="498" spans="1:18" ht="24" outlineLevel="2" x14ac:dyDescent="0.25">
      <c r="A498" s="3" t="s">
        <v>144</v>
      </c>
      <c r="B498" s="4" t="s">
        <v>145</v>
      </c>
      <c r="C498" s="5" t="s">
        <v>41</v>
      </c>
      <c r="D498" s="3" t="s">
        <v>25</v>
      </c>
      <c r="E498" s="3" t="s">
        <v>26</v>
      </c>
      <c r="F498" s="3" t="s">
        <v>27</v>
      </c>
      <c r="G498" s="4" t="s">
        <v>42</v>
      </c>
      <c r="H498" s="6">
        <v>68828962</v>
      </c>
      <c r="I498" s="6">
        <v>0</v>
      </c>
      <c r="J498" s="6">
        <v>0</v>
      </c>
      <c r="K498" s="6">
        <v>68828962</v>
      </c>
      <c r="L498" s="6">
        <v>51548</v>
      </c>
      <c r="M498" s="6">
        <v>68777414</v>
      </c>
      <c r="N498" s="6">
        <v>51548</v>
      </c>
      <c r="O498" s="6">
        <v>0</v>
      </c>
      <c r="P498" s="6">
        <v>0</v>
      </c>
      <c r="Q498" s="9">
        <f t="shared" si="43"/>
        <v>7.4892891745192958E-4</v>
      </c>
      <c r="R498" s="9">
        <f t="shared" si="44"/>
        <v>0</v>
      </c>
    </row>
    <row r="499" spans="1:18" ht="60" outlineLevel="2" x14ac:dyDescent="0.25">
      <c r="A499" s="3" t="s">
        <v>144</v>
      </c>
      <c r="B499" s="4" t="s">
        <v>145</v>
      </c>
      <c r="C499" s="5" t="s">
        <v>56</v>
      </c>
      <c r="D499" s="3" t="s">
        <v>25</v>
      </c>
      <c r="E499" s="3" t="s">
        <v>26</v>
      </c>
      <c r="F499" s="3" t="s">
        <v>27</v>
      </c>
      <c r="G499" s="4" t="s">
        <v>59</v>
      </c>
      <c r="H499" s="6">
        <v>142493267</v>
      </c>
      <c r="I499" s="6">
        <v>840000</v>
      </c>
      <c r="J499" s="6">
        <v>0</v>
      </c>
      <c r="K499" s="6">
        <v>143333267</v>
      </c>
      <c r="L499" s="6">
        <v>43325800</v>
      </c>
      <c r="M499" s="6">
        <v>100007467</v>
      </c>
      <c r="N499" s="6">
        <v>43325800</v>
      </c>
      <c r="O499" s="6">
        <v>0</v>
      </c>
      <c r="P499" s="6">
        <v>0</v>
      </c>
      <c r="Q499" s="9">
        <f t="shared" si="43"/>
        <v>0.30227316314502201</v>
      </c>
      <c r="R499" s="9">
        <f t="shared" si="44"/>
        <v>0</v>
      </c>
    </row>
    <row r="500" spans="1:18" ht="48" outlineLevel="2" x14ac:dyDescent="0.25">
      <c r="A500" s="3" t="s">
        <v>144</v>
      </c>
      <c r="B500" s="4" t="s">
        <v>145</v>
      </c>
      <c r="C500" s="5" t="s">
        <v>60</v>
      </c>
      <c r="D500" s="3" t="s">
        <v>25</v>
      </c>
      <c r="E500" s="3" t="s">
        <v>26</v>
      </c>
      <c r="F500" s="3" t="s">
        <v>27</v>
      </c>
      <c r="G500" s="4" t="s">
        <v>61</v>
      </c>
      <c r="H500" s="6">
        <v>43585950</v>
      </c>
      <c r="I500" s="6">
        <v>0</v>
      </c>
      <c r="J500" s="6">
        <v>0</v>
      </c>
      <c r="K500" s="6">
        <v>43585950</v>
      </c>
      <c r="L500" s="6">
        <v>41583033</v>
      </c>
      <c r="M500" s="6">
        <v>2002917</v>
      </c>
      <c r="N500" s="6">
        <v>41583033</v>
      </c>
      <c r="O500" s="6">
        <v>242467</v>
      </c>
      <c r="P500" s="6">
        <v>0</v>
      </c>
      <c r="Q500" s="9">
        <f t="shared" si="43"/>
        <v>0.95404672836085935</v>
      </c>
      <c r="R500" s="9">
        <f t="shared" si="44"/>
        <v>5.5629623766374255E-3</v>
      </c>
    </row>
    <row r="501" spans="1:18" ht="24" outlineLevel="2" x14ac:dyDescent="0.25">
      <c r="A501" s="3" t="s">
        <v>144</v>
      </c>
      <c r="B501" s="4" t="s">
        <v>145</v>
      </c>
      <c r="C501" s="5" t="s">
        <v>64</v>
      </c>
      <c r="D501" s="3" t="s">
        <v>25</v>
      </c>
      <c r="E501" s="3" t="s">
        <v>83</v>
      </c>
      <c r="F501" s="3" t="s">
        <v>27</v>
      </c>
      <c r="G501" s="4" t="s">
        <v>66</v>
      </c>
      <c r="H501" s="6">
        <v>2848336597</v>
      </c>
      <c r="I501" s="6">
        <v>423109210</v>
      </c>
      <c r="J501" s="6">
        <v>0</v>
      </c>
      <c r="K501" s="6">
        <v>3271445807</v>
      </c>
      <c r="L501" s="6">
        <v>3173690732</v>
      </c>
      <c r="M501" s="6">
        <v>97755075</v>
      </c>
      <c r="N501" s="6">
        <v>2441822421</v>
      </c>
      <c r="O501" s="6">
        <v>0</v>
      </c>
      <c r="P501" s="6">
        <v>0</v>
      </c>
      <c r="Q501" s="9">
        <f t="shared" si="43"/>
        <v>0.74640466786127635</v>
      </c>
      <c r="R501" s="9">
        <f t="shared" si="44"/>
        <v>0</v>
      </c>
    </row>
    <row r="502" spans="1:18" ht="24" outlineLevel="2" x14ac:dyDescent="0.25">
      <c r="A502" s="3" t="s">
        <v>144</v>
      </c>
      <c r="B502" s="4" t="s">
        <v>145</v>
      </c>
      <c r="C502" s="5" t="s">
        <v>64</v>
      </c>
      <c r="D502" s="3" t="s">
        <v>25</v>
      </c>
      <c r="E502" s="3" t="s">
        <v>26</v>
      </c>
      <c r="F502" s="3" t="s">
        <v>27</v>
      </c>
      <c r="G502" s="4" t="s">
        <v>66</v>
      </c>
      <c r="H502" s="6">
        <v>192039075</v>
      </c>
      <c r="I502" s="6">
        <v>15661790</v>
      </c>
      <c r="J502" s="6">
        <v>0</v>
      </c>
      <c r="K502" s="6">
        <v>207700865</v>
      </c>
      <c r="L502" s="6">
        <v>202700865</v>
      </c>
      <c r="M502" s="6">
        <v>5000000</v>
      </c>
      <c r="N502" s="6">
        <v>170248899</v>
      </c>
      <c r="O502" s="6">
        <v>1980567</v>
      </c>
      <c r="P502" s="6">
        <v>0</v>
      </c>
      <c r="Q502" s="9">
        <f t="shared" si="43"/>
        <v>0.81968314864745506</v>
      </c>
      <c r="R502" s="9">
        <f t="shared" si="44"/>
        <v>9.5356704460523075E-3</v>
      </c>
    </row>
    <row r="503" spans="1:18" ht="48" outlineLevel="2" x14ac:dyDescent="0.25">
      <c r="A503" s="3" t="s">
        <v>144</v>
      </c>
      <c r="B503" s="4" t="s">
        <v>145</v>
      </c>
      <c r="C503" s="5" t="s">
        <v>67</v>
      </c>
      <c r="D503" s="3" t="s">
        <v>57</v>
      </c>
      <c r="E503" s="3" t="s">
        <v>58</v>
      </c>
      <c r="F503" s="3" t="s">
        <v>27</v>
      </c>
      <c r="G503" s="4" t="s">
        <v>68</v>
      </c>
      <c r="H503" s="6">
        <v>0</v>
      </c>
      <c r="I503" s="6">
        <v>28660000</v>
      </c>
      <c r="J503" s="6">
        <v>0</v>
      </c>
      <c r="K503" s="6">
        <v>28660000</v>
      </c>
      <c r="L503" s="6">
        <v>28660000</v>
      </c>
      <c r="M503" s="6">
        <v>0</v>
      </c>
      <c r="N503" s="6">
        <v>0</v>
      </c>
      <c r="O503" s="6">
        <v>0</v>
      </c>
      <c r="P503" s="6">
        <v>0</v>
      </c>
      <c r="Q503" s="9">
        <f t="shared" si="43"/>
        <v>0</v>
      </c>
      <c r="R503" s="9">
        <f t="shared" si="44"/>
        <v>0</v>
      </c>
    </row>
    <row r="504" spans="1:18" ht="60" outlineLevel="2" x14ac:dyDescent="0.25">
      <c r="A504" s="3" t="s">
        <v>144</v>
      </c>
      <c r="B504" s="4" t="s">
        <v>145</v>
      </c>
      <c r="C504" s="5" t="s">
        <v>69</v>
      </c>
      <c r="D504" s="3" t="s">
        <v>57</v>
      </c>
      <c r="E504" s="3" t="s">
        <v>48</v>
      </c>
      <c r="F504" s="3" t="s">
        <v>27</v>
      </c>
      <c r="G504" s="4" t="s">
        <v>70</v>
      </c>
      <c r="H504" s="6">
        <v>437316883</v>
      </c>
      <c r="I504" s="6">
        <v>0</v>
      </c>
      <c r="J504" s="6">
        <v>0</v>
      </c>
      <c r="K504" s="6">
        <v>437316883</v>
      </c>
      <c r="L504" s="6">
        <v>437316883</v>
      </c>
      <c r="M504" s="6">
        <v>0</v>
      </c>
      <c r="N504" s="6">
        <v>386672000</v>
      </c>
      <c r="O504" s="6">
        <v>1797800</v>
      </c>
      <c r="P504" s="6">
        <v>0</v>
      </c>
      <c r="Q504" s="9">
        <f t="shared" si="43"/>
        <v>0.88419179554062632</v>
      </c>
      <c r="R504" s="9">
        <f t="shared" si="44"/>
        <v>4.1109778055378665E-3</v>
      </c>
    </row>
    <row r="505" spans="1:18" ht="60" outlineLevel="2" x14ac:dyDescent="0.25">
      <c r="A505" s="3" t="s">
        <v>144</v>
      </c>
      <c r="B505" s="4" t="s">
        <v>145</v>
      </c>
      <c r="C505" s="5" t="s">
        <v>69</v>
      </c>
      <c r="D505" s="3" t="s">
        <v>57</v>
      </c>
      <c r="E505" s="3" t="s">
        <v>58</v>
      </c>
      <c r="F505" s="3" t="s">
        <v>27</v>
      </c>
      <c r="G505" s="4" t="s">
        <v>70</v>
      </c>
      <c r="H505" s="6">
        <v>544316672</v>
      </c>
      <c r="I505" s="6">
        <v>0</v>
      </c>
      <c r="J505" s="6">
        <v>0</v>
      </c>
      <c r="K505" s="6">
        <v>544316672</v>
      </c>
      <c r="L505" s="6">
        <v>375101253</v>
      </c>
      <c r="M505" s="6">
        <v>169215419</v>
      </c>
      <c r="N505" s="6">
        <v>362819577</v>
      </c>
      <c r="O505" s="6">
        <v>0</v>
      </c>
      <c r="P505" s="6">
        <v>0</v>
      </c>
      <c r="Q505" s="9">
        <f t="shared" si="43"/>
        <v>0.66655973565329263</v>
      </c>
      <c r="R505" s="9">
        <f t="shared" si="44"/>
        <v>0</v>
      </c>
    </row>
    <row r="506" spans="1:18" ht="60" outlineLevel="2" x14ac:dyDescent="0.25">
      <c r="A506" s="3" t="s">
        <v>144</v>
      </c>
      <c r="B506" s="4" t="s">
        <v>145</v>
      </c>
      <c r="C506" s="5" t="s">
        <v>71</v>
      </c>
      <c r="D506" s="3" t="s">
        <v>57</v>
      </c>
      <c r="E506" s="3" t="s">
        <v>58</v>
      </c>
      <c r="F506" s="3" t="s">
        <v>27</v>
      </c>
      <c r="G506" s="4" t="s">
        <v>72</v>
      </c>
      <c r="H506" s="6">
        <v>374688400</v>
      </c>
      <c r="I506" s="6">
        <v>66021920</v>
      </c>
      <c r="J506" s="6">
        <v>0</v>
      </c>
      <c r="K506" s="6">
        <v>440710320</v>
      </c>
      <c r="L506" s="6">
        <v>304170020</v>
      </c>
      <c r="M506" s="6">
        <v>136540300</v>
      </c>
      <c r="N506" s="6">
        <v>238148820</v>
      </c>
      <c r="O506" s="6">
        <v>0</v>
      </c>
      <c r="P506" s="6">
        <v>0</v>
      </c>
      <c r="Q506" s="9">
        <f t="shared" si="43"/>
        <v>0.5403749565020397</v>
      </c>
      <c r="R506" s="9">
        <f t="shared" si="44"/>
        <v>0</v>
      </c>
    </row>
    <row r="507" spans="1:18" ht="72" outlineLevel="2" x14ac:dyDescent="0.25">
      <c r="A507" s="3" t="s">
        <v>144</v>
      </c>
      <c r="B507" s="4" t="s">
        <v>145</v>
      </c>
      <c r="C507" s="5" t="s">
        <v>73</v>
      </c>
      <c r="D507" s="3" t="s">
        <v>57</v>
      </c>
      <c r="E507" s="3" t="s">
        <v>58</v>
      </c>
      <c r="F507" s="3" t="s">
        <v>27</v>
      </c>
      <c r="G507" s="4" t="s">
        <v>74</v>
      </c>
      <c r="H507" s="6">
        <v>28324230</v>
      </c>
      <c r="I507" s="6">
        <v>0</v>
      </c>
      <c r="J507" s="6">
        <v>0</v>
      </c>
      <c r="K507" s="6">
        <v>28324230</v>
      </c>
      <c r="L507" s="6">
        <v>24269130</v>
      </c>
      <c r="M507" s="6">
        <v>4055100</v>
      </c>
      <c r="N507" s="6">
        <v>24031000</v>
      </c>
      <c r="O507" s="6">
        <v>0</v>
      </c>
      <c r="P507" s="6">
        <v>0</v>
      </c>
      <c r="Q507" s="9">
        <f t="shared" si="43"/>
        <v>0.84842553531022735</v>
      </c>
      <c r="R507" s="9">
        <f t="shared" si="44"/>
        <v>0</v>
      </c>
    </row>
    <row r="508" spans="1:18" ht="72" outlineLevel="2" x14ac:dyDescent="0.25">
      <c r="A508" s="3" t="s">
        <v>144</v>
      </c>
      <c r="B508" s="4" t="s">
        <v>145</v>
      </c>
      <c r="C508" s="5" t="s">
        <v>73</v>
      </c>
      <c r="D508" s="3" t="s">
        <v>25</v>
      </c>
      <c r="E508" s="3" t="s">
        <v>26</v>
      </c>
      <c r="F508" s="3" t="s">
        <v>27</v>
      </c>
      <c r="G508" s="4" t="s">
        <v>74</v>
      </c>
      <c r="H508" s="6">
        <v>413287008</v>
      </c>
      <c r="I508" s="6">
        <v>0</v>
      </c>
      <c r="J508" s="6">
        <v>0</v>
      </c>
      <c r="K508" s="6">
        <v>413287008</v>
      </c>
      <c r="L508" s="6">
        <v>57746409</v>
      </c>
      <c r="M508" s="6">
        <v>355540599</v>
      </c>
      <c r="N508" s="6">
        <v>57746409</v>
      </c>
      <c r="O508" s="6">
        <v>0</v>
      </c>
      <c r="P508" s="6">
        <v>0</v>
      </c>
      <c r="Q508" s="9">
        <f t="shared" si="43"/>
        <v>0.13972471401762526</v>
      </c>
      <c r="R508" s="9">
        <f t="shared" si="44"/>
        <v>0</v>
      </c>
    </row>
    <row r="509" spans="1:18" ht="36" outlineLevel="2" x14ac:dyDescent="0.25">
      <c r="A509" s="3" t="s">
        <v>144</v>
      </c>
      <c r="B509" s="4" t="s">
        <v>145</v>
      </c>
      <c r="C509" s="5" t="s">
        <v>77</v>
      </c>
      <c r="D509" s="3" t="s">
        <v>25</v>
      </c>
      <c r="E509" s="3" t="s">
        <v>26</v>
      </c>
      <c r="F509" s="3" t="s">
        <v>27</v>
      </c>
      <c r="G509" s="4" t="s">
        <v>78</v>
      </c>
      <c r="H509" s="6">
        <v>396906357</v>
      </c>
      <c r="I509" s="6">
        <v>1121</v>
      </c>
      <c r="J509" s="6">
        <v>0</v>
      </c>
      <c r="K509" s="6">
        <v>396907478</v>
      </c>
      <c r="L509" s="6">
        <v>334426211</v>
      </c>
      <c r="M509" s="6">
        <v>62481267</v>
      </c>
      <c r="N509" s="6">
        <v>310065211</v>
      </c>
      <c r="O509" s="6">
        <v>5671355</v>
      </c>
      <c r="P509" s="6">
        <v>1193733</v>
      </c>
      <c r="Q509" s="9">
        <f t="shared" si="43"/>
        <v>0.78120274418210889</v>
      </c>
      <c r="R509" s="9">
        <f t="shared" si="44"/>
        <v>1.4288859027241608E-2</v>
      </c>
    </row>
    <row r="510" spans="1:18" ht="48" outlineLevel="2" x14ac:dyDescent="0.25">
      <c r="A510" s="3" t="s">
        <v>144</v>
      </c>
      <c r="B510" s="4" t="s">
        <v>145</v>
      </c>
      <c r="C510" s="5" t="s">
        <v>79</v>
      </c>
      <c r="D510" s="3" t="s">
        <v>25</v>
      </c>
      <c r="E510" s="3" t="s">
        <v>26</v>
      </c>
      <c r="F510" s="3" t="s">
        <v>27</v>
      </c>
      <c r="G510" s="4" t="s">
        <v>80</v>
      </c>
      <c r="H510" s="6">
        <v>23051000</v>
      </c>
      <c r="I510" s="6">
        <v>17196000</v>
      </c>
      <c r="J510" s="6">
        <v>0</v>
      </c>
      <c r="K510" s="6">
        <v>40247000</v>
      </c>
      <c r="L510" s="6">
        <v>40247000</v>
      </c>
      <c r="M510" s="6">
        <v>0</v>
      </c>
      <c r="N510" s="6">
        <v>23051000</v>
      </c>
      <c r="O510" s="6">
        <v>0</v>
      </c>
      <c r="P510" s="6">
        <v>0</v>
      </c>
      <c r="Q510" s="9">
        <f t="shared" si="43"/>
        <v>0.57273834074589414</v>
      </c>
      <c r="R510" s="9">
        <f t="shared" si="44"/>
        <v>0</v>
      </c>
    </row>
    <row r="511" spans="1:18" ht="24" outlineLevel="1" x14ac:dyDescent="0.25">
      <c r="A511" s="3"/>
      <c r="B511" s="7" t="s">
        <v>180</v>
      </c>
      <c r="C511" s="5"/>
      <c r="D511" s="3"/>
      <c r="E511" s="3"/>
      <c r="F511" s="3"/>
      <c r="G511" s="4"/>
      <c r="H511" s="6">
        <f t="shared" ref="H511:P511" si="48">SUBTOTAL(9,H496:H510)</f>
        <v>5540744790</v>
      </c>
      <c r="I511" s="6">
        <f t="shared" si="48"/>
        <v>551490041</v>
      </c>
      <c r="J511" s="6">
        <f t="shared" si="48"/>
        <v>0</v>
      </c>
      <c r="K511" s="6">
        <f t="shared" si="48"/>
        <v>6092234831</v>
      </c>
      <c r="L511" s="6">
        <f t="shared" si="48"/>
        <v>5090515884</v>
      </c>
      <c r="M511" s="6">
        <f t="shared" si="48"/>
        <v>1001718947</v>
      </c>
      <c r="N511" s="6">
        <f t="shared" si="48"/>
        <v>4126792718</v>
      </c>
      <c r="O511" s="6">
        <f t="shared" si="48"/>
        <v>11029656</v>
      </c>
      <c r="P511" s="6">
        <f t="shared" si="48"/>
        <v>2531200</v>
      </c>
      <c r="Q511" s="9">
        <f t="shared" si="43"/>
        <v>0.6773856938345586</v>
      </c>
      <c r="R511" s="9">
        <f t="shared" si="44"/>
        <v>1.810444985455289E-3</v>
      </c>
    </row>
    <row r="512" spans="1:18" ht="24" outlineLevel="2" x14ac:dyDescent="0.25">
      <c r="A512" s="3" t="s">
        <v>146</v>
      </c>
      <c r="B512" s="4" t="s">
        <v>147</v>
      </c>
      <c r="C512" s="5" t="s">
        <v>39</v>
      </c>
      <c r="D512" s="3" t="s">
        <v>25</v>
      </c>
      <c r="E512" s="3" t="s">
        <v>26</v>
      </c>
      <c r="F512" s="3" t="s">
        <v>27</v>
      </c>
      <c r="G512" s="4" t="s">
        <v>40</v>
      </c>
      <c r="H512" s="6">
        <v>3843860</v>
      </c>
      <c r="I512" s="6">
        <v>0</v>
      </c>
      <c r="J512" s="6">
        <v>0</v>
      </c>
      <c r="K512" s="6">
        <v>3843860</v>
      </c>
      <c r="L512" s="6">
        <v>0</v>
      </c>
      <c r="M512" s="6">
        <v>3843860</v>
      </c>
      <c r="N512" s="6">
        <v>0</v>
      </c>
      <c r="O512" s="6">
        <v>0</v>
      </c>
      <c r="P512" s="6">
        <v>0</v>
      </c>
      <c r="Q512" s="9">
        <f t="shared" si="43"/>
        <v>0</v>
      </c>
      <c r="R512" s="9">
        <f t="shared" si="44"/>
        <v>0</v>
      </c>
    </row>
    <row r="513" spans="1:18" ht="24" outlineLevel="2" x14ac:dyDescent="0.25">
      <c r="A513" s="3" t="s">
        <v>146</v>
      </c>
      <c r="B513" s="4" t="s">
        <v>147</v>
      </c>
      <c r="C513" s="5" t="s">
        <v>41</v>
      </c>
      <c r="D513" s="3" t="s">
        <v>25</v>
      </c>
      <c r="E513" s="3" t="s">
        <v>26</v>
      </c>
      <c r="F513" s="3" t="s">
        <v>27</v>
      </c>
      <c r="G513" s="4" t="s">
        <v>42</v>
      </c>
      <c r="H513" s="6">
        <v>94770271</v>
      </c>
      <c r="I513" s="6">
        <v>0</v>
      </c>
      <c r="J513" s="6">
        <v>0</v>
      </c>
      <c r="K513" s="6">
        <v>94770271</v>
      </c>
      <c r="L513" s="6">
        <v>40646908</v>
      </c>
      <c r="M513" s="6">
        <v>54123363</v>
      </c>
      <c r="N513" s="6">
        <v>5369035.3300000001</v>
      </c>
      <c r="O513" s="6">
        <v>0</v>
      </c>
      <c r="P513" s="6">
        <v>0</v>
      </c>
      <c r="Q513" s="9">
        <f t="shared" si="43"/>
        <v>5.6653160040029855E-2</v>
      </c>
      <c r="R513" s="9">
        <f t="shared" si="44"/>
        <v>0</v>
      </c>
    </row>
    <row r="514" spans="1:18" ht="60" outlineLevel="2" x14ac:dyDescent="0.25">
      <c r="A514" s="3" t="s">
        <v>146</v>
      </c>
      <c r="B514" s="4" t="s">
        <v>147</v>
      </c>
      <c r="C514" s="5" t="s">
        <v>56</v>
      </c>
      <c r="D514" s="3" t="s">
        <v>25</v>
      </c>
      <c r="E514" s="3" t="s">
        <v>26</v>
      </c>
      <c r="F514" s="3" t="s">
        <v>27</v>
      </c>
      <c r="G514" s="4" t="s">
        <v>59</v>
      </c>
      <c r="H514" s="6">
        <v>135043347</v>
      </c>
      <c r="I514" s="6">
        <v>840000</v>
      </c>
      <c r="J514" s="6">
        <v>0</v>
      </c>
      <c r="K514" s="6">
        <v>135883347</v>
      </c>
      <c r="L514" s="6">
        <v>43325800</v>
      </c>
      <c r="M514" s="6">
        <v>92557547</v>
      </c>
      <c r="N514" s="6">
        <v>43325800</v>
      </c>
      <c r="O514" s="6">
        <v>0</v>
      </c>
      <c r="P514" s="6">
        <v>0</v>
      </c>
      <c r="Q514" s="9">
        <f t="shared" si="43"/>
        <v>0.31884554624636968</v>
      </c>
      <c r="R514" s="9">
        <f t="shared" si="44"/>
        <v>0</v>
      </c>
    </row>
    <row r="515" spans="1:18" ht="48" outlineLevel="2" x14ac:dyDescent="0.25">
      <c r="A515" s="3" t="s">
        <v>146</v>
      </c>
      <c r="B515" s="4" t="s">
        <v>147</v>
      </c>
      <c r="C515" s="5" t="s">
        <v>60</v>
      </c>
      <c r="D515" s="3" t="s">
        <v>25</v>
      </c>
      <c r="E515" s="3" t="s">
        <v>26</v>
      </c>
      <c r="F515" s="3" t="s">
        <v>27</v>
      </c>
      <c r="G515" s="4" t="s">
        <v>61</v>
      </c>
      <c r="H515" s="6">
        <v>53340762</v>
      </c>
      <c r="I515" s="6">
        <v>0</v>
      </c>
      <c r="J515" s="6">
        <v>0</v>
      </c>
      <c r="K515" s="6">
        <v>53340762</v>
      </c>
      <c r="L515" s="6">
        <v>45577200</v>
      </c>
      <c r="M515" s="6">
        <v>7763562</v>
      </c>
      <c r="N515" s="6">
        <v>45577200</v>
      </c>
      <c r="O515" s="6">
        <v>0</v>
      </c>
      <c r="P515" s="6">
        <v>0</v>
      </c>
      <c r="Q515" s="9">
        <f t="shared" si="43"/>
        <v>0.85445348531016485</v>
      </c>
      <c r="R515" s="9">
        <f t="shared" si="44"/>
        <v>0</v>
      </c>
    </row>
    <row r="516" spans="1:18" ht="24" outlineLevel="2" x14ac:dyDescent="0.25">
      <c r="A516" s="3" t="s">
        <v>146</v>
      </c>
      <c r="B516" s="4" t="s">
        <v>147</v>
      </c>
      <c r="C516" s="5" t="s">
        <v>64</v>
      </c>
      <c r="D516" s="3" t="s">
        <v>25</v>
      </c>
      <c r="E516" s="3" t="s">
        <v>83</v>
      </c>
      <c r="F516" s="3" t="s">
        <v>27</v>
      </c>
      <c r="G516" s="4" t="s">
        <v>66</v>
      </c>
      <c r="H516" s="6">
        <v>3734176280</v>
      </c>
      <c r="I516" s="6">
        <v>403112615</v>
      </c>
      <c r="J516" s="6">
        <v>0</v>
      </c>
      <c r="K516" s="6">
        <v>4137288895</v>
      </c>
      <c r="L516" s="6">
        <v>3474442998</v>
      </c>
      <c r="M516" s="6">
        <v>662845897</v>
      </c>
      <c r="N516" s="6">
        <v>2240816997</v>
      </c>
      <c r="O516" s="6">
        <v>0</v>
      </c>
      <c r="P516" s="6">
        <v>0</v>
      </c>
      <c r="Q516" s="9">
        <f t="shared" si="43"/>
        <v>0.54161482407188777</v>
      </c>
      <c r="R516" s="9">
        <f t="shared" si="44"/>
        <v>0</v>
      </c>
    </row>
    <row r="517" spans="1:18" ht="24" outlineLevel="2" x14ac:dyDescent="0.25">
      <c r="A517" s="3" t="s">
        <v>146</v>
      </c>
      <c r="B517" s="4" t="s">
        <v>147</v>
      </c>
      <c r="C517" s="5" t="s">
        <v>64</v>
      </c>
      <c r="D517" s="3" t="s">
        <v>25</v>
      </c>
      <c r="E517" s="3" t="s">
        <v>26</v>
      </c>
      <c r="F517" s="3" t="s">
        <v>27</v>
      </c>
      <c r="G517" s="4" t="s">
        <v>66</v>
      </c>
      <c r="H517" s="6">
        <v>192039075</v>
      </c>
      <c r="I517" s="6">
        <v>6798057</v>
      </c>
      <c r="J517" s="6">
        <v>0</v>
      </c>
      <c r="K517" s="6">
        <v>198837132</v>
      </c>
      <c r="L517" s="6">
        <v>0</v>
      </c>
      <c r="M517" s="6">
        <v>198837132</v>
      </c>
      <c r="N517" s="6">
        <v>0</v>
      </c>
      <c r="O517" s="6">
        <v>0</v>
      </c>
      <c r="P517" s="6">
        <v>0</v>
      </c>
      <c r="Q517" s="9">
        <f t="shared" si="43"/>
        <v>0</v>
      </c>
      <c r="R517" s="9">
        <f t="shared" si="44"/>
        <v>0</v>
      </c>
    </row>
    <row r="518" spans="1:18" ht="60" outlineLevel="2" x14ac:dyDescent="0.25">
      <c r="A518" s="3" t="s">
        <v>146</v>
      </c>
      <c r="B518" s="4" t="s">
        <v>147</v>
      </c>
      <c r="C518" s="5" t="s">
        <v>69</v>
      </c>
      <c r="D518" s="3" t="s">
        <v>57</v>
      </c>
      <c r="E518" s="3" t="s">
        <v>48</v>
      </c>
      <c r="F518" s="3" t="s">
        <v>27</v>
      </c>
      <c r="G518" s="4" t="s">
        <v>70</v>
      </c>
      <c r="H518" s="6">
        <v>380883876</v>
      </c>
      <c r="I518" s="6">
        <v>0</v>
      </c>
      <c r="J518" s="6">
        <v>0</v>
      </c>
      <c r="K518" s="6">
        <v>380883876</v>
      </c>
      <c r="L518" s="6">
        <v>315260000</v>
      </c>
      <c r="M518" s="6">
        <v>65623876</v>
      </c>
      <c r="N518" s="6">
        <v>252208000</v>
      </c>
      <c r="O518" s="6">
        <v>0</v>
      </c>
      <c r="P518" s="6">
        <v>0</v>
      </c>
      <c r="Q518" s="9">
        <f t="shared" ref="Q518:Q524" si="49">+N518/K518</f>
        <v>0.66216507416554438</v>
      </c>
      <c r="R518" s="9">
        <f t="shared" ref="R518:R524" si="50">+O518/K518</f>
        <v>0</v>
      </c>
    </row>
    <row r="519" spans="1:18" ht="60" outlineLevel="2" x14ac:dyDescent="0.25">
      <c r="A519" s="3" t="s">
        <v>146</v>
      </c>
      <c r="B519" s="4" t="s">
        <v>147</v>
      </c>
      <c r="C519" s="5" t="s">
        <v>69</v>
      </c>
      <c r="D519" s="3" t="s">
        <v>57</v>
      </c>
      <c r="E519" s="3" t="s">
        <v>58</v>
      </c>
      <c r="F519" s="3" t="s">
        <v>27</v>
      </c>
      <c r="G519" s="4" t="s">
        <v>70</v>
      </c>
      <c r="H519" s="6">
        <v>649356839</v>
      </c>
      <c r="I519" s="6">
        <v>0</v>
      </c>
      <c r="J519" s="6">
        <v>0</v>
      </c>
      <c r="K519" s="6">
        <v>649356839</v>
      </c>
      <c r="L519" s="6">
        <v>493041700</v>
      </c>
      <c r="M519" s="6">
        <v>156315139</v>
      </c>
      <c r="N519" s="6">
        <v>234442096</v>
      </c>
      <c r="O519" s="6">
        <v>0</v>
      </c>
      <c r="P519" s="6">
        <v>0</v>
      </c>
      <c r="Q519" s="9">
        <f t="shared" si="49"/>
        <v>0.36103738640997052</v>
      </c>
      <c r="R519" s="9">
        <f t="shared" si="50"/>
        <v>0</v>
      </c>
    </row>
    <row r="520" spans="1:18" ht="60" outlineLevel="2" x14ac:dyDescent="0.25">
      <c r="A520" s="3" t="s">
        <v>146</v>
      </c>
      <c r="B520" s="4" t="s">
        <v>147</v>
      </c>
      <c r="C520" s="5" t="s">
        <v>71</v>
      </c>
      <c r="D520" s="3" t="s">
        <v>57</v>
      </c>
      <c r="E520" s="3" t="s">
        <v>58</v>
      </c>
      <c r="F520" s="3" t="s">
        <v>27</v>
      </c>
      <c r="G520" s="4" t="s">
        <v>72</v>
      </c>
      <c r="H520" s="6">
        <v>416121900</v>
      </c>
      <c r="I520" s="6">
        <v>66021200</v>
      </c>
      <c r="J520" s="6">
        <v>0</v>
      </c>
      <c r="K520" s="6">
        <v>482143100</v>
      </c>
      <c r="L520" s="6">
        <v>160661700</v>
      </c>
      <c r="M520" s="6">
        <v>321481400</v>
      </c>
      <c r="N520" s="6">
        <v>160661700</v>
      </c>
      <c r="O520" s="6">
        <v>0</v>
      </c>
      <c r="P520" s="6">
        <v>0</v>
      </c>
      <c r="Q520" s="9">
        <f t="shared" si="49"/>
        <v>0.33322409882045395</v>
      </c>
      <c r="R520" s="9">
        <f t="shared" si="50"/>
        <v>0</v>
      </c>
    </row>
    <row r="521" spans="1:18" ht="72" outlineLevel="2" x14ac:dyDescent="0.25">
      <c r="A521" s="3" t="s">
        <v>146</v>
      </c>
      <c r="B521" s="4" t="s">
        <v>147</v>
      </c>
      <c r="C521" s="5" t="s">
        <v>73</v>
      </c>
      <c r="D521" s="3" t="s">
        <v>57</v>
      </c>
      <c r="E521" s="3" t="s">
        <v>58</v>
      </c>
      <c r="F521" s="3" t="s">
        <v>27</v>
      </c>
      <c r="G521" s="4" t="s">
        <v>74</v>
      </c>
      <c r="H521" s="6">
        <v>1151004861</v>
      </c>
      <c r="I521" s="6">
        <v>0</v>
      </c>
      <c r="J521" s="6">
        <v>0</v>
      </c>
      <c r="K521" s="6">
        <v>1151004861</v>
      </c>
      <c r="L521" s="6">
        <v>65340000</v>
      </c>
      <c r="M521" s="6">
        <v>1085664861</v>
      </c>
      <c r="N521" s="6">
        <v>65340000</v>
      </c>
      <c r="O521" s="6">
        <v>0</v>
      </c>
      <c r="P521" s="6">
        <v>0</v>
      </c>
      <c r="Q521" s="9">
        <f t="shared" si="49"/>
        <v>5.6767788055414652E-2</v>
      </c>
      <c r="R521" s="9">
        <f t="shared" si="50"/>
        <v>0</v>
      </c>
    </row>
    <row r="522" spans="1:18" ht="36" outlineLevel="2" x14ac:dyDescent="0.25">
      <c r="A522" s="3" t="s">
        <v>146</v>
      </c>
      <c r="B522" s="4" t="s">
        <v>147</v>
      </c>
      <c r="C522" s="5" t="s">
        <v>77</v>
      </c>
      <c r="D522" s="3" t="s">
        <v>25</v>
      </c>
      <c r="E522" s="3" t="s">
        <v>26</v>
      </c>
      <c r="F522" s="3" t="s">
        <v>27</v>
      </c>
      <c r="G522" s="4" t="s">
        <v>78</v>
      </c>
      <c r="H522" s="6">
        <v>602421281</v>
      </c>
      <c r="I522" s="6">
        <v>12972</v>
      </c>
      <c r="J522" s="6">
        <v>0</v>
      </c>
      <c r="K522" s="6">
        <v>602434253</v>
      </c>
      <c r="L522" s="6">
        <v>292539152</v>
      </c>
      <c r="M522" s="6">
        <v>309895101</v>
      </c>
      <c r="N522" s="6">
        <v>268178152</v>
      </c>
      <c r="O522" s="6">
        <v>0</v>
      </c>
      <c r="P522" s="6">
        <v>0</v>
      </c>
      <c r="Q522" s="9">
        <f t="shared" si="49"/>
        <v>0.44515754319168832</v>
      </c>
      <c r="R522" s="9">
        <f t="shared" si="50"/>
        <v>0</v>
      </c>
    </row>
    <row r="523" spans="1:18" ht="48" outlineLevel="2" x14ac:dyDescent="0.25">
      <c r="A523" s="3" t="s">
        <v>146</v>
      </c>
      <c r="B523" s="4" t="s">
        <v>147</v>
      </c>
      <c r="C523" s="5" t="s">
        <v>79</v>
      </c>
      <c r="D523" s="3" t="s">
        <v>25</v>
      </c>
      <c r="E523" s="3" t="s">
        <v>26</v>
      </c>
      <c r="F523" s="3" t="s">
        <v>27</v>
      </c>
      <c r="G523" s="4" t="s">
        <v>80</v>
      </c>
      <c r="H523" s="6">
        <v>23051000</v>
      </c>
      <c r="I523" s="6">
        <v>17196000</v>
      </c>
      <c r="J523" s="6">
        <v>0</v>
      </c>
      <c r="K523" s="6">
        <v>40247000</v>
      </c>
      <c r="L523" s="6">
        <v>23051000</v>
      </c>
      <c r="M523" s="6">
        <v>17196000</v>
      </c>
      <c r="N523" s="6">
        <v>23051000</v>
      </c>
      <c r="O523" s="6">
        <v>0</v>
      </c>
      <c r="P523" s="6">
        <v>0</v>
      </c>
      <c r="Q523" s="9">
        <f t="shared" si="49"/>
        <v>0.57273834074589414</v>
      </c>
      <c r="R523" s="9">
        <f t="shared" si="50"/>
        <v>0</v>
      </c>
    </row>
    <row r="524" spans="1:18" ht="24" outlineLevel="1" x14ac:dyDescent="0.25">
      <c r="A524" s="3"/>
      <c r="B524" s="7" t="s">
        <v>181</v>
      </c>
      <c r="C524" s="5"/>
      <c r="D524" s="3"/>
      <c r="E524" s="3"/>
      <c r="F524" s="3"/>
      <c r="G524" s="4"/>
      <c r="H524" s="6">
        <f t="shared" ref="H524:P524" si="51">SUBTOTAL(9,H512:H523)</f>
        <v>7436053352</v>
      </c>
      <c r="I524" s="6">
        <f t="shared" si="51"/>
        <v>493980844</v>
      </c>
      <c r="J524" s="6">
        <f t="shared" si="51"/>
        <v>0</v>
      </c>
      <c r="K524" s="6">
        <f t="shared" si="51"/>
        <v>7930034196</v>
      </c>
      <c r="L524" s="6">
        <f t="shared" si="51"/>
        <v>4953886458</v>
      </c>
      <c r="M524" s="6">
        <f t="shared" si="51"/>
        <v>2976147738</v>
      </c>
      <c r="N524" s="6">
        <f t="shared" si="51"/>
        <v>3338969980.3299999</v>
      </c>
      <c r="O524" s="6">
        <f t="shared" si="51"/>
        <v>0</v>
      </c>
      <c r="P524" s="6">
        <f t="shared" si="51"/>
        <v>0</v>
      </c>
      <c r="Q524" s="9">
        <f t="shared" si="49"/>
        <v>0.4210536673365437</v>
      </c>
      <c r="R524" s="9">
        <f t="shared" si="50"/>
        <v>0</v>
      </c>
    </row>
    <row r="525" spans="1:18" x14ac:dyDescent="0.25">
      <c r="A525" s="3"/>
      <c r="B525" s="7" t="s">
        <v>182</v>
      </c>
      <c r="C525" s="5"/>
      <c r="D525" s="3"/>
      <c r="E525" s="3"/>
      <c r="F525" s="3"/>
      <c r="G525" s="4"/>
      <c r="H525" s="6">
        <f t="shared" ref="H525:P525" si="52">SUBTOTAL(9,H5:H523)</f>
        <v>4897564202497</v>
      </c>
      <c r="I525" s="6">
        <f t="shared" si="52"/>
        <v>134859592356</v>
      </c>
      <c r="J525" s="6">
        <f t="shared" si="52"/>
        <v>71996242601</v>
      </c>
      <c r="K525" s="6">
        <f t="shared" si="52"/>
        <v>4960427552252</v>
      </c>
      <c r="L525" s="6">
        <f t="shared" si="52"/>
        <v>3661713065340.8003</v>
      </c>
      <c r="M525" s="6">
        <f t="shared" si="52"/>
        <v>1298714486911.2</v>
      </c>
      <c r="N525" s="6">
        <f t="shared" si="52"/>
        <v>2627895673095.7007</v>
      </c>
      <c r="O525" s="6">
        <f t="shared" si="52"/>
        <v>20644288982.360001</v>
      </c>
      <c r="P525" s="6">
        <f t="shared" si="52"/>
        <v>20618826608.66</v>
      </c>
      <c r="Q525" s="11">
        <f>+N525/K525</f>
        <v>0.52977200965321103</v>
      </c>
      <c r="R525" s="10">
        <f>+O525/K525</f>
        <v>4.1617962897145099E-3</v>
      </c>
    </row>
    <row r="526" spans="1:18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Gisella Suarez Losada</dc:creator>
  <cp:lastModifiedBy>Cristina Mahecha Parra</cp:lastModifiedBy>
  <dcterms:created xsi:type="dcterms:W3CDTF">2016-02-01T19:34:02Z</dcterms:created>
  <dcterms:modified xsi:type="dcterms:W3CDTF">2016-03-14T18:54:58Z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