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Navas\Documents\DIRECCION DE ABASTECIMIENTO\2019\CÁLCULO DEMANDA\DEMANDA PARA PUBLICAR\"/>
    </mc:Choice>
  </mc:AlternateContent>
  <xr:revisionPtr revIDLastSave="0" documentId="13_ncr:1_{26F89103-9573-496C-9A17-F53FAF329093}" xr6:coauthVersionLast="40" xr6:coauthVersionMax="40" xr10:uidLastSave="{00000000-0000-0000-0000-000000000000}"/>
  <bookViews>
    <workbookView xWindow="-120" yWindow="-120" windowWidth="24240" windowHeight="13140" xr2:uid="{9E2E5964-B9CF-428E-93E0-0151856FF78C}"/>
  </bookViews>
  <sheets>
    <sheet name="CÓRDOB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V48" i="1" l="1"/>
  <c r="CB48" i="1" s="1"/>
  <c r="BN48" i="1"/>
  <c r="BE48" i="1"/>
  <c r="AW48" i="1"/>
  <c r="AL48" i="1"/>
  <c r="Z48" i="1"/>
  <c r="O48" i="1"/>
  <c r="F48" i="1"/>
  <c r="BV47" i="1"/>
  <c r="BN47" i="1"/>
  <c r="CB47" i="1" s="1"/>
  <c r="BE47" i="1"/>
  <c r="AW47" i="1"/>
  <c r="AL47" i="1"/>
  <c r="Z47" i="1"/>
  <c r="O47" i="1"/>
  <c r="F47" i="1"/>
  <c r="BV46" i="1"/>
  <c r="CB46" i="1" s="1"/>
  <c r="BN46" i="1"/>
  <c r="BE46" i="1"/>
  <c r="AW46" i="1"/>
  <c r="AL46" i="1"/>
  <c r="Z46" i="1"/>
  <c r="O46" i="1"/>
  <c r="F46" i="1"/>
  <c r="BV45" i="1"/>
  <c r="CB45" i="1" s="1"/>
  <c r="BN45" i="1"/>
  <c r="BE45" i="1"/>
  <c r="AW45" i="1"/>
  <c r="AL45" i="1"/>
  <c r="Z45" i="1"/>
  <c r="O45" i="1"/>
  <c r="F45" i="1"/>
  <c r="BV44" i="1"/>
  <c r="CB44" i="1" s="1"/>
  <c r="BN44" i="1"/>
  <c r="BE44" i="1"/>
  <c r="AW44" i="1"/>
  <c r="AL44" i="1"/>
  <c r="Z44" i="1"/>
  <c r="O44" i="1"/>
  <c r="F44" i="1"/>
  <c r="BV43" i="1"/>
  <c r="CB43" i="1" s="1"/>
  <c r="BN43" i="1"/>
  <c r="BE43" i="1"/>
  <c r="AW43" i="1"/>
  <c r="AL43" i="1"/>
  <c r="Z43" i="1"/>
  <c r="O43" i="1"/>
  <c r="F43" i="1"/>
  <c r="BV42" i="1"/>
  <c r="BN42" i="1"/>
  <c r="BE42" i="1"/>
  <c r="AW42" i="1"/>
  <c r="CB42" i="1" s="1"/>
  <c r="AL42" i="1"/>
  <c r="Z42" i="1"/>
  <c r="O42" i="1"/>
  <c r="F42" i="1"/>
  <c r="BV41" i="1"/>
  <c r="CB41" i="1" s="1"/>
  <c r="BN41" i="1"/>
  <c r="BE41" i="1"/>
  <c r="AW41" i="1"/>
  <c r="AL41" i="1"/>
  <c r="Z41" i="1"/>
  <c r="O41" i="1"/>
  <c r="F41" i="1"/>
  <c r="BV40" i="1"/>
  <c r="CB40" i="1" s="1"/>
  <c r="BN40" i="1"/>
  <c r="BE40" i="1"/>
  <c r="AW40" i="1"/>
  <c r="AL40" i="1"/>
  <c r="Z40" i="1"/>
  <c r="O40" i="1"/>
  <c r="F40" i="1"/>
  <c r="BV39" i="1"/>
  <c r="CB39" i="1" s="1"/>
  <c r="BN39" i="1"/>
  <c r="BE39" i="1"/>
  <c r="AW39" i="1"/>
  <c r="AL39" i="1"/>
  <c r="Z39" i="1"/>
  <c r="O39" i="1"/>
  <c r="F39" i="1"/>
  <c r="BV38" i="1"/>
  <c r="BN38" i="1"/>
  <c r="BE38" i="1"/>
  <c r="AW38" i="1"/>
  <c r="CB38" i="1" s="1"/>
  <c r="AL38" i="1"/>
  <c r="Z38" i="1"/>
  <c r="O38" i="1"/>
  <c r="F38" i="1"/>
  <c r="BV37" i="1"/>
  <c r="CB37" i="1" s="1"/>
  <c r="BN37" i="1"/>
  <c r="BE37" i="1"/>
  <c r="AW37" i="1"/>
  <c r="AL37" i="1"/>
  <c r="Z37" i="1"/>
  <c r="O37" i="1"/>
  <c r="F37" i="1"/>
  <c r="BV36" i="1"/>
  <c r="CB36" i="1" s="1"/>
  <c r="BN36" i="1"/>
  <c r="BE36" i="1"/>
  <c r="AW36" i="1"/>
  <c r="AL36" i="1"/>
  <c r="Z36" i="1"/>
  <c r="O36" i="1"/>
  <c r="F36" i="1"/>
  <c r="BV35" i="1"/>
  <c r="CB35" i="1" s="1"/>
  <c r="BN35" i="1"/>
  <c r="BE35" i="1"/>
  <c r="AW35" i="1"/>
  <c r="AL35" i="1"/>
  <c r="Z35" i="1"/>
  <c r="O35" i="1"/>
  <c r="F35" i="1"/>
  <c r="BV34" i="1"/>
  <c r="BN34" i="1"/>
  <c r="BE34" i="1"/>
  <c r="AW34" i="1"/>
  <c r="CB34" i="1" s="1"/>
  <c r="AL34" i="1"/>
  <c r="Z34" i="1"/>
  <c r="O34" i="1"/>
  <c r="F34" i="1"/>
  <c r="BV33" i="1"/>
  <c r="CB33" i="1" s="1"/>
  <c r="BN33" i="1"/>
  <c r="BE33" i="1"/>
  <c r="AW33" i="1"/>
  <c r="AL33" i="1"/>
  <c r="Z33" i="1"/>
  <c r="O33" i="1"/>
  <c r="F33" i="1"/>
  <c r="BV32" i="1"/>
  <c r="CB32" i="1" s="1"/>
  <c r="BN32" i="1"/>
  <c r="BE32" i="1"/>
  <c r="AW32" i="1"/>
  <c r="AL32" i="1"/>
  <c r="Z32" i="1"/>
  <c r="O32" i="1"/>
  <c r="F32" i="1"/>
  <c r="BV31" i="1"/>
  <c r="CB31" i="1" s="1"/>
  <c r="BN31" i="1"/>
  <c r="BE31" i="1"/>
  <c r="AW31" i="1"/>
  <c r="AL31" i="1"/>
  <c r="Z31" i="1"/>
  <c r="O31" i="1"/>
  <c r="F31" i="1"/>
  <c r="BV30" i="1"/>
  <c r="BN30" i="1"/>
  <c r="BE30" i="1"/>
  <c r="AW30" i="1"/>
  <c r="CB30" i="1" s="1"/>
  <c r="AL30" i="1"/>
  <c r="Z30" i="1"/>
  <c r="O30" i="1"/>
  <c r="F30" i="1"/>
  <c r="BV29" i="1"/>
  <c r="CB29" i="1" s="1"/>
  <c r="BN29" i="1"/>
  <c r="BE29" i="1"/>
  <c r="AW29" i="1"/>
  <c r="AL29" i="1"/>
  <c r="Z29" i="1"/>
  <c r="O29" i="1"/>
  <c r="F29" i="1"/>
  <c r="BV28" i="1"/>
  <c r="CB28" i="1" s="1"/>
  <c r="BN28" i="1"/>
  <c r="BE28" i="1"/>
  <c r="AW28" i="1"/>
  <c r="AL28" i="1"/>
  <c r="Z28" i="1"/>
  <c r="O28" i="1"/>
  <c r="F28" i="1"/>
  <c r="BV27" i="1"/>
  <c r="CB27" i="1" s="1"/>
  <c r="BN27" i="1"/>
  <c r="BE27" i="1"/>
  <c r="AW27" i="1"/>
  <c r="AL27" i="1"/>
  <c r="Z27" i="1"/>
  <c r="O27" i="1"/>
  <c r="F27" i="1"/>
  <c r="BV26" i="1"/>
  <c r="BN26" i="1"/>
  <c r="BE26" i="1"/>
  <c r="AW26" i="1"/>
  <c r="CB26" i="1" s="1"/>
  <c r="AL26" i="1"/>
  <c r="Z26" i="1"/>
  <c r="O26" i="1"/>
  <c r="F26" i="1"/>
  <c r="BV25" i="1"/>
  <c r="CB25" i="1" s="1"/>
  <c r="BN25" i="1"/>
  <c r="BE25" i="1"/>
  <c r="AW25" i="1"/>
  <c r="AL25" i="1"/>
  <c r="Z25" i="1"/>
  <c r="O25" i="1"/>
  <c r="F25" i="1"/>
  <c r="BV24" i="1"/>
  <c r="CB24" i="1" s="1"/>
  <c r="BN24" i="1"/>
  <c r="BE24" i="1"/>
  <c r="AW24" i="1"/>
  <c r="AL24" i="1"/>
  <c r="Z24" i="1"/>
  <c r="O24" i="1"/>
  <c r="F24" i="1"/>
  <c r="BV23" i="1"/>
  <c r="CB23" i="1" s="1"/>
  <c r="BN23" i="1"/>
  <c r="BE23" i="1"/>
  <c r="AW23" i="1"/>
  <c r="AL23" i="1"/>
  <c r="Z23" i="1"/>
  <c r="O23" i="1"/>
  <c r="F23" i="1"/>
  <c r="BV22" i="1"/>
  <c r="BN22" i="1"/>
  <c r="BE22" i="1"/>
  <c r="AW22" i="1"/>
  <c r="CB22" i="1" s="1"/>
  <c r="AL22" i="1"/>
  <c r="Z22" i="1"/>
  <c r="O22" i="1"/>
  <c r="F22" i="1"/>
  <c r="BV21" i="1"/>
  <c r="CB21" i="1" s="1"/>
  <c r="BN21" i="1"/>
  <c r="BE21" i="1"/>
  <c r="AW21" i="1"/>
  <c r="AL21" i="1"/>
  <c r="Z21" i="1"/>
  <c r="O21" i="1"/>
  <c r="F21" i="1"/>
  <c r="BV20" i="1"/>
  <c r="CB20" i="1" s="1"/>
  <c r="BN20" i="1"/>
  <c r="BE20" i="1"/>
  <c r="AW20" i="1"/>
  <c r="AL20" i="1"/>
  <c r="Z20" i="1"/>
  <c r="O20" i="1"/>
  <c r="F20" i="1"/>
  <c r="BV19" i="1"/>
  <c r="CB19" i="1" s="1"/>
  <c r="BN19" i="1"/>
  <c r="BE19" i="1"/>
  <c r="AW19" i="1"/>
  <c r="AL19" i="1"/>
  <c r="Z19" i="1"/>
  <c r="O19" i="1"/>
  <c r="F19" i="1"/>
  <c r="BV18" i="1"/>
  <c r="BN18" i="1"/>
  <c r="BE18" i="1"/>
  <c r="AW18" i="1"/>
  <c r="CB18" i="1" s="1"/>
  <c r="AL18" i="1"/>
  <c r="Z18" i="1"/>
  <c r="O18" i="1"/>
  <c r="F18" i="1"/>
  <c r="BV17" i="1"/>
  <c r="CB17" i="1" s="1"/>
  <c r="BN17" i="1"/>
  <c r="BE17" i="1"/>
  <c r="AW17" i="1"/>
  <c r="AL17" i="1"/>
  <c r="Z17" i="1"/>
  <c r="O17" i="1"/>
  <c r="F17" i="1"/>
  <c r="BV16" i="1"/>
  <c r="CB16" i="1" s="1"/>
  <c r="BN16" i="1"/>
  <c r="BE16" i="1"/>
  <c r="AW16" i="1"/>
  <c r="AL16" i="1"/>
  <c r="Z16" i="1"/>
  <c r="O16" i="1"/>
  <c r="F16" i="1"/>
  <c r="BV15" i="1"/>
  <c r="CB15" i="1" s="1"/>
  <c r="BN15" i="1"/>
  <c r="BE15" i="1"/>
  <c r="AW15" i="1"/>
  <c r="AL15" i="1"/>
  <c r="Z15" i="1"/>
  <c r="O15" i="1"/>
  <c r="F15" i="1"/>
  <c r="BV14" i="1"/>
  <c r="BN14" i="1"/>
  <c r="BE14" i="1"/>
  <c r="AW14" i="1"/>
  <c r="CB14" i="1" s="1"/>
  <c r="AL14" i="1"/>
  <c r="Z14" i="1"/>
  <c r="O14" i="1"/>
  <c r="F14" i="1"/>
  <c r="BV13" i="1"/>
  <c r="CB13" i="1" s="1"/>
  <c r="BN13" i="1"/>
  <c r="BE13" i="1"/>
  <c r="AW13" i="1"/>
  <c r="AL13" i="1"/>
  <c r="Z13" i="1"/>
  <c r="O13" i="1"/>
  <c r="F13" i="1"/>
  <c r="BV12" i="1"/>
  <c r="CB12" i="1" s="1"/>
  <c r="BN12" i="1"/>
  <c r="BE12" i="1"/>
  <c r="AW12" i="1"/>
  <c r="AL12" i="1"/>
  <c r="Z12" i="1"/>
  <c r="O12" i="1"/>
  <c r="F12" i="1"/>
  <c r="BV11" i="1"/>
  <c r="CB11" i="1" s="1"/>
  <c r="BN11" i="1"/>
  <c r="BE11" i="1"/>
  <c r="AW11" i="1"/>
  <c r="AL11" i="1"/>
  <c r="Z11" i="1"/>
  <c r="O11" i="1"/>
  <c r="F11" i="1"/>
  <c r="BV10" i="1"/>
  <c r="BN10" i="1"/>
  <c r="BE10" i="1"/>
  <c r="AW10" i="1"/>
  <c r="CB10" i="1" s="1"/>
  <c r="AL10" i="1"/>
  <c r="Z10" i="1"/>
  <c r="O10" i="1"/>
  <c r="F10" i="1"/>
  <c r="BV9" i="1"/>
  <c r="CB9" i="1" s="1"/>
  <c r="BN9" i="1"/>
  <c r="BE9" i="1"/>
  <c r="AW9" i="1"/>
  <c r="AL9" i="1"/>
  <c r="Z9" i="1"/>
  <c r="O9" i="1"/>
  <c r="F9" i="1"/>
  <c r="BV8" i="1"/>
  <c r="CB8" i="1" s="1"/>
  <c r="BN8" i="1"/>
  <c r="BE8" i="1"/>
  <c r="AW8" i="1"/>
  <c r="AL8" i="1"/>
  <c r="Z8" i="1"/>
  <c r="O8" i="1"/>
  <c r="F8" i="1"/>
  <c r="BV7" i="1"/>
  <c r="CB7" i="1" s="1"/>
  <c r="BN7" i="1"/>
  <c r="BE7" i="1"/>
  <c r="AW7" i="1"/>
  <c r="AL7" i="1"/>
  <c r="Z7" i="1"/>
  <c r="O7" i="1"/>
  <c r="F7" i="1"/>
  <c r="BV6" i="1"/>
  <c r="BN6" i="1"/>
  <c r="BE6" i="1"/>
  <c r="AW6" i="1"/>
  <c r="CB6" i="1" s="1"/>
  <c r="AL6" i="1"/>
  <c r="Z6" i="1"/>
  <c r="O6" i="1"/>
  <c r="F6" i="1"/>
  <c r="BV5" i="1"/>
  <c r="CB5" i="1" s="1"/>
  <c r="BN5" i="1"/>
  <c r="BE5" i="1"/>
  <c r="AW5" i="1"/>
  <c r="AL5" i="1"/>
  <c r="Z5" i="1"/>
  <c r="O5" i="1"/>
  <c r="F5" i="1"/>
</calcChain>
</file>

<file path=xl/sharedStrings.xml><?xml version="1.0" encoding="utf-8"?>
<sst xmlns="http://schemas.openxmlformats.org/spreadsheetml/2006/main" count="471" uniqueCount="87">
  <si>
    <t>INFORMACIÓN PÚBLICA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</si>
  <si>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vulnerabilidad. Igualmente, previa aprobación del ICBF, cada operador de los servicios institucionales establece sus propios ciclos de menús aplicables en el servicio. </t>
  </si>
  <si>
    <t xml:space="preserve">LINEA DE PRODUCTOS </t>
  </si>
  <si>
    <t>CANALETE</t>
  </si>
  <si>
    <t>LOS CÓRDOBAS</t>
  </si>
  <si>
    <t>MONTERÍA</t>
  </si>
  <si>
    <t>PUERTO ESCONDIDO</t>
  </si>
  <si>
    <t>TOTAL C.Z. MONTERÍA 1</t>
  </si>
  <si>
    <t>BUENAVISTA</t>
  </si>
  <si>
    <t>PLANETARRICA</t>
  </si>
  <si>
    <t>PUEBLO NUEVO</t>
  </si>
  <si>
    <t>TOTAL C.Z. PLANETARRICA</t>
  </si>
  <si>
    <t>CERETÉ</t>
  </si>
  <si>
    <t>CIÉNAGA DE ORO</t>
  </si>
  <si>
    <t>COTORRA</t>
  </si>
  <si>
    <t>SAN CARLOS</t>
  </si>
  <si>
    <t>SAN PELAYO</t>
  </si>
  <si>
    <t>TOTAL C.Z. CERETÉ</t>
  </si>
  <si>
    <t>LORICA</t>
  </si>
  <si>
    <t>MOMIL</t>
  </si>
  <si>
    <t>MOÑITOS</t>
  </si>
  <si>
    <t>PURÍSIMA</t>
  </si>
  <si>
    <t>SAN ANTERO</t>
  </si>
  <si>
    <t>SAN BERNARDO DEL VIENTO</t>
  </si>
  <si>
    <t>TOTAL CZ LORICA</t>
  </si>
  <si>
    <t>AYAPEL</t>
  </si>
  <si>
    <t>LA APARTADA</t>
  </si>
  <si>
    <t>MONTE-LÍBANO</t>
  </si>
  <si>
    <t>PUERTO LIBERTA-DOR</t>
  </si>
  <si>
    <t>SAN JOSE DE URE</t>
  </si>
  <si>
    <t>TOTAL C.Z. MONTELÍBANO</t>
  </si>
  <si>
    <t>CHINÚ</t>
  </si>
  <si>
    <t>SAHAGÚN</t>
  </si>
  <si>
    <t>TOTAL CZ SAHAGÚN</t>
  </si>
  <si>
    <t>CHIMÁ</t>
  </si>
  <si>
    <t>SAN ANDRÉS DE SOTAVENTO</t>
  </si>
  <si>
    <t>TUCHIN</t>
  </si>
  <si>
    <t>TOTAL CZ SAN ANDRÉS DE SOTAVENTO</t>
  </si>
  <si>
    <t>TIERRALTA</t>
  </si>
  <si>
    <t>VALENCIA</t>
  </si>
  <si>
    <t>TOTAL CZ TIERRALTA</t>
  </si>
  <si>
    <t>TOTAL REGIONAL CÓRDOBA</t>
  </si>
  <si>
    <t>ACEITES Y GRASAS (Lt)</t>
  </si>
  <si>
    <t>ALIMENTO INFANTIL DE ARROZ, AVENA Y MAIZ (Kg)</t>
  </si>
  <si>
    <t>AREPA O  ENVUELTOS DE MAZORCA (Kg)</t>
  </si>
  <si>
    <t>ARROZ (Kg)</t>
  </si>
  <si>
    <t>ATUN EN ACEITE (Kg)</t>
  </si>
  <si>
    <t>ATUN EN AGUA (Kg)</t>
  </si>
  <si>
    <t>AVENA EN HARINA (Kg)</t>
  </si>
  <si>
    <t>AVENA EN HOJUELAS (Kg)</t>
  </si>
  <si>
    <t>AZUCAR  (Kg)</t>
  </si>
  <si>
    <t>BOCADILLO (Kg)</t>
  </si>
  <si>
    <t>CARNES ROJAS (Kg)</t>
  </si>
  <si>
    <t>CEBADA (Kg)</t>
  </si>
  <si>
    <t>CEREALES PARA COLADA, PAPILLA Y COMPOTA(Kg)</t>
  </si>
  <si>
    <t>CEREALES PARA SOPA (Kg)</t>
  </si>
  <si>
    <t>CHOCOLATE (Kg)</t>
  </si>
  <si>
    <t>COMPOTA INDUSTRIALIZADA (Kg)</t>
  </si>
  <si>
    <t>FÉCULA DE MAÍZ (Kg)</t>
  </si>
  <si>
    <t>FRIJOL EMPACADO (Kg)</t>
  </si>
  <si>
    <t>FRUTA EN COMPOTA (Kg)</t>
  </si>
  <si>
    <t>FRUTA ENTERA O EN JUGO (Kg)</t>
  </si>
  <si>
    <t>GALLETERÍA (Kg)</t>
  </si>
  <si>
    <t>GELATINA (Kg)</t>
  </si>
  <si>
    <t>HARINA DE MAIZ (Kg)</t>
  </si>
  <si>
    <t>HARINA DE TRIGO (Kg)</t>
  </si>
  <si>
    <t>HARINA DE PLÁTANO (Kg)</t>
  </si>
  <si>
    <t>HUEVO (Unidades tamaño A)</t>
  </si>
  <si>
    <t>KUMIS, Yogourt (Lt)</t>
  </si>
  <si>
    <t>LECHE CONTINUACIÓN (Kg)</t>
  </si>
  <si>
    <t>LECHE ENTERA EN POLVO (Kg)</t>
  </si>
  <si>
    <t>LECHE LIQUIDA  (Lt)</t>
  </si>
  <si>
    <t>LEGUMINOSAS FRESCAS O SECAS (Kg)</t>
  </si>
  <si>
    <t>LENTEJA EMPACADA (Kg)</t>
  </si>
  <si>
    <t>MAÍZ (Kg)</t>
  </si>
  <si>
    <t>PANELA (Kg)</t>
  </si>
  <si>
    <t>PANELITA DE LECHE (Kg)</t>
  </si>
  <si>
    <t>PANIFICADOS (PAN, PASTELERÍA, HOJALDRES) (Kg)</t>
  </si>
  <si>
    <t>PAPILLAS INDUSTRIALIZADAS (Kg)</t>
  </si>
  <si>
    <t>PASTAS ALIMENTICIAS (Kg)</t>
  </si>
  <si>
    <t>PESCADO (Kg)</t>
  </si>
  <si>
    <t>POLLO (Kg)</t>
  </si>
  <si>
    <t>QUESO CAMPESINO (Kg)</t>
  </si>
  <si>
    <t>TUBÉRCULOS Y PLÁTANOS (Kg)</t>
  </si>
  <si>
    <t>VERDURAS Y HORTALIZAS (Kg)</t>
  </si>
  <si>
    <t>VISCERAS ROJAS (Kg)</t>
  </si>
  <si>
    <t>VALOR ESTIMADO DE LA DEMANDA MENSUAL DE ALIMENTOS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</si>
</sst>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D3A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vertical="center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0" fontId="0" fillId="0" borderId="4" xfId="0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4" fillId="0" borderId="4" xfId="0" applyFont="1" applyBorder="1" applyAlignment="1" applyProtection="1">
      <alignment vertical="center" wrapText="1"/>
      <protection hidden="1"/>
    </xf>
    <xf numFmtId="0" fontId="0" fillId="0" borderId="4" xfId="0" applyBorder="1" applyProtection="1"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left" vertical="center" wrapText="1"/>
      <protection hidden="1"/>
    </xf>
    <xf numFmtId="0" fontId="2" fillId="2" borderId="5" xfId="0" applyFont="1" applyFill="1" applyBorder="1" applyAlignment="1" applyProtection="1">
      <alignment horizontal="left" vertical="center" wrapText="1"/>
      <protection hidden="1"/>
    </xf>
    <xf numFmtId="0" fontId="6" fillId="3" borderId="6" xfId="0" applyFont="1" applyFill="1" applyBorder="1" applyAlignment="1" applyProtection="1">
      <alignment vertical="center"/>
      <protection hidden="1"/>
    </xf>
    <xf numFmtId="0" fontId="3" fillId="4" borderId="1" xfId="0" applyFont="1" applyFill="1" applyBorder="1" applyAlignment="1" applyProtection="1">
      <alignment wrapText="1"/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3" fillId="0" borderId="1" xfId="0" applyFont="1" applyBorder="1" applyProtection="1">
      <protection hidden="1"/>
    </xf>
    <xf numFmtId="0" fontId="3" fillId="0" borderId="0" xfId="0" applyFont="1" applyProtection="1">
      <protection hidden="1"/>
    </xf>
    <xf numFmtId="0" fontId="7" fillId="3" borderId="1" xfId="0" applyFont="1" applyFill="1" applyBorder="1" applyAlignment="1" applyProtection="1">
      <alignment vertical="center" wrapText="1"/>
      <protection hidden="1"/>
    </xf>
    <xf numFmtId="9" fontId="8" fillId="3" borderId="1" xfId="2" applyFont="1" applyFill="1" applyBorder="1" applyAlignment="1" applyProtection="1">
      <alignment horizontal="left" vertical="center" wrapText="1"/>
      <protection hidden="1"/>
    </xf>
    <xf numFmtId="4" fontId="9" fillId="4" borderId="1" xfId="2" applyNumberFormat="1" applyFont="1" applyFill="1" applyBorder="1" applyProtection="1">
      <protection hidden="1"/>
    </xf>
    <xf numFmtId="4" fontId="9" fillId="0" borderId="1" xfId="2" applyNumberFormat="1" applyFont="1" applyBorder="1" applyAlignment="1" applyProtection="1">
      <alignment wrapText="1"/>
      <protection hidden="1"/>
    </xf>
    <xf numFmtId="4" fontId="10" fillId="3" borderId="1" xfId="2" applyNumberFormat="1" applyFont="1" applyFill="1" applyBorder="1" applyProtection="1">
      <protection hidden="1"/>
    </xf>
    <xf numFmtId="4" fontId="9" fillId="0" borderId="1" xfId="2" applyNumberFormat="1" applyFont="1" applyBorder="1" applyProtection="1">
      <protection hidden="1"/>
    </xf>
    <xf numFmtId="4" fontId="9" fillId="0" borderId="0" xfId="2" applyNumberFormat="1" applyFont="1" applyProtection="1">
      <protection hidden="1"/>
    </xf>
    <xf numFmtId="4" fontId="0" fillId="0" borderId="0" xfId="0" applyNumberFormat="1" applyProtection="1">
      <protection hidden="1"/>
    </xf>
    <xf numFmtId="9" fontId="6" fillId="3" borderId="1" xfId="2" applyFont="1" applyFill="1" applyBorder="1" applyAlignment="1" applyProtection="1">
      <alignment horizontal="left" vertical="center" wrapText="1"/>
      <protection hidden="1"/>
    </xf>
    <xf numFmtId="4" fontId="11" fillId="3" borderId="1" xfId="2" applyNumberFormat="1" applyFont="1" applyFill="1" applyBorder="1" applyProtection="1">
      <protection hidden="1"/>
    </xf>
    <xf numFmtId="3" fontId="9" fillId="4" borderId="1" xfId="2" applyNumberFormat="1" applyFont="1" applyFill="1" applyBorder="1" applyProtection="1">
      <protection hidden="1"/>
    </xf>
    <xf numFmtId="3" fontId="9" fillId="0" borderId="1" xfId="2" applyNumberFormat="1" applyFont="1" applyBorder="1" applyAlignment="1" applyProtection="1">
      <alignment wrapText="1"/>
      <protection hidden="1"/>
    </xf>
    <xf numFmtId="3" fontId="10" fillId="3" borderId="1" xfId="2" applyNumberFormat="1" applyFont="1" applyFill="1" applyBorder="1" applyProtection="1">
      <protection hidden="1"/>
    </xf>
    <xf numFmtId="3" fontId="9" fillId="0" borderId="1" xfId="2" applyNumberFormat="1" applyFont="1" applyBorder="1" applyProtection="1">
      <protection hidden="1"/>
    </xf>
    <xf numFmtId="3" fontId="9" fillId="0" borderId="0" xfId="2" applyNumberFormat="1" applyFont="1" applyProtection="1"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42" fontId="3" fillId="3" borderId="1" xfId="1" applyFont="1" applyFill="1" applyBorder="1" applyAlignment="1" applyProtection="1">
      <alignment horizontal="center" vertical="center"/>
      <protection hidden="1"/>
    </xf>
    <xf numFmtId="42" fontId="10" fillId="3" borderId="1" xfId="1" applyFont="1" applyFill="1" applyBorder="1" applyAlignment="1" applyProtection="1">
      <alignment vertical="center"/>
      <protection hidden="1"/>
    </xf>
    <xf numFmtId="42" fontId="3" fillId="3" borderId="1" xfId="1" applyFont="1" applyFill="1" applyBorder="1" applyAlignment="1" applyProtection="1">
      <alignment horizontal="center" vertical="center" wrapText="1"/>
      <protection hidden="1"/>
    </xf>
    <xf numFmtId="42" fontId="11" fillId="3" borderId="1" xfId="1" applyFont="1" applyFill="1" applyBorder="1" applyProtection="1">
      <protection hidden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1</xdr:row>
      <xdr:rowOff>123825</xdr:rowOff>
    </xdr:from>
    <xdr:to>
      <xdr:col>0</xdr:col>
      <xdr:colOff>962025</xdr:colOff>
      <xdr:row>1</xdr:row>
      <xdr:rowOff>921544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ACE89C-FD69-44BF-952C-C39C07F1C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31432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1</xdr:row>
      <xdr:rowOff>9524</xdr:rowOff>
    </xdr:from>
    <xdr:to>
      <xdr:col>4</xdr:col>
      <xdr:colOff>809625</xdr:colOff>
      <xdr:row>1</xdr:row>
      <xdr:rowOff>1104900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4DFEE74-BF4C-44DD-81BC-3B8DC83F93C0}"/>
            </a:ext>
          </a:extLst>
        </xdr:cNvPr>
        <xdr:cNvSpPr txBox="1"/>
      </xdr:nvSpPr>
      <xdr:spPr>
        <a:xfrm>
          <a:off x="3095625" y="200024"/>
          <a:ext cx="3533775" cy="1095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CÓRDOBA</a:t>
          </a:r>
          <a:r>
            <a:rPr lang="es-CO" sz="1400" baseline="0"/>
            <a:t> </a:t>
          </a:r>
          <a:r>
            <a:rPr lang="es-CO" sz="1400"/>
            <a:t> C.Z. MONTERÍA 1</a:t>
          </a:r>
        </a:p>
      </xdr:txBody>
    </xdr:sp>
    <xdr:clientData/>
  </xdr:twoCellAnchor>
  <xdr:oneCellAnchor>
    <xdr:from>
      <xdr:col>30</xdr:col>
      <xdr:colOff>1114425</xdr:colOff>
      <xdr:row>1</xdr:row>
      <xdr:rowOff>161925</xdr:rowOff>
    </xdr:from>
    <xdr:ext cx="638175" cy="797719"/>
    <xdr:pic>
      <xdr:nvPicPr>
        <xdr:cNvPr id="4" name="Imagen 3">
          <a:extLst>
            <a:ext uri="{FF2B5EF4-FFF2-40B4-BE49-F238E27FC236}">
              <a16:creationId xmlns:a16="http://schemas.microsoft.com/office/drawing/2014/main" id="{C7E719D3-2DA2-408B-9312-0EAA9B3D1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4300" y="35242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61</xdr:col>
      <xdr:colOff>923925</xdr:colOff>
      <xdr:row>1</xdr:row>
      <xdr:rowOff>152400</xdr:rowOff>
    </xdr:from>
    <xdr:ext cx="638175" cy="797719"/>
    <xdr:pic>
      <xdr:nvPicPr>
        <xdr:cNvPr id="5" name="Imagen 4">
          <a:extLst>
            <a:ext uri="{FF2B5EF4-FFF2-40B4-BE49-F238E27FC236}">
              <a16:creationId xmlns:a16="http://schemas.microsoft.com/office/drawing/2014/main" id="{D9E90604-F562-4FD4-952E-001A3166D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94125" y="34290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62</xdr:col>
      <xdr:colOff>19050</xdr:colOff>
      <xdr:row>1</xdr:row>
      <xdr:rowOff>38100</xdr:rowOff>
    </xdr:from>
    <xdr:to>
      <xdr:col>65</xdr:col>
      <xdr:colOff>0</xdr:colOff>
      <xdr:row>1</xdr:row>
      <xdr:rowOff>1085850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3A53C06C-B34D-4B54-B467-A433AE96BD0B}"/>
            </a:ext>
          </a:extLst>
        </xdr:cNvPr>
        <xdr:cNvSpPr txBox="1"/>
      </xdr:nvSpPr>
      <xdr:spPr>
        <a:xfrm>
          <a:off x="69503925" y="228600"/>
          <a:ext cx="4086225" cy="1047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CÓRDOBA CZ SAN</a:t>
          </a:r>
          <a:r>
            <a:rPr lang="es-CO" sz="1400" baseline="0"/>
            <a:t> ANDRES DE SOTAVENTO</a:t>
          </a:r>
          <a:endParaRPr lang="es-CO" sz="1400"/>
        </a:p>
      </xdr:txBody>
    </xdr:sp>
    <xdr:clientData/>
  </xdr:twoCellAnchor>
  <xdr:oneCellAnchor>
    <xdr:from>
      <xdr:col>70</xdr:col>
      <xdr:colOff>1019175</xdr:colOff>
      <xdr:row>1</xdr:row>
      <xdr:rowOff>142875</xdr:rowOff>
    </xdr:from>
    <xdr:ext cx="638175" cy="797719"/>
    <xdr:pic>
      <xdr:nvPicPr>
        <xdr:cNvPr id="7" name="Imagen 6">
          <a:extLst>
            <a:ext uri="{FF2B5EF4-FFF2-40B4-BE49-F238E27FC236}">
              <a16:creationId xmlns:a16="http://schemas.microsoft.com/office/drawing/2014/main" id="{5B9F1B4B-248B-4A94-A2DF-DDA24F7A7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90825" y="3333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71</xdr:col>
      <xdr:colOff>66675</xdr:colOff>
      <xdr:row>1</xdr:row>
      <xdr:rowOff>47624</xdr:rowOff>
    </xdr:from>
    <xdr:to>
      <xdr:col>72</xdr:col>
      <xdr:colOff>1704975</xdr:colOff>
      <xdr:row>1</xdr:row>
      <xdr:rowOff>1028699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37D641BC-21DE-40DD-874E-D5C33C7A568B}"/>
            </a:ext>
          </a:extLst>
        </xdr:cNvPr>
        <xdr:cNvSpPr txBox="1"/>
      </xdr:nvSpPr>
      <xdr:spPr>
        <a:xfrm>
          <a:off x="81153000" y="238124"/>
          <a:ext cx="3162300" cy="981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CÓRDOBA-CZ TIERRALTA</a:t>
          </a:r>
        </a:p>
      </xdr:txBody>
    </xdr:sp>
    <xdr:clientData/>
  </xdr:twoCellAnchor>
  <xdr:twoCellAnchor>
    <xdr:from>
      <xdr:col>30</xdr:col>
      <xdr:colOff>3086101</xdr:colOff>
      <xdr:row>1</xdr:row>
      <xdr:rowOff>85725</xdr:rowOff>
    </xdr:from>
    <xdr:to>
      <xdr:col>35</xdr:col>
      <xdr:colOff>752476</xdr:colOff>
      <xdr:row>1</xdr:row>
      <xdr:rowOff>962025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C993E6FA-4607-4E53-BAEC-E4285F45363F}"/>
            </a:ext>
          </a:extLst>
        </xdr:cNvPr>
        <xdr:cNvSpPr txBox="1"/>
      </xdr:nvSpPr>
      <xdr:spPr>
        <a:xfrm>
          <a:off x="36375976" y="276225"/>
          <a:ext cx="401955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 b="1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CÓRDOBA- CZ LORICA</a:t>
          </a:r>
        </a:p>
      </xdr:txBody>
    </xdr:sp>
    <xdr:clientData/>
  </xdr:twoCellAnchor>
  <xdr:oneCellAnchor>
    <xdr:from>
      <xdr:col>53</xdr:col>
      <xdr:colOff>1009650</xdr:colOff>
      <xdr:row>1</xdr:row>
      <xdr:rowOff>28575</xdr:rowOff>
    </xdr:from>
    <xdr:ext cx="638175" cy="797719"/>
    <xdr:pic>
      <xdr:nvPicPr>
        <xdr:cNvPr id="10" name="Imagen 9">
          <a:extLst>
            <a:ext uri="{FF2B5EF4-FFF2-40B4-BE49-F238E27FC236}">
              <a16:creationId xmlns:a16="http://schemas.microsoft.com/office/drawing/2014/main" id="{9CA3C49D-7319-4C2C-B531-985832923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35675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78</xdr:col>
      <xdr:colOff>1009650</xdr:colOff>
      <xdr:row>1</xdr:row>
      <xdr:rowOff>28575</xdr:rowOff>
    </xdr:from>
    <xdr:ext cx="638175" cy="797719"/>
    <xdr:pic>
      <xdr:nvPicPr>
        <xdr:cNvPr id="11" name="Imagen 10">
          <a:extLst>
            <a:ext uri="{FF2B5EF4-FFF2-40B4-BE49-F238E27FC236}">
              <a16:creationId xmlns:a16="http://schemas.microsoft.com/office/drawing/2014/main" id="{DEEEC99B-F6AB-464C-9E67-FB756304F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77875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78</xdr:col>
      <xdr:colOff>1790700</xdr:colOff>
      <xdr:row>1</xdr:row>
      <xdr:rowOff>104775</xdr:rowOff>
    </xdr:from>
    <xdr:to>
      <xdr:col>78</xdr:col>
      <xdr:colOff>5534025</xdr:colOff>
      <xdr:row>1</xdr:row>
      <xdr:rowOff>981075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F2571A05-AE09-47F7-A9B4-D6D9B969C68F}"/>
            </a:ext>
          </a:extLst>
        </xdr:cNvPr>
        <xdr:cNvSpPr txBox="1"/>
      </xdr:nvSpPr>
      <xdr:spPr>
        <a:xfrm>
          <a:off x="90458925" y="295275"/>
          <a:ext cx="374332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CÓRDOBA</a:t>
          </a:r>
        </a:p>
      </xdr:txBody>
    </xdr:sp>
    <xdr:clientData/>
  </xdr:twoCellAnchor>
  <xdr:oneCellAnchor>
    <xdr:from>
      <xdr:col>19</xdr:col>
      <xdr:colOff>1009650</xdr:colOff>
      <xdr:row>1</xdr:row>
      <xdr:rowOff>28575</xdr:rowOff>
    </xdr:from>
    <xdr:ext cx="638175" cy="797719"/>
    <xdr:pic>
      <xdr:nvPicPr>
        <xdr:cNvPr id="13" name="Imagen 12">
          <a:extLst>
            <a:ext uri="{FF2B5EF4-FFF2-40B4-BE49-F238E27FC236}">
              <a16:creationId xmlns:a16="http://schemas.microsoft.com/office/drawing/2014/main" id="{1067F2F8-5D70-40CC-BB4D-2407D69D0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26650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20</xdr:col>
      <xdr:colOff>114300</xdr:colOff>
      <xdr:row>1</xdr:row>
      <xdr:rowOff>9524</xdr:rowOff>
    </xdr:from>
    <xdr:to>
      <xdr:col>24</xdr:col>
      <xdr:colOff>809624</xdr:colOff>
      <xdr:row>1</xdr:row>
      <xdr:rowOff>1104900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344DF4B1-EE4F-4CB5-B70D-6C6BCCBC6BE2}"/>
            </a:ext>
          </a:extLst>
        </xdr:cNvPr>
        <xdr:cNvSpPr txBox="1"/>
      </xdr:nvSpPr>
      <xdr:spPr>
        <a:xfrm>
          <a:off x="25088850" y="200024"/>
          <a:ext cx="3724274" cy="1095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600"/>
            <a:t>ABS- ADQUISICIÓN DE BIENES Y SERVICIOS</a:t>
          </a:r>
        </a:p>
        <a:p>
          <a:pPr algn="ctr"/>
          <a:r>
            <a:rPr lang="es-CO" sz="1600"/>
            <a:t>DEMANDA MENSUAL ESTIMADA DE ALIMENTOS</a:t>
          </a:r>
        </a:p>
        <a:p>
          <a:pPr algn="ctr"/>
          <a:r>
            <a:rPr lang="es-CO" sz="1600"/>
            <a:t>REGIONAL CÓRDOBA</a:t>
          </a:r>
          <a:r>
            <a:rPr lang="es-CO" sz="1600" baseline="0"/>
            <a:t> </a:t>
          </a:r>
          <a:r>
            <a:rPr lang="es-CO" sz="1600"/>
            <a:t> C.Z. CERETÉ</a:t>
          </a:r>
        </a:p>
      </xdr:txBody>
    </xdr:sp>
    <xdr:clientData/>
  </xdr:twoCellAnchor>
  <xdr:oneCellAnchor>
    <xdr:from>
      <xdr:col>42</xdr:col>
      <xdr:colOff>1009650</xdr:colOff>
      <xdr:row>1</xdr:row>
      <xdr:rowOff>28575</xdr:rowOff>
    </xdr:from>
    <xdr:ext cx="638175" cy="797719"/>
    <xdr:pic>
      <xdr:nvPicPr>
        <xdr:cNvPr id="15" name="Imagen 14">
          <a:extLst>
            <a:ext uri="{FF2B5EF4-FFF2-40B4-BE49-F238E27FC236}">
              <a16:creationId xmlns:a16="http://schemas.microsoft.com/office/drawing/2014/main" id="{7DE03CA8-9C34-4228-9E82-36B8937E7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43875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43</xdr:col>
      <xdr:colOff>28574</xdr:colOff>
      <xdr:row>1</xdr:row>
      <xdr:rowOff>9524</xdr:rowOff>
    </xdr:from>
    <xdr:to>
      <xdr:col>47</xdr:col>
      <xdr:colOff>876299</xdr:colOff>
      <xdr:row>1</xdr:row>
      <xdr:rowOff>1104900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F6A9EFBC-1A19-49F3-9C6A-24375B9D8D32}"/>
            </a:ext>
          </a:extLst>
        </xdr:cNvPr>
        <xdr:cNvSpPr txBox="1"/>
      </xdr:nvSpPr>
      <xdr:spPr>
        <a:xfrm>
          <a:off x="48377474" y="200024"/>
          <a:ext cx="3248025" cy="1095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CÓRDOBA</a:t>
          </a:r>
          <a:r>
            <a:rPr lang="es-CO" sz="1200" baseline="0"/>
            <a:t> </a:t>
          </a:r>
          <a:r>
            <a:rPr lang="es-CO" sz="1200"/>
            <a:t> C.Z. MONTELÍBANO </a:t>
          </a:r>
        </a:p>
      </xdr:txBody>
    </xdr:sp>
    <xdr:clientData/>
  </xdr:twoCellAnchor>
  <xdr:oneCellAnchor>
    <xdr:from>
      <xdr:col>10</xdr:col>
      <xdr:colOff>361950</xdr:colOff>
      <xdr:row>1</xdr:row>
      <xdr:rowOff>200025</xdr:rowOff>
    </xdr:from>
    <xdr:ext cx="638175" cy="797719"/>
    <xdr:pic>
      <xdr:nvPicPr>
        <xdr:cNvPr id="17" name="Imagen 16">
          <a:extLst>
            <a:ext uri="{FF2B5EF4-FFF2-40B4-BE49-F238E27FC236}">
              <a16:creationId xmlns:a16="http://schemas.microsoft.com/office/drawing/2014/main" id="{47756479-7BFF-468E-B435-6DF5EE55B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39052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11</xdr:col>
      <xdr:colOff>38100</xdr:colOff>
      <xdr:row>1</xdr:row>
      <xdr:rowOff>9524</xdr:rowOff>
    </xdr:from>
    <xdr:to>
      <xdr:col>13</xdr:col>
      <xdr:colOff>962025</xdr:colOff>
      <xdr:row>1</xdr:row>
      <xdr:rowOff>1104900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29697388-052E-4E40-A0FD-B69270A4F139}"/>
            </a:ext>
          </a:extLst>
        </xdr:cNvPr>
        <xdr:cNvSpPr txBox="1"/>
      </xdr:nvSpPr>
      <xdr:spPr>
        <a:xfrm>
          <a:off x="14144625" y="200024"/>
          <a:ext cx="3038475" cy="1095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CÓRDOBA</a:t>
          </a:r>
          <a:r>
            <a:rPr lang="es-CO" sz="1200" baseline="0"/>
            <a:t> </a:t>
          </a:r>
          <a:r>
            <a:rPr lang="es-CO" sz="1200"/>
            <a:t> C.Z. PLANETARRICA</a:t>
          </a:r>
        </a:p>
      </xdr:txBody>
    </xdr:sp>
    <xdr:clientData/>
  </xdr:twoCellAnchor>
  <xdr:twoCellAnchor>
    <xdr:from>
      <xdr:col>54</xdr:col>
      <xdr:colOff>85725</xdr:colOff>
      <xdr:row>1</xdr:row>
      <xdr:rowOff>76200</xdr:rowOff>
    </xdr:from>
    <xdr:to>
      <xdr:col>55</xdr:col>
      <xdr:colOff>1781175</xdr:colOff>
      <xdr:row>1</xdr:row>
      <xdr:rowOff>1095376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DAE7A4E3-332F-40A4-9697-33D5938198E3}"/>
            </a:ext>
          </a:extLst>
        </xdr:cNvPr>
        <xdr:cNvSpPr txBox="1"/>
      </xdr:nvSpPr>
      <xdr:spPr>
        <a:xfrm>
          <a:off x="59026425" y="266700"/>
          <a:ext cx="3228975" cy="10191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CÓRDOBA</a:t>
          </a:r>
          <a:r>
            <a:rPr lang="es-CO" sz="1200" baseline="0"/>
            <a:t> </a:t>
          </a:r>
          <a:r>
            <a:rPr lang="es-CO" sz="1200"/>
            <a:t> C.Z. SAHAGÚN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F1E26-7391-4E8B-87F4-EA5F1E3C63C1}">
  <dimension ref="A2:CB50"/>
  <sheetViews>
    <sheetView tabSelected="1" workbookViewId="0">
      <selection activeCell="E5" sqref="E5"/>
    </sheetView>
  </sheetViews>
  <sheetFormatPr baseColWidth="10" defaultRowHeight="15" x14ac:dyDescent="0.25"/>
  <cols>
    <col min="1" max="1" width="45.85546875" customWidth="1"/>
    <col min="2" max="2" width="15" customWidth="1"/>
    <col min="3" max="3" width="14" customWidth="1"/>
    <col min="4" max="4" width="12.42578125" customWidth="1"/>
    <col min="5" max="5" width="12.5703125" customWidth="1"/>
    <col min="6" max="6" width="19.28515625" customWidth="1"/>
    <col min="11" max="11" width="46.7109375" customWidth="1"/>
    <col min="12" max="12" width="16.28515625" customWidth="1"/>
    <col min="13" max="13" width="15.42578125" customWidth="1"/>
    <col min="14" max="14" width="15.28515625" customWidth="1"/>
    <col min="15" max="15" width="21.42578125" customWidth="1"/>
    <col min="20" max="20" width="48.85546875" customWidth="1"/>
    <col min="21" max="21" width="11.140625" customWidth="1"/>
    <col min="22" max="22" width="11.42578125" customWidth="1"/>
    <col min="23" max="23" width="11.28515625" customWidth="1"/>
    <col min="24" max="24" width="11.5703125" customWidth="1"/>
    <col min="25" max="25" width="13" customWidth="1"/>
    <col min="26" max="26" width="20.5703125" customWidth="1"/>
    <col min="31" max="31" width="47.140625" customWidth="1"/>
    <col min="32" max="32" width="11.5703125" customWidth="1"/>
    <col min="33" max="33" width="11.42578125" customWidth="1"/>
    <col min="34" max="34" width="12.28515625" customWidth="1"/>
    <col min="35" max="35" width="12.85546875" customWidth="1"/>
    <col min="36" max="37" width="12.28515625" customWidth="1"/>
    <col min="38" max="38" width="14.140625" customWidth="1"/>
    <col min="39" max="42" width="11.28515625" customWidth="1"/>
    <col min="43" max="43" width="46.7109375" customWidth="1"/>
    <col min="44" max="44" width="9.7109375" customWidth="1"/>
    <col min="45" max="45" width="11.7109375" customWidth="1"/>
    <col min="46" max="46" width="10.5703125" customWidth="1"/>
    <col min="47" max="47" width="9.7109375" customWidth="1"/>
    <col min="48" max="48" width="9.42578125" customWidth="1"/>
    <col min="49" max="49" width="17.85546875" customWidth="1"/>
    <col min="50" max="53" width="11.28515625" customWidth="1"/>
    <col min="54" max="54" width="46.7109375" customWidth="1"/>
    <col min="55" max="55" width="23" customWidth="1"/>
    <col min="56" max="56" width="28.28515625" customWidth="1"/>
    <col min="57" max="57" width="19.28515625" customWidth="1"/>
    <col min="58" max="58" width="10.140625" customWidth="1"/>
    <col min="59" max="59" width="10.42578125" customWidth="1"/>
    <col min="60" max="60" width="10" customWidth="1"/>
    <col min="61" max="61" width="10.28515625" customWidth="1"/>
    <col min="62" max="62" width="46.7109375" customWidth="1"/>
    <col min="63" max="63" width="19.140625" customWidth="1"/>
    <col min="64" max="64" width="21.5703125" customWidth="1"/>
    <col min="65" max="65" width="20.85546875" customWidth="1"/>
    <col min="66" max="66" width="20" customWidth="1"/>
    <col min="71" max="71" width="46.7109375" customWidth="1"/>
    <col min="72" max="72" width="22.85546875" customWidth="1"/>
    <col min="73" max="73" width="25.85546875" customWidth="1"/>
    <col min="74" max="74" width="19.28515625" customWidth="1"/>
    <col min="79" max="79" width="85.7109375" customWidth="1"/>
    <col min="80" max="80" width="35.7109375" customWidth="1"/>
  </cols>
  <sheetData>
    <row r="2" spans="1:80" ht="88.5" customHeight="1" x14ac:dyDescent="0.25">
      <c r="A2" s="3"/>
      <c r="B2" s="4"/>
      <c r="C2" s="4"/>
      <c r="D2" s="4"/>
      <c r="E2" s="4"/>
      <c r="F2" s="5" t="s">
        <v>0</v>
      </c>
      <c r="G2" s="6"/>
      <c r="H2" s="6"/>
      <c r="I2" s="6"/>
      <c r="J2" s="6"/>
      <c r="K2" s="3"/>
      <c r="L2" s="4"/>
      <c r="M2" s="4"/>
      <c r="N2" s="4"/>
      <c r="O2" s="5" t="s">
        <v>0</v>
      </c>
      <c r="P2" s="6"/>
      <c r="Q2" s="6"/>
      <c r="R2" s="6"/>
      <c r="S2" s="6"/>
      <c r="T2" s="3"/>
      <c r="U2" s="7"/>
      <c r="V2" s="7"/>
      <c r="W2" s="7"/>
      <c r="X2" s="7"/>
      <c r="Y2" s="8"/>
      <c r="Z2" s="5" t="s">
        <v>0</v>
      </c>
      <c r="AA2" s="6"/>
      <c r="AB2" s="6"/>
      <c r="AC2" s="6"/>
      <c r="AD2" s="6"/>
      <c r="AE2" s="3"/>
      <c r="AF2" s="9"/>
      <c r="AG2" s="9"/>
      <c r="AH2" s="9"/>
      <c r="AI2" s="9"/>
      <c r="AJ2" s="9"/>
      <c r="AK2" s="10" t="s">
        <v>0</v>
      </c>
      <c r="AL2" s="11"/>
      <c r="AM2" s="6"/>
      <c r="AN2" s="6"/>
      <c r="AO2" s="6"/>
      <c r="AP2" s="6"/>
      <c r="AQ2" s="3"/>
      <c r="AR2" s="4"/>
      <c r="AS2" s="4"/>
      <c r="AT2" s="4"/>
      <c r="AU2" s="4"/>
      <c r="AV2" s="4"/>
      <c r="AW2" s="12" t="s">
        <v>0</v>
      </c>
      <c r="AX2" s="6"/>
      <c r="AY2" s="6"/>
      <c r="AZ2" s="6"/>
      <c r="BA2" s="6"/>
      <c r="BB2" s="3"/>
      <c r="BC2" s="9"/>
      <c r="BD2" s="13"/>
      <c r="BE2" s="14" t="s">
        <v>0</v>
      </c>
      <c r="BF2" s="6"/>
      <c r="BG2" s="6"/>
      <c r="BH2" s="6"/>
      <c r="BI2" s="6"/>
      <c r="BJ2" s="3"/>
      <c r="BK2" s="15"/>
      <c r="BL2" s="16"/>
      <c r="BM2" s="17"/>
      <c r="BN2" s="18" t="s">
        <v>0</v>
      </c>
      <c r="BO2" s="6"/>
      <c r="BP2" s="6"/>
      <c r="BQ2" s="6"/>
      <c r="BR2" s="6"/>
      <c r="BS2" s="3"/>
      <c r="BT2" s="15"/>
      <c r="BU2" s="17"/>
      <c r="BV2" s="14" t="s">
        <v>0</v>
      </c>
      <c r="BW2" s="6"/>
      <c r="BX2" s="6"/>
      <c r="BY2" s="6"/>
      <c r="BZ2" s="6"/>
      <c r="CA2" s="19"/>
      <c r="CB2" s="20" t="s">
        <v>0</v>
      </c>
    </row>
    <row r="3" spans="1:80" ht="83.25" customHeight="1" x14ac:dyDescent="0.25">
      <c r="A3" s="21" t="s">
        <v>1</v>
      </c>
      <c r="B3" s="21"/>
      <c r="C3" s="21"/>
      <c r="D3" s="21"/>
      <c r="E3" s="21"/>
      <c r="F3" s="21"/>
      <c r="G3" s="6"/>
      <c r="H3" s="6"/>
      <c r="I3" s="6"/>
      <c r="J3" s="6"/>
      <c r="K3" s="21" t="s">
        <v>1</v>
      </c>
      <c r="L3" s="21"/>
      <c r="M3" s="21"/>
      <c r="N3" s="21"/>
      <c r="O3" s="21"/>
      <c r="P3" s="6"/>
      <c r="Q3" s="6"/>
      <c r="R3" s="6"/>
      <c r="S3" s="6"/>
      <c r="T3" s="21" t="s">
        <v>1</v>
      </c>
      <c r="U3" s="21"/>
      <c r="V3" s="21"/>
      <c r="W3" s="21"/>
      <c r="X3" s="21"/>
      <c r="Y3" s="21"/>
      <c r="Z3" s="21"/>
      <c r="AA3" s="6"/>
      <c r="AB3" s="6"/>
      <c r="AC3" s="6"/>
      <c r="AD3" s="6"/>
      <c r="AE3" s="22" t="s">
        <v>1</v>
      </c>
      <c r="AF3" s="22"/>
      <c r="AG3" s="22"/>
      <c r="AH3" s="22"/>
      <c r="AI3" s="22"/>
      <c r="AJ3" s="22"/>
      <c r="AK3" s="22"/>
      <c r="AL3" s="22"/>
      <c r="AM3" s="6"/>
      <c r="AN3" s="6"/>
      <c r="AO3" s="6"/>
      <c r="AP3" s="6"/>
      <c r="AQ3" s="21" t="s">
        <v>1</v>
      </c>
      <c r="AR3" s="21"/>
      <c r="AS3" s="21"/>
      <c r="AT3" s="21"/>
      <c r="AU3" s="21"/>
      <c r="AV3" s="21"/>
      <c r="AW3" s="21"/>
      <c r="AX3" s="6"/>
      <c r="AY3" s="6"/>
      <c r="AZ3" s="6"/>
      <c r="BA3" s="6"/>
      <c r="BB3" s="22" t="s">
        <v>1</v>
      </c>
      <c r="BC3" s="22"/>
      <c r="BD3" s="22"/>
      <c r="BE3" s="22"/>
      <c r="BF3" s="6"/>
      <c r="BG3" s="6"/>
      <c r="BH3" s="6"/>
      <c r="BI3" s="6"/>
      <c r="BJ3" s="21" t="s">
        <v>1</v>
      </c>
      <c r="BK3" s="21"/>
      <c r="BL3" s="21"/>
      <c r="BM3" s="21"/>
      <c r="BN3" s="21"/>
      <c r="BO3" s="6"/>
      <c r="BP3" s="6"/>
      <c r="BQ3" s="6"/>
      <c r="BR3" s="6"/>
      <c r="BS3" s="21" t="s">
        <v>1</v>
      </c>
      <c r="BT3" s="21"/>
      <c r="BU3" s="21"/>
      <c r="BV3" s="21"/>
      <c r="BW3" s="6"/>
      <c r="BX3" s="6"/>
      <c r="BY3" s="6"/>
      <c r="BZ3" s="6"/>
      <c r="CA3" s="22" t="s">
        <v>1</v>
      </c>
      <c r="CB3" s="22"/>
    </row>
    <row r="4" spans="1:80" s="1" customFormat="1" ht="42.75" customHeight="1" x14ac:dyDescent="0.25">
      <c r="A4" s="23" t="s">
        <v>2</v>
      </c>
      <c r="B4" s="24" t="s">
        <v>3</v>
      </c>
      <c r="C4" s="25" t="s">
        <v>4</v>
      </c>
      <c r="D4" s="24" t="s">
        <v>5</v>
      </c>
      <c r="E4" s="25" t="s">
        <v>6</v>
      </c>
      <c r="F4" s="26" t="s">
        <v>7</v>
      </c>
      <c r="G4" s="27"/>
      <c r="H4" s="27"/>
      <c r="I4" s="27"/>
      <c r="J4" s="27"/>
      <c r="K4" s="23" t="s">
        <v>2</v>
      </c>
      <c r="L4" s="28" t="s">
        <v>8</v>
      </c>
      <c r="M4" s="24" t="s">
        <v>9</v>
      </c>
      <c r="N4" s="28" t="s">
        <v>10</v>
      </c>
      <c r="O4" s="26" t="s">
        <v>11</v>
      </c>
      <c r="P4" s="27"/>
      <c r="Q4" s="27"/>
      <c r="R4" s="27"/>
      <c r="S4" s="27"/>
      <c r="T4" s="23" t="s">
        <v>2</v>
      </c>
      <c r="U4" s="25" t="s">
        <v>12</v>
      </c>
      <c r="V4" s="24" t="s">
        <v>13</v>
      </c>
      <c r="W4" s="25" t="s">
        <v>14</v>
      </c>
      <c r="X4" s="24" t="s">
        <v>15</v>
      </c>
      <c r="Y4" s="25" t="s">
        <v>16</v>
      </c>
      <c r="Z4" s="26" t="s">
        <v>17</v>
      </c>
      <c r="AA4" s="27"/>
      <c r="AB4" s="27"/>
      <c r="AC4" s="27"/>
      <c r="AD4" s="27"/>
      <c r="AE4" s="23" t="s">
        <v>2</v>
      </c>
      <c r="AF4" s="24" t="s">
        <v>18</v>
      </c>
      <c r="AG4" s="25" t="s">
        <v>19</v>
      </c>
      <c r="AH4" s="24" t="s">
        <v>20</v>
      </c>
      <c r="AI4" s="25" t="s">
        <v>21</v>
      </c>
      <c r="AJ4" s="24" t="s">
        <v>22</v>
      </c>
      <c r="AK4" s="25" t="s">
        <v>23</v>
      </c>
      <c r="AL4" s="26" t="s">
        <v>24</v>
      </c>
      <c r="AM4" s="27"/>
      <c r="AN4" s="27"/>
      <c r="AO4" s="27"/>
      <c r="AP4" s="27"/>
      <c r="AQ4" s="23" t="s">
        <v>2</v>
      </c>
      <c r="AR4" s="25" t="s">
        <v>25</v>
      </c>
      <c r="AS4" s="24" t="s">
        <v>26</v>
      </c>
      <c r="AT4" s="25" t="s">
        <v>27</v>
      </c>
      <c r="AU4" s="24" t="s">
        <v>28</v>
      </c>
      <c r="AV4" s="25" t="s">
        <v>29</v>
      </c>
      <c r="AW4" s="26" t="s">
        <v>30</v>
      </c>
      <c r="AX4" s="27"/>
      <c r="AY4" s="27"/>
      <c r="AZ4" s="27"/>
      <c r="BA4" s="27"/>
      <c r="BB4" s="23" t="s">
        <v>2</v>
      </c>
      <c r="BC4" s="24" t="s">
        <v>31</v>
      </c>
      <c r="BD4" s="28" t="s">
        <v>32</v>
      </c>
      <c r="BE4" s="26" t="s">
        <v>33</v>
      </c>
      <c r="BF4" s="27"/>
      <c r="BG4" s="29"/>
      <c r="BH4" s="29"/>
      <c r="BI4" s="27"/>
      <c r="BJ4" s="23" t="s">
        <v>2</v>
      </c>
      <c r="BK4" s="25" t="s">
        <v>34</v>
      </c>
      <c r="BL4" s="24" t="s">
        <v>35</v>
      </c>
      <c r="BM4" s="25" t="s">
        <v>36</v>
      </c>
      <c r="BN4" s="26" t="s">
        <v>37</v>
      </c>
      <c r="BO4" s="27"/>
      <c r="BP4" s="27"/>
      <c r="BQ4" s="27"/>
      <c r="BR4" s="27"/>
      <c r="BS4" s="23" t="s">
        <v>2</v>
      </c>
      <c r="BT4" s="24" t="s">
        <v>38</v>
      </c>
      <c r="BU4" s="28" t="s">
        <v>39</v>
      </c>
      <c r="BV4" s="26" t="s">
        <v>40</v>
      </c>
      <c r="BW4" s="27"/>
      <c r="BX4" s="27"/>
      <c r="BY4" s="27"/>
      <c r="BZ4" s="27"/>
      <c r="CA4" s="23" t="s">
        <v>2</v>
      </c>
      <c r="CB4" s="30" t="s">
        <v>41</v>
      </c>
    </row>
    <row r="5" spans="1:80" ht="18" customHeight="1" x14ac:dyDescent="0.3">
      <c r="A5" s="31" t="s">
        <v>42</v>
      </c>
      <c r="B5" s="32">
        <v>502.33837200000005</v>
      </c>
      <c r="C5" s="33">
        <v>440.95375199999995</v>
      </c>
      <c r="D5" s="32">
        <v>9160.5013230000004</v>
      </c>
      <c r="E5" s="33">
        <v>686.61800399999993</v>
      </c>
      <c r="F5" s="34">
        <f t="shared" ref="F5:F48" si="0">SUBTOTAL(9,B5:E5)</f>
        <v>10790.411451</v>
      </c>
      <c r="G5" s="6"/>
      <c r="H5" s="6"/>
      <c r="I5" s="6"/>
      <c r="J5" s="6"/>
      <c r="K5" s="31" t="s">
        <v>42</v>
      </c>
      <c r="L5" s="35">
        <v>871.90922399999999</v>
      </c>
      <c r="M5" s="32">
        <v>2298.851064</v>
      </c>
      <c r="N5" s="35">
        <v>1301.9115839999999</v>
      </c>
      <c r="O5" s="34">
        <f t="shared" ref="O5:O48" si="1">SUBTOTAL(9,L5:N5)</f>
        <v>4472.6718719999999</v>
      </c>
      <c r="P5" s="6"/>
      <c r="Q5" s="6"/>
      <c r="R5" s="6"/>
      <c r="S5" s="6"/>
      <c r="T5" s="31" t="s">
        <v>42</v>
      </c>
      <c r="U5" s="35">
        <v>1453.9886039999999</v>
      </c>
      <c r="V5" s="32">
        <v>1565.010888</v>
      </c>
      <c r="W5" s="35">
        <v>359.83864799999998</v>
      </c>
      <c r="X5" s="32">
        <v>384.03246000000001</v>
      </c>
      <c r="Y5" s="35">
        <v>1390.4432879999999</v>
      </c>
      <c r="Z5" s="34">
        <f>SUBTOTAL(9,U5:Y5)</f>
        <v>5153.3138879999997</v>
      </c>
      <c r="AA5" s="6"/>
      <c r="AB5" s="6"/>
      <c r="AC5" s="6"/>
      <c r="AD5" s="6"/>
      <c r="AE5" s="31" t="s">
        <v>42</v>
      </c>
      <c r="AF5" s="32">
        <v>3798.9397559999998</v>
      </c>
      <c r="AG5" s="33">
        <v>657.82540800000004</v>
      </c>
      <c r="AH5" s="32">
        <v>981.8920320000002</v>
      </c>
      <c r="AI5" s="33">
        <v>565.04218800000001</v>
      </c>
      <c r="AJ5" s="32">
        <v>1081.6368</v>
      </c>
      <c r="AK5" s="33">
        <v>1091.0258760000002</v>
      </c>
      <c r="AL5" s="34">
        <f t="shared" ref="AL5:AL48" si="2">SUBTOTAL(9,AF5:AK5)</f>
        <v>8176.3620600000013</v>
      </c>
      <c r="AM5" s="6"/>
      <c r="AN5" s="6"/>
      <c r="AO5" s="6"/>
      <c r="AP5" s="6"/>
      <c r="AQ5" s="31" t="s">
        <v>42</v>
      </c>
      <c r="AR5" s="33">
        <v>1581.630576</v>
      </c>
      <c r="AS5" s="32">
        <v>614.92735200000004</v>
      </c>
      <c r="AT5" s="33">
        <v>1611.5526</v>
      </c>
      <c r="AU5" s="32">
        <v>951.03194399999995</v>
      </c>
      <c r="AV5" s="33">
        <v>367.26378</v>
      </c>
      <c r="AW5" s="34">
        <f t="shared" ref="AW5:AW48" si="3">SUBTOTAL(9,AR5:AV5)</f>
        <v>5126.4062520000007</v>
      </c>
      <c r="AX5" s="6"/>
      <c r="AY5" s="6"/>
      <c r="AZ5" s="6"/>
      <c r="BA5" s="6"/>
      <c r="BB5" s="31" t="s">
        <v>42</v>
      </c>
      <c r="BC5" s="32">
        <v>1096.4403119999999</v>
      </c>
      <c r="BD5" s="35">
        <v>2541.3143640000003</v>
      </c>
      <c r="BE5" s="34">
        <f t="shared" ref="BE5:BE48" si="4">SUBTOTAL(9,BC5:BD5)</f>
        <v>3637.7546760000005</v>
      </c>
      <c r="BF5" s="6"/>
      <c r="BG5" s="36"/>
      <c r="BH5" s="37"/>
      <c r="BI5" s="6"/>
      <c r="BJ5" s="31" t="s">
        <v>42</v>
      </c>
      <c r="BK5" s="33">
        <v>611.45471999999995</v>
      </c>
      <c r="BL5" s="32">
        <v>1482.3863759999999</v>
      </c>
      <c r="BM5" s="33">
        <v>935.71857240000008</v>
      </c>
      <c r="BN5" s="34">
        <f t="shared" ref="BN5:BN48" si="5">SUBTOTAL(9,BK5:BM5)</f>
        <v>3029.5596684000002</v>
      </c>
      <c r="BO5" s="6"/>
      <c r="BP5" s="6"/>
      <c r="BQ5" s="6"/>
      <c r="BR5" s="6"/>
      <c r="BS5" s="31" t="s">
        <v>42</v>
      </c>
      <c r="BT5" s="32">
        <v>2150.642488</v>
      </c>
      <c r="BU5" s="35">
        <v>833.68247999999994</v>
      </c>
      <c r="BV5" s="34">
        <f t="shared" ref="BV5:BV48" si="6">SUBTOTAL(9,BT5:BU5)</f>
        <v>2984.3249679999999</v>
      </c>
      <c r="BW5" s="6"/>
      <c r="BX5" s="6"/>
      <c r="BY5" s="6"/>
      <c r="BZ5" s="6"/>
      <c r="CA5" s="38" t="s">
        <v>42</v>
      </c>
      <c r="CB5" s="39">
        <f>BV5+BN5+BE5+AW5+AL5+Z5+O5+F5</f>
        <v>43370.804835400006</v>
      </c>
    </row>
    <row r="6" spans="1:80" ht="18" customHeight="1" x14ac:dyDescent="0.3">
      <c r="A6" s="31" t="s">
        <v>43</v>
      </c>
      <c r="B6" s="32">
        <v>0</v>
      </c>
      <c r="C6" s="33">
        <v>0</v>
      </c>
      <c r="D6" s="32">
        <v>0</v>
      </c>
      <c r="E6" s="33">
        <v>0</v>
      </c>
      <c r="F6" s="34">
        <f t="shared" si="0"/>
        <v>0</v>
      </c>
      <c r="G6" s="6"/>
      <c r="H6" s="6"/>
      <c r="I6" s="6"/>
      <c r="J6" s="6"/>
      <c r="K6" s="31" t="s">
        <v>43</v>
      </c>
      <c r="L6" s="35">
        <v>0</v>
      </c>
      <c r="M6" s="32">
        <v>0</v>
      </c>
      <c r="N6" s="35">
        <v>0</v>
      </c>
      <c r="O6" s="34">
        <f t="shared" si="1"/>
        <v>0</v>
      </c>
      <c r="P6" s="6"/>
      <c r="Q6" s="6"/>
      <c r="R6" s="6"/>
      <c r="S6" s="6"/>
      <c r="T6" s="31" t="s">
        <v>43</v>
      </c>
      <c r="U6" s="35">
        <v>0</v>
      </c>
      <c r="V6" s="32">
        <v>0</v>
      </c>
      <c r="W6" s="35">
        <v>0</v>
      </c>
      <c r="X6" s="32">
        <v>0</v>
      </c>
      <c r="Y6" s="35">
        <v>0</v>
      </c>
      <c r="Z6" s="34">
        <f t="shared" ref="Z6:Z48" si="7">SUBTOTAL(9,U6:Y6)</f>
        <v>0</v>
      </c>
      <c r="AA6" s="6"/>
      <c r="AB6" s="6"/>
      <c r="AC6" s="6"/>
      <c r="AD6" s="6"/>
      <c r="AE6" s="31" t="s">
        <v>43</v>
      </c>
      <c r="AF6" s="32">
        <v>0</v>
      </c>
      <c r="AG6" s="33">
        <v>0</v>
      </c>
      <c r="AH6" s="32">
        <v>0</v>
      </c>
      <c r="AI6" s="33">
        <v>0</v>
      </c>
      <c r="AJ6" s="32">
        <v>0</v>
      </c>
      <c r="AK6" s="33">
        <v>0</v>
      </c>
      <c r="AL6" s="34">
        <f t="shared" si="2"/>
        <v>0</v>
      </c>
      <c r="AM6" s="6"/>
      <c r="AN6" s="6"/>
      <c r="AO6" s="6"/>
      <c r="AP6" s="6"/>
      <c r="AQ6" s="31" t="s">
        <v>43</v>
      </c>
      <c r="AR6" s="33">
        <v>0</v>
      </c>
      <c r="AS6" s="32">
        <v>0</v>
      </c>
      <c r="AT6" s="33">
        <v>0</v>
      </c>
      <c r="AU6" s="32">
        <v>0</v>
      </c>
      <c r="AV6" s="33">
        <v>0</v>
      </c>
      <c r="AW6" s="34">
        <f t="shared" si="3"/>
        <v>0</v>
      </c>
      <c r="AX6" s="6"/>
      <c r="AY6" s="6"/>
      <c r="AZ6" s="6"/>
      <c r="BA6" s="6"/>
      <c r="BB6" s="31" t="s">
        <v>43</v>
      </c>
      <c r="BC6" s="32">
        <v>0</v>
      </c>
      <c r="BD6" s="35">
        <v>0</v>
      </c>
      <c r="BE6" s="34">
        <f t="shared" si="4"/>
        <v>0</v>
      </c>
      <c r="BF6" s="6"/>
      <c r="BG6" s="36"/>
      <c r="BH6" s="37"/>
      <c r="BI6" s="6"/>
      <c r="BJ6" s="31" t="s">
        <v>43</v>
      </c>
      <c r="BK6" s="33">
        <v>0</v>
      </c>
      <c r="BL6" s="32">
        <v>0</v>
      </c>
      <c r="BM6" s="33">
        <v>1.2</v>
      </c>
      <c r="BN6" s="34">
        <f t="shared" si="5"/>
        <v>1.2</v>
      </c>
      <c r="BO6" s="6"/>
      <c r="BP6" s="6"/>
      <c r="BQ6" s="6"/>
      <c r="BR6" s="6"/>
      <c r="BS6" s="31" t="s">
        <v>43</v>
      </c>
      <c r="BT6" s="32">
        <v>0</v>
      </c>
      <c r="BU6" s="35">
        <v>0</v>
      </c>
      <c r="BV6" s="34">
        <f t="shared" si="6"/>
        <v>0</v>
      </c>
      <c r="BW6" s="6"/>
      <c r="BX6" s="6"/>
      <c r="BY6" s="6"/>
      <c r="BZ6" s="6"/>
      <c r="CA6" s="38" t="s">
        <v>43</v>
      </c>
      <c r="CB6" s="39">
        <f t="shared" ref="CB6:CB48" si="8">BV6+BN6+BE6+AW6+AL6+Z6+O6+F6</f>
        <v>1.2</v>
      </c>
    </row>
    <row r="7" spans="1:80" ht="18" customHeight="1" x14ac:dyDescent="0.3">
      <c r="A7" s="31" t="s">
        <v>44</v>
      </c>
      <c r="B7" s="32">
        <v>37.462919999999997</v>
      </c>
      <c r="C7" s="33">
        <v>36.129719999999999</v>
      </c>
      <c r="D7" s="32">
        <v>1301.9710921428571</v>
      </c>
      <c r="E7" s="33">
        <v>50.594940000000001</v>
      </c>
      <c r="F7" s="34">
        <f t="shared" si="0"/>
        <v>1426.1586721428571</v>
      </c>
      <c r="G7" s="6"/>
      <c r="H7" s="6"/>
      <c r="I7" s="6"/>
      <c r="J7" s="6"/>
      <c r="K7" s="31" t="s">
        <v>44</v>
      </c>
      <c r="L7" s="35">
        <v>40.262639999999998</v>
      </c>
      <c r="M7" s="32">
        <v>102.92304</v>
      </c>
      <c r="N7" s="35">
        <v>44.262239999999998</v>
      </c>
      <c r="O7" s="34">
        <f t="shared" si="1"/>
        <v>187.44791999999998</v>
      </c>
      <c r="P7" s="6"/>
      <c r="Q7" s="6"/>
      <c r="R7" s="6"/>
      <c r="S7" s="6"/>
      <c r="T7" s="31" t="s">
        <v>44</v>
      </c>
      <c r="U7" s="35">
        <v>163.91694000000001</v>
      </c>
      <c r="V7" s="32">
        <v>101.52318</v>
      </c>
      <c r="W7" s="35">
        <v>30.530279999999998</v>
      </c>
      <c r="X7" s="32">
        <v>35.6631</v>
      </c>
      <c r="Y7" s="35">
        <v>69.859679999999997</v>
      </c>
      <c r="Z7" s="34">
        <f t="shared" si="7"/>
        <v>401.49317999999994</v>
      </c>
      <c r="AA7" s="6"/>
      <c r="AB7" s="6"/>
      <c r="AC7" s="6"/>
      <c r="AD7" s="6"/>
      <c r="AE7" s="31" t="s">
        <v>44</v>
      </c>
      <c r="AF7" s="32">
        <v>260.04066</v>
      </c>
      <c r="AG7" s="33">
        <v>39.529379999999996</v>
      </c>
      <c r="AH7" s="32">
        <v>43.129019999999997</v>
      </c>
      <c r="AI7" s="33">
        <v>36.529679999999999</v>
      </c>
      <c r="AJ7" s="32">
        <v>79.992000000000004</v>
      </c>
      <c r="AK7" s="33">
        <v>56.394359999999992</v>
      </c>
      <c r="AL7" s="34">
        <f t="shared" si="2"/>
        <v>515.61509999999998</v>
      </c>
      <c r="AM7" s="6"/>
      <c r="AN7" s="6"/>
      <c r="AO7" s="6"/>
      <c r="AP7" s="6"/>
      <c r="AQ7" s="31" t="s">
        <v>44</v>
      </c>
      <c r="AR7" s="33">
        <v>64.726860000000002</v>
      </c>
      <c r="AS7" s="32">
        <v>19.46472</v>
      </c>
      <c r="AT7" s="33">
        <v>210.39805714285714</v>
      </c>
      <c r="AU7" s="32">
        <v>66.593339999999998</v>
      </c>
      <c r="AV7" s="33">
        <v>20.331299999999999</v>
      </c>
      <c r="AW7" s="34">
        <f t="shared" si="3"/>
        <v>381.51427714285717</v>
      </c>
      <c r="AX7" s="6"/>
      <c r="AY7" s="6"/>
      <c r="AZ7" s="6"/>
      <c r="BA7" s="6"/>
      <c r="BB7" s="31" t="s">
        <v>44</v>
      </c>
      <c r="BC7" s="32">
        <v>58.460819999999998</v>
      </c>
      <c r="BD7" s="35">
        <v>161.25054</v>
      </c>
      <c r="BE7" s="34">
        <f t="shared" si="4"/>
        <v>219.71136000000001</v>
      </c>
      <c r="BF7" s="6"/>
      <c r="BG7" s="36"/>
      <c r="BH7" s="37"/>
      <c r="BI7" s="6"/>
      <c r="BJ7" s="31" t="s">
        <v>44</v>
      </c>
      <c r="BK7" s="33">
        <v>41.3292</v>
      </c>
      <c r="BL7" s="32">
        <v>65.6601</v>
      </c>
      <c r="BM7" s="33">
        <v>66.060059999999993</v>
      </c>
      <c r="BN7" s="34">
        <f t="shared" si="5"/>
        <v>173.04935999999998</v>
      </c>
      <c r="BO7" s="6"/>
      <c r="BP7" s="6"/>
      <c r="BQ7" s="6"/>
      <c r="BR7" s="6"/>
      <c r="BS7" s="31" t="s">
        <v>44</v>
      </c>
      <c r="BT7" s="32">
        <v>205.57944000000001</v>
      </c>
      <c r="BU7" s="35">
        <v>90.324299999999994</v>
      </c>
      <c r="BV7" s="34">
        <f t="shared" si="6"/>
        <v>295.90373999999997</v>
      </c>
      <c r="BW7" s="6"/>
      <c r="BX7" s="6"/>
      <c r="BY7" s="6"/>
      <c r="BZ7" s="6"/>
      <c r="CA7" s="38" t="s">
        <v>44</v>
      </c>
      <c r="CB7" s="39">
        <f t="shared" si="8"/>
        <v>3600.8936092857143</v>
      </c>
    </row>
    <row r="8" spans="1:80" ht="18" customHeight="1" x14ac:dyDescent="0.3">
      <c r="A8" s="31" t="s">
        <v>45</v>
      </c>
      <c r="B8" s="32">
        <v>538.74284839999996</v>
      </c>
      <c r="C8" s="33">
        <v>466.93028440000001</v>
      </c>
      <c r="D8" s="32">
        <v>9480.0973059999997</v>
      </c>
      <c r="E8" s="33">
        <v>739.81810380000002</v>
      </c>
      <c r="F8" s="34">
        <f t="shared" si="0"/>
        <v>11225.5885426</v>
      </c>
      <c r="G8" s="6"/>
      <c r="H8" s="6"/>
      <c r="I8" s="6"/>
      <c r="J8" s="6"/>
      <c r="K8" s="31" t="s">
        <v>45</v>
      </c>
      <c r="L8" s="35">
        <v>1003.5406327999999</v>
      </c>
      <c r="M8" s="32">
        <v>2652.2563408000001</v>
      </c>
      <c r="N8" s="35">
        <v>1542.0243247999997</v>
      </c>
      <c r="O8" s="34">
        <f t="shared" si="1"/>
        <v>5197.8212984000002</v>
      </c>
      <c r="P8" s="6"/>
      <c r="Q8" s="6"/>
      <c r="R8" s="6"/>
      <c r="S8" s="6"/>
      <c r="T8" s="31" t="s">
        <v>45</v>
      </c>
      <c r="U8" s="35">
        <v>1436.3824437999999</v>
      </c>
      <c r="V8" s="32">
        <v>1739.6164486</v>
      </c>
      <c r="W8" s="35">
        <v>379.9003156</v>
      </c>
      <c r="X8" s="32">
        <v>403.620587</v>
      </c>
      <c r="Y8" s="35">
        <v>1587.7095535999999</v>
      </c>
      <c r="Z8" s="34">
        <f t="shared" si="7"/>
        <v>5547.2293485999999</v>
      </c>
      <c r="AA8" s="6"/>
      <c r="AB8" s="6"/>
      <c r="AC8" s="6"/>
      <c r="AD8" s="6"/>
      <c r="AE8" s="31" t="s">
        <v>45</v>
      </c>
      <c r="AF8" s="32">
        <v>4190.4001081999995</v>
      </c>
      <c r="AG8" s="33">
        <v>744.46682259999989</v>
      </c>
      <c r="AH8" s="32">
        <v>1141.6281453999998</v>
      </c>
      <c r="AI8" s="33">
        <v>631.9058536</v>
      </c>
      <c r="AJ8" s="32">
        <v>1182.5474399999998</v>
      </c>
      <c r="AK8" s="33">
        <v>1246.4176572000001</v>
      </c>
      <c r="AL8" s="34">
        <f t="shared" si="2"/>
        <v>9137.3660269999982</v>
      </c>
      <c r="AM8" s="6"/>
      <c r="AN8" s="6"/>
      <c r="AO8" s="6"/>
      <c r="AP8" s="6"/>
      <c r="AQ8" s="31" t="s">
        <v>45</v>
      </c>
      <c r="AR8" s="33">
        <v>1831.6568821999999</v>
      </c>
      <c r="AS8" s="32">
        <v>726.59983439999996</v>
      </c>
      <c r="AT8" s="33">
        <v>1817.1646731428571</v>
      </c>
      <c r="AU8" s="32">
        <v>1037.9348718000001</v>
      </c>
      <c r="AV8" s="33">
        <v>412.72230100000002</v>
      </c>
      <c r="AW8" s="34">
        <f t="shared" si="3"/>
        <v>5826.0785625428571</v>
      </c>
      <c r="AX8" s="6"/>
      <c r="AY8" s="6"/>
      <c r="AZ8" s="6"/>
      <c r="BA8" s="6"/>
      <c r="BB8" s="31" t="s">
        <v>45</v>
      </c>
      <c r="BC8" s="32">
        <v>1244.1200313999998</v>
      </c>
      <c r="BD8" s="35">
        <v>2824.1373158000001</v>
      </c>
      <c r="BE8" s="34">
        <f t="shared" si="4"/>
        <v>4068.2573471999999</v>
      </c>
      <c r="BF8" s="6"/>
      <c r="BG8" s="36"/>
      <c r="BH8" s="37"/>
      <c r="BI8" s="6"/>
      <c r="BJ8" s="31" t="s">
        <v>45</v>
      </c>
      <c r="BK8" s="33">
        <v>676.50348399999996</v>
      </c>
      <c r="BL8" s="32">
        <v>1695.3913057999998</v>
      </c>
      <c r="BM8" s="33">
        <v>1015.41863072</v>
      </c>
      <c r="BN8" s="34">
        <f t="shared" si="5"/>
        <v>3387.3134205199995</v>
      </c>
      <c r="BO8" s="6"/>
      <c r="BP8" s="6"/>
      <c r="BQ8" s="6"/>
      <c r="BR8" s="6"/>
      <c r="BS8" s="31" t="s">
        <v>45</v>
      </c>
      <c r="BT8" s="32">
        <v>2175.7496566666669</v>
      </c>
      <c r="BU8" s="35">
        <v>834.84531099999992</v>
      </c>
      <c r="BV8" s="34">
        <f t="shared" si="6"/>
        <v>3010.5949676666669</v>
      </c>
      <c r="BW8" s="6"/>
      <c r="BX8" s="6"/>
      <c r="BY8" s="6"/>
      <c r="BZ8" s="6"/>
      <c r="CA8" s="38" t="s">
        <v>45</v>
      </c>
      <c r="CB8" s="39">
        <f t="shared" si="8"/>
        <v>47400.249514529518</v>
      </c>
    </row>
    <row r="9" spans="1:80" ht="18" customHeight="1" x14ac:dyDescent="0.3">
      <c r="A9" s="31" t="s">
        <v>46</v>
      </c>
      <c r="B9" s="32">
        <v>0</v>
      </c>
      <c r="C9" s="33">
        <v>0</v>
      </c>
      <c r="D9" s="32">
        <v>100.5923807142857</v>
      </c>
      <c r="E9" s="33">
        <v>0</v>
      </c>
      <c r="F9" s="34">
        <f t="shared" si="0"/>
        <v>100.5923807142857</v>
      </c>
      <c r="G9" s="6"/>
      <c r="H9" s="6"/>
      <c r="I9" s="6"/>
      <c r="J9" s="6"/>
      <c r="K9" s="31" t="s">
        <v>46</v>
      </c>
      <c r="L9" s="35">
        <v>0</v>
      </c>
      <c r="M9" s="32">
        <v>0</v>
      </c>
      <c r="N9" s="35">
        <v>0</v>
      </c>
      <c r="O9" s="34">
        <f t="shared" si="1"/>
        <v>0</v>
      </c>
      <c r="P9" s="6"/>
      <c r="Q9" s="6"/>
      <c r="R9" s="6"/>
      <c r="S9" s="6"/>
      <c r="T9" s="31" t="s">
        <v>46</v>
      </c>
      <c r="U9" s="35">
        <v>0</v>
      </c>
      <c r="V9" s="32">
        <v>0</v>
      </c>
      <c r="W9" s="35">
        <v>0</v>
      </c>
      <c r="X9" s="32">
        <v>0</v>
      </c>
      <c r="Y9" s="35">
        <v>0</v>
      </c>
      <c r="Z9" s="34">
        <f t="shared" si="7"/>
        <v>0</v>
      </c>
      <c r="AA9" s="6"/>
      <c r="AB9" s="6"/>
      <c r="AC9" s="6"/>
      <c r="AD9" s="6"/>
      <c r="AE9" s="31" t="s">
        <v>46</v>
      </c>
      <c r="AF9" s="32">
        <v>0</v>
      </c>
      <c r="AG9" s="33">
        <v>0</v>
      </c>
      <c r="AH9" s="32">
        <v>0</v>
      </c>
      <c r="AI9" s="33">
        <v>0</v>
      </c>
      <c r="AJ9" s="32">
        <v>0</v>
      </c>
      <c r="AK9" s="33">
        <v>0</v>
      </c>
      <c r="AL9" s="34">
        <f t="shared" si="2"/>
        <v>0</v>
      </c>
      <c r="AM9" s="6"/>
      <c r="AN9" s="6"/>
      <c r="AO9" s="6"/>
      <c r="AP9" s="6"/>
      <c r="AQ9" s="31" t="s">
        <v>46</v>
      </c>
      <c r="AR9" s="33">
        <v>0</v>
      </c>
      <c r="AS9" s="32">
        <v>0</v>
      </c>
      <c r="AT9" s="33">
        <v>32.343942857142849</v>
      </c>
      <c r="AU9" s="32">
        <v>0</v>
      </c>
      <c r="AV9" s="33">
        <v>0</v>
      </c>
      <c r="AW9" s="34">
        <f t="shared" si="3"/>
        <v>32.343942857142849</v>
      </c>
      <c r="AX9" s="6"/>
      <c r="AY9" s="6"/>
      <c r="AZ9" s="6"/>
      <c r="BA9" s="6"/>
      <c r="BB9" s="31" t="s">
        <v>46</v>
      </c>
      <c r="BC9" s="32">
        <v>0</v>
      </c>
      <c r="BD9" s="35">
        <v>0</v>
      </c>
      <c r="BE9" s="34">
        <f t="shared" si="4"/>
        <v>0</v>
      </c>
      <c r="BF9" s="6"/>
      <c r="BG9" s="36"/>
      <c r="BH9" s="37"/>
      <c r="BI9" s="6"/>
      <c r="BJ9" s="31" t="s">
        <v>46</v>
      </c>
      <c r="BK9" s="33">
        <v>0</v>
      </c>
      <c r="BL9" s="32">
        <v>0</v>
      </c>
      <c r="BM9" s="33">
        <v>0</v>
      </c>
      <c r="BN9" s="34">
        <f t="shared" si="5"/>
        <v>0</v>
      </c>
      <c r="BO9" s="6"/>
      <c r="BP9" s="6"/>
      <c r="BQ9" s="6"/>
      <c r="BR9" s="6"/>
      <c r="BS9" s="31" t="s">
        <v>46</v>
      </c>
      <c r="BT9" s="32">
        <v>0</v>
      </c>
      <c r="BU9" s="35">
        <v>0</v>
      </c>
      <c r="BV9" s="34">
        <f t="shared" si="6"/>
        <v>0</v>
      </c>
      <c r="BW9" s="6"/>
      <c r="BX9" s="6"/>
      <c r="BY9" s="6"/>
      <c r="BZ9" s="6"/>
      <c r="CA9" s="38" t="s">
        <v>46</v>
      </c>
      <c r="CB9" s="39">
        <f t="shared" si="8"/>
        <v>132.93632357142855</v>
      </c>
    </row>
    <row r="10" spans="1:80" ht="18" customHeight="1" x14ac:dyDescent="0.3">
      <c r="A10" s="31" t="s">
        <v>47</v>
      </c>
      <c r="B10" s="32">
        <v>270.73304999999999</v>
      </c>
      <c r="C10" s="33">
        <v>227.5308</v>
      </c>
      <c r="D10" s="32">
        <v>3882.0851999999995</v>
      </c>
      <c r="E10" s="33">
        <v>368.81249999999994</v>
      </c>
      <c r="F10" s="34">
        <f t="shared" si="0"/>
        <v>4749.1615499999998</v>
      </c>
      <c r="G10" s="6"/>
      <c r="H10" s="6"/>
      <c r="I10" s="6"/>
      <c r="J10" s="6"/>
      <c r="K10" s="31" t="s">
        <v>47</v>
      </c>
      <c r="L10" s="35">
        <v>516.1653</v>
      </c>
      <c r="M10" s="32">
        <v>1370.4536999999998</v>
      </c>
      <c r="N10" s="35">
        <v>800.70479999999998</v>
      </c>
      <c r="O10" s="34">
        <f t="shared" si="1"/>
        <v>2687.3237999999997</v>
      </c>
      <c r="P10" s="6"/>
      <c r="Q10" s="6"/>
      <c r="R10" s="6"/>
      <c r="S10" s="6"/>
      <c r="T10" s="31" t="s">
        <v>47</v>
      </c>
      <c r="U10" s="35">
        <v>638.73180000000002</v>
      </c>
      <c r="V10" s="32">
        <v>845.76344999999992</v>
      </c>
      <c r="W10" s="35">
        <v>181.33499999999998</v>
      </c>
      <c r="X10" s="32">
        <v>178.68899999999999</v>
      </c>
      <c r="Y10" s="35">
        <v>808.53569999999991</v>
      </c>
      <c r="Z10" s="34">
        <f t="shared" si="7"/>
        <v>2653.0549499999997</v>
      </c>
      <c r="AA10" s="6"/>
      <c r="AB10" s="6"/>
      <c r="AC10" s="6"/>
      <c r="AD10" s="6"/>
      <c r="AE10" s="31" t="s">
        <v>47</v>
      </c>
      <c r="AF10" s="32">
        <v>2020.5380999999998</v>
      </c>
      <c r="AG10" s="33">
        <v>355.18664999999999</v>
      </c>
      <c r="AH10" s="32">
        <v>578.09534999999994</v>
      </c>
      <c r="AI10" s="33">
        <v>300.87225000000001</v>
      </c>
      <c r="AJ10" s="32">
        <v>556.14719999999988</v>
      </c>
      <c r="AK10" s="33">
        <v>624.73424999999997</v>
      </c>
      <c r="AL10" s="34">
        <f t="shared" si="2"/>
        <v>4435.5738000000001</v>
      </c>
      <c r="AM10" s="6"/>
      <c r="AN10" s="6"/>
      <c r="AO10" s="6"/>
      <c r="AP10" s="6"/>
      <c r="AQ10" s="31" t="s">
        <v>47</v>
      </c>
      <c r="AR10" s="33">
        <v>967.74614999999994</v>
      </c>
      <c r="AS10" s="32">
        <v>388.65749999999997</v>
      </c>
      <c r="AT10" s="33">
        <v>799.89209999999991</v>
      </c>
      <c r="AU10" s="32">
        <v>512.48924999999997</v>
      </c>
      <c r="AV10" s="33">
        <v>212.02439999999999</v>
      </c>
      <c r="AW10" s="34">
        <f t="shared" si="3"/>
        <v>2880.8093999999996</v>
      </c>
      <c r="AX10" s="6"/>
      <c r="AY10" s="6"/>
      <c r="AZ10" s="6"/>
      <c r="BA10" s="6"/>
      <c r="BB10" s="31" t="s">
        <v>47</v>
      </c>
      <c r="BC10" s="32">
        <v>629.31015000000002</v>
      </c>
      <c r="BD10" s="35">
        <v>1394.6057999999998</v>
      </c>
      <c r="BE10" s="34">
        <f t="shared" si="4"/>
        <v>2023.9159499999998</v>
      </c>
      <c r="BF10" s="6"/>
      <c r="BG10" s="36"/>
      <c r="BH10" s="37"/>
      <c r="BI10" s="6"/>
      <c r="BJ10" s="31" t="s">
        <v>47</v>
      </c>
      <c r="BK10" s="33">
        <v>325.39499999999998</v>
      </c>
      <c r="BL10" s="32">
        <v>839.52434999999991</v>
      </c>
      <c r="BM10" s="33">
        <v>451.20599999999996</v>
      </c>
      <c r="BN10" s="34">
        <f t="shared" si="5"/>
        <v>1616.1253499999998</v>
      </c>
      <c r="BO10" s="6"/>
      <c r="BP10" s="6"/>
      <c r="BQ10" s="6"/>
      <c r="BR10" s="6"/>
      <c r="BS10" s="31" t="s">
        <v>47</v>
      </c>
      <c r="BT10" s="32">
        <v>913.52414999999996</v>
      </c>
      <c r="BU10" s="35">
        <v>371.53094999999996</v>
      </c>
      <c r="BV10" s="34">
        <f t="shared" si="6"/>
        <v>1285.0551</v>
      </c>
      <c r="BW10" s="6"/>
      <c r="BX10" s="6"/>
      <c r="BY10" s="6"/>
      <c r="BZ10" s="6"/>
      <c r="CA10" s="38" t="s">
        <v>47</v>
      </c>
      <c r="CB10" s="39">
        <f t="shared" si="8"/>
        <v>22331.019899999999</v>
      </c>
    </row>
    <row r="11" spans="1:80" ht="18" customHeight="1" x14ac:dyDescent="0.3">
      <c r="A11" s="31" t="s">
        <v>48</v>
      </c>
      <c r="B11" s="32">
        <v>1.2498879999999999</v>
      </c>
      <c r="C11" s="33">
        <v>1.2054079999999998</v>
      </c>
      <c r="D11" s="32">
        <v>33.315519999999992</v>
      </c>
      <c r="E11" s="33">
        <v>1.688016</v>
      </c>
      <c r="F11" s="34">
        <f t="shared" si="0"/>
        <v>37.458831999999987</v>
      </c>
      <c r="G11" s="6"/>
      <c r="H11" s="6"/>
      <c r="I11" s="6"/>
      <c r="J11" s="6"/>
      <c r="K11" s="31" t="s">
        <v>48</v>
      </c>
      <c r="L11" s="35">
        <v>1.343296</v>
      </c>
      <c r="M11" s="32">
        <v>3.4338559999999996</v>
      </c>
      <c r="N11" s="35">
        <v>1.4767359999999998</v>
      </c>
      <c r="O11" s="34">
        <f t="shared" si="1"/>
        <v>6.253887999999999</v>
      </c>
      <c r="P11" s="6"/>
      <c r="Q11" s="6"/>
      <c r="R11" s="6"/>
      <c r="S11" s="6"/>
      <c r="T11" s="31" t="s">
        <v>48</v>
      </c>
      <c r="U11" s="35">
        <v>5.4688159999999995</v>
      </c>
      <c r="V11" s="32">
        <v>3.3871519999999999</v>
      </c>
      <c r="W11" s="35">
        <v>1.0185919999999999</v>
      </c>
      <c r="X11" s="32">
        <v>1.1898399999999998</v>
      </c>
      <c r="Y11" s="35">
        <v>2.3307519999999999</v>
      </c>
      <c r="Z11" s="34">
        <f t="shared" si="7"/>
        <v>13.395152</v>
      </c>
      <c r="AA11" s="6"/>
      <c r="AB11" s="6"/>
      <c r="AC11" s="6"/>
      <c r="AD11" s="6"/>
      <c r="AE11" s="31" t="s">
        <v>48</v>
      </c>
      <c r="AF11" s="32">
        <v>8.6758239999999986</v>
      </c>
      <c r="AG11" s="33">
        <v>1.318832</v>
      </c>
      <c r="AH11" s="32">
        <v>1.438928</v>
      </c>
      <c r="AI11" s="33">
        <v>1.2187519999999998</v>
      </c>
      <c r="AJ11" s="32">
        <v>2.6688000000000001</v>
      </c>
      <c r="AK11" s="33">
        <v>1.8815039999999998</v>
      </c>
      <c r="AL11" s="34">
        <f t="shared" si="2"/>
        <v>17.202639999999999</v>
      </c>
      <c r="AM11" s="6"/>
      <c r="AN11" s="6"/>
      <c r="AO11" s="6"/>
      <c r="AP11" s="6"/>
      <c r="AQ11" s="31" t="s">
        <v>48</v>
      </c>
      <c r="AR11" s="33">
        <v>2.1595040000000001</v>
      </c>
      <c r="AS11" s="32">
        <v>0.64940799999999999</v>
      </c>
      <c r="AT11" s="33">
        <v>4.1811199999999999</v>
      </c>
      <c r="AU11" s="32">
        <v>2.2217759999999998</v>
      </c>
      <c r="AV11" s="33">
        <v>0.67831999999999992</v>
      </c>
      <c r="AW11" s="34">
        <f t="shared" si="3"/>
        <v>9.8901279999999989</v>
      </c>
      <c r="AX11" s="6"/>
      <c r="AY11" s="6"/>
      <c r="AZ11" s="6"/>
      <c r="BA11" s="6"/>
      <c r="BB11" s="31" t="s">
        <v>48</v>
      </c>
      <c r="BC11" s="32">
        <v>1.9504479999999997</v>
      </c>
      <c r="BD11" s="35">
        <v>5.3798559999999993</v>
      </c>
      <c r="BE11" s="34">
        <f t="shared" si="4"/>
        <v>7.330303999999999</v>
      </c>
      <c r="BF11" s="6"/>
      <c r="BG11" s="36"/>
      <c r="BH11" s="37"/>
      <c r="BI11" s="6"/>
      <c r="BJ11" s="31" t="s">
        <v>48</v>
      </c>
      <c r="BK11" s="33">
        <v>1.3788799999999999</v>
      </c>
      <c r="BL11" s="32">
        <v>2.1906400000000001</v>
      </c>
      <c r="BM11" s="33">
        <v>2.2039839999999997</v>
      </c>
      <c r="BN11" s="34">
        <f t="shared" si="5"/>
        <v>5.7735039999999991</v>
      </c>
      <c r="BO11" s="6"/>
      <c r="BP11" s="6"/>
      <c r="BQ11" s="6"/>
      <c r="BR11" s="6"/>
      <c r="BS11" s="31" t="s">
        <v>48</v>
      </c>
      <c r="BT11" s="32">
        <v>6.8588159999999991</v>
      </c>
      <c r="BU11" s="35">
        <v>3.0135199999999998</v>
      </c>
      <c r="BV11" s="34">
        <f t="shared" si="6"/>
        <v>9.8723359999999989</v>
      </c>
      <c r="BW11" s="6"/>
      <c r="BX11" s="6"/>
      <c r="BY11" s="6"/>
      <c r="BZ11" s="6"/>
      <c r="CA11" s="38" t="s">
        <v>48</v>
      </c>
      <c r="CB11" s="39">
        <f t="shared" si="8"/>
        <v>107.17678399999998</v>
      </c>
    </row>
    <row r="12" spans="1:80" ht="18" customHeight="1" x14ac:dyDescent="0.3">
      <c r="A12" s="31" t="s">
        <v>49</v>
      </c>
      <c r="B12" s="32">
        <v>137.37726360000002</v>
      </c>
      <c r="C12" s="33">
        <v>120.53480759999999</v>
      </c>
      <c r="D12" s="32">
        <v>2407.7230440000003</v>
      </c>
      <c r="E12" s="33">
        <v>188.69733020000001</v>
      </c>
      <c r="F12" s="34">
        <f t="shared" si="0"/>
        <v>2854.3324454000003</v>
      </c>
      <c r="G12" s="6"/>
      <c r="H12" s="6"/>
      <c r="I12" s="6"/>
      <c r="J12" s="6"/>
      <c r="K12" s="31" t="s">
        <v>49</v>
      </c>
      <c r="L12" s="35">
        <v>247.87167120000004</v>
      </c>
      <c r="M12" s="32">
        <v>653.74160319999999</v>
      </c>
      <c r="N12" s="35">
        <v>376.04653919999998</v>
      </c>
      <c r="O12" s="34">
        <f t="shared" si="1"/>
        <v>1277.6598136</v>
      </c>
      <c r="P12" s="6"/>
      <c r="Q12" s="6"/>
      <c r="R12" s="6"/>
      <c r="S12" s="6"/>
      <c r="T12" s="31" t="s">
        <v>49</v>
      </c>
      <c r="U12" s="35">
        <v>388.5025902000001</v>
      </c>
      <c r="V12" s="32">
        <v>441.35314940000001</v>
      </c>
      <c r="W12" s="35">
        <v>98.656992400000007</v>
      </c>
      <c r="X12" s="32">
        <v>106.75882300000001</v>
      </c>
      <c r="Y12" s="35">
        <v>394.30669439999997</v>
      </c>
      <c r="Z12" s="34">
        <f t="shared" si="7"/>
        <v>1429.5782494000002</v>
      </c>
      <c r="AA12" s="6"/>
      <c r="AB12" s="6"/>
      <c r="AC12" s="6"/>
      <c r="AD12" s="6"/>
      <c r="AE12" s="31" t="s">
        <v>49</v>
      </c>
      <c r="AF12" s="32">
        <v>1068.2304177999999</v>
      </c>
      <c r="AG12" s="33">
        <v>188.51119539999999</v>
      </c>
      <c r="AH12" s="32">
        <v>282.10607659999999</v>
      </c>
      <c r="AI12" s="33">
        <v>160.76929440000004</v>
      </c>
      <c r="AJ12" s="32">
        <v>304.21336000000002</v>
      </c>
      <c r="AK12" s="33">
        <v>310.75663880000002</v>
      </c>
      <c r="AL12" s="34">
        <f t="shared" si="2"/>
        <v>2314.5869830000001</v>
      </c>
      <c r="AM12" s="6"/>
      <c r="AN12" s="6"/>
      <c r="AO12" s="6"/>
      <c r="AP12" s="6"/>
      <c r="AQ12" s="31" t="s">
        <v>49</v>
      </c>
      <c r="AR12" s="33">
        <v>448.1733638</v>
      </c>
      <c r="AS12" s="32">
        <v>175.90635760000001</v>
      </c>
      <c r="AT12" s="33">
        <v>421.73886399999998</v>
      </c>
      <c r="AU12" s="32">
        <v>264.10430220000001</v>
      </c>
      <c r="AV12" s="33">
        <v>102.86132900000001</v>
      </c>
      <c r="AW12" s="34">
        <f t="shared" si="3"/>
        <v>1412.7842166000003</v>
      </c>
      <c r="AX12" s="6"/>
      <c r="AY12" s="6"/>
      <c r="AZ12" s="6"/>
      <c r="BA12" s="6"/>
      <c r="BB12" s="31" t="s">
        <v>49</v>
      </c>
      <c r="BC12" s="32">
        <v>310.2195706</v>
      </c>
      <c r="BD12" s="35">
        <v>713.84267820000002</v>
      </c>
      <c r="BE12" s="34">
        <f t="shared" si="4"/>
        <v>1024.0622487999999</v>
      </c>
      <c r="BF12" s="6"/>
      <c r="BG12" s="36"/>
      <c r="BH12" s="37"/>
      <c r="BI12" s="6"/>
      <c r="BJ12" s="31" t="s">
        <v>49</v>
      </c>
      <c r="BK12" s="33">
        <v>172.36863600000001</v>
      </c>
      <c r="BL12" s="32">
        <v>424.76401300000003</v>
      </c>
      <c r="BM12" s="33">
        <v>260.84851680000003</v>
      </c>
      <c r="BN12" s="34">
        <f t="shared" si="5"/>
        <v>857.9811658000001</v>
      </c>
      <c r="BO12" s="6"/>
      <c r="BP12" s="6"/>
      <c r="BQ12" s="6"/>
      <c r="BR12" s="6"/>
      <c r="BS12" s="31" t="s">
        <v>49</v>
      </c>
      <c r="BT12" s="32">
        <v>592.3372852</v>
      </c>
      <c r="BU12" s="35">
        <v>224.60051899999999</v>
      </c>
      <c r="BV12" s="34">
        <f t="shared" si="6"/>
        <v>816.93780419999996</v>
      </c>
      <c r="BW12" s="6"/>
      <c r="BX12" s="6"/>
      <c r="BY12" s="6"/>
      <c r="BZ12" s="6"/>
      <c r="CA12" s="38" t="s">
        <v>49</v>
      </c>
      <c r="CB12" s="39">
        <f t="shared" si="8"/>
        <v>11987.922926800002</v>
      </c>
    </row>
    <row r="13" spans="1:80" ht="18" customHeight="1" x14ac:dyDescent="0.3">
      <c r="A13" s="31" t="s">
        <v>50</v>
      </c>
      <c r="B13" s="32">
        <v>52.448088000000006</v>
      </c>
      <c r="C13" s="33">
        <v>50.581608000000003</v>
      </c>
      <c r="D13" s="32">
        <v>1746.6924640000002</v>
      </c>
      <c r="E13" s="33">
        <v>70.832916000000012</v>
      </c>
      <c r="F13" s="34">
        <f t="shared" si="0"/>
        <v>1920.5550760000003</v>
      </c>
      <c r="G13" s="6"/>
      <c r="H13" s="6"/>
      <c r="I13" s="6"/>
      <c r="J13" s="6"/>
      <c r="K13" s="31" t="s">
        <v>50</v>
      </c>
      <c r="L13" s="35">
        <v>56.367696000000009</v>
      </c>
      <c r="M13" s="32">
        <v>144.09225600000002</v>
      </c>
      <c r="N13" s="35">
        <v>61.967136000000004</v>
      </c>
      <c r="O13" s="34">
        <f t="shared" si="1"/>
        <v>262.42708800000003</v>
      </c>
      <c r="P13" s="6"/>
      <c r="Q13" s="6"/>
      <c r="R13" s="6"/>
      <c r="S13" s="6"/>
      <c r="T13" s="31" t="s">
        <v>50</v>
      </c>
      <c r="U13" s="35">
        <v>229.48371600000002</v>
      </c>
      <c r="V13" s="32">
        <v>142.132452</v>
      </c>
      <c r="W13" s="35">
        <v>42.742392000000002</v>
      </c>
      <c r="X13" s="32">
        <v>49.928340000000006</v>
      </c>
      <c r="Y13" s="35">
        <v>97.80355200000001</v>
      </c>
      <c r="Z13" s="34">
        <f t="shared" si="7"/>
        <v>562.09045200000003</v>
      </c>
      <c r="AA13" s="6"/>
      <c r="AB13" s="6"/>
      <c r="AC13" s="6"/>
      <c r="AD13" s="6"/>
      <c r="AE13" s="31" t="s">
        <v>50</v>
      </c>
      <c r="AF13" s="32">
        <v>364.05692399999998</v>
      </c>
      <c r="AG13" s="33">
        <v>55.341132000000002</v>
      </c>
      <c r="AH13" s="32">
        <v>60.380628000000002</v>
      </c>
      <c r="AI13" s="33">
        <v>51.141552000000004</v>
      </c>
      <c r="AJ13" s="32">
        <v>111.98880000000001</v>
      </c>
      <c r="AK13" s="33">
        <v>78.952104000000006</v>
      </c>
      <c r="AL13" s="34">
        <f t="shared" si="2"/>
        <v>721.86113999999998</v>
      </c>
      <c r="AM13" s="6"/>
      <c r="AN13" s="6"/>
      <c r="AO13" s="6"/>
      <c r="AP13" s="6"/>
      <c r="AQ13" s="31" t="s">
        <v>50</v>
      </c>
      <c r="AR13" s="33">
        <v>90.617604</v>
      </c>
      <c r="AS13" s="32">
        <v>27.250608</v>
      </c>
      <c r="AT13" s="33">
        <v>283.41888</v>
      </c>
      <c r="AU13" s="32">
        <v>93.230676000000003</v>
      </c>
      <c r="AV13" s="33">
        <v>28.463820000000005</v>
      </c>
      <c r="AW13" s="34">
        <f t="shared" si="3"/>
        <v>522.9815880000001</v>
      </c>
      <c r="AX13" s="6"/>
      <c r="AY13" s="6"/>
      <c r="AZ13" s="6"/>
      <c r="BA13" s="6"/>
      <c r="BB13" s="31" t="s">
        <v>50</v>
      </c>
      <c r="BC13" s="32">
        <v>81.845148000000009</v>
      </c>
      <c r="BD13" s="35">
        <v>225.75075600000002</v>
      </c>
      <c r="BE13" s="34">
        <f t="shared" si="4"/>
        <v>307.59590400000002</v>
      </c>
      <c r="BF13" s="6"/>
      <c r="BG13" s="36"/>
      <c r="BH13" s="37"/>
      <c r="BI13" s="6"/>
      <c r="BJ13" s="31" t="s">
        <v>50</v>
      </c>
      <c r="BK13" s="33">
        <v>57.860880000000002</v>
      </c>
      <c r="BL13" s="32">
        <v>116.09842800000001</v>
      </c>
      <c r="BM13" s="33">
        <v>117.2627292</v>
      </c>
      <c r="BN13" s="34">
        <f t="shared" si="5"/>
        <v>291.22203720000005</v>
      </c>
      <c r="BO13" s="6"/>
      <c r="BP13" s="6"/>
      <c r="BQ13" s="6"/>
      <c r="BR13" s="6"/>
      <c r="BS13" s="31" t="s">
        <v>50</v>
      </c>
      <c r="BT13" s="32">
        <v>347.57542799999999</v>
      </c>
      <c r="BU13" s="35">
        <v>126.45402</v>
      </c>
      <c r="BV13" s="34">
        <f t="shared" si="6"/>
        <v>474.029448</v>
      </c>
      <c r="BW13" s="6"/>
      <c r="BX13" s="6"/>
      <c r="BY13" s="6"/>
      <c r="BZ13" s="6"/>
      <c r="CA13" s="38" t="s">
        <v>50</v>
      </c>
      <c r="CB13" s="39">
        <f t="shared" si="8"/>
        <v>5062.7627332000002</v>
      </c>
    </row>
    <row r="14" spans="1:80" ht="18" customHeight="1" x14ac:dyDescent="0.3">
      <c r="A14" s="31" t="s">
        <v>51</v>
      </c>
      <c r="B14" s="32">
        <v>0</v>
      </c>
      <c r="C14" s="33">
        <v>0</v>
      </c>
      <c r="D14" s="32">
        <v>61.748155499999989</v>
      </c>
      <c r="E14" s="33">
        <v>0</v>
      </c>
      <c r="F14" s="34">
        <f t="shared" si="0"/>
        <v>61.748155499999989</v>
      </c>
      <c r="G14" s="6"/>
      <c r="H14" s="6"/>
      <c r="I14" s="6"/>
      <c r="J14" s="6"/>
      <c r="K14" s="31" t="s">
        <v>51</v>
      </c>
      <c r="L14" s="35">
        <v>0</v>
      </c>
      <c r="M14" s="32">
        <v>0</v>
      </c>
      <c r="N14" s="35">
        <v>0</v>
      </c>
      <c r="O14" s="34">
        <f t="shared" si="1"/>
        <v>0</v>
      </c>
      <c r="P14" s="6"/>
      <c r="Q14" s="6"/>
      <c r="R14" s="6"/>
      <c r="S14" s="6"/>
      <c r="T14" s="31" t="s">
        <v>51</v>
      </c>
      <c r="U14" s="35">
        <v>0</v>
      </c>
      <c r="V14" s="32">
        <v>0</v>
      </c>
      <c r="W14" s="35">
        <v>0</v>
      </c>
      <c r="X14" s="32">
        <v>0</v>
      </c>
      <c r="Y14" s="35">
        <v>0</v>
      </c>
      <c r="Z14" s="34">
        <f t="shared" si="7"/>
        <v>0</v>
      </c>
      <c r="AA14" s="6"/>
      <c r="AB14" s="6"/>
      <c r="AC14" s="6"/>
      <c r="AD14" s="6"/>
      <c r="AE14" s="31" t="s">
        <v>51</v>
      </c>
      <c r="AF14" s="32">
        <v>0</v>
      </c>
      <c r="AG14" s="33">
        <v>0</v>
      </c>
      <c r="AH14" s="32">
        <v>0</v>
      </c>
      <c r="AI14" s="33">
        <v>0</v>
      </c>
      <c r="AJ14" s="32">
        <v>0</v>
      </c>
      <c r="AK14" s="33">
        <v>0</v>
      </c>
      <c r="AL14" s="34">
        <f t="shared" si="2"/>
        <v>0</v>
      </c>
      <c r="AM14" s="6"/>
      <c r="AN14" s="6"/>
      <c r="AO14" s="6"/>
      <c r="AP14" s="6"/>
      <c r="AQ14" s="31" t="s">
        <v>51</v>
      </c>
      <c r="AR14" s="33">
        <v>0</v>
      </c>
      <c r="AS14" s="32">
        <v>0</v>
      </c>
      <c r="AT14" s="33">
        <v>22.547519999999995</v>
      </c>
      <c r="AU14" s="32">
        <v>0</v>
      </c>
      <c r="AV14" s="33">
        <v>0</v>
      </c>
      <c r="AW14" s="34">
        <f t="shared" si="3"/>
        <v>22.547519999999995</v>
      </c>
      <c r="AX14" s="6"/>
      <c r="AY14" s="6"/>
      <c r="AZ14" s="6"/>
      <c r="BA14" s="6"/>
      <c r="BB14" s="31" t="s">
        <v>51</v>
      </c>
      <c r="BC14" s="32">
        <v>0</v>
      </c>
      <c r="BD14" s="35">
        <v>0</v>
      </c>
      <c r="BE14" s="34">
        <f t="shared" si="4"/>
        <v>0</v>
      </c>
      <c r="BF14" s="6"/>
      <c r="BG14" s="36"/>
      <c r="BH14" s="37"/>
      <c r="BI14" s="6"/>
      <c r="BJ14" s="31" t="s">
        <v>51</v>
      </c>
      <c r="BK14" s="33">
        <v>0</v>
      </c>
      <c r="BL14" s="32">
        <v>0</v>
      </c>
      <c r="BM14" s="33">
        <v>0</v>
      </c>
      <c r="BN14" s="34">
        <f t="shared" si="5"/>
        <v>0</v>
      </c>
      <c r="BO14" s="6"/>
      <c r="BP14" s="6"/>
      <c r="BQ14" s="6"/>
      <c r="BR14" s="6"/>
      <c r="BS14" s="31" t="s">
        <v>51</v>
      </c>
      <c r="BT14" s="32">
        <v>0</v>
      </c>
      <c r="BU14" s="35">
        <v>0</v>
      </c>
      <c r="BV14" s="34">
        <f t="shared" si="6"/>
        <v>0</v>
      </c>
      <c r="BW14" s="6"/>
      <c r="BX14" s="6"/>
      <c r="BY14" s="6"/>
      <c r="BZ14" s="6"/>
      <c r="CA14" s="38" t="s">
        <v>51</v>
      </c>
      <c r="CB14" s="39">
        <f t="shared" si="8"/>
        <v>84.295675499999987</v>
      </c>
    </row>
    <row r="15" spans="1:80" ht="18" customHeight="1" x14ac:dyDescent="0.3">
      <c r="A15" s="31" t="s">
        <v>52</v>
      </c>
      <c r="B15" s="32">
        <v>205.12550400000003</v>
      </c>
      <c r="C15" s="33">
        <v>197.82566400000002</v>
      </c>
      <c r="D15" s="32">
        <v>6087.1773942857144</v>
      </c>
      <c r="E15" s="33">
        <v>277.02892800000001</v>
      </c>
      <c r="F15" s="34">
        <f t="shared" si="0"/>
        <v>6767.1574902857137</v>
      </c>
      <c r="G15" s="6"/>
      <c r="H15" s="6"/>
      <c r="I15" s="6"/>
      <c r="J15" s="6"/>
      <c r="K15" s="31" t="s">
        <v>52</v>
      </c>
      <c r="L15" s="35">
        <v>220.45516800000001</v>
      </c>
      <c r="M15" s="32">
        <v>563.54764800000009</v>
      </c>
      <c r="N15" s="35">
        <v>242.35468800000001</v>
      </c>
      <c r="O15" s="34">
        <f t="shared" si="1"/>
        <v>1026.3575040000001</v>
      </c>
      <c r="P15" s="6"/>
      <c r="Q15" s="6"/>
      <c r="R15" s="6"/>
      <c r="S15" s="6"/>
      <c r="T15" s="31" t="s">
        <v>52</v>
      </c>
      <c r="U15" s="35">
        <v>897.51532800000007</v>
      </c>
      <c r="V15" s="32">
        <v>555.88281600000005</v>
      </c>
      <c r="W15" s="35">
        <v>167.166336</v>
      </c>
      <c r="X15" s="32">
        <v>195.27072000000004</v>
      </c>
      <c r="Y15" s="35">
        <v>382.51161600000006</v>
      </c>
      <c r="Z15" s="34">
        <f t="shared" si="7"/>
        <v>2198.3468160000002</v>
      </c>
      <c r="AA15" s="6"/>
      <c r="AB15" s="6"/>
      <c r="AC15" s="6"/>
      <c r="AD15" s="6"/>
      <c r="AE15" s="31" t="s">
        <v>52</v>
      </c>
      <c r="AF15" s="32">
        <v>1423.8337920000004</v>
      </c>
      <c r="AG15" s="33">
        <v>216.44025600000001</v>
      </c>
      <c r="AH15" s="32">
        <v>236.14982400000002</v>
      </c>
      <c r="AI15" s="33">
        <v>200.01561600000002</v>
      </c>
      <c r="AJ15" s="32">
        <v>437.99040000000002</v>
      </c>
      <c r="AK15" s="33">
        <v>308.78323200000005</v>
      </c>
      <c r="AL15" s="34">
        <f t="shared" si="2"/>
        <v>2823.2131200000008</v>
      </c>
      <c r="AM15" s="6"/>
      <c r="AN15" s="6"/>
      <c r="AO15" s="6"/>
      <c r="AP15" s="6"/>
      <c r="AQ15" s="31" t="s">
        <v>52</v>
      </c>
      <c r="AR15" s="33">
        <v>354.40723200000002</v>
      </c>
      <c r="AS15" s="32">
        <v>106.57766400000001</v>
      </c>
      <c r="AT15" s="33">
        <v>880.24861714285703</v>
      </c>
      <c r="AU15" s="32">
        <v>364.62700800000005</v>
      </c>
      <c r="AV15" s="33">
        <v>111.32256000000001</v>
      </c>
      <c r="AW15" s="34">
        <f t="shared" si="3"/>
        <v>1817.1830811428572</v>
      </c>
      <c r="AX15" s="6"/>
      <c r="AY15" s="6"/>
      <c r="AZ15" s="6"/>
      <c r="BA15" s="6"/>
      <c r="BB15" s="31" t="s">
        <v>52</v>
      </c>
      <c r="BC15" s="32">
        <v>320.097984</v>
      </c>
      <c r="BD15" s="35">
        <v>882.91564800000015</v>
      </c>
      <c r="BE15" s="34">
        <f t="shared" si="4"/>
        <v>1203.0136320000001</v>
      </c>
      <c r="BF15" s="6"/>
      <c r="BG15" s="36"/>
      <c r="BH15" s="37"/>
      <c r="BI15" s="6"/>
      <c r="BJ15" s="31" t="s">
        <v>52</v>
      </c>
      <c r="BK15" s="33">
        <v>226.29504000000003</v>
      </c>
      <c r="BL15" s="32">
        <v>513.9268800000001</v>
      </c>
      <c r="BM15" s="33">
        <v>519.97707600000001</v>
      </c>
      <c r="BN15" s="34">
        <f t="shared" si="5"/>
        <v>1260.1989960000001</v>
      </c>
      <c r="BO15" s="6"/>
      <c r="BP15" s="6"/>
      <c r="BQ15" s="6"/>
      <c r="BR15" s="6"/>
      <c r="BS15" s="31" t="s">
        <v>52</v>
      </c>
      <c r="BT15" s="32">
        <v>1507.3705680000003</v>
      </c>
      <c r="BU15" s="35">
        <v>494.56416000000002</v>
      </c>
      <c r="BV15" s="34">
        <f t="shared" si="6"/>
        <v>2001.9347280000002</v>
      </c>
      <c r="BW15" s="6"/>
      <c r="BX15" s="6"/>
      <c r="BY15" s="6"/>
      <c r="BZ15" s="6"/>
      <c r="CA15" s="38" t="s">
        <v>52</v>
      </c>
      <c r="CB15" s="39">
        <f t="shared" si="8"/>
        <v>19097.405367428571</v>
      </c>
    </row>
    <row r="16" spans="1:80" ht="18" customHeight="1" x14ac:dyDescent="0.3">
      <c r="A16" s="31" t="s">
        <v>53</v>
      </c>
      <c r="B16" s="32">
        <v>34.467684800000001</v>
      </c>
      <c r="C16" s="33">
        <v>33.241076800000002</v>
      </c>
      <c r="D16" s="32">
        <v>918.72939199999996</v>
      </c>
      <c r="E16" s="33">
        <v>46.549773600000002</v>
      </c>
      <c r="F16" s="34">
        <f t="shared" si="0"/>
        <v>1032.9879272000001</v>
      </c>
      <c r="G16" s="6"/>
      <c r="H16" s="6"/>
      <c r="I16" s="6"/>
      <c r="J16" s="6"/>
      <c r="K16" s="31" t="s">
        <v>53</v>
      </c>
      <c r="L16" s="35">
        <v>37.043561600000004</v>
      </c>
      <c r="M16" s="32">
        <v>94.694137600000005</v>
      </c>
      <c r="N16" s="35">
        <v>40.7233856</v>
      </c>
      <c r="O16" s="34">
        <f t="shared" si="1"/>
        <v>172.46108480000001</v>
      </c>
      <c r="P16" s="6"/>
      <c r="Q16" s="6"/>
      <c r="R16" s="6"/>
      <c r="S16" s="6"/>
      <c r="T16" s="31" t="s">
        <v>53</v>
      </c>
      <c r="U16" s="35">
        <v>150.81145359999999</v>
      </c>
      <c r="V16" s="32">
        <v>93.406199200000003</v>
      </c>
      <c r="W16" s="35">
        <v>28.089323200000003</v>
      </c>
      <c r="X16" s="32">
        <v>32.811764000000004</v>
      </c>
      <c r="Y16" s="35">
        <v>64.274259200000003</v>
      </c>
      <c r="Z16" s="34">
        <f t="shared" si="7"/>
        <v>369.39299920000002</v>
      </c>
      <c r="AA16" s="6"/>
      <c r="AB16" s="6"/>
      <c r="AC16" s="6"/>
      <c r="AD16" s="6"/>
      <c r="AE16" s="31" t="s">
        <v>53</v>
      </c>
      <c r="AF16" s="32">
        <v>239.24989040000003</v>
      </c>
      <c r="AG16" s="33">
        <v>36.368927200000002</v>
      </c>
      <c r="AH16" s="32">
        <v>39.680768799999996</v>
      </c>
      <c r="AI16" s="33">
        <v>33.609059200000004</v>
      </c>
      <c r="AJ16" s="32">
        <v>73.59648</v>
      </c>
      <c r="AK16" s="33">
        <v>51.885518399999995</v>
      </c>
      <c r="AL16" s="34">
        <f t="shared" si="2"/>
        <v>474.39064400000007</v>
      </c>
      <c r="AM16" s="6"/>
      <c r="AN16" s="6"/>
      <c r="AO16" s="6"/>
      <c r="AP16" s="6"/>
      <c r="AQ16" s="31" t="s">
        <v>53</v>
      </c>
      <c r="AR16" s="33">
        <v>59.551818400000002</v>
      </c>
      <c r="AS16" s="32">
        <v>17.908476799999999</v>
      </c>
      <c r="AT16" s="33">
        <v>115.301152</v>
      </c>
      <c r="AU16" s="32">
        <v>61.269069599999995</v>
      </c>
      <c r="AV16" s="33">
        <v>18.705771999999996</v>
      </c>
      <c r="AW16" s="34">
        <f t="shared" si="3"/>
        <v>272.73628880000001</v>
      </c>
      <c r="AX16" s="6"/>
      <c r="AY16" s="6"/>
      <c r="AZ16" s="6"/>
      <c r="BA16" s="6"/>
      <c r="BB16" s="31" t="s">
        <v>53</v>
      </c>
      <c r="BC16" s="32">
        <v>53.786760799999996</v>
      </c>
      <c r="BD16" s="35">
        <v>148.3582376</v>
      </c>
      <c r="BE16" s="34">
        <f t="shared" si="4"/>
        <v>202.14499839999999</v>
      </c>
      <c r="BF16" s="6"/>
      <c r="BG16" s="36"/>
      <c r="BH16" s="37"/>
      <c r="BI16" s="6"/>
      <c r="BJ16" s="31" t="s">
        <v>53</v>
      </c>
      <c r="BK16" s="33">
        <v>38.024848000000006</v>
      </c>
      <c r="BL16" s="32">
        <v>104.09998640000001</v>
      </c>
      <c r="BM16" s="33">
        <v>105.56020735999999</v>
      </c>
      <c r="BN16" s="34">
        <f t="shared" si="5"/>
        <v>247.68504175999999</v>
      </c>
      <c r="BO16" s="6"/>
      <c r="BP16" s="6"/>
      <c r="BQ16" s="6"/>
      <c r="BR16" s="6"/>
      <c r="BS16" s="31" t="s">
        <v>53</v>
      </c>
      <c r="BT16" s="32">
        <v>297.15321119999999</v>
      </c>
      <c r="BU16" s="35">
        <v>83.10269199999999</v>
      </c>
      <c r="BV16" s="34">
        <f t="shared" si="6"/>
        <v>380.25590319999998</v>
      </c>
      <c r="BW16" s="6"/>
      <c r="BX16" s="6"/>
      <c r="BY16" s="6"/>
      <c r="BZ16" s="6"/>
      <c r="CA16" s="38" t="s">
        <v>53</v>
      </c>
      <c r="CB16" s="39">
        <f t="shared" si="8"/>
        <v>3152.0548873600001</v>
      </c>
    </row>
    <row r="17" spans="1:80" ht="18" customHeight="1" x14ac:dyDescent="0.3">
      <c r="A17" s="31" t="s">
        <v>54</v>
      </c>
      <c r="B17" s="32">
        <v>0</v>
      </c>
      <c r="C17" s="33">
        <v>0</v>
      </c>
      <c r="D17" s="32">
        <v>39.549283714285707</v>
      </c>
      <c r="E17" s="33">
        <v>0</v>
      </c>
      <c r="F17" s="34">
        <f t="shared" si="0"/>
        <v>39.549283714285707</v>
      </c>
      <c r="G17" s="6"/>
      <c r="H17" s="6"/>
      <c r="I17" s="6"/>
      <c r="J17" s="6"/>
      <c r="K17" s="31" t="s">
        <v>54</v>
      </c>
      <c r="L17" s="35">
        <v>0</v>
      </c>
      <c r="M17" s="32">
        <v>0</v>
      </c>
      <c r="N17" s="35">
        <v>0</v>
      </c>
      <c r="O17" s="34">
        <f t="shared" si="1"/>
        <v>0</v>
      </c>
      <c r="P17" s="6"/>
      <c r="Q17" s="6"/>
      <c r="R17" s="6"/>
      <c r="S17" s="6"/>
      <c r="T17" s="31" t="s">
        <v>54</v>
      </c>
      <c r="U17" s="35">
        <v>0</v>
      </c>
      <c r="V17" s="32">
        <v>0</v>
      </c>
      <c r="W17" s="35">
        <v>0</v>
      </c>
      <c r="X17" s="32">
        <v>0</v>
      </c>
      <c r="Y17" s="35">
        <v>0</v>
      </c>
      <c r="Z17" s="34">
        <f t="shared" si="7"/>
        <v>0</v>
      </c>
      <c r="AA17" s="6"/>
      <c r="AB17" s="6"/>
      <c r="AC17" s="6"/>
      <c r="AD17" s="6"/>
      <c r="AE17" s="31" t="s">
        <v>54</v>
      </c>
      <c r="AF17" s="32">
        <v>0</v>
      </c>
      <c r="AG17" s="33">
        <v>0</v>
      </c>
      <c r="AH17" s="32">
        <v>0</v>
      </c>
      <c r="AI17" s="33">
        <v>0</v>
      </c>
      <c r="AJ17" s="32">
        <v>0</v>
      </c>
      <c r="AK17" s="33">
        <v>0</v>
      </c>
      <c r="AL17" s="34">
        <f t="shared" si="2"/>
        <v>0</v>
      </c>
      <c r="AM17" s="6"/>
      <c r="AN17" s="6"/>
      <c r="AO17" s="6"/>
      <c r="AP17" s="6"/>
      <c r="AQ17" s="31" t="s">
        <v>54</v>
      </c>
      <c r="AR17" s="33">
        <v>0</v>
      </c>
      <c r="AS17" s="32">
        <v>0</v>
      </c>
      <c r="AT17" s="33">
        <v>11.543965714285711</v>
      </c>
      <c r="AU17" s="32">
        <v>0</v>
      </c>
      <c r="AV17" s="33">
        <v>0</v>
      </c>
      <c r="AW17" s="34">
        <f t="shared" si="3"/>
        <v>11.543965714285711</v>
      </c>
      <c r="AX17" s="6"/>
      <c r="AY17" s="6"/>
      <c r="AZ17" s="6"/>
      <c r="BA17" s="6"/>
      <c r="BB17" s="31" t="s">
        <v>54</v>
      </c>
      <c r="BC17" s="32">
        <v>0</v>
      </c>
      <c r="BD17" s="35">
        <v>0</v>
      </c>
      <c r="BE17" s="34">
        <f t="shared" si="4"/>
        <v>0</v>
      </c>
      <c r="BF17" s="6"/>
      <c r="BG17" s="36"/>
      <c r="BH17" s="37"/>
      <c r="BI17" s="6"/>
      <c r="BJ17" s="31" t="s">
        <v>54</v>
      </c>
      <c r="BK17" s="33">
        <v>0</v>
      </c>
      <c r="BL17" s="32">
        <v>0</v>
      </c>
      <c r="BM17" s="33">
        <v>0</v>
      </c>
      <c r="BN17" s="34">
        <f t="shared" si="5"/>
        <v>0</v>
      </c>
      <c r="BO17" s="6"/>
      <c r="BP17" s="6"/>
      <c r="BQ17" s="6"/>
      <c r="BR17" s="6"/>
      <c r="BS17" s="31" t="s">
        <v>54</v>
      </c>
      <c r="BT17" s="32">
        <v>0</v>
      </c>
      <c r="BU17" s="35">
        <v>0</v>
      </c>
      <c r="BV17" s="34">
        <f t="shared" si="6"/>
        <v>0</v>
      </c>
      <c r="BW17" s="6"/>
      <c r="BX17" s="6"/>
      <c r="BY17" s="6"/>
      <c r="BZ17" s="6"/>
      <c r="CA17" s="38" t="s">
        <v>54</v>
      </c>
      <c r="CB17" s="39">
        <f t="shared" si="8"/>
        <v>51.093249428571418</v>
      </c>
    </row>
    <row r="18" spans="1:80" ht="18" customHeight="1" x14ac:dyDescent="0.3">
      <c r="A18" s="31" t="s">
        <v>55</v>
      </c>
      <c r="B18" s="32">
        <v>0</v>
      </c>
      <c r="C18" s="33">
        <v>0</v>
      </c>
      <c r="D18" s="32">
        <v>187.842051</v>
      </c>
      <c r="E18" s="33">
        <v>0</v>
      </c>
      <c r="F18" s="34">
        <f t="shared" si="0"/>
        <v>187.842051</v>
      </c>
      <c r="G18" s="6"/>
      <c r="H18" s="6"/>
      <c r="I18" s="6"/>
      <c r="J18" s="6"/>
      <c r="K18" s="31" t="s">
        <v>55</v>
      </c>
      <c r="L18" s="35">
        <v>0</v>
      </c>
      <c r="M18" s="32">
        <v>0</v>
      </c>
      <c r="N18" s="35">
        <v>0</v>
      </c>
      <c r="O18" s="34">
        <f t="shared" si="1"/>
        <v>0</v>
      </c>
      <c r="P18" s="6"/>
      <c r="Q18" s="6"/>
      <c r="R18" s="6"/>
      <c r="S18" s="6"/>
      <c r="T18" s="31" t="s">
        <v>55</v>
      </c>
      <c r="U18" s="35">
        <v>0</v>
      </c>
      <c r="V18" s="32">
        <v>0</v>
      </c>
      <c r="W18" s="35">
        <v>0</v>
      </c>
      <c r="X18" s="32">
        <v>0</v>
      </c>
      <c r="Y18" s="35">
        <v>0</v>
      </c>
      <c r="Z18" s="34">
        <f t="shared" si="7"/>
        <v>0</v>
      </c>
      <c r="AA18" s="6"/>
      <c r="AB18" s="6"/>
      <c r="AC18" s="6"/>
      <c r="AD18" s="6"/>
      <c r="AE18" s="31" t="s">
        <v>55</v>
      </c>
      <c r="AF18" s="32">
        <v>0</v>
      </c>
      <c r="AG18" s="33">
        <v>0</v>
      </c>
      <c r="AH18" s="32">
        <v>0</v>
      </c>
      <c r="AI18" s="33">
        <v>0</v>
      </c>
      <c r="AJ18" s="32">
        <v>0</v>
      </c>
      <c r="AK18" s="33">
        <v>0</v>
      </c>
      <c r="AL18" s="34">
        <f t="shared" si="2"/>
        <v>0</v>
      </c>
      <c r="AM18" s="6"/>
      <c r="AN18" s="6"/>
      <c r="AO18" s="6"/>
      <c r="AP18" s="6"/>
      <c r="AQ18" s="31" t="s">
        <v>55</v>
      </c>
      <c r="AR18" s="33">
        <v>0</v>
      </c>
      <c r="AS18" s="32">
        <v>0</v>
      </c>
      <c r="AT18" s="33">
        <v>67.022639999999996</v>
      </c>
      <c r="AU18" s="32">
        <v>0</v>
      </c>
      <c r="AV18" s="33">
        <v>0</v>
      </c>
      <c r="AW18" s="34">
        <f t="shared" si="3"/>
        <v>67.022639999999996</v>
      </c>
      <c r="AX18" s="6"/>
      <c r="AY18" s="6"/>
      <c r="AZ18" s="6"/>
      <c r="BA18" s="6"/>
      <c r="BB18" s="31" t="s">
        <v>55</v>
      </c>
      <c r="BC18" s="32">
        <v>0</v>
      </c>
      <c r="BD18" s="35">
        <v>0</v>
      </c>
      <c r="BE18" s="34">
        <f t="shared" si="4"/>
        <v>0</v>
      </c>
      <c r="BF18" s="6"/>
      <c r="BG18" s="36"/>
      <c r="BH18" s="37"/>
      <c r="BI18" s="6"/>
      <c r="BJ18" s="31" t="s">
        <v>55</v>
      </c>
      <c r="BK18" s="33">
        <v>0</v>
      </c>
      <c r="BL18" s="32">
        <v>0</v>
      </c>
      <c r="BM18" s="33">
        <v>0</v>
      </c>
      <c r="BN18" s="34">
        <f t="shared" si="5"/>
        <v>0</v>
      </c>
      <c r="BO18" s="6"/>
      <c r="BP18" s="6"/>
      <c r="BQ18" s="6"/>
      <c r="BR18" s="6"/>
      <c r="BS18" s="31" t="s">
        <v>55</v>
      </c>
      <c r="BT18" s="32">
        <v>0</v>
      </c>
      <c r="BU18" s="35">
        <v>0</v>
      </c>
      <c r="BV18" s="34">
        <f t="shared" si="6"/>
        <v>0</v>
      </c>
      <c r="BW18" s="6"/>
      <c r="BX18" s="6"/>
      <c r="BY18" s="6"/>
      <c r="BZ18" s="6"/>
      <c r="CA18" s="38" t="s">
        <v>55</v>
      </c>
      <c r="CB18" s="39">
        <f t="shared" si="8"/>
        <v>254.86469099999999</v>
      </c>
    </row>
    <row r="19" spans="1:80" ht="18" customHeight="1" x14ac:dyDescent="0.3">
      <c r="A19" s="31" t="s">
        <v>56</v>
      </c>
      <c r="B19" s="32">
        <v>0</v>
      </c>
      <c r="C19" s="33">
        <v>0</v>
      </c>
      <c r="D19" s="32">
        <v>25.808213999999992</v>
      </c>
      <c r="E19" s="33">
        <v>0</v>
      </c>
      <c r="F19" s="34">
        <f t="shared" si="0"/>
        <v>25.808213999999992</v>
      </c>
      <c r="G19" s="6"/>
      <c r="H19" s="6"/>
      <c r="I19" s="6"/>
      <c r="J19" s="6"/>
      <c r="K19" s="31" t="s">
        <v>56</v>
      </c>
      <c r="L19" s="35">
        <v>0</v>
      </c>
      <c r="M19" s="32">
        <v>0</v>
      </c>
      <c r="N19" s="35">
        <v>0</v>
      </c>
      <c r="O19" s="34">
        <f t="shared" si="1"/>
        <v>0</v>
      </c>
      <c r="P19" s="6"/>
      <c r="Q19" s="6"/>
      <c r="R19" s="6"/>
      <c r="S19" s="6"/>
      <c r="T19" s="31" t="s">
        <v>56</v>
      </c>
      <c r="U19" s="35">
        <v>0</v>
      </c>
      <c r="V19" s="32">
        <v>0</v>
      </c>
      <c r="W19" s="35">
        <v>0</v>
      </c>
      <c r="X19" s="32">
        <v>0</v>
      </c>
      <c r="Y19" s="35">
        <v>0</v>
      </c>
      <c r="Z19" s="34">
        <f t="shared" si="7"/>
        <v>0</v>
      </c>
      <c r="AA19" s="6"/>
      <c r="AB19" s="6"/>
      <c r="AC19" s="6"/>
      <c r="AD19" s="6"/>
      <c r="AE19" s="31" t="s">
        <v>56</v>
      </c>
      <c r="AF19" s="32">
        <v>0</v>
      </c>
      <c r="AG19" s="33">
        <v>0</v>
      </c>
      <c r="AH19" s="32">
        <v>0</v>
      </c>
      <c r="AI19" s="33">
        <v>0</v>
      </c>
      <c r="AJ19" s="32">
        <v>0</v>
      </c>
      <c r="AK19" s="33">
        <v>0</v>
      </c>
      <c r="AL19" s="34">
        <f t="shared" si="2"/>
        <v>0</v>
      </c>
      <c r="AM19" s="6"/>
      <c r="AN19" s="6"/>
      <c r="AO19" s="6"/>
      <c r="AP19" s="6"/>
      <c r="AQ19" s="31" t="s">
        <v>56</v>
      </c>
      <c r="AR19" s="33">
        <v>0</v>
      </c>
      <c r="AS19" s="32">
        <v>0</v>
      </c>
      <c r="AT19" s="33">
        <v>6.4420799999999989</v>
      </c>
      <c r="AU19" s="32">
        <v>0</v>
      </c>
      <c r="AV19" s="33">
        <v>0</v>
      </c>
      <c r="AW19" s="34">
        <f t="shared" si="3"/>
        <v>6.4420799999999989</v>
      </c>
      <c r="AX19" s="6"/>
      <c r="AY19" s="6"/>
      <c r="AZ19" s="6"/>
      <c r="BA19" s="6"/>
      <c r="BB19" s="31" t="s">
        <v>56</v>
      </c>
      <c r="BC19" s="32">
        <v>0</v>
      </c>
      <c r="BD19" s="35">
        <v>0</v>
      </c>
      <c r="BE19" s="34">
        <f t="shared" si="4"/>
        <v>0</v>
      </c>
      <c r="BF19" s="6"/>
      <c r="BG19" s="36"/>
      <c r="BH19" s="37"/>
      <c r="BI19" s="6"/>
      <c r="BJ19" s="31" t="s">
        <v>56</v>
      </c>
      <c r="BK19" s="33">
        <v>0</v>
      </c>
      <c r="BL19" s="32">
        <v>0</v>
      </c>
      <c r="BM19" s="33">
        <v>0</v>
      </c>
      <c r="BN19" s="34">
        <f t="shared" si="5"/>
        <v>0</v>
      </c>
      <c r="BO19" s="6"/>
      <c r="BP19" s="6"/>
      <c r="BQ19" s="6"/>
      <c r="BR19" s="6"/>
      <c r="BS19" s="31" t="s">
        <v>56</v>
      </c>
      <c r="BT19" s="32">
        <v>0</v>
      </c>
      <c r="BU19" s="35">
        <v>0</v>
      </c>
      <c r="BV19" s="34">
        <f t="shared" si="6"/>
        <v>0</v>
      </c>
      <c r="BW19" s="6"/>
      <c r="BX19" s="6"/>
      <c r="BY19" s="6"/>
      <c r="BZ19" s="6"/>
      <c r="CA19" s="38" t="s">
        <v>56</v>
      </c>
      <c r="CB19" s="39">
        <f t="shared" si="8"/>
        <v>32.25029399999999</v>
      </c>
    </row>
    <row r="20" spans="1:80" ht="18" customHeight="1" x14ac:dyDescent="0.3">
      <c r="A20" s="31" t="s">
        <v>57</v>
      </c>
      <c r="B20" s="32">
        <v>0</v>
      </c>
      <c r="C20" s="33">
        <v>0</v>
      </c>
      <c r="D20" s="32">
        <v>0</v>
      </c>
      <c r="E20" s="33">
        <v>0</v>
      </c>
      <c r="F20" s="34">
        <f t="shared" si="0"/>
        <v>0</v>
      </c>
      <c r="G20" s="6"/>
      <c r="H20" s="6"/>
      <c r="I20" s="6"/>
      <c r="J20" s="6"/>
      <c r="K20" s="31" t="s">
        <v>57</v>
      </c>
      <c r="L20" s="35">
        <v>0</v>
      </c>
      <c r="M20" s="32">
        <v>0</v>
      </c>
      <c r="N20" s="35">
        <v>0</v>
      </c>
      <c r="O20" s="34">
        <f t="shared" si="1"/>
        <v>0</v>
      </c>
      <c r="P20" s="6"/>
      <c r="Q20" s="6"/>
      <c r="R20" s="6"/>
      <c r="S20" s="6"/>
      <c r="T20" s="31" t="s">
        <v>57</v>
      </c>
      <c r="U20" s="35">
        <v>0</v>
      </c>
      <c r="V20" s="32">
        <v>0</v>
      </c>
      <c r="W20" s="35">
        <v>0</v>
      </c>
      <c r="X20" s="32">
        <v>0</v>
      </c>
      <c r="Y20" s="35">
        <v>0</v>
      </c>
      <c r="Z20" s="34">
        <f t="shared" si="7"/>
        <v>0</v>
      </c>
      <c r="AA20" s="6"/>
      <c r="AB20" s="6"/>
      <c r="AC20" s="6"/>
      <c r="AD20" s="6"/>
      <c r="AE20" s="31" t="s">
        <v>57</v>
      </c>
      <c r="AF20" s="32">
        <v>0</v>
      </c>
      <c r="AG20" s="33">
        <v>0</v>
      </c>
      <c r="AH20" s="32">
        <v>0</v>
      </c>
      <c r="AI20" s="33">
        <v>0</v>
      </c>
      <c r="AJ20" s="32">
        <v>0</v>
      </c>
      <c r="AK20" s="33">
        <v>0</v>
      </c>
      <c r="AL20" s="34">
        <f t="shared" si="2"/>
        <v>0</v>
      </c>
      <c r="AM20" s="6"/>
      <c r="AN20" s="6"/>
      <c r="AO20" s="6"/>
      <c r="AP20" s="6"/>
      <c r="AQ20" s="31" t="s">
        <v>57</v>
      </c>
      <c r="AR20" s="33">
        <v>0</v>
      </c>
      <c r="AS20" s="32">
        <v>0</v>
      </c>
      <c r="AT20" s="33">
        <v>0</v>
      </c>
      <c r="AU20" s="32">
        <v>0</v>
      </c>
      <c r="AV20" s="33">
        <v>0</v>
      </c>
      <c r="AW20" s="34">
        <f t="shared" si="3"/>
        <v>0</v>
      </c>
      <c r="AX20" s="6"/>
      <c r="AY20" s="6"/>
      <c r="AZ20" s="6"/>
      <c r="BA20" s="6"/>
      <c r="BB20" s="31" t="s">
        <v>57</v>
      </c>
      <c r="BC20" s="32">
        <v>0</v>
      </c>
      <c r="BD20" s="35">
        <v>0</v>
      </c>
      <c r="BE20" s="34">
        <f t="shared" si="4"/>
        <v>0</v>
      </c>
      <c r="BF20" s="6"/>
      <c r="BG20" s="36"/>
      <c r="BH20" s="37"/>
      <c r="BI20" s="6"/>
      <c r="BJ20" s="31" t="s">
        <v>57</v>
      </c>
      <c r="BK20" s="33">
        <v>0</v>
      </c>
      <c r="BL20" s="32">
        <v>0</v>
      </c>
      <c r="BM20" s="33">
        <v>5.085</v>
      </c>
      <c r="BN20" s="34">
        <f t="shared" si="5"/>
        <v>5.085</v>
      </c>
      <c r="BO20" s="6"/>
      <c r="BP20" s="6"/>
      <c r="BQ20" s="6"/>
      <c r="BR20" s="6"/>
      <c r="BS20" s="31" t="s">
        <v>57</v>
      </c>
      <c r="BT20" s="32">
        <v>0</v>
      </c>
      <c r="BU20" s="35">
        <v>0</v>
      </c>
      <c r="BV20" s="34">
        <f t="shared" si="6"/>
        <v>0</v>
      </c>
      <c r="BW20" s="6"/>
      <c r="BX20" s="6"/>
      <c r="BY20" s="6"/>
      <c r="BZ20" s="6"/>
      <c r="CA20" s="38" t="s">
        <v>57</v>
      </c>
      <c r="CB20" s="39">
        <f t="shared" si="8"/>
        <v>5.085</v>
      </c>
    </row>
    <row r="21" spans="1:80" ht="18" customHeight="1" x14ac:dyDescent="0.3">
      <c r="A21" s="31" t="s">
        <v>58</v>
      </c>
      <c r="B21" s="32">
        <v>2.4997759999999998</v>
      </c>
      <c r="C21" s="33">
        <v>2.4108159999999996</v>
      </c>
      <c r="D21" s="32">
        <v>66.631039999999985</v>
      </c>
      <c r="E21" s="33">
        <v>3.3760319999999999</v>
      </c>
      <c r="F21" s="34">
        <f t="shared" si="0"/>
        <v>74.917663999999974</v>
      </c>
      <c r="G21" s="6"/>
      <c r="H21" s="6"/>
      <c r="I21" s="6"/>
      <c r="J21" s="6"/>
      <c r="K21" s="31" t="s">
        <v>58</v>
      </c>
      <c r="L21" s="35">
        <v>2.6865920000000001</v>
      </c>
      <c r="M21" s="32">
        <v>6.8677119999999992</v>
      </c>
      <c r="N21" s="35">
        <v>2.9534719999999997</v>
      </c>
      <c r="O21" s="34">
        <f t="shared" si="1"/>
        <v>12.507775999999998</v>
      </c>
      <c r="P21" s="6"/>
      <c r="Q21" s="6"/>
      <c r="R21" s="6"/>
      <c r="S21" s="6"/>
      <c r="T21" s="31" t="s">
        <v>58</v>
      </c>
      <c r="U21" s="35">
        <v>10.937631999999999</v>
      </c>
      <c r="V21" s="32">
        <v>6.7743039999999999</v>
      </c>
      <c r="W21" s="35">
        <v>2.0371839999999999</v>
      </c>
      <c r="X21" s="32">
        <v>2.3796799999999996</v>
      </c>
      <c r="Y21" s="35">
        <v>4.6615039999999999</v>
      </c>
      <c r="Z21" s="34">
        <f t="shared" si="7"/>
        <v>26.790303999999999</v>
      </c>
      <c r="AA21" s="6"/>
      <c r="AB21" s="6"/>
      <c r="AC21" s="6"/>
      <c r="AD21" s="6"/>
      <c r="AE21" s="31" t="s">
        <v>58</v>
      </c>
      <c r="AF21" s="32">
        <v>17.351647999999997</v>
      </c>
      <c r="AG21" s="33">
        <v>2.637664</v>
      </c>
      <c r="AH21" s="32">
        <v>2.877856</v>
      </c>
      <c r="AI21" s="33">
        <v>2.4375039999999997</v>
      </c>
      <c r="AJ21" s="32">
        <v>5.3376000000000001</v>
      </c>
      <c r="AK21" s="33">
        <v>3.7630079999999997</v>
      </c>
      <c r="AL21" s="34">
        <f t="shared" si="2"/>
        <v>34.405279999999998</v>
      </c>
      <c r="AM21" s="6"/>
      <c r="AN21" s="6"/>
      <c r="AO21" s="6"/>
      <c r="AP21" s="6"/>
      <c r="AQ21" s="31" t="s">
        <v>58</v>
      </c>
      <c r="AR21" s="33">
        <v>4.3190080000000002</v>
      </c>
      <c r="AS21" s="32">
        <v>1.298816</v>
      </c>
      <c r="AT21" s="33">
        <v>8.3622399999999999</v>
      </c>
      <c r="AU21" s="32">
        <v>4.4435519999999995</v>
      </c>
      <c r="AV21" s="33">
        <v>1.3566399999999998</v>
      </c>
      <c r="AW21" s="34">
        <f t="shared" si="3"/>
        <v>19.780255999999998</v>
      </c>
      <c r="AX21" s="6"/>
      <c r="AY21" s="6"/>
      <c r="AZ21" s="6"/>
      <c r="BA21" s="6"/>
      <c r="BB21" s="31" t="s">
        <v>58</v>
      </c>
      <c r="BC21" s="32">
        <v>3.9008959999999995</v>
      </c>
      <c r="BD21" s="35">
        <v>10.759711999999999</v>
      </c>
      <c r="BE21" s="34">
        <f t="shared" si="4"/>
        <v>14.660607999999998</v>
      </c>
      <c r="BF21" s="6"/>
      <c r="BG21" s="36"/>
      <c r="BH21" s="37"/>
      <c r="BI21" s="6"/>
      <c r="BJ21" s="31" t="s">
        <v>58</v>
      </c>
      <c r="BK21" s="33">
        <v>2.7577599999999998</v>
      </c>
      <c r="BL21" s="32">
        <v>4.3812800000000003</v>
      </c>
      <c r="BM21" s="33">
        <v>4.4079679999999994</v>
      </c>
      <c r="BN21" s="34">
        <f t="shared" si="5"/>
        <v>11.547007999999998</v>
      </c>
      <c r="BO21" s="6"/>
      <c r="BP21" s="6"/>
      <c r="BQ21" s="6"/>
      <c r="BR21" s="6"/>
      <c r="BS21" s="31" t="s">
        <v>58</v>
      </c>
      <c r="BT21" s="32">
        <v>13.717631999999998</v>
      </c>
      <c r="BU21" s="35">
        <v>6.0270399999999995</v>
      </c>
      <c r="BV21" s="34">
        <f t="shared" si="6"/>
        <v>19.744671999999998</v>
      </c>
      <c r="BW21" s="6"/>
      <c r="BX21" s="6"/>
      <c r="BY21" s="6"/>
      <c r="BZ21" s="6"/>
      <c r="CA21" s="38" t="s">
        <v>58</v>
      </c>
      <c r="CB21" s="39">
        <f t="shared" si="8"/>
        <v>214.35356799999997</v>
      </c>
    </row>
    <row r="22" spans="1:80" ht="18" customHeight="1" x14ac:dyDescent="0.3">
      <c r="A22" s="31" t="s">
        <v>59</v>
      </c>
      <c r="B22" s="32">
        <v>441.16679999999997</v>
      </c>
      <c r="C22" s="33">
        <v>384.12479999999999</v>
      </c>
      <c r="D22" s="32">
        <v>7177.4111999999996</v>
      </c>
      <c r="E22" s="33">
        <v>614.21199999999999</v>
      </c>
      <c r="F22" s="34">
        <f t="shared" si="0"/>
        <v>8616.9147999999986</v>
      </c>
      <c r="G22" s="6"/>
      <c r="H22" s="6"/>
      <c r="I22" s="6"/>
      <c r="J22" s="6"/>
      <c r="K22" s="31" t="s">
        <v>59</v>
      </c>
      <c r="L22" s="35">
        <v>894.2568</v>
      </c>
      <c r="M22" s="32">
        <v>2362.6952000000001</v>
      </c>
      <c r="N22" s="35">
        <v>1416.3647999999998</v>
      </c>
      <c r="O22" s="34">
        <f t="shared" si="1"/>
        <v>4673.3168000000005</v>
      </c>
      <c r="P22" s="6"/>
      <c r="Q22" s="6"/>
      <c r="R22" s="6"/>
      <c r="S22" s="6"/>
      <c r="T22" s="31" t="s">
        <v>59</v>
      </c>
      <c r="U22" s="35">
        <v>1128.2927999999999</v>
      </c>
      <c r="V22" s="32">
        <v>1541.3332</v>
      </c>
      <c r="W22" s="35">
        <v>316.08799999999997</v>
      </c>
      <c r="X22" s="32">
        <v>352.03999999999996</v>
      </c>
      <c r="Y22" s="35">
        <v>1410.3912</v>
      </c>
      <c r="Z22" s="34">
        <f t="shared" si="7"/>
        <v>4748.1451999999999</v>
      </c>
      <c r="AA22" s="6"/>
      <c r="AB22" s="6"/>
      <c r="AC22" s="6"/>
      <c r="AD22" s="6"/>
      <c r="AE22" s="31" t="s">
        <v>59</v>
      </c>
      <c r="AF22" s="32">
        <v>3694.7815999999998</v>
      </c>
      <c r="AG22" s="33">
        <v>685.09640000000002</v>
      </c>
      <c r="AH22" s="32">
        <v>1043.2395999999999</v>
      </c>
      <c r="AI22" s="33">
        <v>573.08999999999992</v>
      </c>
      <c r="AJ22" s="32">
        <v>1048.1792</v>
      </c>
      <c r="AK22" s="33">
        <v>1121.2660000000001</v>
      </c>
      <c r="AL22" s="34">
        <f t="shared" si="2"/>
        <v>8165.6527999999998</v>
      </c>
      <c r="AM22" s="6"/>
      <c r="AN22" s="6"/>
      <c r="AO22" s="6"/>
      <c r="AP22" s="6"/>
      <c r="AQ22" s="31" t="s">
        <v>59</v>
      </c>
      <c r="AR22" s="33">
        <v>1611.5563999999999</v>
      </c>
      <c r="AS22" s="32">
        <v>650.22</v>
      </c>
      <c r="AT22" s="33">
        <v>1344.4456</v>
      </c>
      <c r="AU22" s="32">
        <v>885.25800000000004</v>
      </c>
      <c r="AV22" s="33">
        <v>356.11840000000001</v>
      </c>
      <c r="AW22" s="34">
        <f t="shared" si="3"/>
        <v>4847.5983999999999</v>
      </c>
      <c r="AX22" s="6"/>
      <c r="AY22" s="6"/>
      <c r="AZ22" s="6"/>
      <c r="BA22" s="6"/>
      <c r="BB22" s="31" t="s">
        <v>59</v>
      </c>
      <c r="BC22" s="32">
        <v>1101.3004000000001</v>
      </c>
      <c r="BD22" s="35">
        <v>2472.6288</v>
      </c>
      <c r="BE22" s="34">
        <f t="shared" si="4"/>
        <v>3573.9292</v>
      </c>
      <c r="BF22" s="6"/>
      <c r="BG22" s="36"/>
      <c r="BH22" s="37"/>
      <c r="BI22" s="6"/>
      <c r="BJ22" s="31" t="s">
        <v>59</v>
      </c>
      <c r="BK22" s="33">
        <v>600.12</v>
      </c>
      <c r="BL22" s="32">
        <v>1436.0915600000001</v>
      </c>
      <c r="BM22" s="33">
        <v>768.90825900000004</v>
      </c>
      <c r="BN22" s="34">
        <f t="shared" si="5"/>
        <v>2805.1198190000005</v>
      </c>
      <c r="BO22" s="6"/>
      <c r="BP22" s="6"/>
      <c r="BQ22" s="6"/>
      <c r="BR22" s="6"/>
      <c r="BS22" s="31" t="s">
        <v>59</v>
      </c>
      <c r="BT22" s="32">
        <v>1593.05619</v>
      </c>
      <c r="BU22" s="35">
        <v>671.15319999999997</v>
      </c>
      <c r="BV22" s="34">
        <f t="shared" si="6"/>
        <v>2264.20939</v>
      </c>
      <c r="BW22" s="6"/>
      <c r="BX22" s="6"/>
      <c r="BY22" s="6"/>
      <c r="BZ22" s="6"/>
      <c r="CA22" s="38" t="s">
        <v>59</v>
      </c>
      <c r="CB22" s="39">
        <f t="shared" si="8"/>
        <v>39694.886408999999</v>
      </c>
    </row>
    <row r="23" spans="1:80" ht="18" customHeight="1" x14ac:dyDescent="0.3">
      <c r="A23" s="31" t="s">
        <v>60</v>
      </c>
      <c r="B23" s="32">
        <v>0</v>
      </c>
      <c r="C23" s="33">
        <v>0</v>
      </c>
      <c r="D23" s="32">
        <v>21.093599999999999</v>
      </c>
      <c r="E23" s="33">
        <v>0</v>
      </c>
      <c r="F23" s="34">
        <f t="shared" si="0"/>
        <v>21.093599999999999</v>
      </c>
      <c r="G23" s="6"/>
      <c r="H23" s="6"/>
      <c r="I23" s="6"/>
      <c r="J23" s="6"/>
      <c r="K23" s="31" t="s">
        <v>60</v>
      </c>
      <c r="L23" s="35">
        <v>0</v>
      </c>
      <c r="M23" s="32">
        <v>0</v>
      </c>
      <c r="N23" s="35">
        <v>0</v>
      </c>
      <c r="O23" s="34">
        <f t="shared" si="1"/>
        <v>0</v>
      </c>
      <c r="P23" s="6"/>
      <c r="Q23" s="6"/>
      <c r="R23" s="6"/>
      <c r="S23" s="6"/>
      <c r="T23" s="31" t="s">
        <v>60</v>
      </c>
      <c r="U23" s="35">
        <v>0</v>
      </c>
      <c r="V23" s="32">
        <v>0</v>
      </c>
      <c r="W23" s="35">
        <v>0</v>
      </c>
      <c r="X23" s="32">
        <v>0</v>
      </c>
      <c r="Y23" s="35">
        <v>0</v>
      </c>
      <c r="Z23" s="34">
        <f t="shared" si="7"/>
        <v>0</v>
      </c>
      <c r="AA23" s="6"/>
      <c r="AB23" s="6"/>
      <c r="AC23" s="6"/>
      <c r="AD23" s="6"/>
      <c r="AE23" s="31" t="s">
        <v>60</v>
      </c>
      <c r="AF23" s="32">
        <v>0</v>
      </c>
      <c r="AG23" s="33">
        <v>0</v>
      </c>
      <c r="AH23" s="32">
        <v>0</v>
      </c>
      <c r="AI23" s="33">
        <v>0</v>
      </c>
      <c r="AJ23" s="32">
        <v>0</v>
      </c>
      <c r="AK23" s="33">
        <v>0</v>
      </c>
      <c r="AL23" s="34">
        <f t="shared" si="2"/>
        <v>0</v>
      </c>
      <c r="AM23" s="6"/>
      <c r="AN23" s="6"/>
      <c r="AO23" s="6"/>
      <c r="AP23" s="6"/>
      <c r="AQ23" s="31" t="s">
        <v>60</v>
      </c>
      <c r="AR23" s="33">
        <v>0</v>
      </c>
      <c r="AS23" s="32">
        <v>0</v>
      </c>
      <c r="AT23" s="33">
        <v>0</v>
      </c>
      <c r="AU23" s="32">
        <v>0</v>
      </c>
      <c r="AV23" s="33">
        <v>0</v>
      </c>
      <c r="AW23" s="34">
        <f t="shared" si="3"/>
        <v>0</v>
      </c>
      <c r="AX23" s="6"/>
      <c r="AY23" s="6"/>
      <c r="AZ23" s="6"/>
      <c r="BA23" s="6"/>
      <c r="BB23" s="31" t="s">
        <v>60</v>
      </c>
      <c r="BC23" s="32">
        <v>0</v>
      </c>
      <c r="BD23" s="35">
        <v>0</v>
      </c>
      <c r="BE23" s="34">
        <f t="shared" si="4"/>
        <v>0</v>
      </c>
      <c r="BF23" s="6"/>
      <c r="BG23" s="36"/>
      <c r="BH23" s="37"/>
      <c r="BI23" s="6"/>
      <c r="BJ23" s="31" t="s">
        <v>60</v>
      </c>
      <c r="BK23" s="33">
        <v>0</v>
      </c>
      <c r="BL23" s="32">
        <v>25.225343999999996</v>
      </c>
      <c r="BM23" s="33">
        <v>25.855977599999996</v>
      </c>
      <c r="BN23" s="34">
        <f t="shared" si="5"/>
        <v>51.081321599999995</v>
      </c>
      <c r="BO23" s="6"/>
      <c r="BP23" s="6"/>
      <c r="BQ23" s="6"/>
      <c r="BR23" s="6"/>
      <c r="BS23" s="31" t="s">
        <v>60</v>
      </c>
      <c r="BT23" s="32">
        <v>62.362655999999994</v>
      </c>
      <c r="BU23" s="35">
        <v>0</v>
      </c>
      <c r="BV23" s="34">
        <f t="shared" si="6"/>
        <v>62.362655999999994</v>
      </c>
      <c r="BW23" s="6"/>
      <c r="BX23" s="6"/>
      <c r="BY23" s="6"/>
      <c r="BZ23" s="6"/>
      <c r="CA23" s="38" t="s">
        <v>60</v>
      </c>
      <c r="CB23" s="39">
        <f t="shared" si="8"/>
        <v>134.53757759999999</v>
      </c>
    </row>
    <row r="24" spans="1:80" ht="18" customHeight="1" x14ac:dyDescent="0.3">
      <c r="A24" s="31" t="s">
        <v>61</v>
      </c>
      <c r="B24" s="32">
        <v>4113.6043079999999</v>
      </c>
      <c r="C24" s="33">
        <v>3946.8500880000001</v>
      </c>
      <c r="D24" s="32">
        <v>111209.28514399998</v>
      </c>
      <c r="E24" s="33">
        <v>5564.6069399999997</v>
      </c>
      <c r="F24" s="34">
        <f t="shared" si="0"/>
        <v>124834.34647999998</v>
      </c>
      <c r="G24" s="6"/>
      <c r="H24" s="6"/>
      <c r="I24" s="6"/>
      <c r="J24" s="6"/>
      <c r="K24" s="31" t="s">
        <v>61</v>
      </c>
      <c r="L24" s="35">
        <v>4627.773768</v>
      </c>
      <c r="M24" s="32">
        <v>11867.705592000002</v>
      </c>
      <c r="N24" s="35">
        <v>5300.7084480000003</v>
      </c>
      <c r="O24" s="34">
        <f t="shared" si="1"/>
        <v>21796.187808000002</v>
      </c>
      <c r="P24" s="6"/>
      <c r="Q24" s="6"/>
      <c r="R24" s="6"/>
      <c r="S24" s="6"/>
      <c r="T24" s="31" t="s">
        <v>61</v>
      </c>
      <c r="U24" s="35">
        <v>17603.990628</v>
      </c>
      <c r="V24" s="32">
        <v>11317.774991999999</v>
      </c>
      <c r="W24" s="35">
        <v>3330.96612</v>
      </c>
      <c r="X24" s="32">
        <v>3882.4796999999999</v>
      </c>
      <c r="Y24" s="35">
        <v>7960.1268719999998</v>
      </c>
      <c r="Z24" s="34">
        <f t="shared" si="7"/>
        <v>44095.338312</v>
      </c>
      <c r="AA24" s="6"/>
      <c r="AB24" s="6"/>
      <c r="AC24" s="6"/>
      <c r="AD24" s="6"/>
      <c r="AE24" s="31" t="s">
        <v>61</v>
      </c>
      <c r="AF24" s="32">
        <v>28864.650755999999</v>
      </c>
      <c r="AG24" s="33">
        <v>4448.5027440000003</v>
      </c>
      <c r="AH24" s="32">
        <v>4999.1894159999993</v>
      </c>
      <c r="AI24" s="33">
        <v>4081.3985400000001</v>
      </c>
      <c r="AJ24" s="32">
        <v>8835.6309120000005</v>
      </c>
      <c r="AK24" s="33">
        <v>6417.2975399999996</v>
      </c>
      <c r="AL24" s="34">
        <f t="shared" si="2"/>
        <v>57646.669908000003</v>
      </c>
      <c r="AM24" s="6"/>
      <c r="AN24" s="6"/>
      <c r="AO24" s="6"/>
      <c r="AP24" s="6"/>
      <c r="AQ24" s="31" t="s">
        <v>61</v>
      </c>
      <c r="AR24" s="33">
        <v>7525.3473839999997</v>
      </c>
      <c r="AS24" s="32">
        <v>2344.5327600000001</v>
      </c>
      <c r="AT24" s="33">
        <v>14839.080096000002</v>
      </c>
      <c r="AU24" s="32">
        <v>7361.9531999999999</v>
      </c>
      <c r="AV24" s="33">
        <v>2289.9033239999999</v>
      </c>
      <c r="AW24" s="34">
        <f t="shared" si="3"/>
        <v>34360.816764000003</v>
      </c>
      <c r="AX24" s="6"/>
      <c r="AY24" s="6"/>
      <c r="AZ24" s="6"/>
      <c r="BA24" s="6"/>
      <c r="BB24" s="31" t="s">
        <v>61</v>
      </c>
      <c r="BC24" s="32">
        <v>6622.4243040000001</v>
      </c>
      <c r="BD24" s="35">
        <v>17988.284388</v>
      </c>
      <c r="BE24" s="34">
        <f t="shared" si="4"/>
        <v>24610.708692</v>
      </c>
      <c r="BF24" s="6"/>
      <c r="BG24" s="36"/>
      <c r="BH24" s="37"/>
      <c r="BI24" s="6"/>
      <c r="BJ24" s="31" t="s">
        <v>61</v>
      </c>
      <c r="BK24" s="33">
        <v>4593.9048000000003</v>
      </c>
      <c r="BL24" s="32">
        <v>8369.9459328000012</v>
      </c>
      <c r="BM24" s="33">
        <v>8104.0158487200006</v>
      </c>
      <c r="BN24" s="34">
        <f t="shared" si="5"/>
        <v>21067.86658152</v>
      </c>
      <c r="BO24" s="6"/>
      <c r="BP24" s="6"/>
      <c r="BQ24" s="6"/>
      <c r="BR24" s="6"/>
      <c r="BS24" s="31" t="s">
        <v>61</v>
      </c>
      <c r="BT24" s="32">
        <v>24227.657827200001</v>
      </c>
      <c r="BU24" s="35">
        <v>9724.7609520000005</v>
      </c>
      <c r="BV24" s="34">
        <f t="shared" si="6"/>
        <v>33952.418779200001</v>
      </c>
      <c r="BW24" s="6"/>
      <c r="BX24" s="6"/>
      <c r="BY24" s="6"/>
      <c r="BZ24" s="6"/>
      <c r="CA24" s="38" t="s">
        <v>61</v>
      </c>
      <c r="CB24" s="39">
        <f t="shared" si="8"/>
        <v>362364.35332471994</v>
      </c>
    </row>
    <row r="25" spans="1:80" ht="18" customHeight="1" x14ac:dyDescent="0.3">
      <c r="A25" s="31" t="s">
        <v>62</v>
      </c>
      <c r="B25" s="32">
        <v>150.47088000000002</v>
      </c>
      <c r="C25" s="33">
        <v>146.37647999999999</v>
      </c>
      <c r="D25" s="32">
        <v>4235.6791510000003</v>
      </c>
      <c r="E25" s="33">
        <v>204.54696000000001</v>
      </c>
      <c r="F25" s="34">
        <f t="shared" si="0"/>
        <v>4737.0734709999997</v>
      </c>
      <c r="G25" s="6"/>
      <c r="H25" s="6"/>
      <c r="I25" s="6"/>
      <c r="J25" s="6"/>
      <c r="K25" s="31" t="s">
        <v>62</v>
      </c>
      <c r="L25" s="35">
        <v>167.55215999999999</v>
      </c>
      <c r="M25" s="32">
        <v>427.79136</v>
      </c>
      <c r="N25" s="35">
        <v>190.05215999999999</v>
      </c>
      <c r="O25" s="34">
        <f t="shared" si="1"/>
        <v>785.39567999999997</v>
      </c>
      <c r="P25" s="6"/>
      <c r="Q25" s="6"/>
      <c r="R25" s="6"/>
      <c r="S25" s="6"/>
      <c r="T25" s="31" t="s">
        <v>62</v>
      </c>
      <c r="U25" s="35">
        <v>665.88455999999996</v>
      </c>
      <c r="V25" s="32">
        <v>424.35911999999996</v>
      </c>
      <c r="W25" s="35">
        <v>124.59792</v>
      </c>
      <c r="X25" s="32">
        <v>149.154</v>
      </c>
      <c r="Y25" s="35">
        <v>290.58431999999999</v>
      </c>
      <c r="Z25" s="34">
        <f t="shared" si="7"/>
        <v>1654.5799199999999</v>
      </c>
      <c r="AA25" s="6"/>
      <c r="AB25" s="6"/>
      <c r="AC25" s="6"/>
      <c r="AD25" s="6"/>
      <c r="AE25" s="31" t="s">
        <v>62</v>
      </c>
      <c r="AF25" s="32">
        <v>1085.0546399999998</v>
      </c>
      <c r="AG25" s="33">
        <v>169.57272</v>
      </c>
      <c r="AH25" s="32">
        <v>183.97127999999998</v>
      </c>
      <c r="AI25" s="33">
        <v>155.09711999999999</v>
      </c>
      <c r="AJ25" s="32">
        <v>335.44799999999998</v>
      </c>
      <c r="AK25" s="33">
        <v>237.34223999999998</v>
      </c>
      <c r="AL25" s="34">
        <f t="shared" si="2"/>
        <v>2166.4859999999999</v>
      </c>
      <c r="AM25" s="6"/>
      <c r="AN25" s="6"/>
      <c r="AO25" s="6"/>
      <c r="AP25" s="6"/>
      <c r="AQ25" s="31" t="s">
        <v>62</v>
      </c>
      <c r="AR25" s="33">
        <v>264.58344</v>
      </c>
      <c r="AS25" s="32">
        <v>80.438879999999997</v>
      </c>
      <c r="AT25" s="33">
        <v>554.06424000000004</v>
      </c>
      <c r="AU25" s="32">
        <v>272.56535999999994</v>
      </c>
      <c r="AV25" s="33">
        <v>82.873199999999997</v>
      </c>
      <c r="AW25" s="34">
        <f t="shared" si="3"/>
        <v>1254.5251199999998</v>
      </c>
      <c r="AX25" s="6"/>
      <c r="AY25" s="6"/>
      <c r="AZ25" s="6"/>
      <c r="BA25" s="6"/>
      <c r="BB25" s="31" t="s">
        <v>62</v>
      </c>
      <c r="BC25" s="32">
        <v>242.87327999999997</v>
      </c>
      <c r="BD25" s="35">
        <v>668.22215999999992</v>
      </c>
      <c r="BE25" s="34">
        <f t="shared" si="4"/>
        <v>911.09543999999983</v>
      </c>
      <c r="BF25" s="6"/>
      <c r="BG25" s="36"/>
      <c r="BH25" s="37"/>
      <c r="BI25" s="6"/>
      <c r="BJ25" s="31" t="s">
        <v>62</v>
      </c>
      <c r="BK25" s="33">
        <v>173.05680000000001</v>
      </c>
      <c r="BL25" s="32">
        <v>305.28995520000001</v>
      </c>
      <c r="BM25" s="33">
        <v>303.40491407999997</v>
      </c>
      <c r="BN25" s="34">
        <f t="shared" si="5"/>
        <v>781.75166927999999</v>
      </c>
      <c r="BO25" s="6"/>
      <c r="BP25" s="6"/>
      <c r="BQ25" s="6"/>
      <c r="BR25" s="6"/>
      <c r="BS25" s="31" t="s">
        <v>62</v>
      </c>
      <c r="BT25" s="32">
        <v>918.7097381333333</v>
      </c>
      <c r="BU25" s="35">
        <v>368.7276</v>
      </c>
      <c r="BV25" s="34">
        <f t="shared" si="6"/>
        <v>1287.4373381333332</v>
      </c>
      <c r="BW25" s="6"/>
      <c r="BX25" s="6"/>
      <c r="BY25" s="6"/>
      <c r="BZ25" s="6"/>
      <c r="CA25" s="38" t="s">
        <v>62</v>
      </c>
      <c r="CB25" s="39">
        <f t="shared" si="8"/>
        <v>13578.344638413333</v>
      </c>
    </row>
    <row r="26" spans="1:80" ht="18" customHeight="1" x14ac:dyDescent="0.3">
      <c r="A26" s="31" t="s">
        <v>63</v>
      </c>
      <c r="B26" s="32">
        <v>0</v>
      </c>
      <c r="C26" s="33">
        <v>0</v>
      </c>
      <c r="D26" s="32">
        <v>5.9103899999999987</v>
      </c>
      <c r="E26" s="33">
        <v>0</v>
      </c>
      <c r="F26" s="34">
        <f t="shared" si="0"/>
        <v>5.9103899999999987</v>
      </c>
      <c r="G26" s="6"/>
      <c r="H26" s="6"/>
      <c r="I26" s="6"/>
      <c r="J26" s="6"/>
      <c r="K26" s="31" t="s">
        <v>63</v>
      </c>
      <c r="L26" s="35">
        <v>0</v>
      </c>
      <c r="M26" s="32">
        <v>0</v>
      </c>
      <c r="N26" s="35">
        <v>0</v>
      </c>
      <c r="O26" s="34">
        <f t="shared" si="1"/>
        <v>0</v>
      </c>
      <c r="P26" s="6"/>
      <c r="Q26" s="6"/>
      <c r="R26" s="6"/>
      <c r="S26" s="6"/>
      <c r="T26" s="31" t="s">
        <v>63</v>
      </c>
      <c r="U26" s="35">
        <v>0</v>
      </c>
      <c r="V26" s="32">
        <v>0</v>
      </c>
      <c r="W26" s="35">
        <v>0</v>
      </c>
      <c r="X26" s="32">
        <v>0</v>
      </c>
      <c r="Y26" s="35">
        <v>0</v>
      </c>
      <c r="Z26" s="34">
        <f t="shared" si="7"/>
        <v>0</v>
      </c>
      <c r="AA26" s="6"/>
      <c r="AB26" s="6"/>
      <c r="AC26" s="6"/>
      <c r="AD26" s="6"/>
      <c r="AE26" s="31" t="s">
        <v>63</v>
      </c>
      <c r="AF26" s="32">
        <v>0</v>
      </c>
      <c r="AG26" s="33">
        <v>0</v>
      </c>
      <c r="AH26" s="32">
        <v>0</v>
      </c>
      <c r="AI26" s="33">
        <v>0</v>
      </c>
      <c r="AJ26" s="32">
        <v>0</v>
      </c>
      <c r="AK26" s="33">
        <v>0</v>
      </c>
      <c r="AL26" s="34">
        <f t="shared" si="2"/>
        <v>0</v>
      </c>
      <c r="AM26" s="6"/>
      <c r="AN26" s="6"/>
      <c r="AO26" s="6"/>
      <c r="AP26" s="6"/>
      <c r="AQ26" s="31" t="s">
        <v>63</v>
      </c>
      <c r="AR26" s="33">
        <v>0</v>
      </c>
      <c r="AS26" s="32">
        <v>0</v>
      </c>
      <c r="AT26" s="33">
        <v>0.51839999999999997</v>
      </c>
      <c r="AU26" s="32">
        <v>0</v>
      </c>
      <c r="AV26" s="33">
        <v>0</v>
      </c>
      <c r="AW26" s="34">
        <f t="shared" si="3"/>
        <v>0.51839999999999997</v>
      </c>
      <c r="AX26" s="6"/>
      <c r="AY26" s="6"/>
      <c r="AZ26" s="6"/>
      <c r="BA26" s="6"/>
      <c r="BB26" s="31" t="s">
        <v>63</v>
      </c>
      <c r="BC26" s="32">
        <v>0</v>
      </c>
      <c r="BD26" s="35">
        <v>0</v>
      </c>
      <c r="BE26" s="34">
        <f t="shared" si="4"/>
        <v>0</v>
      </c>
      <c r="BF26" s="6"/>
      <c r="BG26" s="36"/>
      <c r="BH26" s="37"/>
      <c r="BI26" s="6"/>
      <c r="BJ26" s="31" t="s">
        <v>63</v>
      </c>
      <c r="BK26" s="33">
        <v>0</v>
      </c>
      <c r="BL26" s="32">
        <v>0</v>
      </c>
      <c r="BM26" s="33">
        <v>0</v>
      </c>
      <c r="BN26" s="34">
        <f t="shared" si="5"/>
        <v>0</v>
      </c>
      <c r="BO26" s="6"/>
      <c r="BP26" s="6"/>
      <c r="BQ26" s="6"/>
      <c r="BR26" s="6"/>
      <c r="BS26" s="31" t="s">
        <v>63</v>
      </c>
      <c r="BT26" s="32">
        <v>0</v>
      </c>
      <c r="BU26" s="35">
        <v>0</v>
      </c>
      <c r="BV26" s="34">
        <f t="shared" si="6"/>
        <v>0</v>
      </c>
      <c r="BW26" s="6"/>
      <c r="BX26" s="6"/>
      <c r="BY26" s="6"/>
      <c r="BZ26" s="6"/>
      <c r="CA26" s="38" t="s">
        <v>63</v>
      </c>
      <c r="CB26" s="39">
        <f t="shared" si="8"/>
        <v>6.4287899999999985</v>
      </c>
    </row>
    <row r="27" spans="1:80" ht="18" customHeight="1" x14ac:dyDescent="0.3">
      <c r="A27" s="31" t="s">
        <v>64</v>
      </c>
      <c r="B27" s="32">
        <v>0</v>
      </c>
      <c r="C27" s="33">
        <v>0</v>
      </c>
      <c r="D27" s="32">
        <v>0</v>
      </c>
      <c r="E27" s="33">
        <v>0</v>
      </c>
      <c r="F27" s="34">
        <f t="shared" si="0"/>
        <v>0</v>
      </c>
      <c r="G27" s="6"/>
      <c r="H27" s="6"/>
      <c r="I27" s="6"/>
      <c r="J27" s="6"/>
      <c r="K27" s="31" t="s">
        <v>64</v>
      </c>
      <c r="L27" s="35">
        <v>0</v>
      </c>
      <c r="M27" s="32">
        <v>0</v>
      </c>
      <c r="N27" s="35">
        <v>0</v>
      </c>
      <c r="O27" s="34">
        <f t="shared" si="1"/>
        <v>0</v>
      </c>
      <c r="P27" s="6"/>
      <c r="Q27" s="6"/>
      <c r="R27" s="6"/>
      <c r="S27" s="6"/>
      <c r="T27" s="31" t="s">
        <v>64</v>
      </c>
      <c r="U27" s="35">
        <v>0</v>
      </c>
      <c r="V27" s="32">
        <v>0</v>
      </c>
      <c r="W27" s="35">
        <v>0</v>
      </c>
      <c r="X27" s="32">
        <v>0</v>
      </c>
      <c r="Y27" s="35">
        <v>0</v>
      </c>
      <c r="Z27" s="34">
        <f t="shared" si="7"/>
        <v>0</v>
      </c>
      <c r="AA27" s="6"/>
      <c r="AB27" s="6"/>
      <c r="AC27" s="6"/>
      <c r="AD27" s="6"/>
      <c r="AE27" s="31" t="s">
        <v>64</v>
      </c>
      <c r="AF27" s="32">
        <v>0</v>
      </c>
      <c r="AG27" s="33">
        <v>0</v>
      </c>
      <c r="AH27" s="32">
        <v>0</v>
      </c>
      <c r="AI27" s="33">
        <v>0</v>
      </c>
      <c r="AJ27" s="32">
        <v>0</v>
      </c>
      <c r="AK27" s="33">
        <v>0</v>
      </c>
      <c r="AL27" s="34">
        <f t="shared" si="2"/>
        <v>0</v>
      </c>
      <c r="AM27" s="6"/>
      <c r="AN27" s="6"/>
      <c r="AO27" s="6"/>
      <c r="AP27" s="6"/>
      <c r="AQ27" s="31" t="s">
        <v>64</v>
      </c>
      <c r="AR27" s="33">
        <v>0</v>
      </c>
      <c r="AS27" s="32">
        <v>0</v>
      </c>
      <c r="AT27" s="33">
        <v>0</v>
      </c>
      <c r="AU27" s="32">
        <v>0</v>
      </c>
      <c r="AV27" s="33">
        <v>0</v>
      </c>
      <c r="AW27" s="34">
        <f t="shared" si="3"/>
        <v>0</v>
      </c>
      <c r="AX27" s="6"/>
      <c r="AY27" s="6"/>
      <c r="AZ27" s="6"/>
      <c r="BA27" s="6"/>
      <c r="BB27" s="31" t="s">
        <v>64</v>
      </c>
      <c r="BC27" s="32">
        <v>0</v>
      </c>
      <c r="BD27" s="35">
        <v>0</v>
      </c>
      <c r="BE27" s="34">
        <f t="shared" si="4"/>
        <v>0</v>
      </c>
      <c r="BF27" s="6"/>
      <c r="BG27" s="36"/>
      <c r="BH27" s="37"/>
      <c r="BI27" s="6"/>
      <c r="BJ27" s="31" t="s">
        <v>64</v>
      </c>
      <c r="BK27" s="33">
        <v>0</v>
      </c>
      <c r="BL27" s="32">
        <v>0</v>
      </c>
      <c r="BM27" s="33">
        <v>0</v>
      </c>
      <c r="BN27" s="34">
        <f t="shared" si="5"/>
        <v>0</v>
      </c>
      <c r="BO27" s="6"/>
      <c r="BP27" s="6"/>
      <c r="BQ27" s="6"/>
      <c r="BR27" s="6"/>
      <c r="BS27" s="31" t="s">
        <v>64</v>
      </c>
      <c r="BT27" s="32">
        <v>0</v>
      </c>
      <c r="BU27" s="35">
        <v>0</v>
      </c>
      <c r="BV27" s="34">
        <f t="shared" si="6"/>
        <v>0</v>
      </c>
      <c r="BW27" s="6"/>
      <c r="BX27" s="6"/>
      <c r="BY27" s="6"/>
      <c r="BZ27" s="6"/>
      <c r="CA27" s="38" t="s">
        <v>64</v>
      </c>
      <c r="CB27" s="39">
        <f t="shared" si="8"/>
        <v>0</v>
      </c>
    </row>
    <row r="28" spans="1:80" ht="18" customHeight="1" x14ac:dyDescent="0.3">
      <c r="A28" s="31" t="s">
        <v>65</v>
      </c>
      <c r="B28" s="32">
        <v>0</v>
      </c>
      <c r="C28" s="33">
        <v>0</v>
      </c>
      <c r="D28" s="32">
        <v>0</v>
      </c>
      <c r="E28" s="33">
        <v>0</v>
      </c>
      <c r="F28" s="34">
        <f t="shared" si="0"/>
        <v>0</v>
      </c>
      <c r="G28" s="6"/>
      <c r="H28" s="6"/>
      <c r="I28" s="6"/>
      <c r="J28" s="6"/>
      <c r="K28" s="31" t="s">
        <v>65</v>
      </c>
      <c r="L28" s="35">
        <v>0</v>
      </c>
      <c r="M28" s="32">
        <v>0</v>
      </c>
      <c r="N28" s="35">
        <v>0</v>
      </c>
      <c r="O28" s="34">
        <f t="shared" si="1"/>
        <v>0</v>
      </c>
      <c r="P28" s="6"/>
      <c r="Q28" s="6"/>
      <c r="R28" s="6"/>
      <c r="S28" s="6"/>
      <c r="T28" s="31" t="s">
        <v>65</v>
      </c>
      <c r="U28" s="35">
        <v>0</v>
      </c>
      <c r="V28" s="32">
        <v>0</v>
      </c>
      <c r="W28" s="35">
        <v>0</v>
      </c>
      <c r="X28" s="32">
        <v>0</v>
      </c>
      <c r="Y28" s="35">
        <v>0</v>
      </c>
      <c r="Z28" s="34">
        <f t="shared" si="7"/>
        <v>0</v>
      </c>
      <c r="AA28" s="6"/>
      <c r="AB28" s="6"/>
      <c r="AC28" s="6"/>
      <c r="AD28" s="6"/>
      <c r="AE28" s="31" t="s">
        <v>65</v>
      </c>
      <c r="AF28" s="32">
        <v>0</v>
      </c>
      <c r="AG28" s="33">
        <v>0</v>
      </c>
      <c r="AH28" s="32">
        <v>0</v>
      </c>
      <c r="AI28" s="33">
        <v>0</v>
      </c>
      <c r="AJ28" s="32">
        <v>0</v>
      </c>
      <c r="AK28" s="33">
        <v>0</v>
      </c>
      <c r="AL28" s="34">
        <f t="shared" si="2"/>
        <v>0</v>
      </c>
      <c r="AM28" s="6"/>
      <c r="AN28" s="6"/>
      <c r="AO28" s="6"/>
      <c r="AP28" s="6"/>
      <c r="AQ28" s="31" t="s">
        <v>65</v>
      </c>
      <c r="AR28" s="33">
        <v>0</v>
      </c>
      <c r="AS28" s="32">
        <v>0</v>
      </c>
      <c r="AT28" s="33">
        <v>0</v>
      </c>
      <c r="AU28" s="32">
        <v>0</v>
      </c>
      <c r="AV28" s="33">
        <v>0</v>
      </c>
      <c r="AW28" s="34">
        <f t="shared" si="3"/>
        <v>0</v>
      </c>
      <c r="AX28" s="6"/>
      <c r="AY28" s="6"/>
      <c r="AZ28" s="6"/>
      <c r="BA28" s="6"/>
      <c r="BB28" s="31" t="s">
        <v>65</v>
      </c>
      <c r="BC28" s="32">
        <v>0</v>
      </c>
      <c r="BD28" s="35">
        <v>0</v>
      </c>
      <c r="BE28" s="34">
        <f t="shared" si="4"/>
        <v>0</v>
      </c>
      <c r="BF28" s="6"/>
      <c r="BG28" s="36"/>
      <c r="BH28" s="37"/>
      <c r="BI28" s="6"/>
      <c r="BJ28" s="31" t="s">
        <v>65</v>
      </c>
      <c r="BK28" s="33">
        <v>0</v>
      </c>
      <c r="BL28" s="32">
        <v>0</v>
      </c>
      <c r="BM28" s="33">
        <v>0</v>
      </c>
      <c r="BN28" s="34">
        <f t="shared" si="5"/>
        <v>0</v>
      </c>
      <c r="BO28" s="6"/>
      <c r="BP28" s="6"/>
      <c r="BQ28" s="6"/>
      <c r="BR28" s="6"/>
      <c r="BS28" s="31" t="s">
        <v>65</v>
      </c>
      <c r="BT28" s="32">
        <v>0</v>
      </c>
      <c r="BU28" s="35">
        <v>0</v>
      </c>
      <c r="BV28" s="34">
        <f t="shared" si="6"/>
        <v>0</v>
      </c>
      <c r="BW28" s="6"/>
      <c r="BX28" s="6"/>
      <c r="BY28" s="6"/>
      <c r="BZ28" s="6"/>
      <c r="CA28" s="38" t="s">
        <v>65</v>
      </c>
      <c r="CB28" s="39">
        <f t="shared" si="8"/>
        <v>0</v>
      </c>
    </row>
    <row r="29" spans="1:80" ht="18" customHeight="1" x14ac:dyDescent="0.3">
      <c r="A29" s="31" t="s">
        <v>66</v>
      </c>
      <c r="B29" s="32">
        <v>0</v>
      </c>
      <c r="C29" s="33">
        <v>0</v>
      </c>
      <c r="D29" s="32">
        <v>0</v>
      </c>
      <c r="E29" s="33">
        <v>0</v>
      </c>
      <c r="F29" s="34">
        <f t="shared" si="0"/>
        <v>0</v>
      </c>
      <c r="G29" s="6"/>
      <c r="H29" s="6"/>
      <c r="I29" s="6"/>
      <c r="J29" s="6"/>
      <c r="K29" s="31" t="s">
        <v>66</v>
      </c>
      <c r="L29" s="35">
        <v>0</v>
      </c>
      <c r="M29" s="32">
        <v>0</v>
      </c>
      <c r="N29" s="35">
        <v>0</v>
      </c>
      <c r="O29" s="34">
        <f t="shared" si="1"/>
        <v>0</v>
      </c>
      <c r="P29" s="6"/>
      <c r="Q29" s="6"/>
      <c r="R29" s="6"/>
      <c r="S29" s="6"/>
      <c r="T29" s="31" t="s">
        <v>66</v>
      </c>
      <c r="U29" s="35">
        <v>0</v>
      </c>
      <c r="V29" s="32">
        <v>0</v>
      </c>
      <c r="W29" s="35">
        <v>0</v>
      </c>
      <c r="X29" s="32">
        <v>0</v>
      </c>
      <c r="Y29" s="35">
        <v>0</v>
      </c>
      <c r="Z29" s="34">
        <f t="shared" si="7"/>
        <v>0</v>
      </c>
      <c r="AA29" s="6"/>
      <c r="AB29" s="6"/>
      <c r="AC29" s="6"/>
      <c r="AD29" s="6"/>
      <c r="AE29" s="31" t="s">
        <v>66</v>
      </c>
      <c r="AF29" s="32">
        <v>0</v>
      </c>
      <c r="AG29" s="33">
        <v>0</v>
      </c>
      <c r="AH29" s="32">
        <v>0</v>
      </c>
      <c r="AI29" s="33">
        <v>0</v>
      </c>
      <c r="AJ29" s="32">
        <v>0</v>
      </c>
      <c r="AK29" s="33">
        <v>0</v>
      </c>
      <c r="AL29" s="34">
        <f t="shared" si="2"/>
        <v>0</v>
      </c>
      <c r="AM29" s="6"/>
      <c r="AN29" s="6"/>
      <c r="AO29" s="6"/>
      <c r="AP29" s="6"/>
      <c r="AQ29" s="31" t="s">
        <v>66</v>
      </c>
      <c r="AR29" s="33">
        <v>0</v>
      </c>
      <c r="AS29" s="32">
        <v>0</v>
      </c>
      <c r="AT29" s="33">
        <v>0</v>
      </c>
      <c r="AU29" s="32">
        <v>0</v>
      </c>
      <c r="AV29" s="33">
        <v>0</v>
      </c>
      <c r="AW29" s="34">
        <f t="shared" si="3"/>
        <v>0</v>
      </c>
      <c r="AX29" s="6"/>
      <c r="AY29" s="6"/>
      <c r="AZ29" s="6"/>
      <c r="BA29" s="6"/>
      <c r="BB29" s="31" t="s">
        <v>66</v>
      </c>
      <c r="BC29" s="32">
        <v>0</v>
      </c>
      <c r="BD29" s="35">
        <v>0</v>
      </c>
      <c r="BE29" s="34">
        <f t="shared" si="4"/>
        <v>0</v>
      </c>
      <c r="BF29" s="6"/>
      <c r="BG29" s="36"/>
      <c r="BH29" s="37"/>
      <c r="BI29" s="6"/>
      <c r="BJ29" s="31" t="s">
        <v>66</v>
      </c>
      <c r="BK29" s="33">
        <v>0</v>
      </c>
      <c r="BL29" s="32">
        <v>0</v>
      </c>
      <c r="BM29" s="33">
        <v>0</v>
      </c>
      <c r="BN29" s="34">
        <f t="shared" si="5"/>
        <v>0</v>
      </c>
      <c r="BO29" s="6"/>
      <c r="BP29" s="6"/>
      <c r="BQ29" s="6"/>
      <c r="BR29" s="6"/>
      <c r="BS29" s="31" t="s">
        <v>66</v>
      </c>
      <c r="BT29" s="32">
        <v>0</v>
      </c>
      <c r="BU29" s="35">
        <v>0</v>
      </c>
      <c r="BV29" s="34">
        <f t="shared" si="6"/>
        <v>0</v>
      </c>
      <c r="BW29" s="6"/>
      <c r="BX29" s="6"/>
      <c r="BY29" s="6"/>
      <c r="BZ29" s="6"/>
      <c r="CA29" s="38" t="s">
        <v>66</v>
      </c>
      <c r="CB29" s="39">
        <f t="shared" si="8"/>
        <v>0</v>
      </c>
    </row>
    <row r="30" spans="1:80" ht="18" customHeight="1" x14ac:dyDescent="0.3">
      <c r="A30" s="31" t="s">
        <v>67</v>
      </c>
      <c r="B30" s="40">
        <v>13323.134400000001</v>
      </c>
      <c r="C30" s="41">
        <v>12418.5504</v>
      </c>
      <c r="D30" s="40">
        <v>292006.73742857145</v>
      </c>
      <c r="E30" s="41">
        <v>18787.876800000002</v>
      </c>
      <c r="F30" s="42">
        <f t="shared" si="0"/>
        <v>336536.29902857146</v>
      </c>
      <c r="G30" s="6"/>
      <c r="H30" s="6"/>
      <c r="I30" s="6"/>
      <c r="J30" s="6"/>
      <c r="K30" s="31" t="s">
        <v>67</v>
      </c>
      <c r="L30" s="43">
        <v>24634.852800000001</v>
      </c>
      <c r="M30" s="40">
        <v>64351.996800000008</v>
      </c>
      <c r="N30" s="43">
        <v>37669.084799999997</v>
      </c>
      <c r="O30" s="42">
        <f t="shared" si="1"/>
        <v>126655.93440000001</v>
      </c>
      <c r="P30" s="6"/>
      <c r="Q30" s="6"/>
      <c r="R30" s="6"/>
      <c r="S30" s="6"/>
      <c r="T30" s="31" t="s">
        <v>67</v>
      </c>
      <c r="U30" s="43">
        <v>44544.388800000001</v>
      </c>
      <c r="V30" s="40">
        <v>48351.657600000006</v>
      </c>
      <c r="W30" s="43">
        <v>10611.801599999999</v>
      </c>
      <c r="X30" s="40">
        <v>13199.832</v>
      </c>
      <c r="Y30" s="43">
        <v>39858.057599999993</v>
      </c>
      <c r="Z30" s="34">
        <f t="shared" si="7"/>
        <v>156565.73759999999</v>
      </c>
      <c r="AA30" s="6"/>
      <c r="AB30" s="6"/>
      <c r="AC30" s="6"/>
      <c r="AD30" s="6"/>
      <c r="AE30" s="31" t="s">
        <v>67</v>
      </c>
      <c r="AF30" s="40">
        <v>118147.57919999999</v>
      </c>
      <c r="AG30" s="41">
        <v>21920.409600000003</v>
      </c>
      <c r="AH30" s="40">
        <v>29537.078399999999</v>
      </c>
      <c r="AI30" s="41">
        <v>18536.649600000001</v>
      </c>
      <c r="AJ30" s="40">
        <v>35097.167999999998</v>
      </c>
      <c r="AK30" s="41">
        <v>32709.7392</v>
      </c>
      <c r="AL30" s="42">
        <f t="shared" si="2"/>
        <v>255948.62400000001</v>
      </c>
      <c r="AM30" s="6"/>
      <c r="AN30" s="6"/>
      <c r="AO30" s="6"/>
      <c r="AP30" s="6"/>
      <c r="AQ30" s="31" t="s">
        <v>67</v>
      </c>
      <c r="AR30" s="41">
        <v>41582.275199999996</v>
      </c>
      <c r="AS30" s="40">
        <v>16115.9184</v>
      </c>
      <c r="AT30" s="41">
        <v>44049.917142857143</v>
      </c>
      <c r="AU30" s="40">
        <v>27339.364800000003</v>
      </c>
      <c r="AV30" s="41">
        <v>9965.5920000000006</v>
      </c>
      <c r="AW30" s="42">
        <f t="shared" si="3"/>
        <v>139053.06754285714</v>
      </c>
      <c r="AX30" s="6"/>
      <c r="AY30" s="6"/>
      <c r="AZ30" s="6"/>
      <c r="BA30" s="6"/>
      <c r="BB30" s="31" t="s">
        <v>67</v>
      </c>
      <c r="BC30" s="40">
        <v>31670.546399999999</v>
      </c>
      <c r="BD30" s="43">
        <v>75444.820800000001</v>
      </c>
      <c r="BE30" s="42">
        <f t="shared" si="4"/>
        <v>107115.36720000001</v>
      </c>
      <c r="BF30" s="6"/>
      <c r="BG30" s="44"/>
      <c r="BH30" s="37"/>
      <c r="BI30" s="6"/>
      <c r="BJ30" s="31" t="s">
        <v>67</v>
      </c>
      <c r="BK30" s="41">
        <v>19230.024000000001</v>
      </c>
      <c r="BL30" s="40">
        <v>42784.484400000001</v>
      </c>
      <c r="BM30" s="41">
        <v>28111.34031</v>
      </c>
      <c r="BN30" s="42">
        <f t="shared" si="5"/>
        <v>90125.848710000006</v>
      </c>
      <c r="BO30" s="6"/>
      <c r="BP30" s="6"/>
      <c r="BQ30" s="6"/>
      <c r="BR30" s="6"/>
      <c r="BS30" s="31" t="s">
        <v>67</v>
      </c>
      <c r="BT30" s="40">
        <v>68395.771900000007</v>
      </c>
      <c r="BU30" s="43">
        <v>26114.183999999997</v>
      </c>
      <c r="BV30" s="42">
        <f t="shared" si="6"/>
        <v>94509.955900000001</v>
      </c>
      <c r="BW30" s="6"/>
      <c r="BX30" s="6"/>
      <c r="BY30" s="6"/>
      <c r="BZ30" s="6"/>
      <c r="CA30" s="38" t="s">
        <v>67</v>
      </c>
      <c r="CB30" s="39">
        <f t="shared" si="8"/>
        <v>1306510.8343814285</v>
      </c>
    </row>
    <row r="31" spans="1:80" ht="18" customHeight="1" x14ac:dyDescent="0.3">
      <c r="A31" s="31" t="s">
        <v>68</v>
      </c>
      <c r="B31" s="32">
        <v>560.36465999999996</v>
      </c>
      <c r="C31" s="33">
        <v>523.55406000000005</v>
      </c>
      <c r="D31" s="32">
        <v>13784.508071428572</v>
      </c>
      <c r="E31" s="33">
        <v>762.55087000000003</v>
      </c>
      <c r="F31" s="34">
        <f t="shared" si="0"/>
        <v>15630.977661428573</v>
      </c>
      <c r="G31" s="6"/>
      <c r="H31" s="6"/>
      <c r="I31" s="6"/>
      <c r="J31" s="6"/>
      <c r="K31" s="31" t="s">
        <v>68</v>
      </c>
      <c r="L31" s="35">
        <v>756.42972000000009</v>
      </c>
      <c r="M31" s="32">
        <v>1963.27592</v>
      </c>
      <c r="N31" s="35">
        <v>990.73752000000013</v>
      </c>
      <c r="O31" s="34">
        <f t="shared" si="1"/>
        <v>3710.4431600000003</v>
      </c>
      <c r="P31" s="6"/>
      <c r="Q31" s="6"/>
      <c r="R31" s="6"/>
      <c r="S31" s="6"/>
      <c r="T31" s="31" t="s">
        <v>68</v>
      </c>
      <c r="U31" s="35">
        <v>2140.2638700000002</v>
      </c>
      <c r="V31" s="32">
        <v>1634.5813900000001</v>
      </c>
      <c r="W31" s="35">
        <v>438.34394000000003</v>
      </c>
      <c r="X31" s="32">
        <v>502.17454999999995</v>
      </c>
      <c r="Y31" s="35">
        <v>1258.9586400000001</v>
      </c>
      <c r="Z31" s="34">
        <f t="shared" si="7"/>
        <v>5974.3223899999994</v>
      </c>
      <c r="AA31" s="6"/>
      <c r="AB31" s="6"/>
      <c r="AC31" s="6"/>
      <c r="AD31" s="6"/>
      <c r="AE31" s="31" t="s">
        <v>68</v>
      </c>
      <c r="AF31" s="32">
        <v>4092.3869300000001</v>
      </c>
      <c r="AG31" s="33">
        <v>664.7024899999999</v>
      </c>
      <c r="AH31" s="32">
        <v>838.53871000000004</v>
      </c>
      <c r="AI31" s="33">
        <v>592.94964000000004</v>
      </c>
      <c r="AJ31" s="32">
        <v>1223.7560000000001</v>
      </c>
      <c r="AK31" s="33">
        <v>1007.17678</v>
      </c>
      <c r="AL31" s="34">
        <f t="shared" si="2"/>
        <v>8419.5105500000009</v>
      </c>
      <c r="AM31" s="6"/>
      <c r="AN31" s="6"/>
      <c r="AO31" s="6"/>
      <c r="AP31" s="6"/>
      <c r="AQ31" s="31" t="s">
        <v>68</v>
      </c>
      <c r="AR31" s="33">
        <v>1286.5320300000003</v>
      </c>
      <c r="AS31" s="32">
        <v>448.97956000000005</v>
      </c>
      <c r="AT31" s="33">
        <v>2013.5244000000002</v>
      </c>
      <c r="AU31" s="32">
        <v>1029.77007</v>
      </c>
      <c r="AV31" s="33">
        <v>347.31865000000005</v>
      </c>
      <c r="AW31" s="34">
        <f t="shared" si="3"/>
        <v>5126.124710000001</v>
      </c>
      <c r="AX31" s="6"/>
      <c r="AY31" s="6"/>
      <c r="AZ31" s="6"/>
      <c r="BA31" s="6"/>
      <c r="BB31" s="31" t="s">
        <v>68</v>
      </c>
      <c r="BC31" s="32">
        <v>1023.81861</v>
      </c>
      <c r="BD31" s="35">
        <v>2610.8906699999998</v>
      </c>
      <c r="BE31" s="34">
        <f t="shared" si="4"/>
        <v>3634.70928</v>
      </c>
      <c r="BF31" s="6"/>
      <c r="BG31" s="36"/>
      <c r="BH31" s="37"/>
      <c r="BI31" s="6"/>
      <c r="BJ31" s="31" t="s">
        <v>68</v>
      </c>
      <c r="BK31" s="33">
        <v>654.75659999999993</v>
      </c>
      <c r="BL31" s="32">
        <v>1777.33313</v>
      </c>
      <c r="BM31" s="33">
        <v>1545.8713619999999</v>
      </c>
      <c r="BN31" s="34">
        <f t="shared" si="5"/>
        <v>3977.9610919999996</v>
      </c>
      <c r="BO31" s="6"/>
      <c r="BP31" s="6"/>
      <c r="BQ31" s="6"/>
      <c r="BR31" s="6"/>
      <c r="BS31" s="31" t="s">
        <v>68</v>
      </c>
      <c r="BT31" s="32">
        <v>4113.0130399999998</v>
      </c>
      <c r="BU31" s="35">
        <v>1196.47315</v>
      </c>
      <c r="BV31" s="34">
        <f t="shared" si="6"/>
        <v>5309.4861899999996</v>
      </c>
      <c r="BW31" s="6"/>
      <c r="BX31" s="6"/>
      <c r="BY31" s="6"/>
      <c r="BZ31" s="6"/>
      <c r="CA31" s="38" t="s">
        <v>68</v>
      </c>
      <c r="CB31" s="39">
        <f t="shared" si="8"/>
        <v>51783.535033428576</v>
      </c>
    </row>
    <row r="32" spans="1:80" ht="18" customHeight="1" x14ac:dyDescent="0.3">
      <c r="A32" s="31" t="s">
        <v>69</v>
      </c>
      <c r="B32" s="32">
        <v>34.996864000000002</v>
      </c>
      <c r="C32" s="33">
        <v>33.751424</v>
      </c>
      <c r="D32" s="32">
        <v>936.58336000000008</v>
      </c>
      <c r="E32" s="33">
        <v>47.264448000000002</v>
      </c>
      <c r="F32" s="34">
        <f t="shared" si="0"/>
        <v>1052.596096</v>
      </c>
      <c r="G32" s="6"/>
      <c r="H32" s="6"/>
      <c r="I32" s="6"/>
      <c r="J32" s="6"/>
      <c r="K32" s="31" t="s">
        <v>69</v>
      </c>
      <c r="L32" s="35">
        <v>37.612287999999999</v>
      </c>
      <c r="M32" s="32">
        <v>96.147968000000006</v>
      </c>
      <c r="N32" s="35">
        <v>41.348607999999999</v>
      </c>
      <c r="O32" s="34">
        <f t="shared" si="1"/>
        <v>175.10886399999998</v>
      </c>
      <c r="P32" s="6"/>
      <c r="Q32" s="6"/>
      <c r="R32" s="6"/>
      <c r="S32" s="6"/>
      <c r="T32" s="31" t="s">
        <v>69</v>
      </c>
      <c r="U32" s="35">
        <v>153.126848</v>
      </c>
      <c r="V32" s="32">
        <v>94.840255999999997</v>
      </c>
      <c r="W32" s="35">
        <v>28.520576000000002</v>
      </c>
      <c r="X32" s="32">
        <v>33.315519999999999</v>
      </c>
      <c r="Y32" s="35">
        <v>65.261055999999996</v>
      </c>
      <c r="Z32" s="34">
        <f t="shared" si="7"/>
        <v>375.064256</v>
      </c>
      <c r="AA32" s="6"/>
      <c r="AB32" s="6"/>
      <c r="AC32" s="6"/>
      <c r="AD32" s="6"/>
      <c r="AE32" s="31" t="s">
        <v>69</v>
      </c>
      <c r="AF32" s="32">
        <v>242.92307200000002</v>
      </c>
      <c r="AG32" s="33">
        <v>36.927295999999998</v>
      </c>
      <c r="AH32" s="32">
        <v>40.289984000000004</v>
      </c>
      <c r="AI32" s="33">
        <v>34.125056000000001</v>
      </c>
      <c r="AJ32" s="32">
        <v>74.726399999999998</v>
      </c>
      <c r="AK32" s="33">
        <v>52.682111999999996</v>
      </c>
      <c r="AL32" s="34">
        <f t="shared" si="2"/>
        <v>481.67392000000001</v>
      </c>
      <c r="AM32" s="6"/>
      <c r="AN32" s="6"/>
      <c r="AO32" s="6"/>
      <c r="AP32" s="6"/>
      <c r="AQ32" s="31" t="s">
        <v>69</v>
      </c>
      <c r="AR32" s="33">
        <v>60.466111999999995</v>
      </c>
      <c r="AS32" s="32">
        <v>18.183424000000002</v>
      </c>
      <c r="AT32" s="33">
        <v>117.07136</v>
      </c>
      <c r="AU32" s="32">
        <v>62.209727999999998</v>
      </c>
      <c r="AV32" s="33">
        <v>18.99296</v>
      </c>
      <c r="AW32" s="34">
        <f t="shared" si="3"/>
        <v>276.92358399999995</v>
      </c>
      <c r="AX32" s="6"/>
      <c r="AY32" s="6"/>
      <c r="AZ32" s="6"/>
      <c r="BA32" s="6"/>
      <c r="BB32" s="31" t="s">
        <v>69</v>
      </c>
      <c r="BC32" s="32">
        <v>54.612544</v>
      </c>
      <c r="BD32" s="35">
        <v>150.63596799999999</v>
      </c>
      <c r="BE32" s="34">
        <f t="shared" si="4"/>
        <v>205.24851200000001</v>
      </c>
      <c r="BF32" s="6"/>
      <c r="BG32" s="36"/>
      <c r="BH32" s="37"/>
      <c r="BI32" s="6"/>
      <c r="BJ32" s="31" t="s">
        <v>69</v>
      </c>
      <c r="BK32" s="33">
        <v>38.608640000000001</v>
      </c>
      <c r="BL32" s="32">
        <v>61.337920000000004</v>
      </c>
      <c r="BM32" s="33">
        <v>65.761551999999995</v>
      </c>
      <c r="BN32" s="34">
        <f t="shared" si="5"/>
        <v>165.708112</v>
      </c>
      <c r="BO32" s="6"/>
      <c r="BP32" s="6"/>
      <c r="BQ32" s="6"/>
      <c r="BR32" s="6"/>
      <c r="BS32" s="31" t="s">
        <v>69</v>
      </c>
      <c r="BT32" s="32">
        <v>192.04684800000001</v>
      </c>
      <c r="BU32" s="35">
        <v>84.378559999999993</v>
      </c>
      <c r="BV32" s="34">
        <f t="shared" si="6"/>
        <v>276.425408</v>
      </c>
      <c r="BW32" s="6"/>
      <c r="BX32" s="6"/>
      <c r="BY32" s="6"/>
      <c r="BZ32" s="6"/>
      <c r="CA32" s="38" t="s">
        <v>69</v>
      </c>
      <c r="CB32" s="39">
        <f t="shared" si="8"/>
        <v>3008.748752</v>
      </c>
    </row>
    <row r="33" spans="1:80" ht="18" customHeight="1" x14ac:dyDescent="0.3">
      <c r="A33" s="31" t="s">
        <v>70</v>
      </c>
      <c r="B33" s="32">
        <v>687.54960000000005</v>
      </c>
      <c r="C33" s="33">
        <v>514.42560000000003</v>
      </c>
      <c r="D33" s="32">
        <v>5816.9664000000002</v>
      </c>
      <c r="E33" s="33">
        <v>873.86400000000003</v>
      </c>
      <c r="F33" s="34">
        <f t="shared" si="0"/>
        <v>7892.8055999999997</v>
      </c>
      <c r="G33" s="6"/>
      <c r="H33" s="6"/>
      <c r="I33" s="6"/>
      <c r="J33" s="6"/>
      <c r="K33" s="31" t="s">
        <v>70</v>
      </c>
      <c r="L33" s="35">
        <v>1058.5296000000001</v>
      </c>
      <c r="M33" s="32">
        <v>2865.6143999999999</v>
      </c>
      <c r="N33" s="35">
        <v>1503.7056</v>
      </c>
      <c r="O33" s="34">
        <f t="shared" si="1"/>
        <v>5427.8496000000005</v>
      </c>
      <c r="P33" s="6"/>
      <c r="Q33" s="6"/>
      <c r="R33" s="6"/>
      <c r="S33" s="6"/>
      <c r="T33" s="31" t="s">
        <v>70</v>
      </c>
      <c r="U33" s="35">
        <v>1206.9216000000001</v>
      </c>
      <c r="V33" s="32">
        <v>1373.4503999999999</v>
      </c>
      <c r="W33" s="35">
        <v>362.73599999999999</v>
      </c>
      <c r="X33" s="32">
        <v>164.88</v>
      </c>
      <c r="Y33" s="35">
        <v>1612.5264000000002</v>
      </c>
      <c r="Z33" s="34">
        <f t="shared" si="7"/>
        <v>4720.5144</v>
      </c>
      <c r="AA33" s="6"/>
      <c r="AB33" s="6"/>
      <c r="AC33" s="6"/>
      <c r="AD33" s="6"/>
      <c r="AE33" s="31" t="s">
        <v>70</v>
      </c>
      <c r="AF33" s="32">
        <v>3221.7552000000001</v>
      </c>
      <c r="AG33" s="33">
        <v>397.36080000000004</v>
      </c>
      <c r="AH33" s="32">
        <v>987.63120000000004</v>
      </c>
      <c r="AI33" s="33">
        <v>370.98</v>
      </c>
      <c r="AJ33" s="32">
        <v>738.66240000000005</v>
      </c>
      <c r="AK33" s="33">
        <v>1096.4520000000002</v>
      </c>
      <c r="AL33" s="34">
        <f t="shared" si="2"/>
        <v>6812.8415999999997</v>
      </c>
      <c r="AM33" s="6"/>
      <c r="AN33" s="6"/>
      <c r="AO33" s="6"/>
      <c r="AP33" s="6"/>
      <c r="AQ33" s="31" t="s">
        <v>70</v>
      </c>
      <c r="AR33" s="33">
        <v>2293.4808000000003</v>
      </c>
      <c r="AS33" s="32">
        <v>906.84</v>
      </c>
      <c r="AT33" s="33">
        <v>1836.7632000000001</v>
      </c>
      <c r="AU33" s="32">
        <v>1063.4760000000001</v>
      </c>
      <c r="AV33" s="33">
        <v>488.04480000000001</v>
      </c>
      <c r="AW33" s="34">
        <f t="shared" si="3"/>
        <v>6588.604800000001</v>
      </c>
      <c r="AX33" s="6"/>
      <c r="AY33" s="6"/>
      <c r="AZ33" s="6"/>
      <c r="BA33" s="6"/>
      <c r="BB33" s="31" t="s">
        <v>70</v>
      </c>
      <c r="BC33" s="32">
        <v>1238.2488000000001</v>
      </c>
      <c r="BD33" s="35">
        <v>2591.9135999999999</v>
      </c>
      <c r="BE33" s="34">
        <f t="shared" si="4"/>
        <v>3830.1624000000002</v>
      </c>
      <c r="BF33" s="6"/>
      <c r="BG33" s="36"/>
      <c r="BH33" s="37"/>
      <c r="BI33" s="6"/>
      <c r="BJ33" s="31" t="s">
        <v>70</v>
      </c>
      <c r="BK33" s="33">
        <v>494.64</v>
      </c>
      <c r="BL33" s="32">
        <v>1849.807008</v>
      </c>
      <c r="BM33" s="33">
        <v>1028.0002032</v>
      </c>
      <c r="BN33" s="34">
        <f t="shared" si="5"/>
        <v>3372.4472112000003</v>
      </c>
      <c r="BO33" s="6"/>
      <c r="BP33" s="6"/>
      <c r="BQ33" s="6"/>
      <c r="BR33" s="6"/>
      <c r="BS33" s="31" t="s">
        <v>70</v>
      </c>
      <c r="BT33" s="32">
        <v>1925.2069920000001</v>
      </c>
      <c r="BU33" s="35">
        <v>631.49039999999991</v>
      </c>
      <c r="BV33" s="34">
        <f t="shared" si="6"/>
        <v>2556.697392</v>
      </c>
      <c r="BW33" s="6"/>
      <c r="BX33" s="6"/>
      <c r="BY33" s="6"/>
      <c r="BZ33" s="6"/>
      <c r="CA33" s="38" t="s">
        <v>70</v>
      </c>
      <c r="CB33" s="39">
        <f t="shared" si="8"/>
        <v>41201.923003199998</v>
      </c>
    </row>
    <row r="34" spans="1:80" ht="18" customHeight="1" x14ac:dyDescent="0.3">
      <c r="A34" s="31" t="s">
        <v>71</v>
      </c>
      <c r="B34" s="32">
        <v>1684.2522600000002</v>
      </c>
      <c r="C34" s="33">
        <v>1607.4456600000001</v>
      </c>
      <c r="D34" s="32">
        <v>43496.521785285717</v>
      </c>
      <c r="E34" s="33">
        <v>2280.3990700000004</v>
      </c>
      <c r="F34" s="34">
        <f t="shared" si="0"/>
        <v>49068.618775285715</v>
      </c>
      <c r="G34" s="6"/>
      <c r="H34" s="6"/>
      <c r="I34" s="6"/>
      <c r="J34" s="6"/>
      <c r="K34" s="31" t="s">
        <v>71</v>
      </c>
      <c r="L34" s="35">
        <v>1964.3089199999999</v>
      </c>
      <c r="M34" s="32">
        <v>5050.9671199999993</v>
      </c>
      <c r="N34" s="35">
        <v>2318.6047200000003</v>
      </c>
      <c r="O34" s="34">
        <f t="shared" si="1"/>
        <v>9333.88076</v>
      </c>
      <c r="P34" s="6"/>
      <c r="Q34" s="6"/>
      <c r="R34" s="6"/>
      <c r="S34" s="6"/>
      <c r="T34" s="31" t="s">
        <v>71</v>
      </c>
      <c r="U34" s="35">
        <v>7057.7720700000009</v>
      </c>
      <c r="V34" s="32">
        <v>4680.2767900000008</v>
      </c>
      <c r="W34" s="35">
        <v>1354.25234</v>
      </c>
      <c r="X34" s="32">
        <v>1572.0675500000002</v>
      </c>
      <c r="Y34" s="35">
        <v>3354.7490400000002</v>
      </c>
      <c r="Z34" s="34">
        <f t="shared" si="7"/>
        <v>18019.11779</v>
      </c>
      <c r="AA34" s="6"/>
      <c r="AB34" s="6"/>
      <c r="AC34" s="6"/>
      <c r="AD34" s="6"/>
      <c r="AE34" s="31" t="s">
        <v>71</v>
      </c>
      <c r="AF34" s="32">
        <v>11893.60673</v>
      </c>
      <c r="AG34" s="33">
        <v>1850.5838899999999</v>
      </c>
      <c r="AH34" s="32">
        <v>2132.40931</v>
      </c>
      <c r="AI34" s="33">
        <v>1688.84004</v>
      </c>
      <c r="AJ34" s="32">
        <v>3623.5160000000001</v>
      </c>
      <c r="AK34" s="33">
        <v>2699.00758</v>
      </c>
      <c r="AL34" s="34">
        <f t="shared" si="2"/>
        <v>23887.96355</v>
      </c>
      <c r="AM34" s="6"/>
      <c r="AN34" s="6"/>
      <c r="AO34" s="6"/>
      <c r="AP34" s="6"/>
      <c r="AQ34" s="31" t="s">
        <v>71</v>
      </c>
      <c r="AR34" s="33">
        <v>3228.3378300000004</v>
      </c>
      <c r="AS34" s="32">
        <v>1032.9211600000001</v>
      </c>
      <c r="AT34" s="33">
        <v>5623.4657485714288</v>
      </c>
      <c r="AU34" s="32">
        <v>3027.5702700000002</v>
      </c>
      <c r="AV34" s="33">
        <v>957.25765000000013</v>
      </c>
      <c r="AW34" s="34">
        <f t="shared" si="3"/>
        <v>13869.552658571429</v>
      </c>
      <c r="AX34" s="6"/>
      <c r="AY34" s="6"/>
      <c r="AZ34" s="6"/>
      <c r="BA34" s="6"/>
      <c r="BB34" s="31" t="s">
        <v>71</v>
      </c>
      <c r="BC34" s="32">
        <v>2777.6432100000002</v>
      </c>
      <c r="BD34" s="35">
        <v>7448.4068700000007</v>
      </c>
      <c r="BE34" s="34">
        <f t="shared" si="4"/>
        <v>10226.050080000001</v>
      </c>
      <c r="BF34" s="6"/>
      <c r="BG34" s="36"/>
      <c r="BH34" s="37"/>
      <c r="BI34" s="6"/>
      <c r="BJ34" s="31" t="s">
        <v>71</v>
      </c>
      <c r="BK34" s="33">
        <v>1894.6326000000001</v>
      </c>
      <c r="BL34" s="32">
        <v>3930.6914900000002</v>
      </c>
      <c r="BM34" s="33">
        <v>3735.0174060000004</v>
      </c>
      <c r="BN34" s="34">
        <f t="shared" si="5"/>
        <v>9560.3414960000009</v>
      </c>
      <c r="BO34" s="6"/>
      <c r="BP34" s="6"/>
      <c r="BQ34" s="6"/>
      <c r="BR34" s="6"/>
      <c r="BS34" s="31" t="s">
        <v>71</v>
      </c>
      <c r="BT34" s="32">
        <v>10734.185880000001</v>
      </c>
      <c r="BU34" s="35">
        <v>3906.2021500000001</v>
      </c>
      <c r="BV34" s="34">
        <f t="shared" si="6"/>
        <v>14640.388030000002</v>
      </c>
      <c r="BW34" s="6"/>
      <c r="BX34" s="6"/>
      <c r="BY34" s="6"/>
      <c r="BZ34" s="6"/>
      <c r="CA34" s="38" t="s">
        <v>71</v>
      </c>
      <c r="CB34" s="39">
        <f t="shared" si="8"/>
        <v>148605.91313985715</v>
      </c>
    </row>
    <row r="35" spans="1:80" ht="18" customHeight="1" x14ac:dyDescent="0.3">
      <c r="A35" s="31" t="s">
        <v>72</v>
      </c>
      <c r="B35" s="32">
        <v>32.470111999999993</v>
      </c>
      <c r="C35" s="33">
        <v>31.314591999999994</v>
      </c>
      <c r="D35" s="32">
        <v>1018.9638394285713</v>
      </c>
      <c r="E35" s="33">
        <v>43.851983999999987</v>
      </c>
      <c r="F35" s="34">
        <f t="shared" si="0"/>
        <v>1126.6005274285712</v>
      </c>
      <c r="G35" s="6"/>
      <c r="H35" s="6"/>
      <c r="I35" s="6"/>
      <c r="J35" s="6"/>
      <c r="K35" s="31" t="s">
        <v>72</v>
      </c>
      <c r="L35" s="35">
        <v>34.896703999999993</v>
      </c>
      <c r="M35" s="32">
        <v>89.206143999999981</v>
      </c>
      <c r="N35" s="35">
        <v>38.363263999999987</v>
      </c>
      <c r="O35" s="34">
        <f t="shared" si="1"/>
        <v>162.46611199999995</v>
      </c>
      <c r="P35" s="6"/>
      <c r="Q35" s="6"/>
      <c r="R35" s="6"/>
      <c r="S35" s="6"/>
      <c r="T35" s="31" t="s">
        <v>72</v>
      </c>
      <c r="U35" s="35">
        <v>142.07118399999996</v>
      </c>
      <c r="V35" s="32">
        <v>87.992847999999981</v>
      </c>
      <c r="W35" s="35">
        <v>26.461407999999992</v>
      </c>
      <c r="X35" s="32">
        <v>30.910159999999994</v>
      </c>
      <c r="Y35" s="35">
        <v>60.549247999999992</v>
      </c>
      <c r="Z35" s="34">
        <f t="shared" si="7"/>
        <v>347.98484799999994</v>
      </c>
      <c r="AA35" s="6"/>
      <c r="AB35" s="6"/>
      <c r="AC35" s="6"/>
      <c r="AD35" s="6"/>
      <c r="AE35" s="31" t="s">
        <v>72</v>
      </c>
      <c r="AF35" s="32">
        <v>225.38417599999994</v>
      </c>
      <c r="AG35" s="33">
        <v>34.261167999999998</v>
      </c>
      <c r="AH35" s="32">
        <v>37.381071999999989</v>
      </c>
      <c r="AI35" s="33">
        <v>31.661247999999993</v>
      </c>
      <c r="AJ35" s="32">
        <v>69.331199999999981</v>
      </c>
      <c r="AK35" s="33">
        <v>48.878495999999991</v>
      </c>
      <c r="AL35" s="34">
        <f t="shared" si="2"/>
        <v>446.89735999999988</v>
      </c>
      <c r="AM35" s="6"/>
      <c r="AN35" s="6"/>
      <c r="AO35" s="6"/>
      <c r="AP35" s="6"/>
      <c r="AQ35" s="31" t="s">
        <v>72</v>
      </c>
      <c r="AR35" s="33">
        <v>56.100495999999993</v>
      </c>
      <c r="AS35" s="32">
        <v>16.870591999999995</v>
      </c>
      <c r="AT35" s="33">
        <v>159.85119999999998</v>
      </c>
      <c r="AU35" s="32">
        <v>57.718223999999985</v>
      </c>
      <c r="AV35" s="33">
        <v>17.621679999999994</v>
      </c>
      <c r="AW35" s="34">
        <f t="shared" si="3"/>
        <v>308.16219199999989</v>
      </c>
      <c r="AX35" s="6"/>
      <c r="AY35" s="6"/>
      <c r="AZ35" s="6"/>
      <c r="BA35" s="6"/>
      <c r="BB35" s="31" t="s">
        <v>72</v>
      </c>
      <c r="BC35" s="32">
        <v>50.669551999999989</v>
      </c>
      <c r="BD35" s="35">
        <v>139.76014399999997</v>
      </c>
      <c r="BE35" s="34">
        <f t="shared" si="4"/>
        <v>190.42969599999995</v>
      </c>
      <c r="BF35" s="6"/>
      <c r="BG35" s="36"/>
      <c r="BH35" s="37"/>
      <c r="BI35" s="6"/>
      <c r="BJ35" s="31" t="s">
        <v>72</v>
      </c>
      <c r="BK35" s="33">
        <v>35.821119999999993</v>
      </c>
      <c r="BL35" s="32">
        <v>134.11424</v>
      </c>
      <c r="BM35" s="33">
        <v>136.39101799999997</v>
      </c>
      <c r="BN35" s="34">
        <f t="shared" si="5"/>
        <v>306.32637799999998</v>
      </c>
      <c r="BO35" s="6"/>
      <c r="BP35" s="6"/>
      <c r="BQ35" s="6"/>
      <c r="BR35" s="6"/>
      <c r="BS35" s="31" t="s">
        <v>72</v>
      </c>
      <c r="BT35" s="32">
        <v>369.04880399999996</v>
      </c>
      <c r="BU35" s="35">
        <v>78.286479999999983</v>
      </c>
      <c r="BV35" s="34">
        <f t="shared" si="6"/>
        <v>447.33528399999994</v>
      </c>
      <c r="BW35" s="6"/>
      <c r="BX35" s="6"/>
      <c r="BY35" s="6"/>
      <c r="BZ35" s="6"/>
      <c r="CA35" s="38" t="s">
        <v>72</v>
      </c>
      <c r="CB35" s="39">
        <f t="shared" si="8"/>
        <v>3336.2023974285712</v>
      </c>
    </row>
    <row r="36" spans="1:80" ht="18" customHeight="1" x14ac:dyDescent="0.3">
      <c r="A36" s="31" t="s">
        <v>73</v>
      </c>
      <c r="B36" s="32">
        <v>194.45699999999999</v>
      </c>
      <c r="C36" s="33">
        <v>169.27200000000002</v>
      </c>
      <c r="D36" s="32">
        <v>3160.9679999999998</v>
      </c>
      <c r="E36" s="33">
        <v>270.69</v>
      </c>
      <c r="F36" s="34">
        <f t="shared" si="0"/>
        <v>3795.3870000000002</v>
      </c>
      <c r="G36" s="6"/>
      <c r="H36" s="6"/>
      <c r="I36" s="6"/>
      <c r="J36" s="6"/>
      <c r="K36" s="31" t="s">
        <v>73</v>
      </c>
      <c r="L36" s="35">
        <v>394.00200000000001</v>
      </c>
      <c r="M36" s="32">
        <v>1041.018</v>
      </c>
      <c r="N36" s="35">
        <v>623.952</v>
      </c>
      <c r="O36" s="34">
        <f t="shared" si="1"/>
        <v>2058.9719999999998</v>
      </c>
      <c r="P36" s="6"/>
      <c r="Q36" s="6"/>
      <c r="R36" s="6"/>
      <c r="S36" s="6"/>
      <c r="T36" s="31" t="s">
        <v>73</v>
      </c>
      <c r="U36" s="35">
        <v>497.05200000000002</v>
      </c>
      <c r="V36" s="32">
        <v>678.87300000000005</v>
      </c>
      <c r="W36" s="35">
        <v>139.26000000000002</v>
      </c>
      <c r="X36" s="32">
        <v>154.97999999999999</v>
      </c>
      <c r="Y36" s="35">
        <v>621.37800000000004</v>
      </c>
      <c r="Z36" s="34">
        <f t="shared" si="7"/>
        <v>2091.5430000000001</v>
      </c>
      <c r="AA36" s="6"/>
      <c r="AB36" s="6"/>
      <c r="AC36" s="6"/>
      <c r="AD36" s="6"/>
      <c r="AE36" s="31" t="s">
        <v>73</v>
      </c>
      <c r="AF36" s="32">
        <v>1627.3139999999999</v>
      </c>
      <c r="AG36" s="33">
        <v>301.64100000000002</v>
      </c>
      <c r="AH36" s="32">
        <v>459.51900000000001</v>
      </c>
      <c r="AI36" s="33">
        <v>252.345</v>
      </c>
      <c r="AJ36" s="32">
        <v>461.56799999999998</v>
      </c>
      <c r="AK36" s="33">
        <v>493.90499999999997</v>
      </c>
      <c r="AL36" s="34">
        <f t="shared" si="2"/>
        <v>3596.2919999999995</v>
      </c>
      <c r="AM36" s="6"/>
      <c r="AN36" s="6"/>
      <c r="AO36" s="6"/>
      <c r="AP36" s="6"/>
      <c r="AQ36" s="31" t="s">
        <v>73</v>
      </c>
      <c r="AR36" s="33">
        <v>710.23099999999999</v>
      </c>
      <c r="AS36" s="32">
        <v>286.55</v>
      </c>
      <c r="AT36" s="33">
        <v>592.47400000000005</v>
      </c>
      <c r="AU36" s="32">
        <v>390.04499999999996</v>
      </c>
      <c r="AV36" s="33">
        <v>156.93600000000001</v>
      </c>
      <c r="AW36" s="34">
        <f t="shared" si="3"/>
        <v>2136.2360000000003</v>
      </c>
      <c r="AX36" s="6"/>
      <c r="AY36" s="6"/>
      <c r="AZ36" s="6"/>
      <c r="BA36" s="6"/>
      <c r="BB36" s="31" t="s">
        <v>73</v>
      </c>
      <c r="BC36" s="32">
        <v>485.19100000000003</v>
      </c>
      <c r="BD36" s="35">
        <v>1089.252</v>
      </c>
      <c r="BE36" s="34">
        <f t="shared" si="4"/>
        <v>1574.443</v>
      </c>
      <c r="BF36" s="6"/>
      <c r="BG36" s="36"/>
      <c r="BH36" s="37"/>
      <c r="BI36" s="6"/>
      <c r="BJ36" s="31" t="s">
        <v>73</v>
      </c>
      <c r="BK36" s="33">
        <v>264.3</v>
      </c>
      <c r="BL36" s="32">
        <v>710.35584000000006</v>
      </c>
      <c r="BM36" s="33">
        <v>430.32326100000006</v>
      </c>
      <c r="BN36" s="34">
        <f t="shared" si="5"/>
        <v>1404.9791010000001</v>
      </c>
      <c r="BO36" s="6"/>
      <c r="BP36" s="6"/>
      <c r="BQ36" s="6"/>
      <c r="BR36" s="6"/>
      <c r="BS36" s="31" t="s">
        <v>73</v>
      </c>
      <c r="BT36" s="32">
        <v>893.63040999999998</v>
      </c>
      <c r="BU36" s="35">
        <v>295.62300000000005</v>
      </c>
      <c r="BV36" s="34">
        <f t="shared" si="6"/>
        <v>1189.25341</v>
      </c>
      <c r="BW36" s="6"/>
      <c r="BX36" s="6"/>
      <c r="BY36" s="6"/>
      <c r="BZ36" s="6"/>
      <c r="CA36" s="38" t="s">
        <v>73</v>
      </c>
      <c r="CB36" s="39">
        <f t="shared" si="8"/>
        <v>17847.105510999998</v>
      </c>
    </row>
    <row r="37" spans="1:80" ht="18" customHeight="1" x14ac:dyDescent="0.3">
      <c r="A37" s="31" t="s">
        <v>74</v>
      </c>
      <c r="B37" s="32">
        <v>25.850763600000001</v>
      </c>
      <c r="C37" s="33">
        <v>24.930807600000001</v>
      </c>
      <c r="D37" s="32">
        <v>689.04704400000003</v>
      </c>
      <c r="E37" s="33">
        <v>34.912330200000007</v>
      </c>
      <c r="F37" s="34">
        <f t="shared" si="0"/>
        <v>774.7409454000001</v>
      </c>
      <c r="G37" s="6"/>
      <c r="H37" s="6"/>
      <c r="I37" s="6"/>
      <c r="J37" s="6"/>
      <c r="K37" s="31" t="s">
        <v>74</v>
      </c>
      <c r="L37" s="35">
        <v>27.782671200000003</v>
      </c>
      <c r="M37" s="32">
        <v>71.020603200000011</v>
      </c>
      <c r="N37" s="35">
        <v>30.542539200000004</v>
      </c>
      <c r="O37" s="34">
        <f t="shared" si="1"/>
        <v>129.34581360000001</v>
      </c>
      <c r="P37" s="6"/>
      <c r="Q37" s="6"/>
      <c r="R37" s="6"/>
      <c r="S37" s="6"/>
      <c r="T37" s="31" t="s">
        <v>74</v>
      </c>
      <c r="U37" s="35">
        <v>113.10859020000002</v>
      </c>
      <c r="V37" s="32">
        <v>70.054649400000017</v>
      </c>
      <c r="W37" s="35">
        <v>21.066992400000004</v>
      </c>
      <c r="X37" s="32">
        <v>24.608823000000001</v>
      </c>
      <c r="Y37" s="35">
        <v>48.205694400000006</v>
      </c>
      <c r="Z37" s="34">
        <f t="shared" si="7"/>
        <v>277.04474940000006</v>
      </c>
      <c r="AA37" s="6"/>
      <c r="AB37" s="6"/>
      <c r="AC37" s="6"/>
      <c r="AD37" s="6"/>
      <c r="AE37" s="31" t="s">
        <v>74</v>
      </c>
      <c r="AF37" s="32">
        <v>179.43741779999999</v>
      </c>
      <c r="AG37" s="33">
        <v>27.276695400000001</v>
      </c>
      <c r="AH37" s="32">
        <v>29.760576600000004</v>
      </c>
      <c r="AI37" s="33">
        <v>25.206794400000003</v>
      </c>
      <c r="AJ37" s="32">
        <v>55.19736000000001</v>
      </c>
      <c r="AK37" s="33">
        <v>38.914138800000003</v>
      </c>
      <c r="AL37" s="34">
        <f t="shared" si="2"/>
        <v>355.79298299999999</v>
      </c>
      <c r="AM37" s="6"/>
      <c r="AN37" s="6"/>
      <c r="AO37" s="6"/>
      <c r="AP37" s="6"/>
      <c r="AQ37" s="31" t="s">
        <v>74</v>
      </c>
      <c r="AR37" s="33">
        <v>44.663863800000001</v>
      </c>
      <c r="AS37" s="32">
        <v>13.431357600000002</v>
      </c>
      <c r="AT37" s="33">
        <v>86.475864000000016</v>
      </c>
      <c r="AU37" s="32">
        <v>45.951802200000003</v>
      </c>
      <c r="AV37" s="33">
        <v>14.029329000000002</v>
      </c>
      <c r="AW37" s="34">
        <f t="shared" si="3"/>
        <v>204.55221660000001</v>
      </c>
      <c r="AX37" s="6"/>
      <c r="AY37" s="6"/>
      <c r="AZ37" s="6"/>
      <c r="BA37" s="6"/>
      <c r="BB37" s="31" t="s">
        <v>74</v>
      </c>
      <c r="BC37" s="32">
        <v>40.340070600000004</v>
      </c>
      <c r="BD37" s="35">
        <v>111.26867820000001</v>
      </c>
      <c r="BE37" s="34">
        <f t="shared" si="4"/>
        <v>151.6087488</v>
      </c>
      <c r="BF37" s="6"/>
      <c r="BG37" s="36"/>
      <c r="BH37" s="37"/>
      <c r="BI37" s="6"/>
      <c r="BJ37" s="31" t="s">
        <v>74</v>
      </c>
      <c r="BK37" s="33">
        <v>28.518636000000004</v>
      </c>
      <c r="BL37" s="32">
        <v>45.307833000000002</v>
      </c>
      <c r="BM37" s="33">
        <v>45.583819800000008</v>
      </c>
      <c r="BN37" s="34">
        <f t="shared" si="5"/>
        <v>119.41028880000002</v>
      </c>
      <c r="BO37" s="6"/>
      <c r="BP37" s="6"/>
      <c r="BQ37" s="6"/>
      <c r="BR37" s="6"/>
      <c r="BS37" s="31" t="s">
        <v>74</v>
      </c>
      <c r="BT37" s="32">
        <v>141.85721520000001</v>
      </c>
      <c r="BU37" s="35">
        <v>62.327019000000007</v>
      </c>
      <c r="BV37" s="34">
        <f t="shared" si="6"/>
        <v>204.18423420000002</v>
      </c>
      <c r="BW37" s="6"/>
      <c r="BX37" s="6"/>
      <c r="BY37" s="6"/>
      <c r="BZ37" s="6"/>
      <c r="CA37" s="38" t="s">
        <v>74</v>
      </c>
      <c r="CB37" s="39">
        <f t="shared" si="8"/>
        <v>2216.6799798000002</v>
      </c>
    </row>
    <row r="38" spans="1:80" ht="18" customHeight="1" x14ac:dyDescent="0.3">
      <c r="A38" s="31" t="s">
        <v>75</v>
      </c>
      <c r="B38" s="32">
        <v>246.90508800000001</v>
      </c>
      <c r="C38" s="33">
        <v>219.85360800000001</v>
      </c>
      <c r="D38" s="32">
        <v>4586.5605109999997</v>
      </c>
      <c r="E38" s="33">
        <v>341.52291600000001</v>
      </c>
      <c r="F38" s="34">
        <f t="shared" si="0"/>
        <v>5394.8421229999994</v>
      </c>
      <c r="G38" s="6"/>
      <c r="H38" s="6"/>
      <c r="I38" s="6"/>
      <c r="J38" s="6"/>
      <c r="K38" s="31" t="s">
        <v>75</v>
      </c>
      <c r="L38" s="35">
        <v>450.36969600000003</v>
      </c>
      <c r="M38" s="32">
        <v>1185.1102559999999</v>
      </c>
      <c r="N38" s="35">
        <v>685.91913600000009</v>
      </c>
      <c r="O38" s="34">
        <f t="shared" si="1"/>
        <v>2321.3990880000001</v>
      </c>
      <c r="P38" s="6"/>
      <c r="Q38" s="6"/>
      <c r="R38" s="6"/>
      <c r="S38" s="6"/>
      <c r="T38" s="31" t="s">
        <v>75</v>
      </c>
      <c r="U38" s="35">
        <v>726.53571600000009</v>
      </c>
      <c r="V38" s="32">
        <v>821.00545199999999</v>
      </c>
      <c r="W38" s="35">
        <v>182.00239200000001</v>
      </c>
      <c r="X38" s="32">
        <v>204.90833999999998</v>
      </c>
      <c r="Y38" s="35">
        <v>719.18155200000012</v>
      </c>
      <c r="Z38" s="34">
        <f t="shared" si="7"/>
        <v>2653.6334520000005</v>
      </c>
      <c r="AA38" s="6"/>
      <c r="AB38" s="6"/>
      <c r="AC38" s="6"/>
      <c r="AD38" s="6"/>
      <c r="AE38" s="31" t="s">
        <v>75</v>
      </c>
      <c r="AF38" s="32">
        <v>1991.3709240000003</v>
      </c>
      <c r="AG38" s="33">
        <v>356.98213200000004</v>
      </c>
      <c r="AH38" s="32">
        <v>519.89962800000001</v>
      </c>
      <c r="AI38" s="33">
        <v>303.48655199999996</v>
      </c>
      <c r="AJ38" s="32">
        <v>573.55679999999995</v>
      </c>
      <c r="AK38" s="33">
        <v>572.85710399999994</v>
      </c>
      <c r="AL38" s="34">
        <f t="shared" si="2"/>
        <v>4318.1531400000003</v>
      </c>
      <c r="AM38" s="6"/>
      <c r="AN38" s="6"/>
      <c r="AO38" s="6"/>
      <c r="AP38" s="6"/>
      <c r="AQ38" s="31" t="s">
        <v>75</v>
      </c>
      <c r="AR38" s="33">
        <v>800.84860400000002</v>
      </c>
      <c r="AS38" s="32">
        <v>313.80060800000001</v>
      </c>
      <c r="AT38" s="33">
        <v>769.56424000000004</v>
      </c>
      <c r="AU38" s="32">
        <v>483.27567599999998</v>
      </c>
      <c r="AV38" s="33">
        <v>185.39982000000003</v>
      </c>
      <c r="AW38" s="34">
        <f t="shared" si="3"/>
        <v>2552.8889480000003</v>
      </c>
      <c r="AX38" s="6"/>
      <c r="AY38" s="6"/>
      <c r="AZ38" s="6"/>
      <c r="BA38" s="6"/>
      <c r="BB38" s="31" t="s">
        <v>75</v>
      </c>
      <c r="BC38" s="32">
        <v>567.03614800000003</v>
      </c>
      <c r="BD38" s="35">
        <v>1315.0027559999999</v>
      </c>
      <c r="BE38" s="34">
        <f t="shared" si="4"/>
        <v>1882.038904</v>
      </c>
      <c r="BF38" s="6"/>
      <c r="BG38" s="36"/>
      <c r="BH38" s="37"/>
      <c r="BI38" s="6"/>
      <c r="BJ38" s="31" t="s">
        <v>75</v>
      </c>
      <c r="BK38" s="33">
        <v>322.16088000000002</v>
      </c>
      <c r="BL38" s="32">
        <v>755.55572400000005</v>
      </c>
      <c r="BM38" s="33">
        <v>462.91498260000003</v>
      </c>
      <c r="BN38" s="34">
        <f t="shared" si="5"/>
        <v>1540.6315866000002</v>
      </c>
      <c r="BO38" s="6"/>
      <c r="BP38" s="6"/>
      <c r="BQ38" s="6"/>
      <c r="BR38" s="6"/>
      <c r="BS38" s="31" t="s">
        <v>75</v>
      </c>
      <c r="BT38" s="32">
        <v>1065.9288819999999</v>
      </c>
      <c r="BU38" s="35">
        <v>422.07701999999995</v>
      </c>
      <c r="BV38" s="34">
        <f t="shared" si="6"/>
        <v>1488.0059019999999</v>
      </c>
      <c r="BW38" s="6"/>
      <c r="BX38" s="6"/>
      <c r="BY38" s="6"/>
      <c r="BZ38" s="6"/>
      <c r="CA38" s="38" t="s">
        <v>75</v>
      </c>
      <c r="CB38" s="39">
        <f t="shared" si="8"/>
        <v>22151.593143599999</v>
      </c>
    </row>
    <row r="39" spans="1:80" ht="18" customHeight="1" x14ac:dyDescent="0.3">
      <c r="A39" s="31" t="s">
        <v>76</v>
      </c>
      <c r="B39" s="32">
        <v>0</v>
      </c>
      <c r="C39" s="33">
        <v>0</v>
      </c>
      <c r="D39" s="32">
        <v>18.8705675</v>
      </c>
      <c r="E39" s="33">
        <v>0</v>
      </c>
      <c r="F39" s="34">
        <f t="shared" si="0"/>
        <v>18.8705675</v>
      </c>
      <c r="G39" s="6"/>
      <c r="H39" s="6"/>
      <c r="I39" s="6"/>
      <c r="J39" s="6"/>
      <c r="K39" s="31" t="s">
        <v>76</v>
      </c>
      <c r="L39" s="35">
        <v>0</v>
      </c>
      <c r="M39" s="32">
        <v>0</v>
      </c>
      <c r="N39" s="35">
        <v>0</v>
      </c>
      <c r="O39" s="34">
        <f t="shared" si="1"/>
        <v>0</v>
      </c>
      <c r="P39" s="6"/>
      <c r="Q39" s="6"/>
      <c r="R39" s="6"/>
      <c r="S39" s="6"/>
      <c r="T39" s="31" t="s">
        <v>76</v>
      </c>
      <c r="U39" s="35">
        <v>0</v>
      </c>
      <c r="V39" s="32">
        <v>0</v>
      </c>
      <c r="W39" s="35">
        <v>0</v>
      </c>
      <c r="X39" s="32">
        <v>0</v>
      </c>
      <c r="Y39" s="35">
        <v>0</v>
      </c>
      <c r="Z39" s="34">
        <f t="shared" si="7"/>
        <v>0</v>
      </c>
      <c r="AA39" s="6"/>
      <c r="AB39" s="6"/>
      <c r="AC39" s="6"/>
      <c r="AD39" s="6"/>
      <c r="AE39" s="31" t="s">
        <v>76</v>
      </c>
      <c r="AF39" s="32">
        <v>0</v>
      </c>
      <c r="AG39" s="33">
        <v>0</v>
      </c>
      <c r="AH39" s="32">
        <v>0</v>
      </c>
      <c r="AI39" s="33">
        <v>0</v>
      </c>
      <c r="AJ39" s="32">
        <v>0</v>
      </c>
      <c r="AK39" s="33">
        <v>0</v>
      </c>
      <c r="AL39" s="34">
        <f t="shared" si="2"/>
        <v>0</v>
      </c>
      <c r="AM39" s="6"/>
      <c r="AN39" s="6"/>
      <c r="AO39" s="6"/>
      <c r="AP39" s="6"/>
      <c r="AQ39" s="31" t="s">
        <v>76</v>
      </c>
      <c r="AR39" s="33">
        <v>0</v>
      </c>
      <c r="AS39" s="32">
        <v>0</v>
      </c>
      <c r="AT39" s="33">
        <v>6.3671999999999995</v>
      </c>
      <c r="AU39" s="32">
        <v>0</v>
      </c>
      <c r="AV39" s="33">
        <v>0</v>
      </c>
      <c r="AW39" s="34">
        <f t="shared" si="3"/>
        <v>6.3671999999999995</v>
      </c>
      <c r="AX39" s="6"/>
      <c r="AY39" s="6"/>
      <c r="AZ39" s="6"/>
      <c r="BA39" s="6"/>
      <c r="BB39" s="31" t="s">
        <v>76</v>
      </c>
      <c r="BC39" s="32">
        <v>0</v>
      </c>
      <c r="BD39" s="35">
        <v>0</v>
      </c>
      <c r="BE39" s="34">
        <f t="shared" si="4"/>
        <v>0</v>
      </c>
      <c r="BF39" s="6"/>
      <c r="BG39" s="36"/>
      <c r="BH39" s="37"/>
      <c r="BI39" s="6"/>
      <c r="BJ39" s="31" t="s">
        <v>76</v>
      </c>
      <c r="BK39" s="33">
        <v>0</v>
      </c>
      <c r="BL39" s="32">
        <v>0</v>
      </c>
      <c r="BM39" s="33">
        <v>0</v>
      </c>
      <c r="BN39" s="34">
        <f t="shared" si="5"/>
        <v>0</v>
      </c>
      <c r="BO39" s="6"/>
      <c r="BP39" s="6"/>
      <c r="BQ39" s="6"/>
      <c r="BR39" s="6"/>
      <c r="BS39" s="31" t="s">
        <v>76</v>
      </c>
      <c r="BT39" s="32">
        <v>0</v>
      </c>
      <c r="BU39" s="35">
        <v>0</v>
      </c>
      <c r="BV39" s="34">
        <f t="shared" si="6"/>
        <v>0</v>
      </c>
      <c r="BW39" s="6"/>
      <c r="BX39" s="6"/>
      <c r="BY39" s="6"/>
      <c r="BZ39" s="6"/>
      <c r="CA39" s="38" t="s">
        <v>76</v>
      </c>
      <c r="CB39" s="39">
        <f t="shared" si="8"/>
        <v>25.2377675</v>
      </c>
    </row>
    <row r="40" spans="1:80" ht="18" customHeight="1" x14ac:dyDescent="0.3">
      <c r="A40" s="31" t="s">
        <v>77</v>
      </c>
      <c r="B40" s="32">
        <v>212.21567999999996</v>
      </c>
      <c r="C40" s="33">
        <v>203.10587999999996</v>
      </c>
      <c r="D40" s="32">
        <v>6155.2444428571407</v>
      </c>
      <c r="E40" s="33">
        <v>288.41109999999992</v>
      </c>
      <c r="F40" s="34">
        <f t="shared" si="0"/>
        <v>6858.9771028571413</v>
      </c>
      <c r="G40" s="6"/>
      <c r="H40" s="6"/>
      <c r="I40" s="6"/>
      <c r="J40" s="6"/>
      <c r="K40" s="31" t="s">
        <v>77</v>
      </c>
      <c r="L40" s="35">
        <v>254.87567999999993</v>
      </c>
      <c r="M40" s="32">
        <v>655.49671999999987</v>
      </c>
      <c r="N40" s="35">
        <v>307.73807999999997</v>
      </c>
      <c r="O40" s="34">
        <f t="shared" si="1"/>
        <v>1218.1104799999998</v>
      </c>
      <c r="P40" s="6"/>
      <c r="Q40" s="6"/>
      <c r="R40" s="6"/>
      <c r="S40" s="6"/>
      <c r="T40" s="31" t="s">
        <v>77</v>
      </c>
      <c r="U40" s="35">
        <v>888.34997999999973</v>
      </c>
      <c r="V40" s="32">
        <v>604.09041999999988</v>
      </c>
      <c r="W40" s="35">
        <v>171.68899999999996</v>
      </c>
      <c r="X40" s="32">
        <v>201.72109999999998</v>
      </c>
      <c r="Y40" s="35">
        <v>434.29991999999993</v>
      </c>
      <c r="Z40" s="34">
        <f t="shared" si="7"/>
        <v>2300.150419999999</v>
      </c>
      <c r="AA40" s="6"/>
      <c r="AB40" s="6"/>
      <c r="AC40" s="6"/>
      <c r="AD40" s="6"/>
      <c r="AE40" s="31" t="s">
        <v>77</v>
      </c>
      <c r="AF40" s="32">
        <v>1532.1158599999997</v>
      </c>
      <c r="AG40" s="33">
        <v>242.49133999999995</v>
      </c>
      <c r="AH40" s="32">
        <v>280.40865999999994</v>
      </c>
      <c r="AI40" s="33">
        <v>219.80579999999998</v>
      </c>
      <c r="AJ40" s="32">
        <v>467.36671999999999</v>
      </c>
      <c r="AK40" s="33">
        <v>351.25719999999995</v>
      </c>
      <c r="AL40" s="34">
        <f t="shared" si="2"/>
        <v>3093.4455799999996</v>
      </c>
      <c r="AM40" s="6"/>
      <c r="AN40" s="6"/>
      <c r="AO40" s="6"/>
      <c r="AP40" s="6"/>
      <c r="AQ40" s="31" t="s">
        <v>77</v>
      </c>
      <c r="AR40" s="33">
        <v>416.60553999999991</v>
      </c>
      <c r="AS40" s="32">
        <v>135.00559999999999</v>
      </c>
      <c r="AT40" s="33">
        <v>911.54044571428551</v>
      </c>
      <c r="AU40" s="32">
        <v>385.84649999999993</v>
      </c>
      <c r="AV40" s="33">
        <v>122.37393999999998</v>
      </c>
      <c r="AW40" s="34">
        <f t="shared" si="3"/>
        <v>1971.3720257142852</v>
      </c>
      <c r="AX40" s="6"/>
      <c r="AY40" s="6"/>
      <c r="AZ40" s="6"/>
      <c r="BA40" s="6"/>
      <c r="BB40" s="31" t="s">
        <v>77</v>
      </c>
      <c r="BC40" s="32">
        <v>358.86973999999998</v>
      </c>
      <c r="BD40" s="35">
        <v>957.43877999999972</v>
      </c>
      <c r="BE40" s="34">
        <f t="shared" si="4"/>
        <v>1316.3085199999996</v>
      </c>
      <c r="BF40" s="6"/>
      <c r="BG40" s="36"/>
      <c r="BH40" s="37"/>
      <c r="BI40" s="6"/>
      <c r="BJ40" s="31" t="s">
        <v>77</v>
      </c>
      <c r="BK40" s="33">
        <v>244.57799999999997</v>
      </c>
      <c r="BL40" s="32">
        <v>461.78159599999992</v>
      </c>
      <c r="BM40" s="33">
        <v>425.33623439999985</v>
      </c>
      <c r="BN40" s="34">
        <f t="shared" si="5"/>
        <v>1131.6958303999997</v>
      </c>
      <c r="BO40" s="6"/>
      <c r="BP40" s="6"/>
      <c r="BQ40" s="6"/>
      <c r="BR40" s="6"/>
      <c r="BS40" s="31" t="s">
        <v>77</v>
      </c>
      <c r="BT40" s="32">
        <v>1243.7086373333332</v>
      </c>
      <c r="BU40" s="35">
        <v>493.32201999999995</v>
      </c>
      <c r="BV40" s="34">
        <f t="shared" si="6"/>
        <v>1737.0306573333332</v>
      </c>
      <c r="BW40" s="6"/>
      <c r="BX40" s="6"/>
      <c r="BY40" s="6"/>
      <c r="BZ40" s="6"/>
      <c r="CA40" s="38" t="s">
        <v>77</v>
      </c>
      <c r="CB40" s="39">
        <f t="shared" si="8"/>
        <v>19627.090616304755</v>
      </c>
    </row>
    <row r="41" spans="1:80" ht="18" customHeight="1" x14ac:dyDescent="0.3">
      <c r="A41" s="31" t="s">
        <v>78</v>
      </c>
      <c r="B41" s="32">
        <v>0</v>
      </c>
      <c r="C41" s="33">
        <v>0</v>
      </c>
      <c r="D41" s="32">
        <v>0</v>
      </c>
      <c r="E41" s="33">
        <v>0</v>
      </c>
      <c r="F41" s="34">
        <f t="shared" si="0"/>
        <v>0</v>
      </c>
      <c r="G41" s="6"/>
      <c r="H41" s="6"/>
      <c r="I41" s="6"/>
      <c r="J41" s="6"/>
      <c r="K41" s="31" t="s">
        <v>78</v>
      </c>
      <c r="L41" s="35">
        <v>0</v>
      </c>
      <c r="M41" s="32">
        <v>0</v>
      </c>
      <c r="N41" s="35">
        <v>0</v>
      </c>
      <c r="O41" s="34">
        <f t="shared" si="1"/>
        <v>0</v>
      </c>
      <c r="P41" s="6"/>
      <c r="Q41" s="6"/>
      <c r="R41" s="6"/>
      <c r="S41" s="6"/>
      <c r="T41" s="31" t="s">
        <v>78</v>
      </c>
      <c r="U41" s="35">
        <v>0</v>
      </c>
      <c r="V41" s="32">
        <v>0</v>
      </c>
      <c r="W41" s="35">
        <v>0</v>
      </c>
      <c r="X41" s="32">
        <v>0</v>
      </c>
      <c r="Y41" s="35">
        <v>0</v>
      </c>
      <c r="Z41" s="34">
        <f t="shared" si="7"/>
        <v>0</v>
      </c>
      <c r="AA41" s="6"/>
      <c r="AB41" s="6"/>
      <c r="AC41" s="6"/>
      <c r="AD41" s="6"/>
      <c r="AE41" s="31" t="s">
        <v>78</v>
      </c>
      <c r="AF41" s="32">
        <v>0</v>
      </c>
      <c r="AG41" s="33">
        <v>0</v>
      </c>
      <c r="AH41" s="32">
        <v>0</v>
      </c>
      <c r="AI41" s="33">
        <v>0</v>
      </c>
      <c r="AJ41" s="32">
        <v>0</v>
      </c>
      <c r="AK41" s="33">
        <v>0</v>
      </c>
      <c r="AL41" s="34">
        <f t="shared" si="2"/>
        <v>0</v>
      </c>
      <c r="AM41" s="6"/>
      <c r="AN41" s="6"/>
      <c r="AO41" s="6"/>
      <c r="AP41" s="6"/>
      <c r="AQ41" s="31" t="s">
        <v>78</v>
      </c>
      <c r="AR41" s="33">
        <v>0</v>
      </c>
      <c r="AS41" s="32">
        <v>0</v>
      </c>
      <c r="AT41" s="33">
        <v>0</v>
      </c>
      <c r="AU41" s="32">
        <v>0</v>
      </c>
      <c r="AV41" s="33">
        <v>0</v>
      </c>
      <c r="AW41" s="34">
        <f t="shared" si="3"/>
        <v>0</v>
      </c>
      <c r="AX41" s="6"/>
      <c r="AY41" s="6"/>
      <c r="AZ41" s="6"/>
      <c r="BA41" s="6"/>
      <c r="BB41" s="31" t="s">
        <v>78</v>
      </c>
      <c r="BC41" s="32">
        <v>0</v>
      </c>
      <c r="BD41" s="35">
        <v>0</v>
      </c>
      <c r="BE41" s="34">
        <f t="shared" si="4"/>
        <v>0</v>
      </c>
      <c r="BF41" s="6"/>
      <c r="BG41" s="36"/>
      <c r="BH41" s="37"/>
      <c r="BI41" s="6"/>
      <c r="BJ41" s="31" t="s">
        <v>78</v>
      </c>
      <c r="BK41" s="33">
        <v>0</v>
      </c>
      <c r="BL41" s="32">
        <v>0</v>
      </c>
      <c r="BM41" s="33">
        <v>0</v>
      </c>
      <c r="BN41" s="34">
        <f t="shared" si="5"/>
        <v>0</v>
      </c>
      <c r="BO41" s="6"/>
      <c r="BP41" s="6"/>
      <c r="BQ41" s="6"/>
      <c r="BR41" s="6"/>
      <c r="BS41" s="31" t="s">
        <v>78</v>
      </c>
      <c r="BT41" s="32">
        <v>0</v>
      </c>
      <c r="BU41" s="35">
        <v>0</v>
      </c>
      <c r="BV41" s="34">
        <f t="shared" si="6"/>
        <v>0</v>
      </c>
      <c r="BW41" s="6"/>
      <c r="BX41" s="6"/>
      <c r="BY41" s="6"/>
      <c r="BZ41" s="6"/>
      <c r="CA41" s="38" t="s">
        <v>78</v>
      </c>
      <c r="CB41" s="39">
        <f t="shared" si="8"/>
        <v>0</v>
      </c>
    </row>
    <row r="42" spans="1:80" ht="18" customHeight="1" x14ac:dyDescent="0.3">
      <c r="A42" s="31" t="s">
        <v>79</v>
      </c>
      <c r="B42" s="32">
        <v>437.47806359999998</v>
      </c>
      <c r="C42" s="33">
        <v>398.84360760000004</v>
      </c>
      <c r="D42" s="32">
        <v>8476.2927540000001</v>
      </c>
      <c r="E42" s="33">
        <v>623.34933020000005</v>
      </c>
      <c r="F42" s="34">
        <f t="shared" si="0"/>
        <v>9935.9637554000001</v>
      </c>
      <c r="G42" s="6"/>
      <c r="H42" s="6"/>
      <c r="I42" s="6"/>
      <c r="J42" s="6"/>
      <c r="K42" s="31" t="s">
        <v>79</v>
      </c>
      <c r="L42" s="35">
        <v>923.87247119999984</v>
      </c>
      <c r="M42" s="32">
        <v>2425.8728031999999</v>
      </c>
      <c r="N42" s="35">
        <v>1481.6353391999999</v>
      </c>
      <c r="O42" s="34">
        <f t="shared" si="1"/>
        <v>4831.3806135999994</v>
      </c>
      <c r="P42" s="6"/>
      <c r="Q42" s="6"/>
      <c r="R42" s="6"/>
      <c r="S42" s="6"/>
      <c r="T42" s="31" t="s">
        <v>79</v>
      </c>
      <c r="U42" s="35">
        <v>1267.3993902</v>
      </c>
      <c r="V42" s="32">
        <v>1697.5923493999999</v>
      </c>
      <c r="W42" s="35">
        <v>339.90499239999997</v>
      </c>
      <c r="X42" s="32">
        <v>423.73882300000002</v>
      </c>
      <c r="Y42" s="35">
        <v>1471.9738943999998</v>
      </c>
      <c r="Z42" s="34">
        <f t="shared" si="7"/>
        <v>5200.6094493999999</v>
      </c>
      <c r="AA42" s="6"/>
      <c r="AB42" s="6"/>
      <c r="AC42" s="6"/>
      <c r="AD42" s="6"/>
      <c r="AE42" s="31" t="s">
        <v>79</v>
      </c>
      <c r="AF42" s="32">
        <v>4093.8600177999997</v>
      </c>
      <c r="AG42" s="33">
        <v>789.92959539999993</v>
      </c>
      <c r="AH42" s="32">
        <v>1120.6636765999999</v>
      </c>
      <c r="AI42" s="33">
        <v>656.06929439999999</v>
      </c>
      <c r="AJ42" s="32">
        <v>1197.96856</v>
      </c>
      <c r="AK42" s="33">
        <v>1204.9726387999999</v>
      </c>
      <c r="AL42" s="34">
        <f t="shared" si="2"/>
        <v>9063.4637829999992</v>
      </c>
      <c r="AM42" s="6"/>
      <c r="AN42" s="6"/>
      <c r="AO42" s="6"/>
      <c r="AP42" s="6"/>
      <c r="AQ42" s="31" t="s">
        <v>79</v>
      </c>
      <c r="AR42" s="33">
        <v>1588.4717637999997</v>
      </c>
      <c r="AS42" s="32">
        <v>639.72635759999991</v>
      </c>
      <c r="AT42" s="33">
        <v>1420.3151497142853</v>
      </c>
      <c r="AU42" s="32">
        <v>930.15230220000001</v>
      </c>
      <c r="AV42" s="33">
        <v>358.63172900000001</v>
      </c>
      <c r="AW42" s="34">
        <f t="shared" si="3"/>
        <v>4937.2973023142849</v>
      </c>
      <c r="AX42" s="6"/>
      <c r="AY42" s="6"/>
      <c r="AZ42" s="6"/>
      <c r="BA42" s="6"/>
      <c r="BB42" s="31" t="s">
        <v>79</v>
      </c>
      <c r="BC42" s="32">
        <v>1155.9319706000001</v>
      </c>
      <c r="BD42" s="35">
        <v>2650.6354781999999</v>
      </c>
      <c r="BE42" s="34">
        <f t="shared" si="4"/>
        <v>3806.5674488</v>
      </c>
      <c r="BF42" s="6"/>
      <c r="BG42" s="36"/>
      <c r="BH42" s="37"/>
      <c r="BI42" s="6"/>
      <c r="BJ42" s="31" t="s">
        <v>79</v>
      </c>
      <c r="BK42" s="33">
        <v>669.58863600000006</v>
      </c>
      <c r="BL42" s="32">
        <v>1593.9611898000001</v>
      </c>
      <c r="BM42" s="33">
        <v>935.02058302</v>
      </c>
      <c r="BN42" s="34">
        <f t="shared" si="5"/>
        <v>3198.57040882</v>
      </c>
      <c r="BO42" s="6"/>
      <c r="BP42" s="6"/>
      <c r="BQ42" s="6"/>
      <c r="BR42" s="6"/>
      <c r="BS42" s="31" t="s">
        <v>79</v>
      </c>
      <c r="BT42" s="32">
        <v>2070.1431945111112</v>
      </c>
      <c r="BU42" s="35">
        <v>764.85971899999993</v>
      </c>
      <c r="BV42" s="34">
        <f t="shared" si="6"/>
        <v>2835.0029135111113</v>
      </c>
      <c r="BW42" s="6"/>
      <c r="BX42" s="6"/>
      <c r="BY42" s="6"/>
      <c r="BZ42" s="6"/>
      <c r="CA42" s="38" t="s">
        <v>79</v>
      </c>
      <c r="CB42" s="39">
        <f t="shared" si="8"/>
        <v>43808.855674845392</v>
      </c>
    </row>
    <row r="43" spans="1:80" ht="18" customHeight="1" x14ac:dyDescent="0.3">
      <c r="A43" s="31" t="s">
        <v>80</v>
      </c>
      <c r="B43" s="32">
        <v>69.000112000000001</v>
      </c>
      <c r="C43" s="33">
        <v>66.544591999999994</v>
      </c>
      <c r="D43" s="32">
        <v>1839.1844799999999</v>
      </c>
      <c r="E43" s="33">
        <v>93.186983999999995</v>
      </c>
      <c r="F43" s="34">
        <f t="shared" si="0"/>
        <v>2067.9161679999997</v>
      </c>
      <c r="G43" s="6"/>
      <c r="H43" s="6"/>
      <c r="I43" s="6"/>
      <c r="J43" s="6"/>
      <c r="K43" s="31" t="s">
        <v>80</v>
      </c>
      <c r="L43" s="35">
        <v>74.156703999999991</v>
      </c>
      <c r="M43" s="32">
        <v>189.56614400000001</v>
      </c>
      <c r="N43" s="35">
        <v>81.523263999999998</v>
      </c>
      <c r="O43" s="34">
        <f t="shared" si="1"/>
        <v>345.24611199999998</v>
      </c>
      <c r="P43" s="6"/>
      <c r="Q43" s="6"/>
      <c r="R43" s="6"/>
      <c r="S43" s="6"/>
      <c r="T43" s="31" t="s">
        <v>80</v>
      </c>
      <c r="U43" s="35">
        <v>301.906184</v>
      </c>
      <c r="V43" s="32">
        <v>186.98784799999999</v>
      </c>
      <c r="W43" s="35">
        <v>56.231407999999995</v>
      </c>
      <c r="X43" s="32">
        <v>65.685159999999996</v>
      </c>
      <c r="Y43" s="35">
        <v>128.66924799999998</v>
      </c>
      <c r="Z43" s="34">
        <f t="shared" si="7"/>
        <v>739.47984799999995</v>
      </c>
      <c r="AA43" s="6"/>
      <c r="AB43" s="6"/>
      <c r="AC43" s="6"/>
      <c r="AD43" s="6"/>
      <c r="AE43" s="31" t="s">
        <v>80</v>
      </c>
      <c r="AF43" s="32">
        <v>478.94917599999997</v>
      </c>
      <c r="AG43" s="33">
        <v>72.806167999999985</v>
      </c>
      <c r="AH43" s="32">
        <v>79.436071999999996</v>
      </c>
      <c r="AI43" s="33">
        <v>67.281248000000005</v>
      </c>
      <c r="AJ43" s="32">
        <v>147.3312</v>
      </c>
      <c r="AK43" s="33">
        <v>103.86849599999999</v>
      </c>
      <c r="AL43" s="34">
        <f t="shared" si="2"/>
        <v>949.6723599999998</v>
      </c>
      <c r="AM43" s="6"/>
      <c r="AN43" s="6"/>
      <c r="AO43" s="6"/>
      <c r="AP43" s="6"/>
      <c r="AQ43" s="31" t="s">
        <v>80</v>
      </c>
      <c r="AR43" s="33">
        <v>119.21549599999999</v>
      </c>
      <c r="AS43" s="32">
        <v>35.850591999999999</v>
      </c>
      <c r="AT43" s="33">
        <v>230.81887999999998</v>
      </c>
      <c r="AU43" s="32">
        <v>122.65322399999999</v>
      </c>
      <c r="AV43" s="33">
        <v>37.446680000000001</v>
      </c>
      <c r="AW43" s="34">
        <f t="shared" si="3"/>
        <v>545.984872</v>
      </c>
      <c r="AX43" s="6"/>
      <c r="AY43" s="6"/>
      <c r="AZ43" s="6"/>
      <c r="BA43" s="6"/>
      <c r="BB43" s="31" t="s">
        <v>80</v>
      </c>
      <c r="BC43" s="32">
        <v>107.67455200000001</v>
      </c>
      <c r="BD43" s="35">
        <v>296.99514399999998</v>
      </c>
      <c r="BE43" s="34">
        <f t="shared" si="4"/>
        <v>404.66969599999999</v>
      </c>
      <c r="BF43" s="6"/>
      <c r="BG43" s="36"/>
      <c r="BH43" s="37"/>
      <c r="BI43" s="6"/>
      <c r="BJ43" s="31" t="s">
        <v>80</v>
      </c>
      <c r="BK43" s="33">
        <v>76.121119999999991</v>
      </c>
      <c r="BL43" s="32">
        <v>275.34411999999998</v>
      </c>
      <c r="BM43" s="33">
        <v>279.94101999999998</v>
      </c>
      <c r="BN43" s="34">
        <f t="shared" si="5"/>
        <v>631.40625999999997</v>
      </c>
      <c r="BO43" s="6"/>
      <c r="BP43" s="6"/>
      <c r="BQ43" s="6"/>
      <c r="BR43" s="6"/>
      <c r="BS43" s="31" t="s">
        <v>80</v>
      </c>
      <c r="BT43" s="32">
        <v>760.37642400000004</v>
      </c>
      <c r="BU43" s="35">
        <v>166.36147999999997</v>
      </c>
      <c r="BV43" s="34">
        <f t="shared" si="6"/>
        <v>926.73790400000007</v>
      </c>
      <c r="BW43" s="6"/>
      <c r="BX43" s="6"/>
      <c r="BY43" s="6"/>
      <c r="BZ43" s="6"/>
      <c r="CA43" s="38" t="s">
        <v>80</v>
      </c>
      <c r="CB43" s="39">
        <f t="shared" si="8"/>
        <v>6611.1132199999993</v>
      </c>
    </row>
    <row r="44" spans="1:80" ht="18" customHeight="1" x14ac:dyDescent="0.3">
      <c r="A44" s="31" t="s">
        <v>81</v>
      </c>
      <c r="B44" s="32">
        <v>242.59044719999997</v>
      </c>
      <c r="C44" s="33">
        <v>233.95733519999999</v>
      </c>
      <c r="D44" s="32">
        <v>7208.7281951428586</v>
      </c>
      <c r="E44" s="33">
        <v>327.62660039999997</v>
      </c>
      <c r="F44" s="34">
        <f t="shared" si="0"/>
        <v>8012.9025779428584</v>
      </c>
      <c r="G44" s="6"/>
      <c r="H44" s="6"/>
      <c r="I44" s="6"/>
      <c r="J44" s="6"/>
      <c r="K44" s="31" t="s">
        <v>81</v>
      </c>
      <c r="L44" s="35">
        <v>260.71998239999999</v>
      </c>
      <c r="M44" s="32">
        <v>666.47624639999992</v>
      </c>
      <c r="N44" s="35">
        <v>286.6193184</v>
      </c>
      <c r="O44" s="34">
        <f t="shared" si="1"/>
        <v>1213.8155471999999</v>
      </c>
      <c r="P44" s="6"/>
      <c r="Q44" s="6"/>
      <c r="R44" s="6"/>
      <c r="S44" s="6"/>
      <c r="T44" s="31" t="s">
        <v>81</v>
      </c>
      <c r="U44" s="35">
        <v>1061.4411204</v>
      </c>
      <c r="V44" s="32">
        <v>657.41147879999994</v>
      </c>
      <c r="W44" s="35">
        <v>197.69826479999998</v>
      </c>
      <c r="X44" s="32">
        <v>230.93574599999999</v>
      </c>
      <c r="Y44" s="35">
        <v>452.37506879999995</v>
      </c>
      <c r="Z44" s="34">
        <f t="shared" si="7"/>
        <v>2599.8616787999999</v>
      </c>
      <c r="AA44" s="6"/>
      <c r="AB44" s="6"/>
      <c r="AC44" s="6"/>
      <c r="AD44" s="6"/>
      <c r="AE44" s="31" t="s">
        <v>81</v>
      </c>
      <c r="AF44" s="32">
        <v>1683.8884955999997</v>
      </c>
      <c r="AG44" s="33">
        <v>255.9717708</v>
      </c>
      <c r="AH44" s="32">
        <v>279.28117320000001</v>
      </c>
      <c r="AI44" s="33">
        <v>236.54726879999998</v>
      </c>
      <c r="AJ44" s="32">
        <v>517.98671999999999</v>
      </c>
      <c r="AK44" s="33">
        <v>365.18063759999995</v>
      </c>
      <c r="AL44" s="34">
        <f t="shared" si="2"/>
        <v>3338.8560659999998</v>
      </c>
      <c r="AM44" s="6"/>
      <c r="AN44" s="6"/>
      <c r="AO44" s="6"/>
      <c r="AP44" s="6"/>
      <c r="AQ44" s="31" t="s">
        <v>81</v>
      </c>
      <c r="AR44" s="33">
        <v>419.13758759999996</v>
      </c>
      <c r="AS44" s="32">
        <v>126.04343519999999</v>
      </c>
      <c r="AT44" s="33">
        <v>1042.6428137142857</v>
      </c>
      <c r="AU44" s="32">
        <v>431.22394439999994</v>
      </c>
      <c r="AV44" s="33">
        <v>131.65495799999999</v>
      </c>
      <c r="AW44" s="34">
        <f t="shared" si="3"/>
        <v>2150.7027389142854</v>
      </c>
      <c r="AX44" s="6"/>
      <c r="AY44" s="6"/>
      <c r="AZ44" s="6"/>
      <c r="BA44" s="6"/>
      <c r="BB44" s="31" t="s">
        <v>81</v>
      </c>
      <c r="BC44" s="32">
        <v>378.56196119999998</v>
      </c>
      <c r="BD44" s="35">
        <v>1044.1748963999999</v>
      </c>
      <c r="BE44" s="34">
        <f t="shared" si="4"/>
        <v>1422.7368575999999</v>
      </c>
      <c r="BF44" s="6"/>
      <c r="BG44" s="36"/>
      <c r="BH44" s="37"/>
      <c r="BI44" s="6"/>
      <c r="BJ44" s="31" t="s">
        <v>81</v>
      </c>
      <c r="BK44" s="33">
        <v>267.62647199999998</v>
      </c>
      <c r="BL44" s="32">
        <v>579.59052599999995</v>
      </c>
      <c r="BM44" s="33">
        <v>586.04070359999992</v>
      </c>
      <c r="BN44" s="34">
        <f t="shared" si="5"/>
        <v>1433.2577015999998</v>
      </c>
      <c r="BO44" s="6"/>
      <c r="BP44" s="6"/>
      <c r="BQ44" s="6"/>
      <c r="BR44" s="6"/>
      <c r="BS44" s="31" t="s">
        <v>81</v>
      </c>
      <c r="BT44" s="32">
        <v>1712.9611104000001</v>
      </c>
      <c r="BU44" s="35">
        <v>584.89333799999997</v>
      </c>
      <c r="BV44" s="34">
        <f t="shared" si="6"/>
        <v>2297.8544483999999</v>
      </c>
      <c r="BW44" s="6"/>
      <c r="BX44" s="6"/>
      <c r="BY44" s="6"/>
      <c r="BZ44" s="6"/>
      <c r="CA44" s="38" t="s">
        <v>81</v>
      </c>
      <c r="CB44" s="39">
        <f t="shared" si="8"/>
        <v>22469.987616457143</v>
      </c>
    </row>
    <row r="45" spans="1:80" ht="18" customHeight="1" x14ac:dyDescent="0.3">
      <c r="A45" s="31" t="s">
        <v>82</v>
      </c>
      <c r="B45" s="32">
        <v>155.47617600000001</v>
      </c>
      <c r="C45" s="33">
        <v>149.94321600000001</v>
      </c>
      <c r="D45" s="32">
        <v>4283.3754900000004</v>
      </c>
      <c r="E45" s="33">
        <v>209.975832</v>
      </c>
      <c r="F45" s="34">
        <f t="shared" si="0"/>
        <v>4798.7707140000002</v>
      </c>
      <c r="G45" s="6"/>
      <c r="H45" s="6"/>
      <c r="I45" s="6"/>
      <c r="J45" s="6"/>
      <c r="K45" s="31" t="s">
        <v>82</v>
      </c>
      <c r="L45" s="35">
        <v>167.095392</v>
      </c>
      <c r="M45" s="32">
        <v>427.14451200000002</v>
      </c>
      <c r="N45" s="35">
        <v>183.69427200000001</v>
      </c>
      <c r="O45" s="34">
        <f t="shared" si="1"/>
        <v>777.93417599999998</v>
      </c>
      <c r="P45" s="6"/>
      <c r="Q45" s="6"/>
      <c r="R45" s="6"/>
      <c r="S45" s="6"/>
      <c r="T45" s="31" t="s">
        <v>82</v>
      </c>
      <c r="U45" s="35">
        <v>680.27743200000009</v>
      </c>
      <c r="V45" s="32">
        <v>421.33490399999999</v>
      </c>
      <c r="W45" s="35">
        <v>126.704784</v>
      </c>
      <c r="X45" s="32">
        <v>148.00668000000002</v>
      </c>
      <c r="Y45" s="35">
        <v>289.92710399999999</v>
      </c>
      <c r="Z45" s="34">
        <f t="shared" si="7"/>
        <v>1666.250904</v>
      </c>
      <c r="AA45" s="6"/>
      <c r="AB45" s="6"/>
      <c r="AC45" s="6"/>
      <c r="AD45" s="6"/>
      <c r="AE45" s="31" t="s">
        <v>82</v>
      </c>
      <c r="AF45" s="32">
        <v>1079.2038480000001</v>
      </c>
      <c r="AG45" s="33">
        <v>164.05226400000001</v>
      </c>
      <c r="AH45" s="32">
        <v>178.99125600000002</v>
      </c>
      <c r="AI45" s="33">
        <v>151.603104</v>
      </c>
      <c r="AJ45" s="32">
        <v>331.97760000000005</v>
      </c>
      <c r="AK45" s="33">
        <v>234.04420800000003</v>
      </c>
      <c r="AL45" s="34">
        <f t="shared" si="2"/>
        <v>2139.8722800000005</v>
      </c>
      <c r="AM45" s="6"/>
      <c r="AN45" s="6"/>
      <c r="AO45" s="6"/>
      <c r="AP45" s="6"/>
      <c r="AQ45" s="31" t="s">
        <v>82</v>
      </c>
      <c r="AR45" s="33">
        <v>268.62520799999999</v>
      </c>
      <c r="AS45" s="32">
        <v>80.781216000000001</v>
      </c>
      <c r="AT45" s="33">
        <v>554.45424000000003</v>
      </c>
      <c r="AU45" s="32">
        <v>276.371352</v>
      </c>
      <c r="AV45" s="33">
        <v>84.377640000000014</v>
      </c>
      <c r="AW45" s="34">
        <f t="shared" si="3"/>
        <v>1264.6096559999999</v>
      </c>
      <c r="AX45" s="6"/>
      <c r="AY45" s="6"/>
      <c r="AZ45" s="6"/>
      <c r="BA45" s="6"/>
      <c r="BB45" s="31" t="s">
        <v>82</v>
      </c>
      <c r="BC45" s="32">
        <v>242.620296</v>
      </c>
      <c r="BD45" s="35">
        <v>669.21151200000008</v>
      </c>
      <c r="BE45" s="34">
        <f t="shared" si="4"/>
        <v>911.83180800000014</v>
      </c>
      <c r="BF45" s="6"/>
      <c r="BG45" s="36"/>
      <c r="BH45" s="37"/>
      <c r="BI45" s="6"/>
      <c r="BJ45" s="31" t="s">
        <v>82</v>
      </c>
      <c r="BK45" s="33">
        <v>171.52176</v>
      </c>
      <c r="BL45" s="32">
        <v>369.80109600000003</v>
      </c>
      <c r="BM45" s="33">
        <v>373.89355440000003</v>
      </c>
      <c r="BN45" s="34">
        <f t="shared" si="5"/>
        <v>915.21641040000009</v>
      </c>
      <c r="BO45" s="6"/>
      <c r="BP45" s="6"/>
      <c r="BQ45" s="6"/>
      <c r="BR45" s="6"/>
      <c r="BS45" s="31" t="s">
        <v>82</v>
      </c>
      <c r="BT45" s="32">
        <v>1093.7366160000001</v>
      </c>
      <c r="BU45" s="35">
        <v>374.85803999999996</v>
      </c>
      <c r="BV45" s="34">
        <f t="shared" si="6"/>
        <v>1468.5946560000002</v>
      </c>
      <c r="BW45" s="6"/>
      <c r="BX45" s="6"/>
      <c r="BY45" s="6"/>
      <c r="BZ45" s="6"/>
      <c r="CA45" s="38" t="s">
        <v>82</v>
      </c>
      <c r="CB45" s="39">
        <f t="shared" si="8"/>
        <v>13943.080604400002</v>
      </c>
    </row>
    <row r="46" spans="1:80" ht="18" customHeight="1" x14ac:dyDescent="0.3">
      <c r="A46" s="31" t="s">
        <v>83</v>
      </c>
      <c r="B46" s="32">
        <v>320.96494400000006</v>
      </c>
      <c r="C46" s="33">
        <v>309.54270400000001</v>
      </c>
      <c r="D46" s="32">
        <v>10088.138137571428</v>
      </c>
      <c r="E46" s="33">
        <v>433.47400800000008</v>
      </c>
      <c r="F46" s="34">
        <f t="shared" si="0"/>
        <v>11152.119793571428</v>
      </c>
      <c r="G46" s="6"/>
      <c r="H46" s="6"/>
      <c r="I46" s="6"/>
      <c r="J46" s="6"/>
      <c r="K46" s="31" t="s">
        <v>83</v>
      </c>
      <c r="L46" s="35">
        <v>344.95164800000009</v>
      </c>
      <c r="M46" s="32">
        <v>881.79692800000009</v>
      </c>
      <c r="N46" s="35">
        <v>379.21836800000005</v>
      </c>
      <c r="O46" s="34">
        <f t="shared" si="1"/>
        <v>1605.9669440000002</v>
      </c>
      <c r="P46" s="6"/>
      <c r="Q46" s="6"/>
      <c r="R46" s="6"/>
      <c r="S46" s="6"/>
      <c r="T46" s="31" t="s">
        <v>83</v>
      </c>
      <c r="U46" s="35">
        <v>1404.3644080000004</v>
      </c>
      <c r="V46" s="32">
        <v>869.80357600000013</v>
      </c>
      <c r="W46" s="35">
        <v>261.56929600000001</v>
      </c>
      <c r="X46" s="32">
        <v>305.54492000000005</v>
      </c>
      <c r="Y46" s="35">
        <v>598.52537600000005</v>
      </c>
      <c r="Z46" s="34">
        <f t="shared" si="7"/>
        <v>3439.8075760000006</v>
      </c>
      <c r="AA46" s="6"/>
      <c r="AB46" s="6"/>
      <c r="AC46" s="6"/>
      <c r="AD46" s="6"/>
      <c r="AE46" s="31" t="s">
        <v>83</v>
      </c>
      <c r="AF46" s="32">
        <v>2227.9079120000001</v>
      </c>
      <c r="AG46" s="33">
        <v>338.66941600000007</v>
      </c>
      <c r="AH46" s="32">
        <v>369.50946400000004</v>
      </c>
      <c r="AI46" s="33">
        <v>312.96937600000001</v>
      </c>
      <c r="AJ46" s="32">
        <v>685.33440000000019</v>
      </c>
      <c r="AK46" s="33">
        <v>483.16075200000006</v>
      </c>
      <c r="AL46" s="34">
        <f t="shared" si="2"/>
        <v>4417.5513200000005</v>
      </c>
      <c r="AM46" s="6"/>
      <c r="AN46" s="6"/>
      <c r="AO46" s="6"/>
      <c r="AP46" s="6"/>
      <c r="AQ46" s="31" t="s">
        <v>83</v>
      </c>
      <c r="AR46" s="33">
        <v>554.54975200000001</v>
      </c>
      <c r="AS46" s="32">
        <v>166.76470400000002</v>
      </c>
      <c r="AT46" s="33">
        <v>1639.8457771428573</v>
      </c>
      <c r="AU46" s="32">
        <v>570.540888</v>
      </c>
      <c r="AV46" s="33">
        <v>174.18916000000002</v>
      </c>
      <c r="AW46" s="34">
        <f t="shared" si="3"/>
        <v>3105.8902811428575</v>
      </c>
      <c r="AX46" s="6"/>
      <c r="AY46" s="6"/>
      <c r="AZ46" s="6"/>
      <c r="BA46" s="6"/>
      <c r="BB46" s="31" t="s">
        <v>83</v>
      </c>
      <c r="BC46" s="32">
        <v>500.86522400000001</v>
      </c>
      <c r="BD46" s="35">
        <v>1381.5199280000002</v>
      </c>
      <c r="BE46" s="34">
        <f t="shared" si="4"/>
        <v>1882.3851520000003</v>
      </c>
      <c r="BF46" s="6"/>
      <c r="BG46" s="36"/>
      <c r="BH46" s="37"/>
      <c r="BI46" s="6"/>
      <c r="BJ46" s="31" t="s">
        <v>83</v>
      </c>
      <c r="BK46" s="33">
        <v>354.08944000000008</v>
      </c>
      <c r="BL46" s="32">
        <v>703.32273440000006</v>
      </c>
      <c r="BM46" s="33">
        <v>710.2688417600001</v>
      </c>
      <c r="BN46" s="34">
        <f t="shared" si="5"/>
        <v>1767.6810161600001</v>
      </c>
      <c r="BO46" s="6"/>
      <c r="BP46" s="6"/>
      <c r="BQ46" s="6"/>
      <c r="BR46" s="6"/>
      <c r="BS46" s="31" t="s">
        <v>83</v>
      </c>
      <c r="BT46" s="32">
        <v>2109.3424602666669</v>
      </c>
      <c r="BU46" s="35">
        <v>773.85676000000012</v>
      </c>
      <c r="BV46" s="34">
        <f t="shared" si="6"/>
        <v>2883.199220266667</v>
      </c>
      <c r="BW46" s="6"/>
      <c r="BX46" s="6"/>
      <c r="BY46" s="6"/>
      <c r="BZ46" s="6"/>
      <c r="CA46" s="38" t="s">
        <v>83</v>
      </c>
      <c r="CB46" s="39">
        <f t="shared" si="8"/>
        <v>30254.601303140953</v>
      </c>
    </row>
    <row r="47" spans="1:80" ht="18" customHeight="1" x14ac:dyDescent="0.3">
      <c r="A47" s="31" t="s">
        <v>84</v>
      </c>
      <c r="B47" s="32">
        <v>1260.7143679999997</v>
      </c>
      <c r="C47" s="33">
        <v>1215.8490879999999</v>
      </c>
      <c r="D47" s="32">
        <v>35005.844976499997</v>
      </c>
      <c r="E47" s="33">
        <v>1702.6373759999997</v>
      </c>
      <c r="F47" s="34">
        <f t="shared" si="0"/>
        <v>39185.045808499999</v>
      </c>
      <c r="G47" s="6"/>
      <c r="H47" s="6"/>
      <c r="I47" s="6"/>
      <c r="J47" s="6"/>
      <c r="K47" s="31" t="s">
        <v>84</v>
      </c>
      <c r="L47" s="35">
        <v>1354.9314559999998</v>
      </c>
      <c r="M47" s="32">
        <v>3463.5996159999991</v>
      </c>
      <c r="N47" s="35">
        <v>1489.5272959999998</v>
      </c>
      <c r="O47" s="34">
        <f t="shared" si="1"/>
        <v>6308.0583679999982</v>
      </c>
      <c r="P47" s="6"/>
      <c r="Q47" s="6"/>
      <c r="R47" s="6"/>
      <c r="S47" s="6"/>
      <c r="T47" s="31" t="s">
        <v>84</v>
      </c>
      <c r="U47" s="35">
        <v>5516.1861759999993</v>
      </c>
      <c r="V47" s="32">
        <v>3416.4910719999989</v>
      </c>
      <c r="W47" s="35">
        <v>1027.4149119999997</v>
      </c>
      <c r="X47" s="32">
        <v>1200.1462399999998</v>
      </c>
      <c r="Y47" s="35">
        <v>2350.9406719999997</v>
      </c>
      <c r="Z47" s="34">
        <f t="shared" si="7"/>
        <v>13511.179071999999</v>
      </c>
      <c r="AA47" s="6"/>
      <c r="AB47" s="6"/>
      <c r="AC47" s="6"/>
      <c r="AD47" s="6"/>
      <c r="AE47" s="31" t="s">
        <v>84</v>
      </c>
      <c r="AF47" s="32">
        <v>8750.9728639999976</v>
      </c>
      <c r="AG47" s="33">
        <v>1330.2555519999996</v>
      </c>
      <c r="AH47" s="32">
        <v>1451.3918079999996</v>
      </c>
      <c r="AI47" s="33">
        <v>1229.3086719999997</v>
      </c>
      <c r="AJ47" s="32">
        <v>2691.9167999999995</v>
      </c>
      <c r="AK47" s="33">
        <v>1897.8013439999995</v>
      </c>
      <c r="AL47" s="34">
        <f t="shared" si="2"/>
        <v>17351.647039999996</v>
      </c>
      <c r="AM47" s="6"/>
      <c r="AN47" s="6"/>
      <c r="AO47" s="6"/>
      <c r="AP47" s="6"/>
      <c r="AQ47" s="31" t="s">
        <v>84</v>
      </c>
      <c r="AR47" s="33">
        <v>2178.2093439999994</v>
      </c>
      <c r="AS47" s="32">
        <v>655.03308799999979</v>
      </c>
      <c r="AT47" s="33">
        <v>4659.1256799999983</v>
      </c>
      <c r="AU47" s="32">
        <v>2241.0207359999995</v>
      </c>
      <c r="AV47" s="33">
        <v>684.19551999999987</v>
      </c>
      <c r="AW47" s="34">
        <f t="shared" si="3"/>
        <v>10417.584367999996</v>
      </c>
      <c r="AX47" s="6"/>
      <c r="AY47" s="6"/>
      <c r="AZ47" s="6"/>
      <c r="BA47" s="6"/>
      <c r="BB47" s="31" t="s">
        <v>84</v>
      </c>
      <c r="BC47" s="32">
        <v>1967.3425279999997</v>
      </c>
      <c r="BD47" s="35">
        <v>5426.4556159999993</v>
      </c>
      <c r="BE47" s="34">
        <f t="shared" si="4"/>
        <v>7393.7981439999985</v>
      </c>
      <c r="BF47" s="6"/>
      <c r="BG47" s="36"/>
      <c r="BH47" s="37"/>
      <c r="BI47" s="6"/>
      <c r="BJ47" s="31" t="s">
        <v>84</v>
      </c>
      <c r="BK47" s="33">
        <v>1390.8236799999997</v>
      </c>
      <c r="BL47" s="32">
        <v>2768.2464223999996</v>
      </c>
      <c r="BM47" s="33">
        <v>2795.6717909599997</v>
      </c>
      <c r="BN47" s="34">
        <f t="shared" si="5"/>
        <v>6954.7418933599984</v>
      </c>
      <c r="BO47" s="6"/>
      <c r="BP47" s="6"/>
      <c r="BQ47" s="6"/>
      <c r="BR47" s="6"/>
      <c r="BS47" s="31" t="s">
        <v>84</v>
      </c>
      <c r="BT47" s="32">
        <v>8299.2870935999999</v>
      </c>
      <c r="BU47" s="35">
        <v>3039.6227199999994</v>
      </c>
      <c r="BV47" s="34">
        <f t="shared" si="6"/>
        <v>11338.909813599999</v>
      </c>
      <c r="BW47" s="6"/>
      <c r="BX47" s="6"/>
      <c r="BY47" s="6"/>
      <c r="BZ47" s="6"/>
      <c r="CA47" s="38" t="s">
        <v>84</v>
      </c>
      <c r="CB47" s="39">
        <f t="shared" si="8"/>
        <v>112460.96450745998</v>
      </c>
    </row>
    <row r="48" spans="1:80" ht="18" customHeight="1" x14ac:dyDescent="0.3">
      <c r="A48" s="31" t="s">
        <v>85</v>
      </c>
      <c r="B48" s="32">
        <v>93.040223999999995</v>
      </c>
      <c r="C48" s="33">
        <v>89.729184000000004</v>
      </c>
      <c r="D48" s="32">
        <v>2479.9689600000002</v>
      </c>
      <c r="E48" s="33">
        <v>125.65396800000001</v>
      </c>
      <c r="F48" s="34">
        <f t="shared" si="0"/>
        <v>2788.3923360000003</v>
      </c>
      <c r="G48" s="6"/>
      <c r="H48" s="6"/>
      <c r="I48" s="6"/>
      <c r="J48" s="6"/>
      <c r="K48" s="31" t="s">
        <v>85</v>
      </c>
      <c r="L48" s="35">
        <v>99.993408000000017</v>
      </c>
      <c r="M48" s="32">
        <v>255.61228800000004</v>
      </c>
      <c r="N48" s="35">
        <v>109.926528</v>
      </c>
      <c r="O48" s="34">
        <f t="shared" si="1"/>
        <v>465.5322240000001</v>
      </c>
      <c r="P48" s="6"/>
      <c r="Q48" s="6"/>
      <c r="R48" s="6"/>
      <c r="S48" s="6"/>
      <c r="T48" s="31" t="s">
        <v>85</v>
      </c>
      <c r="U48" s="35">
        <v>407.09236800000002</v>
      </c>
      <c r="V48" s="32">
        <v>252.135696</v>
      </c>
      <c r="W48" s="35">
        <v>75.822816000000003</v>
      </c>
      <c r="X48" s="32">
        <v>88.570320000000009</v>
      </c>
      <c r="Y48" s="35">
        <v>173.49849600000002</v>
      </c>
      <c r="Z48" s="34">
        <f t="shared" si="7"/>
        <v>997.11969600000009</v>
      </c>
      <c r="AA48" s="6"/>
      <c r="AB48" s="6"/>
      <c r="AC48" s="6"/>
      <c r="AD48" s="6"/>
      <c r="AE48" s="31" t="s">
        <v>85</v>
      </c>
      <c r="AF48" s="32">
        <v>645.818352</v>
      </c>
      <c r="AG48" s="33">
        <v>98.172336000000001</v>
      </c>
      <c r="AH48" s="32">
        <v>107.112144</v>
      </c>
      <c r="AI48" s="33">
        <v>90.722496000000007</v>
      </c>
      <c r="AJ48" s="32">
        <v>198.66240000000002</v>
      </c>
      <c r="AK48" s="33">
        <v>140.05699200000001</v>
      </c>
      <c r="AL48" s="34">
        <f t="shared" si="2"/>
        <v>1280.5447200000001</v>
      </c>
      <c r="AM48" s="6"/>
      <c r="AN48" s="6"/>
      <c r="AO48" s="6"/>
      <c r="AP48" s="6"/>
      <c r="AQ48" s="31" t="s">
        <v>85</v>
      </c>
      <c r="AR48" s="33">
        <v>160.750992</v>
      </c>
      <c r="AS48" s="32">
        <v>48.341183999999998</v>
      </c>
      <c r="AT48" s="33">
        <v>311.23775999999998</v>
      </c>
      <c r="AU48" s="32">
        <v>165.386448</v>
      </c>
      <c r="AV48" s="33">
        <v>50.493360000000003</v>
      </c>
      <c r="AW48" s="34">
        <f t="shared" si="3"/>
        <v>736.209744</v>
      </c>
      <c r="AX48" s="6"/>
      <c r="AY48" s="6"/>
      <c r="AZ48" s="6"/>
      <c r="BA48" s="6"/>
      <c r="BB48" s="31" t="s">
        <v>85</v>
      </c>
      <c r="BC48" s="32">
        <v>145.18910400000001</v>
      </c>
      <c r="BD48" s="35">
        <v>400.47028799999998</v>
      </c>
      <c r="BE48" s="34">
        <f t="shared" si="4"/>
        <v>545.65939200000003</v>
      </c>
      <c r="BF48" s="6"/>
      <c r="BG48" s="36"/>
      <c r="BH48" s="37"/>
      <c r="BI48" s="6"/>
      <c r="BJ48" s="31" t="s">
        <v>85</v>
      </c>
      <c r="BK48" s="33">
        <v>102.64224</v>
      </c>
      <c r="BL48" s="32">
        <v>343.21343999999999</v>
      </c>
      <c r="BM48" s="33">
        <v>348.71037000000001</v>
      </c>
      <c r="BN48" s="34">
        <f t="shared" si="5"/>
        <v>794.56605000000002</v>
      </c>
      <c r="BO48" s="6"/>
      <c r="BP48" s="6"/>
      <c r="BQ48" s="6"/>
      <c r="BR48" s="6"/>
      <c r="BS48" s="31" t="s">
        <v>85</v>
      </c>
      <c r="BT48" s="32">
        <v>955.92014800000015</v>
      </c>
      <c r="BU48" s="35">
        <v>224.32295999999999</v>
      </c>
      <c r="BV48" s="34">
        <f t="shared" si="6"/>
        <v>1180.2431080000001</v>
      </c>
      <c r="BW48" s="6"/>
      <c r="BX48" s="6"/>
      <c r="BY48" s="6"/>
      <c r="BZ48" s="6"/>
      <c r="CA48" s="38" t="s">
        <v>85</v>
      </c>
      <c r="CB48" s="39">
        <f t="shared" si="8"/>
        <v>8788.2672700000003</v>
      </c>
    </row>
    <row r="49" spans="1:80" ht="34.5" customHeight="1" x14ac:dyDescent="0.3">
      <c r="A49" s="6"/>
      <c r="B49" s="45" t="s">
        <v>86</v>
      </c>
      <c r="C49" s="45"/>
      <c r="D49" s="45"/>
      <c r="E49" s="46">
        <v>1700377392.9966295</v>
      </c>
      <c r="F49" s="46"/>
      <c r="G49" s="6"/>
      <c r="H49" s="6"/>
      <c r="I49" s="6"/>
      <c r="J49" s="6"/>
      <c r="K49" s="6"/>
      <c r="L49" s="45" t="s">
        <v>86</v>
      </c>
      <c r="M49" s="45"/>
      <c r="N49" s="45"/>
      <c r="O49" s="47">
        <v>522649530.62600082</v>
      </c>
      <c r="P49" s="6"/>
      <c r="Q49" s="6"/>
      <c r="R49" s="6"/>
      <c r="S49" s="6"/>
      <c r="T49" s="6"/>
      <c r="U49" s="6"/>
      <c r="V49" s="45" t="s">
        <v>86</v>
      </c>
      <c r="W49" s="45"/>
      <c r="X49" s="45"/>
      <c r="Y49" s="48">
        <v>712319695.98282826</v>
      </c>
      <c r="Z49" s="48"/>
      <c r="AA49" s="6"/>
      <c r="AB49" s="6"/>
      <c r="AC49" s="6"/>
      <c r="AD49" s="6"/>
      <c r="AE49" s="6"/>
      <c r="AF49" s="6"/>
      <c r="AG49" s="6"/>
      <c r="AH49" s="45" t="s">
        <v>86</v>
      </c>
      <c r="AI49" s="45"/>
      <c r="AJ49" s="45"/>
      <c r="AK49" s="48">
        <v>1030297783.3573329</v>
      </c>
      <c r="AL49" s="48"/>
      <c r="AM49" s="6"/>
      <c r="AN49" s="6"/>
      <c r="AO49" s="6"/>
      <c r="AP49" s="6"/>
      <c r="AQ49" s="6"/>
      <c r="AR49" s="6"/>
      <c r="AS49" s="45" t="s">
        <v>86</v>
      </c>
      <c r="AT49" s="45"/>
      <c r="AU49" s="45"/>
      <c r="AV49" s="48">
        <v>675121413.21261191</v>
      </c>
      <c r="AW49" s="48"/>
      <c r="AX49" s="6"/>
      <c r="AY49" s="6"/>
      <c r="AZ49" s="6"/>
      <c r="BA49" s="6"/>
      <c r="BB49" s="6"/>
      <c r="BC49" s="45" t="s">
        <v>86</v>
      </c>
      <c r="BD49" s="45"/>
      <c r="BE49" s="47">
        <v>464538499.1536904</v>
      </c>
      <c r="BF49" s="6"/>
      <c r="BG49" s="6"/>
      <c r="BH49" s="6"/>
      <c r="BI49" s="6"/>
      <c r="BJ49" s="6"/>
      <c r="BK49" s="45" t="s">
        <v>86</v>
      </c>
      <c r="BL49" s="45"/>
      <c r="BM49" s="48">
        <v>417107024.62132233</v>
      </c>
      <c r="BN49" s="48"/>
      <c r="BO49" s="6"/>
      <c r="BP49" s="6"/>
      <c r="BQ49" s="6"/>
      <c r="BR49" s="6"/>
      <c r="BS49" s="6"/>
      <c r="BT49" s="45" t="s">
        <v>86</v>
      </c>
      <c r="BU49" s="45"/>
      <c r="BV49" s="47">
        <v>497652094.27330101</v>
      </c>
      <c r="BW49" s="6"/>
      <c r="BX49" s="6"/>
      <c r="BY49" s="6"/>
      <c r="BZ49" s="6"/>
      <c r="CA49" s="38" t="s">
        <v>86</v>
      </c>
      <c r="CB49" s="49">
        <v>6020063434.2237177</v>
      </c>
    </row>
    <row r="50" spans="1:80" x14ac:dyDescent="0.25">
      <c r="B50" s="2"/>
      <c r="C50" s="2"/>
      <c r="D50" s="2"/>
      <c r="E50" s="2"/>
      <c r="F50" s="2"/>
    </row>
  </sheetData>
  <sheetProtection algorithmName="SHA-512" hashValue="zlmNNkGGOHnZylHdMv8twi00V9TN7YVP1eGu5gi5CIPLz3I6GjQQvK/MvmArQubZdWqyR7xnBtLUgtogGIweUw==" saltValue="vdHlIqH9NZGXlBdMl8tMgg==" spinCount="100000" sheet="1" objects="1" scenarios="1"/>
  <mergeCells count="28">
    <mergeCell ref="AS49:AU49"/>
    <mergeCell ref="AV49:AW49"/>
    <mergeCell ref="BC49:BD49"/>
    <mergeCell ref="BK49:BL49"/>
    <mergeCell ref="BM49:BN49"/>
    <mergeCell ref="BT49:BU49"/>
    <mergeCell ref="BJ3:BN3"/>
    <mergeCell ref="BS3:BV3"/>
    <mergeCell ref="CA3:CB3"/>
    <mergeCell ref="B49:D49"/>
    <mergeCell ref="E49:F49"/>
    <mergeCell ref="L49:N49"/>
    <mergeCell ref="V49:X49"/>
    <mergeCell ref="Y49:Z49"/>
    <mergeCell ref="AH49:AJ49"/>
    <mergeCell ref="AK49:AL49"/>
    <mergeCell ref="A3:F3"/>
    <mergeCell ref="K3:O3"/>
    <mergeCell ref="T3:Z3"/>
    <mergeCell ref="AE3:AL3"/>
    <mergeCell ref="AQ3:AW3"/>
    <mergeCell ref="BB3:BE3"/>
    <mergeCell ref="B2:E2"/>
    <mergeCell ref="L2:N2"/>
    <mergeCell ref="AK2:AL2"/>
    <mergeCell ref="AR2:AV2"/>
    <mergeCell ref="BK2:BM2"/>
    <mergeCell ref="BT2:BU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CÓRDOBA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2019-04-08T18:57:16Z</dcterms:created>
  <dcterms:modified xsi:type="dcterms:W3CDTF">2019-04-08T19:49:50Z</dcterms:modified>
</cp:coreProperties>
</file>