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3AC3B56C-9607-444B-89AB-F785281CF92D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Julio" sheetId="1" r:id="rId1"/>
    <sheet name="Jul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G12" i="2" s="1"/>
  <c r="D12" i="2"/>
  <c r="F12" i="2" s="1"/>
  <c r="C12" i="2"/>
  <c r="E11" i="2"/>
  <c r="G11" i="2" s="1"/>
  <c r="D11" i="2"/>
  <c r="F11" i="2" s="1"/>
  <c r="C11" i="2"/>
  <c r="E10" i="2"/>
  <c r="D10" i="2"/>
  <c r="C10" i="2"/>
  <c r="E9" i="2"/>
  <c r="D9" i="2"/>
  <c r="C9" i="2"/>
  <c r="E8" i="2"/>
  <c r="G8" i="2" s="1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G10" i="2"/>
  <c r="F8" i="2"/>
  <c r="F7" i="2" l="1"/>
  <c r="C13" i="2"/>
  <c r="G7" i="2"/>
  <c r="F10" i="2"/>
  <c r="F6" i="2"/>
  <c r="G9" i="2"/>
  <c r="F9" i="2"/>
  <c r="E13" i="2"/>
  <c r="G6" i="2"/>
  <c r="F5" i="2"/>
  <c r="G5" i="2"/>
  <c r="D13" i="2"/>
  <c r="G4" i="2"/>
  <c r="F4" i="2"/>
  <c r="G13" i="2" l="1"/>
  <c r="F13" i="2"/>
</calcChain>
</file>

<file path=xl/sharedStrings.xml><?xml version="1.0" encoding="utf-8"?>
<sst xmlns="http://schemas.openxmlformats.org/spreadsheetml/2006/main" count="529" uniqueCount="125">
  <si>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</si>
  <si>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</si>
  <si>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</si>
  <si>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</si>
  <si>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</si>
  <si>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</si>
  <si>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</si>
  <si>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</si>
  <si>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</si>
  <si>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</si>
  <si>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</si>
  <si>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</si>
  <si>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</si>
  <si>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</si>
  <si>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</si>
  <si>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</si>
  <si>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</si>
  <si>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</si>
  <si>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</si>
  <si>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</si>
  <si>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</si>
  <si>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</si>
  <si>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</si>
  <si>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</si>
  <si>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</si>
  <si>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</si>
  <si>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</si>
  <si>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</si>
  <si>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</si>
  <si>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</si>
  <si>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</si>
  <si>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</si>
  <si>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</si>
  <si>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</si>
  <si>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</si>
  <si>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</si>
  <si>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</si>
  <si>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</si>
  <si>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</si>
  <si>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</si>
  <si>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</si>
  <si>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</si>
  <si>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</si>
  <si>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</si>
  <si>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</si>
  <si>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</si>
  <si>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</si>
  <si>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</si>
  <si>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</si>
  <si>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</si>
  <si>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</si>
  <si>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</si>
  <si>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</si>
  <si>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</si>
  <si>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</si>
  <si>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</si>
  <si>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</si>
  <si>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</si>
  <si>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</si>
  <si>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</si>
  <si>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</si>
  <si>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</si>
  <si>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</si>
  <si>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</si>
  <si>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</si>
  <si>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</si>
  <si>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</si>
  <si>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</si>
  <si>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</si>
  <si>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</si>
  <si>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</si>
  <si>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</si>
  <si>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</si>
  <si>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</si>
  <si>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</si>
  <si>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</si>
  <si>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</si>
  <si>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</si>
  <si>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</si>
  <si>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</si>
  <si>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</si>
  <si>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</si>
  <si>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</si>
  <si>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</si>
  <si>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</si>
  <si>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</si>
  <si>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</si>
  <si>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</si>
  <si>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</si>
  <si>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</si>
  <si>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</si>
  <si>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</si>
  <si>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</si>
  <si>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</si>
  <si>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</si>
  <si>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</si>
  <si>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</si>
  <si>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</si>
  <si>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</si>
  <si>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</si>
  <si>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</si>
  <si>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</si>
  <si>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</si>
  <si>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</si>
  <si>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</si>
  <si>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</si>
  <si>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</si>
  <si>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</si>
  <si>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</si>
  <si>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</si>
  <si>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</si>
  <si>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</si>
  <si>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</si>
  <si>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</si>
  <si>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</si>
  <si>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</si>
  <si>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</si>
  <si>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</si>
  <si>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</si>
  <si>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</si>
  <si>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</si>
  <si>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</si>
  <si>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República de Colombia
Departamento para la Prosperidad Social
Instituto Colombiano de Bienestar Familiar
Cecilia De la Fuente de Lleras
Dirección de Planeación y Control de Gestión
EJECUCIÓN PRESUPUESTAL PROYECTOS DE INVERSIÓN ENERO A JULIO 2020</t>
  </si>
  <si>
    <t>Fuente de información: Reporte Ejecución Presupuestal SIIF Nación- Fecha Reporte: JULIO 31 de 2020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</si>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</sst>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2" borderId="1" xfId="5" applyNumberFormat="1" applyFill="1" applyBorder="1" applyAlignment="1">
      <alignment horizontal="center" vertical="center" readingOrder="1"/>
    </xf>
    <xf numFmtId="41" fontId="11" fillId="2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2020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124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352106000000</v>
      </c>
      <c r="R5" s="20">
        <v>0</v>
      </c>
      <c r="S5" s="20">
        <v>0</v>
      </c>
      <c r="T5" s="20">
        <v>352106000000</v>
      </c>
      <c r="U5" s="20">
        <v>0</v>
      </c>
      <c r="V5" s="20">
        <v>352106000000</v>
      </c>
      <c r="W5" s="20">
        <v>0</v>
      </c>
      <c r="X5" s="20">
        <v>207356658329</v>
      </c>
      <c r="Y5" s="20">
        <v>207133250058.70001</v>
      </c>
      <c r="Z5" s="20">
        <v>207133250058.70001</v>
      </c>
      <c r="AA5" s="20">
        <v>207133250058.70001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118392000000</v>
      </c>
      <c r="R6" s="20">
        <v>0</v>
      </c>
      <c r="S6" s="20">
        <v>0</v>
      </c>
      <c r="T6" s="20">
        <v>118392000000</v>
      </c>
      <c r="U6" s="20">
        <v>0</v>
      </c>
      <c r="V6" s="20">
        <v>118391989013</v>
      </c>
      <c r="W6" s="20">
        <v>10987</v>
      </c>
      <c r="X6" s="20">
        <v>55455166106</v>
      </c>
      <c r="Y6" s="20">
        <v>55455166106</v>
      </c>
      <c r="Z6" s="20">
        <v>55455166106</v>
      </c>
      <c r="AA6" s="20">
        <v>55455166106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27537000000</v>
      </c>
      <c r="R7" s="20">
        <v>0</v>
      </c>
      <c r="S7" s="20">
        <v>0</v>
      </c>
      <c r="T7" s="20">
        <v>27537000000</v>
      </c>
      <c r="U7" s="20">
        <v>0</v>
      </c>
      <c r="V7" s="20">
        <v>27537000000</v>
      </c>
      <c r="W7" s="20">
        <v>0</v>
      </c>
      <c r="X7" s="20">
        <v>12151392427</v>
      </c>
      <c r="Y7" s="20">
        <v>12143446783</v>
      </c>
      <c r="Z7" s="20">
        <v>12143446783</v>
      </c>
      <c r="AA7" s="20">
        <v>12143446783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22512000000</v>
      </c>
      <c r="R8" s="20">
        <v>0</v>
      </c>
      <c r="S8" s="20">
        <v>0</v>
      </c>
      <c r="T8" s="20">
        <v>22512000000</v>
      </c>
      <c r="U8" s="20">
        <v>22512000000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39337000000</v>
      </c>
      <c r="R9" s="20">
        <v>0</v>
      </c>
      <c r="S9" s="20">
        <v>0</v>
      </c>
      <c r="T9" s="20">
        <v>39337000000</v>
      </c>
      <c r="U9" s="20">
        <v>0</v>
      </c>
      <c r="V9" s="20">
        <v>36258189033.230003</v>
      </c>
      <c r="W9" s="20">
        <v>3078810966.77</v>
      </c>
      <c r="X9" s="20">
        <v>24954354484.759998</v>
      </c>
      <c r="Y9" s="20">
        <v>13896444701.6</v>
      </c>
      <c r="Z9" s="20">
        <v>13896444701.6</v>
      </c>
      <c r="AA9" s="20">
        <v>13896444701.6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800000000</v>
      </c>
      <c r="R10" s="20">
        <v>0</v>
      </c>
      <c r="S10" s="20">
        <v>0</v>
      </c>
      <c r="T10" s="20">
        <v>800000000</v>
      </c>
      <c r="U10" s="20">
        <v>0</v>
      </c>
      <c r="V10" s="20">
        <v>116753854.22</v>
      </c>
      <c r="W10" s="20">
        <v>683246145.77999997</v>
      </c>
      <c r="X10" s="20">
        <v>55523591.219999999</v>
      </c>
      <c r="Y10" s="20">
        <v>37818430.219999999</v>
      </c>
      <c r="Z10" s="20">
        <v>37818430.219999999</v>
      </c>
      <c r="AA10" s="20">
        <v>37818430.219999999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90054000000</v>
      </c>
      <c r="R11" s="20">
        <v>0</v>
      </c>
      <c r="S11" s="20">
        <v>0</v>
      </c>
      <c r="T11" s="20">
        <v>90054000000</v>
      </c>
      <c r="U11" s="20">
        <v>84038000000</v>
      </c>
      <c r="V11" s="20">
        <v>0</v>
      </c>
      <c r="W11" s="20">
        <v>6016000000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71000000</v>
      </c>
      <c r="R12" s="20">
        <v>0</v>
      </c>
      <c r="S12" s="20">
        <v>0</v>
      </c>
      <c r="T12" s="20">
        <v>71000000</v>
      </c>
      <c r="U12" s="20">
        <v>0</v>
      </c>
      <c r="V12" s="20">
        <v>71000000</v>
      </c>
      <c r="W12" s="20">
        <v>0</v>
      </c>
      <c r="X12" s="20">
        <v>36277924</v>
      </c>
      <c r="Y12" s="20">
        <v>36277924</v>
      </c>
      <c r="Z12" s="20">
        <v>36277924</v>
      </c>
      <c r="AA12" s="20">
        <v>36277924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61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1788396687</v>
      </c>
      <c r="Y13" s="20">
        <v>1788396687</v>
      </c>
      <c r="Z13" s="20">
        <v>1788396687</v>
      </c>
      <c r="AA13" s="20">
        <v>1788396687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64</v>
      </c>
      <c r="G14" s="25" t="s">
        <v>36</v>
      </c>
      <c r="H14" s="25" t="s">
        <v>58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8392000000</v>
      </c>
      <c r="R14" s="20">
        <v>0</v>
      </c>
      <c r="S14" s="20">
        <v>0</v>
      </c>
      <c r="T14" s="20">
        <v>8392000000</v>
      </c>
      <c r="U14" s="20">
        <v>0</v>
      </c>
      <c r="V14" s="20">
        <v>2023900916</v>
      </c>
      <c r="W14" s="20">
        <v>6368099084</v>
      </c>
      <c r="X14" s="20">
        <v>1968823833</v>
      </c>
      <c r="Y14" s="20">
        <v>1968484243</v>
      </c>
      <c r="Z14" s="20">
        <v>1968484243</v>
      </c>
      <c r="AA14" s="20">
        <v>1968484243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64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1738000000</v>
      </c>
      <c r="R15" s="20">
        <v>0</v>
      </c>
      <c r="S15" s="20">
        <v>0</v>
      </c>
      <c r="T15" s="20">
        <v>1738000000</v>
      </c>
      <c r="U15" s="20">
        <v>0</v>
      </c>
      <c r="V15" s="20">
        <v>15327872</v>
      </c>
      <c r="W15" s="20">
        <v>1722672128</v>
      </c>
      <c r="X15" s="20">
        <v>0</v>
      </c>
      <c r="Y15" s="20">
        <v>0</v>
      </c>
      <c r="Z15" s="20">
        <v>0</v>
      </c>
      <c r="AA15" s="20">
        <v>0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44</v>
      </c>
      <c r="F16" s="25" t="s">
        <v>64</v>
      </c>
      <c r="G16" s="25" t="s">
        <v>36</v>
      </c>
      <c r="H16" s="25" t="s">
        <v>70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71</v>
      </c>
      <c r="Q16" s="20">
        <v>166000000</v>
      </c>
      <c r="R16" s="20">
        <v>0</v>
      </c>
      <c r="S16" s="20">
        <v>0</v>
      </c>
      <c r="T16" s="20">
        <v>166000000</v>
      </c>
      <c r="U16" s="20">
        <v>0</v>
      </c>
      <c r="V16" s="20">
        <v>325509</v>
      </c>
      <c r="W16" s="20">
        <v>165674491</v>
      </c>
      <c r="X16" s="20">
        <v>325509</v>
      </c>
      <c r="Y16" s="20">
        <v>325509</v>
      </c>
      <c r="Z16" s="20">
        <v>325509</v>
      </c>
      <c r="AA16" s="20">
        <v>325509</v>
      </c>
    </row>
    <row r="17" spans="1:27" x14ac:dyDescent="0.25">
      <c r="A17" s="25" t="s">
        <v>32</v>
      </c>
      <c r="B17" s="26" t="s">
        <v>33</v>
      </c>
      <c r="C17" s="27" t="s">
        <v>72</v>
      </c>
      <c r="D17" s="25" t="s">
        <v>35</v>
      </c>
      <c r="E17" s="25" t="s">
        <v>73</v>
      </c>
      <c r="F17" s="25" t="s">
        <v>36</v>
      </c>
      <c r="G17" s="25" t="s">
        <v>47</v>
      </c>
      <c r="H17" s="25" t="s">
        <v>74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70000000</v>
      </c>
      <c r="R17" s="20">
        <v>0</v>
      </c>
      <c r="S17" s="20">
        <v>0</v>
      </c>
      <c r="T17" s="20">
        <v>70000000</v>
      </c>
      <c r="U17" s="20">
        <v>0</v>
      </c>
      <c r="V17" s="20">
        <v>70000000</v>
      </c>
      <c r="W17" s="20">
        <v>0</v>
      </c>
      <c r="X17" s="20">
        <v>11200000</v>
      </c>
      <c r="Y17" s="20">
        <v>11200000</v>
      </c>
      <c r="Z17" s="20">
        <v>11200000</v>
      </c>
      <c r="AA17" s="20">
        <v>11200000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77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78</v>
      </c>
      <c r="Q18" s="20">
        <v>3837000000</v>
      </c>
      <c r="R18" s="20">
        <v>0</v>
      </c>
      <c r="S18" s="20">
        <v>0</v>
      </c>
      <c r="T18" s="20">
        <v>3837000000</v>
      </c>
      <c r="U18" s="20">
        <v>0</v>
      </c>
      <c r="V18" s="20">
        <v>3670194995.9000001</v>
      </c>
      <c r="W18" s="20">
        <v>166805004.09999999</v>
      </c>
      <c r="X18" s="20">
        <v>3501401388.27</v>
      </c>
      <c r="Y18" s="20">
        <v>3500653268.7399998</v>
      </c>
      <c r="Z18" s="20">
        <v>3500653268.7399998</v>
      </c>
      <c r="AA18" s="20">
        <v>3500653268.7399998</v>
      </c>
    </row>
    <row r="19" spans="1:27" x14ac:dyDescent="0.25">
      <c r="A19" s="25" t="s">
        <v>32</v>
      </c>
      <c r="B19" s="26" t="s">
        <v>33</v>
      </c>
      <c r="C19" s="27" t="s">
        <v>79</v>
      </c>
      <c r="D19" s="25" t="s">
        <v>35</v>
      </c>
      <c r="E19" s="25" t="s">
        <v>77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80</v>
      </c>
      <c r="Q19" s="20">
        <v>12204000000</v>
      </c>
      <c r="R19" s="20">
        <v>0</v>
      </c>
      <c r="S19" s="20">
        <v>0</v>
      </c>
      <c r="T19" s="20">
        <v>12204000000</v>
      </c>
      <c r="U19" s="20">
        <v>0</v>
      </c>
      <c r="V19" s="20">
        <v>0</v>
      </c>
      <c r="W19" s="20">
        <v>12204000000</v>
      </c>
      <c r="X19" s="20">
        <v>0</v>
      </c>
      <c r="Y19" s="20">
        <v>0</v>
      </c>
      <c r="Z19" s="20">
        <v>0</v>
      </c>
      <c r="AA19" s="20">
        <v>0</v>
      </c>
    </row>
    <row r="20" spans="1:27" x14ac:dyDescent="0.25">
      <c r="A20" s="25" t="s">
        <v>32</v>
      </c>
      <c r="B20" s="26" t="s">
        <v>33</v>
      </c>
      <c r="C20" s="27" t="s">
        <v>81</v>
      </c>
      <c r="D20" s="25" t="s">
        <v>35</v>
      </c>
      <c r="E20" s="25" t="s">
        <v>77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82</v>
      </c>
      <c r="Q20" s="20">
        <v>382000000</v>
      </c>
      <c r="R20" s="20">
        <v>0</v>
      </c>
      <c r="S20" s="20">
        <v>0</v>
      </c>
      <c r="T20" s="20">
        <v>382000000</v>
      </c>
      <c r="U20" s="20">
        <v>0</v>
      </c>
      <c r="V20" s="20">
        <v>37184915</v>
      </c>
      <c r="W20" s="20">
        <v>344815085</v>
      </c>
      <c r="X20" s="20">
        <v>26726748</v>
      </c>
      <c r="Y20" s="20">
        <v>26684914.399999999</v>
      </c>
      <c r="Z20" s="20">
        <v>26684914.399999999</v>
      </c>
      <c r="AA20" s="20">
        <v>26684914.399999999</v>
      </c>
    </row>
    <row r="21" spans="1:27" x14ac:dyDescent="0.25">
      <c r="A21" s="25" t="s">
        <v>32</v>
      </c>
      <c r="B21" s="26" t="s">
        <v>33</v>
      </c>
      <c r="C21" s="27" t="s">
        <v>83</v>
      </c>
      <c r="D21" s="25" t="s">
        <v>84</v>
      </c>
      <c r="E21" s="25" t="s">
        <v>85</v>
      </c>
      <c r="F21" s="25" t="s">
        <v>86</v>
      </c>
      <c r="G21" s="25" t="s">
        <v>87</v>
      </c>
      <c r="H21" s="25"/>
      <c r="I21" s="25"/>
      <c r="J21" s="25"/>
      <c r="K21" s="25"/>
      <c r="L21" s="25"/>
      <c r="M21" s="25" t="s">
        <v>37</v>
      </c>
      <c r="N21" s="25">
        <v>27</v>
      </c>
      <c r="O21" s="25" t="s">
        <v>38</v>
      </c>
      <c r="P21" s="26" t="s">
        <v>88</v>
      </c>
      <c r="Q21" s="20">
        <v>227295220000</v>
      </c>
      <c r="R21" s="20">
        <v>0</v>
      </c>
      <c r="S21" s="20">
        <v>0</v>
      </c>
      <c r="T21" s="20">
        <v>227295220000</v>
      </c>
      <c r="U21" s="20">
        <v>0</v>
      </c>
      <c r="V21" s="20">
        <v>215480528240</v>
      </c>
      <c r="W21" s="20">
        <v>11814691760</v>
      </c>
      <c r="X21" s="20">
        <v>207954035707.59</v>
      </c>
      <c r="Y21" s="20">
        <v>107068910194.61</v>
      </c>
      <c r="Z21" s="20">
        <v>107068910194.61</v>
      </c>
      <c r="AA21" s="20">
        <v>107068910194.61</v>
      </c>
    </row>
    <row r="22" spans="1:27" x14ac:dyDescent="0.25">
      <c r="A22" s="25" t="s">
        <v>32</v>
      </c>
      <c r="B22" s="26" t="s">
        <v>33</v>
      </c>
      <c r="C22" s="27" t="s">
        <v>89</v>
      </c>
      <c r="D22" s="25" t="s">
        <v>84</v>
      </c>
      <c r="E22" s="25" t="s">
        <v>85</v>
      </c>
      <c r="F22" s="25" t="s">
        <v>86</v>
      </c>
      <c r="G22" s="25" t="s">
        <v>90</v>
      </c>
      <c r="H22" s="25"/>
      <c r="I22" s="25"/>
      <c r="J22" s="25"/>
      <c r="K22" s="25"/>
      <c r="L22" s="25"/>
      <c r="M22" s="25" t="s">
        <v>91</v>
      </c>
      <c r="N22" s="25">
        <v>16</v>
      </c>
      <c r="O22" s="25" t="s">
        <v>38</v>
      </c>
      <c r="P22" s="26" t="s">
        <v>93</v>
      </c>
      <c r="Q22" s="20">
        <v>103812840000</v>
      </c>
      <c r="R22" s="20">
        <v>0</v>
      </c>
      <c r="S22" s="20">
        <v>0</v>
      </c>
      <c r="T22" s="20">
        <v>103812840000</v>
      </c>
      <c r="U22" s="20">
        <v>0</v>
      </c>
      <c r="V22" s="20">
        <v>93176027474</v>
      </c>
      <c r="W22" s="20">
        <v>10636812526</v>
      </c>
      <c r="X22" s="20">
        <v>84967288252</v>
      </c>
      <c r="Y22" s="20">
        <v>48453996837</v>
      </c>
      <c r="Z22" s="20">
        <v>48453996837</v>
      </c>
      <c r="AA22" s="20">
        <v>48453996837</v>
      </c>
    </row>
    <row r="23" spans="1:27" x14ac:dyDescent="0.25">
      <c r="A23" s="25" t="s">
        <v>32</v>
      </c>
      <c r="B23" s="26" t="s">
        <v>33</v>
      </c>
      <c r="C23" s="27" t="s">
        <v>89</v>
      </c>
      <c r="D23" s="25" t="s">
        <v>84</v>
      </c>
      <c r="E23" s="25" t="s">
        <v>85</v>
      </c>
      <c r="F23" s="25" t="s">
        <v>86</v>
      </c>
      <c r="G23" s="25" t="s">
        <v>90</v>
      </c>
      <c r="H23" s="25"/>
      <c r="I23" s="25"/>
      <c r="J23" s="25"/>
      <c r="K23" s="25"/>
      <c r="L23" s="25"/>
      <c r="M23" s="25" t="s">
        <v>37</v>
      </c>
      <c r="N23" s="25">
        <v>27</v>
      </c>
      <c r="O23" s="25" t="s">
        <v>38</v>
      </c>
      <c r="P23" s="26" t="s">
        <v>93</v>
      </c>
      <c r="Q23" s="20">
        <v>104464919000</v>
      </c>
      <c r="R23" s="20">
        <v>0</v>
      </c>
      <c r="S23" s="20">
        <v>0</v>
      </c>
      <c r="T23" s="20">
        <v>104464919000</v>
      </c>
      <c r="U23" s="20">
        <v>0</v>
      </c>
      <c r="V23" s="20">
        <v>67713150872</v>
      </c>
      <c r="W23" s="20">
        <v>36751768128</v>
      </c>
      <c r="X23" s="20">
        <v>56738559909.389999</v>
      </c>
      <c r="Y23" s="20">
        <v>31617035439.18</v>
      </c>
      <c r="Z23" s="20">
        <v>31617035439.18</v>
      </c>
      <c r="AA23" s="20">
        <v>31617035439.18</v>
      </c>
    </row>
    <row r="24" spans="1:27" x14ac:dyDescent="0.25">
      <c r="A24" s="25" t="s">
        <v>32</v>
      </c>
      <c r="B24" s="26" t="s">
        <v>33</v>
      </c>
      <c r="C24" s="27" t="s">
        <v>94</v>
      </c>
      <c r="D24" s="25" t="s">
        <v>84</v>
      </c>
      <c r="E24" s="25" t="s">
        <v>85</v>
      </c>
      <c r="F24" s="25" t="s">
        <v>86</v>
      </c>
      <c r="G24" s="25" t="s">
        <v>95</v>
      </c>
      <c r="H24" s="25"/>
      <c r="I24" s="25"/>
      <c r="J24" s="25"/>
      <c r="K24" s="25"/>
      <c r="L24" s="25"/>
      <c r="M24" s="25" t="s">
        <v>37</v>
      </c>
      <c r="N24" s="25">
        <v>21</v>
      </c>
      <c r="O24" s="25" t="s">
        <v>38</v>
      </c>
      <c r="P24" s="26" t="s">
        <v>96</v>
      </c>
      <c r="Q24" s="20">
        <v>800000000</v>
      </c>
      <c r="R24" s="20">
        <v>0</v>
      </c>
      <c r="S24" s="20">
        <v>0</v>
      </c>
      <c r="T24" s="20">
        <v>800000000</v>
      </c>
      <c r="U24" s="20">
        <v>0</v>
      </c>
      <c r="V24" s="20">
        <v>193214380</v>
      </c>
      <c r="W24" s="20">
        <v>606785620</v>
      </c>
      <c r="X24" s="20">
        <v>0</v>
      </c>
      <c r="Y24" s="20">
        <v>0</v>
      </c>
      <c r="Z24" s="20">
        <v>0</v>
      </c>
      <c r="AA24" s="20">
        <v>0</v>
      </c>
    </row>
    <row r="25" spans="1:27" x14ac:dyDescent="0.25">
      <c r="A25" s="25" t="s">
        <v>32</v>
      </c>
      <c r="B25" s="26" t="s">
        <v>33</v>
      </c>
      <c r="C25" s="27" t="s">
        <v>94</v>
      </c>
      <c r="D25" s="25" t="s">
        <v>84</v>
      </c>
      <c r="E25" s="25" t="s">
        <v>85</v>
      </c>
      <c r="F25" s="25" t="s">
        <v>86</v>
      </c>
      <c r="G25" s="25" t="s">
        <v>95</v>
      </c>
      <c r="H25" s="25"/>
      <c r="I25" s="25"/>
      <c r="J25" s="25"/>
      <c r="K25" s="25"/>
      <c r="L25" s="25"/>
      <c r="M25" s="25" t="s">
        <v>37</v>
      </c>
      <c r="N25" s="25">
        <v>26</v>
      </c>
      <c r="O25" s="25" t="s">
        <v>38</v>
      </c>
      <c r="P25" s="26" t="s">
        <v>96</v>
      </c>
      <c r="Q25" s="20">
        <v>9479000000</v>
      </c>
      <c r="R25" s="20">
        <v>0</v>
      </c>
      <c r="S25" s="20">
        <v>0</v>
      </c>
      <c r="T25" s="20">
        <v>9479000000</v>
      </c>
      <c r="U25" s="20">
        <v>0</v>
      </c>
      <c r="V25" s="20">
        <v>0</v>
      </c>
      <c r="W25" s="20">
        <v>9479000000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94</v>
      </c>
      <c r="D26" s="25" t="s">
        <v>84</v>
      </c>
      <c r="E26" s="25" t="s">
        <v>85</v>
      </c>
      <c r="F26" s="25" t="s">
        <v>86</v>
      </c>
      <c r="G26" s="25" t="s">
        <v>95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96</v>
      </c>
      <c r="Q26" s="20">
        <v>760106371000</v>
      </c>
      <c r="R26" s="20">
        <v>0</v>
      </c>
      <c r="S26" s="20">
        <v>0</v>
      </c>
      <c r="T26" s="20">
        <v>760106371000</v>
      </c>
      <c r="U26" s="20">
        <v>0</v>
      </c>
      <c r="V26" s="20">
        <v>733485823264.02002</v>
      </c>
      <c r="W26" s="20">
        <v>26620547735.98</v>
      </c>
      <c r="X26" s="20">
        <v>683853195575.79004</v>
      </c>
      <c r="Y26" s="20">
        <v>384743834249.01001</v>
      </c>
      <c r="Z26" s="20">
        <v>384740073177.01001</v>
      </c>
      <c r="AA26" s="20">
        <v>384740073177.01001</v>
      </c>
    </row>
    <row r="27" spans="1:27" x14ac:dyDescent="0.25">
      <c r="A27" s="25" t="s">
        <v>32</v>
      </c>
      <c r="B27" s="26" t="s">
        <v>33</v>
      </c>
      <c r="C27" s="27" t="s">
        <v>97</v>
      </c>
      <c r="D27" s="25" t="s">
        <v>84</v>
      </c>
      <c r="E27" s="25" t="s">
        <v>85</v>
      </c>
      <c r="F27" s="25" t="s">
        <v>86</v>
      </c>
      <c r="G27" s="25" t="s">
        <v>98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99</v>
      </c>
      <c r="Q27" s="20">
        <v>16853616000</v>
      </c>
      <c r="R27" s="20">
        <v>0</v>
      </c>
      <c r="S27" s="20">
        <v>0</v>
      </c>
      <c r="T27" s="20">
        <v>16853616000</v>
      </c>
      <c r="U27" s="20">
        <v>0</v>
      </c>
      <c r="V27" s="20">
        <v>10868597672</v>
      </c>
      <c r="W27" s="20">
        <v>5985018328</v>
      </c>
      <c r="X27" s="20">
        <v>9161888394.6000004</v>
      </c>
      <c r="Y27" s="20">
        <v>4962654963.3999996</v>
      </c>
      <c r="Z27" s="20">
        <v>4962654963.3999996</v>
      </c>
      <c r="AA27" s="20">
        <v>4962654963.3999996</v>
      </c>
    </row>
    <row r="28" spans="1:27" x14ac:dyDescent="0.25">
      <c r="A28" s="25" t="s">
        <v>32</v>
      </c>
      <c r="B28" s="26" t="s">
        <v>33</v>
      </c>
      <c r="C28" s="27" t="s">
        <v>100</v>
      </c>
      <c r="D28" s="25" t="s">
        <v>84</v>
      </c>
      <c r="E28" s="25" t="s">
        <v>85</v>
      </c>
      <c r="F28" s="25" t="s">
        <v>86</v>
      </c>
      <c r="G28" s="25" t="s">
        <v>92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101</v>
      </c>
      <c r="Q28" s="20">
        <v>152886164000</v>
      </c>
      <c r="R28" s="20">
        <v>0</v>
      </c>
      <c r="S28" s="20">
        <v>0</v>
      </c>
      <c r="T28" s="20">
        <v>152886164000</v>
      </c>
      <c r="U28" s="20">
        <v>0</v>
      </c>
      <c r="V28" s="20">
        <v>140188048297</v>
      </c>
      <c r="W28" s="20">
        <v>12698115703</v>
      </c>
      <c r="X28" s="20">
        <v>125141243268.48</v>
      </c>
      <c r="Y28" s="20">
        <v>58965258317.099998</v>
      </c>
      <c r="Z28" s="20">
        <v>58965258317.099998</v>
      </c>
      <c r="AA28" s="20">
        <v>58965258317.099998</v>
      </c>
    </row>
    <row r="29" spans="1:27" x14ac:dyDescent="0.25">
      <c r="A29" s="25" t="s">
        <v>32</v>
      </c>
      <c r="B29" s="26" t="s">
        <v>33</v>
      </c>
      <c r="C29" s="27" t="s">
        <v>102</v>
      </c>
      <c r="D29" s="25" t="s">
        <v>84</v>
      </c>
      <c r="E29" s="25" t="s">
        <v>85</v>
      </c>
      <c r="F29" s="25" t="s">
        <v>86</v>
      </c>
      <c r="G29" s="25" t="s">
        <v>103</v>
      </c>
      <c r="H29" s="25"/>
      <c r="I29" s="25"/>
      <c r="J29" s="25"/>
      <c r="K29" s="25"/>
      <c r="L29" s="25"/>
      <c r="M29" s="25" t="s">
        <v>91</v>
      </c>
      <c r="N29" s="25">
        <v>10</v>
      </c>
      <c r="O29" s="25" t="s">
        <v>38</v>
      </c>
      <c r="P29" s="26" t="s">
        <v>104</v>
      </c>
      <c r="Q29" s="20">
        <v>3632074486787</v>
      </c>
      <c r="R29" s="20">
        <v>0</v>
      </c>
      <c r="S29" s="20">
        <v>0</v>
      </c>
      <c r="T29" s="20">
        <v>3632074486787</v>
      </c>
      <c r="U29" s="20">
        <v>0</v>
      </c>
      <c r="V29" s="20">
        <v>3356517666646</v>
      </c>
      <c r="W29" s="20">
        <v>275556820141</v>
      </c>
      <c r="X29" s="20">
        <v>3214181254857</v>
      </c>
      <c r="Y29" s="20">
        <v>1901493339008.21</v>
      </c>
      <c r="Z29" s="20">
        <v>1901493339008.21</v>
      </c>
      <c r="AA29" s="20">
        <v>1901493339008.21</v>
      </c>
    </row>
    <row r="30" spans="1:27" x14ac:dyDescent="0.25">
      <c r="A30" s="25" t="s">
        <v>32</v>
      </c>
      <c r="B30" s="26" t="s">
        <v>33</v>
      </c>
      <c r="C30" s="27" t="s">
        <v>102</v>
      </c>
      <c r="D30" s="25" t="s">
        <v>84</v>
      </c>
      <c r="E30" s="25" t="s">
        <v>85</v>
      </c>
      <c r="F30" s="25" t="s">
        <v>86</v>
      </c>
      <c r="G30" s="25" t="s">
        <v>103</v>
      </c>
      <c r="H30" s="25"/>
      <c r="I30" s="25"/>
      <c r="J30" s="25"/>
      <c r="K30" s="25"/>
      <c r="L30" s="25"/>
      <c r="M30" s="25" t="s">
        <v>91</v>
      </c>
      <c r="N30" s="25">
        <v>11</v>
      </c>
      <c r="O30" s="25" t="s">
        <v>38</v>
      </c>
      <c r="P30" s="26" t="s">
        <v>104</v>
      </c>
      <c r="Q30" s="20">
        <v>511253893559</v>
      </c>
      <c r="R30" s="20">
        <v>0</v>
      </c>
      <c r="S30" s="20">
        <v>0</v>
      </c>
      <c r="T30" s="20">
        <v>511253893559</v>
      </c>
      <c r="U30" s="20">
        <v>0</v>
      </c>
      <c r="V30" s="20">
        <v>459368691702</v>
      </c>
      <c r="W30" s="20">
        <v>51885201857</v>
      </c>
      <c r="X30" s="20">
        <v>454017488117</v>
      </c>
      <c r="Y30" s="20">
        <v>254808202592.57999</v>
      </c>
      <c r="Z30" s="20">
        <v>254808202592.57999</v>
      </c>
      <c r="AA30" s="20">
        <v>254808202592.57999</v>
      </c>
    </row>
    <row r="31" spans="1:27" x14ac:dyDescent="0.25">
      <c r="A31" s="25" t="s">
        <v>32</v>
      </c>
      <c r="B31" s="26" t="s">
        <v>33</v>
      </c>
      <c r="C31" s="27" t="s">
        <v>102</v>
      </c>
      <c r="D31" s="25" t="s">
        <v>84</v>
      </c>
      <c r="E31" s="25" t="s">
        <v>85</v>
      </c>
      <c r="F31" s="25" t="s">
        <v>86</v>
      </c>
      <c r="G31" s="25" t="s">
        <v>103</v>
      </c>
      <c r="H31" s="25"/>
      <c r="I31" s="25"/>
      <c r="J31" s="25"/>
      <c r="K31" s="25"/>
      <c r="L31" s="25"/>
      <c r="M31" s="25" t="s">
        <v>37</v>
      </c>
      <c r="N31" s="25">
        <v>20</v>
      </c>
      <c r="O31" s="25" t="s">
        <v>38</v>
      </c>
      <c r="P31" s="26" t="s">
        <v>104</v>
      </c>
      <c r="Q31" s="20">
        <v>2500000000</v>
      </c>
      <c r="R31" s="20">
        <v>0</v>
      </c>
      <c r="S31" s="20">
        <v>0</v>
      </c>
      <c r="T31" s="20">
        <v>2500000000</v>
      </c>
      <c r="U31" s="20">
        <v>0</v>
      </c>
      <c r="V31" s="20">
        <v>2299245646</v>
      </c>
      <c r="W31" s="20">
        <v>200754354</v>
      </c>
      <c r="X31" s="20">
        <v>2299245646</v>
      </c>
      <c r="Y31" s="20">
        <v>866888325</v>
      </c>
      <c r="Z31" s="20">
        <v>866888325</v>
      </c>
      <c r="AA31" s="20">
        <v>866888325</v>
      </c>
    </row>
    <row r="32" spans="1:27" x14ac:dyDescent="0.25">
      <c r="A32" s="25" t="s">
        <v>32</v>
      </c>
      <c r="B32" s="26" t="s">
        <v>33</v>
      </c>
      <c r="C32" s="27" t="s">
        <v>102</v>
      </c>
      <c r="D32" s="25" t="s">
        <v>84</v>
      </c>
      <c r="E32" s="25" t="s">
        <v>85</v>
      </c>
      <c r="F32" s="25" t="s">
        <v>86</v>
      </c>
      <c r="G32" s="25" t="s">
        <v>103</v>
      </c>
      <c r="H32" s="25"/>
      <c r="I32" s="25"/>
      <c r="J32" s="25"/>
      <c r="K32" s="25"/>
      <c r="L32" s="25"/>
      <c r="M32" s="25" t="s">
        <v>37</v>
      </c>
      <c r="N32" s="25">
        <v>21</v>
      </c>
      <c r="O32" s="25" t="s">
        <v>38</v>
      </c>
      <c r="P32" s="26" t="s">
        <v>104</v>
      </c>
      <c r="Q32" s="20">
        <v>150000000000</v>
      </c>
      <c r="R32" s="20">
        <v>0</v>
      </c>
      <c r="S32" s="20">
        <v>0</v>
      </c>
      <c r="T32" s="20">
        <v>150000000000</v>
      </c>
      <c r="U32" s="20">
        <v>0</v>
      </c>
      <c r="V32" s="20">
        <v>125991417117.67</v>
      </c>
      <c r="W32" s="20">
        <v>24008582882.330002</v>
      </c>
      <c r="X32" s="20">
        <v>121266592958.11</v>
      </c>
      <c r="Y32" s="20">
        <v>53783762444.830002</v>
      </c>
      <c r="Z32" s="20">
        <v>53783762444.830002</v>
      </c>
      <c r="AA32" s="20">
        <v>53783762444.830002</v>
      </c>
    </row>
    <row r="33" spans="1:27" x14ac:dyDescent="0.25">
      <c r="A33" s="25" t="s">
        <v>32</v>
      </c>
      <c r="B33" s="26" t="s">
        <v>33</v>
      </c>
      <c r="C33" s="27" t="s">
        <v>102</v>
      </c>
      <c r="D33" s="25" t="s">
        <v>84</v>
      </c>
      <c r="E33" s="25" t="s">
        <v>85</v>
      </c>
      <c r="F33" s="25" t="s">
        <v>86</v>
      </c>
      <c r="G33" s="25" t="s">
        <v>103</v>
      </c>
      <c r="H33" s="25"/>
      <c r="I33" s="25"/>
      <c r="J33" s="25"/>
      <c r="K33" s="25"/>
      <c r="L33" s="25"/>
      <c r="M33" s="25" t="s">
        <v>37</v>
      </c>
      <c r="N33" s="25">
        <v>27</v>
      </c>
      <c r="O33" s="25" t="s">
        <v>38</v>
      </c>
      <c r="P33" s="26" t="s">
        <v>104</v>
      </c>
      <c r="Q33" s="20">
        <v>125687086000</v>
      </c>
      <c r="R33" s="20">
        <v>0</v>
      </c>
      <c r="S33" s="20">
        <v>0</v>
      </c>
      <c r="T33" s="20">
        <v>125687086000</v>
      </c>
      <c r="U33" s="20">
        <v>0</v>
      </c>
      <c r="V33" s="20">
        <v>123823409808</v>
      </c>
      <c r="W33" s="20">
        <v>1863676192</v>
      </c>
      <c r="X33" s="20">
        <v>123823409718</v>
      </c>
      <c r="Y33" s="20">
        <v>71057873707.699997</v>
      </c>
      <c r="Z33" s="20">
        <v>71057873707.699997</v>
      </c>
      <c r="AA33" s="20">
        <v>71057873707.699997</v>
      </c>
    </row>
    <row r="34" spans="1:27" x14ac:dyDescent="0.25">
      <c r="A34" s="25" t="s">
        <v>32</v>
      </c>
      <c r="B34" s="26" t="s">
        <v>33</v>
      </c>
      <c r="C34" s="27" t="s">
        <v>105</v>
      </c>
      <c r="D34" s="25" t="s">
        <v>84</v>
      </c>
      <c r="E34" s="25" t="s">
        <v>85</v>
      </c>
      <c r="F34" s="25" t="s">
        <v>86</v>
      </c>
      <c r="G34" s="25" t="s">
        <v>106</v>
      </c>
      <c r="H34" s="25" t="s">
        <v>1</v>
      </c>
      <c r="I34" s="25" t="s">
        <v>1</v>
      </c>
      <c r="J34" s="25" t="s">
        <v>1</v>
      </c>
      <c r="K34" s="25" t="s">
        <v>1</v>
      </c>
      <c r="L34" s="25" t="s">
        <v>1</v>
      </c>
      <c r="M34" s="25" t="s">
        <v>37</v>
      </c>
      <c r="N34" s="25">
        <v>21</v>
      </c>
      <c r="O34" s="25" t="s">
        <v>38</v>
      </c>
      <c r="P34" s="26" t="s">
        <v>107</v>
      </c>
      <c r="Q34" s="20">
        <v>34647000000</v>
      </c>
      <c r="R34" s="20">
        <v>0</v>
      </c>
      <c r="S34" s="20">
        <v>0</v>
      </c>
      <c r="T34" s="20">
        <v>34647000000</v>
      </c>
      <c r="U34" s="20">
        <v>0</v>
      </c>
      <c r="V34" s="20">
        <v>10861548142</v>
      </c>
      <c r="W34" s="20">
        <v>23785451858</v>
      </c>
      <c r="X34" s="20">
        <v>1352040523</v>
      </c>
      <c r="Y34" s="20">
        <v>206352873</v>
      </c>
      <c r="Z34" s="20">
        <v>206352873</v>
      </c>
      <c r="AA34" s="20">
        <v>206352873</v>
      </c>
    </row>
    <row r="35" spans="1:27" x14ac:dyDescent="0.25">
      <c r="A35" s="25" t="s">
        <v>32</v>
      </c>
      <c r="B35" s="26" t="s">
        <v>33</v>
      </c>
      <c r="C35" s="27" t="s">
        <v>105</v>
      </c>
      <c r="D35" s="25" t="s">
        <v>84</v>
      </c>
      <c r="E35" s="25" t="s">
        <v>85</v>
      </c>
      <c r="F35" s="25" t="s">
        <v>86</v>
      </c>
      <c r="G35" s="25" t="s">
        <v>106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26</v>
      </c>
      <c r="O35" s="25" t="s">
        <v>38</v>
      </c>
      <c r="P35" s="26" t="s">
        <v>107</v>
      </c>
      <c r="Q35" s="20">
        <v>4000000000</v>
      </c>
      <c r="R35" s="20">
        <v>0</v>
      </c>
      <c r="S35" s="20">
        <v>0</v>
      </c>
      <c r="T35" s="20">
        <v>4000000000</v>
      </c>
      <c r="U35" s="20">
        <v>0</v>
      </c>
      <c r="V35" s="20">
        <v>0</v>
      </c>
      <c r="W35" s="20">
        <v>4000000000</v>
      </c>
      <c r="X35" s="20">
        <v>0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105</v>
      </c>
      <c r="D36" s="25" t="s">
        <v>84</v>
      </c>
      <c r="E36" s="25" t="s">
        <v>85</v>
      </c>
      <c r="F36" s="25" t="s">
        <v>86</v>
      </c>
      <c r="G36" s="25" t="s">
        <v>106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27</v>
      </c>
      <c r="O36" s="25" t="s">
        <v>38</v>
      </c>
      <c r="P36" s="26" t="s">
        <v>107</v>
      </c>
      <c r="Q36" s="20">
        <v>165246275000</v>
      </c>
      <c r="R36" s="20">
        <v>0</v>
      </c>
      <c r="S36" s="20">
        <v>0</v>
      </c>
      <c r="T36" s="20">
        <v>165246275000</v>
      </c>
      <c r="U36" s="20">
        <v>0</v>
      </c>
      <c r="V36" s="20">
        <v>84001625184</v>
      </c>
      <c r="W36" s="20">
        <v>81244649816</v>
      </c>
      <c r="X36" s="20">
        <v>63945786000</v>
      </c>
      <c r="Y36" s="20">
        <v>37216814296.160004</v>
      </c>
      <c r="Z36" s="20">
        <v>37216814296.160004</v>
      </c>
      <c r="AA36" s="20">
        <v>37216814296.160004</v>
      </c>
    </row>
    <row r="37" spans="1:27" x14ac:dyDescent="0.25">
      <c r="A37" s="25" t="s">
        <v>32</v>
      </c>
      <c r="B37" s="26" t="s">
        <v>33</v>
      </c>
      <c r="C37" s="27" t="s">
        <v>108</v>
      </c>
      <c r="D37" s="25" t="s">
        <v>84</v>
      </c>
      <c r="E37" s="25" t="s">
        <v>109</v>
      </c>
      <c r="F37" s="25" t="s">
        <v>86</v>
      </c>
      <c r="G37" s="25" t="s">
        <v>110</v>
      </c>
      <c r="H37" s="25"/>
      <c r="I37" s="25"/>
      <c r="J37" s="25"/>
      <c r="K37" s="25"/>
      <c r="L37" s="25"/>
      <c r="M37" s="25" t="s">
        <v>37</v>
      </c>
      <c r="N37" s="25">
        <v>27</v>
      </c>
      <c r="O37" s="25" t="s">
        <v>38</v>
      </c>
      <c r="P37" s="26" t="s">
        <v>111</v>
      </c>
      <c r="Q37" s="20">
        <v>60000000000</v>
      </c>
      <c r="R37" s="20">
        <v>0</v>
      </c>
      <c r="S37" s="20">
        <v>0</v>
      </c>
      <c r="T37" s="20">
        <v>60000000000</v>
      </c>
      <c r="U37" s="20">
        <v>0</v>
      </c>
      <c r="V37" s="20">
        <v>48014811832</v>
      </c>
      <c r="W37" s="20">
        <v>11985188168</v>
      </c>
      <c r="X37" s="20">
        <v>42801135685.43</v>
      </c>
      <c r="Y37" s="20">
        <v>23441598243.389999</v>
      </c>
      <c r="Z37" s="20">
        <v>23441598243.389999</v>
      </c>
      <c r="AA37" s="20">
        <v>23441598243.389999</v>
      </c>
    </row>
    <row r="38" spans="1:27" x14ac:dyDescent="0.25">
      <c r="A38" s="25" t="s">
        <v>32</v>
      </c>
      <c r="B38" s="26" t="s">
        <v>33</v>
      </c>
      <c r="C38" s="27" t="s">
        <v>112</v>
      </c>
      <c r="D38" s="25" t="s">
        <v>84</v>
      </c>
      <c r="E38" s="25" t="s">
        <v>109</v>
      </c>
      <c r="F38" s="25" t="s">
        <v>86</v>
      </c>
      <c r="G38" s="25" t="s">
        <v>113</v>
      </c>
      <c r="H38" s="25"/>
      <c r="I38" s="25"/>
      <c r="J38" s="25"/>
      <c r="K38" s="25"/>
      <c r="L38" s="25"/>
      <c r="M38" s="25" t="s">
        <v>37</v>
      </c>
      <c r="N38" s="25">
        <v>20</v>
      </c>
      <c r="O38" s="25" t="s">
        <v>38</v>
      </c>
      <c r="P38" s="26" t="s">
        <v>114</v>
      </c>
      <c r="Q38" s="20">
        <v>3000000000</v>
      </c>
      <c r="R38" s="20">
        <v>0</v>
      </c>
      <c r="S38" s="20">
        <v>0</v>
      </c>
      <c r="T38" s="20">
        <v>3000000000</v>
      </c>
      <c r="U38" s="20">
        <v>0</v>
      </c>
      <c r="V38" s="20">
        <v>3000000000</v>
      </c>
      <c r="W38" s="20">
        <v>0</v>
      </c>
      <c r="X38" s="20">
        <v>3000000000</v>
      </c>
      <c r="Y38" s="20">
        <v>367957460</v>
      </c>
      <c r="Z38" s="20">
        <v>367957460</v>
      </c>
      <c r="AA38" s="20">
        <v>367957460</v>
      </c>
    </row>
    <row r="39" spans="1:27" x14ac:dyDescent="0.25">
      <c r="A39" s="25" t="s">
        <v>32</v>
      </c>
      <c r="B39" s="26" t="s">
        <v>33</v>
      </c>
      <c r="C39" s="27" t="s">
        <v>112</v>
      </c>
      <c r="D39" s="25" t="s">
        <v>84</v>
      </c>
      <c r="E39" s="25" t="s">
        <v>109</v>
      </c>
      <c r="F39" s="25" t="s">
        <v>86</v>
      </c>
      <c r="G39" s="25" t="s">
        <v>113</v>
      </c>
      <c r="H39" s="25"/>
      <c r="I39" s="25"/>
      <c r="J39" s="25"/>
      <c r="K39" s="25"/>
      <c r="L39" s="25"/>
      <c r="M39" s="25" t="s">
        <v>37</v>
      </c>
      <c r="N39" s="25">
        <v>21</v>
      </c>
      <c r="O39" s="25" t="s">
        <v>38</v>
      </c>
      <c r="P39" s="26" t="s">
        <v>114</v>
      </c>
      <c r="Q39" s="20">
        <v>1628000000</v>
      </c>
      <c r="R39" s="20">
        <v>0</v>
      </c>
      <c r="S39" s="20">
        <v>0</v>
      </c>
      <c r="T39" s="20">
        <v>1628000000</v>
      </c>
      <c r="U39" s="20">
        <v>0</v>
      </c>
      <c r="V39" s="20">
        <v>1133574596</v>
      </c>
      <c r="W39" s="20">
        <v>494425404</v>
      </c>
      <c r="X39" s="20">
        <v>679574596</v>
      </c>
      <c r="Y39" s="20">
        <v>0</v>
      </c>
      <c r="Z39" s="20">
        <v>0</v>
      </c>
      <c r="AA39" s="20">
        <v>0</v>
      </c>
    </row>
    <row r="40" spans="1:27" x14ac:dyDescent="0.25">
      <c r="A40" s="25" t="s">
        <v>32</v>
      </c>
      <c r="B40" s="26" t="s">
        <v>33</v>
      </c>
      <c r="C40" s="27" t="s">
        <v>112</v>
      </c>
      <c r="D40" s="25" t="s">
        <v>84</v>
      </c>
      <c r="E40" s="25" t="s">
        <v>109</v>
      </c>
      <c r="F40" s="25" t="s">
        <v>86</v>
      </c>
      <c r="G40" s="25" t="s">
        <v>113</v>
      </c>
      <c r="H40" s="25"/>
      <c r="I40" s="25"/>
      <c r="J40" s="25"/>
      <c r="K40" s="25"/>
      <c r="L40" s="25"/>
      <c r="M40" s="25" t="s">
        <v>37</v>
      </c>
      <c r="N40" s="25">
        <v>26</v>
      </c>
      <c r="O40" s="25" t="s">
        <v>38</v>
      </c>
      <c r="P40" s="26" t="s">
        <v>114</v>
      </c>
      <c r="Q40" s="20">
        <v>3300000000</v>
      </c>
      <c r="R40" s="20">
        <v>0</v>
      </c>
      <c r="S40" s="20">
        <v>0</v>
      </c>
      <c r="T40" s="20">
        <v>3300000000</v>
      </c>
      <c r="U40" s="20">
        <v>0</v>
      </c>
      <c r="V40" s="20">
        <v>0</v>
      </c>
      <c r="W40" s="20">
        <v>3300000000</v>
      </c>
      <c r="X40" s="20">
        <v>0</v>
      </c>
      <c r="Y40" s="20">
        <v>0</v>
      </c>
      <c r="Z40" s="20">
        <v>0</v>
      </c>
      <c r="AA40" s="20">
        <v>0</v>
      </c>
    </row>
    <row r="41" spans="1:27" x14ac:dyDescent="0.25">
      <c r="A41" s="25" t="s">
        <v>32</v>
      </c>
      <c r="B41" s="26" t="s">
        <v>33</v>
      </c>
      <c r="C41" s="27" t="s">
        <v>112</v>
      </c>
      <c r="D41" s="25" t="s">
        <v>84</v>
      </c>
      <c r="E41" s="25" t="s">
        <v>109</v>
      </c>
      <c r="F41" s="25" t="s">
        <v>86</v>
      </c>
      <c r="G41" s="25" t="s">
        <v>113</v>
      </c>
      <c r="H41" s="25"/>
      <c r="I41" s="25"/>
      <c r="J41" s="25"/>
      <c r="K41" s="25"/>
      <c r="L41" s="25"/>
      <c r="M41" s="25" t="s">
        <v>37</v>
      </c>
      <c r="N41" s="25">
        <v>27</v>
      </c>
      <c r="O41" s="25" t="s">
        <v>38</v>
      </c>
      <c r="P41" s="26" t="s">
        <v>114</v>
      </c>
      <c r="Q41" s="20">
        <v>237490349000</v>
      </c>
      <c r="R41" s="20">
        <v>0</v>
      </c>
      <c r="S41" s="20">
        <v>0</v>
      </c>
      <c r="T41" s="20">
        <v>237490349000</v>
      </c>
      <c r="U41" s="20">
        <v>0</v>
      </c>
      <c r="V41" s="20">
        <v>224879778778.75</v>
      </c>
      <c r="W41" s="20">
        <v>12610570221.25</v>
      </c>
      <c r="X41" s="20">
        <v>204936781832.14999</v>
      </c>
      <c r="Y41" s="20">
        <v>104651643646.03</v>
      </c>
      <c r="Z41" s="20">
        <v>104651643646.03</v>
      </c>
      <c r="AA41" s="20">
        <v>104651643646.03</v>
      </c>
    </row>
    <row r="42" spans="1:27" x14ac:dyDescent="0.25">
      <c r="A42" s="25" t="s">
        <v>1</v>
      </c>
      <c r="B42" s="26" t="s">
        <v>1</v>
      </c>
      <c r="C42" s="27" t="s">
        <v>1</v>
      </c>
      <c r="D42" s="25" t="s">
        <v>1</v>
      </c>
      <c r="E42" s="25" t="s">
        <v>1</v>
      </c>
      <c r="F42" s="25" t="s">
        <v>1</v>
      </c>
      <c r="G42" s="25" t="s">
        <v>1</v>
      </c>
      <c r="H42" s="25" t="s">
        <v>1</v>
      </c>
      <c r="I42" s="25" t="s">
        <v>1</v>
      </c>
      <c r="J42" s="25" t="s">
        <v>1</v>
      </c>
      <c r="K42" s="25" t="s">
        <v>1</v>
      </c>
      <c r="L42" s="25" t="s">
        <v>1</v>
      </c>
      <c r="M42" s="25" t="s">
        <v>1</v>
      </c>
      <c r="N42" s="25"/>
      <c r="O42" s="25" t="s">
        <v>1</v>
      </c>
      <c r="P42" s="26" t="s">
        <v>1</v>
      </c>
      <c r="Q42" s="20">
        <v>6988192220346</v>
      </c>
      <c r="R42" s="20">
        <v>0</v>
      </c>
      <c r="S42" s="20">
        <v>0</v>
      </c>
      <c r="T42" s="20">
        <v>6988192220346</v>
      </c>
      <c r="U42" s="20">
        <v>106550000000</v>
      </c>
      <c r="V42" s="20">
        <v>6245364025759.79</v>
      </c>
      <c r="W42" s="20">
        <v>636278194586.20898</v>
      </c>
      <c r="X42" s="20">
        <v>5707425768067.79</v>
      </c>
      <c r="Y42" s="20">
        <v>3379704271222.8599</v>
      </c>
      <c r="Z42" s="20">
        <v>3379700510150.8599</v>
      </c>
      <c r="AA42" s="20">
        <v>3379700510150.8599</v>
      </c>
    </row>
    <row r="43" spans="1:27" ht="0" hidden="1" customHeight="1" x14ac:dyDescent="0.25"/>
    <row r="44" spans="1:27" ht="33.950000000000003" customHeight="1" x14ac:dyDescent="0.25"/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8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122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119</v>
      </c>
      <c r="D3" s="2" t="s">
        <v>120</v>
      </c>
      <c r="E3" s="2" t="s">
        <v>121</v>
      </c>
      <c r="F3" s="2" t="s">
        <v>115</v>
      </c>
      <c r="G3" s="3" t="s">
        <v>116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104</v>
      </c>
      <c r="C4" s="10">
        <f>SUMIF(SIIF_Julio!$P:$P,$B4,SIIF_Julio!$T:$T)</f>
        <v>4421515466346</v>
      </c>
      <c r="D4" s="10">
        <f>SUMIF(SIIF_Julio!$P:$P,$B4,SIIF_Julio!$X:$X)</f>
        <v>3915587991296.1099</v>
      </c>
      <c r="E4" s="10">
        <f>SUMIF(SIIF_Julio!$P:$P,$B4,SIIF_Julio!$Y:$Y)</f>
        <v>2282010066078.3203</v>
      </c>
      <c r="F4" s="4">
        <f>+D4/C4</f>
        <v>0.88557600241349033</v>
      </c>
      <c r="G4" s="11">
        <f>+E4/C4</f>
        <v>0.5161149120584676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88</v>
      </c>
      <c r="C5" s="10">
        <f>SUMIF(SIIF_Julio!$P:$P,$B5,SIIF_Julio!$T:$T)</f>
        <v>227295220000</v>
      </c>
      <c r="D5" s="10">
        <f>SUMIF(SIIF_Julio!$P:$P,$B5,SIIF_Julio!$X:$X)</f>
        <v>207954035707.59</v>
      </c>
      <c r="E5" s="10">
        <f>SUMIF(SIIF_Julio!$P:$P,$B5,SIIF_Julio!$Y:$Y)</f>
        <v>107068910194.61</v>
      </c>
      <c r="F5" s="4">
        <f t="shared" ref="F5:F12" si="0">+D5/C5</f>
        <v>0.91490721057657964</v>
      </c>
      <c r="G5" s="11">
        <f t="shared" ref="G5:G12" si="1">+E5/C5</f>
        <v>0.47105658532814726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107</v>
      </c>
      <c r="C6" s="10">
        <f>SUMIF(SIIF_Julio!$P:$P,$B6,SIIF_Julio!$T:$T)</f>
        <v>203893275000</v>
      </c>
      <c r="D6" s="10">
        <f>SUMIF(SIIF_Julio!$P:$P,$B6,SIIF_Julio!$X:$X)</f>
        <v>65297826523</v>
      </c>
      <c r="E6" s="10">
        <f>SUMIF(SIIF_Julio!$P:$P,$B6,SIIF_Julio!$Y:$Y)</f>
        <v>37423167169.160004</v>
      </c>
      <c r="F6" s="4">
        <f t="shared" si="0"/>
        <v>0.3202549300510279</v>
      </c>
      <c r="G6" s="11">
        <f t="shared" si="1"/>
        <v>0.18354292052624102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99</v>
      </c>
      <c r="C7" s="10">
        <f>SUMIF(SIIF_Julio!$P:$P,$B7,SIIF_Julio!$T:$T)</f>
        <v>16853616000</v>
      </c>
      <c r="D7" s="10">
        <f>SUMIF(SIIF_Julio!$P:$P,$B7,SIIF_Julio!$X:$X)</f>
        <v>9161888394.6000004</v>
      </c>
      <c r="E7" s="10">
        <f>SUMIF(SIIF_Julio!$P:$P,$B7,SIIF_Julio!$Y:$Y)</f>
        <v>4962654963.3999996</v>
      </c>
      <c r="F7" s="4">
        <f t="shared" si="0"/>
        <v>0.54361558935483045</v>
      </c>
      <c r="G7" s="11">
        <f t="shared" si="1"/>
        <v>0.29445639223060499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93</v>
      </c>
      <c r="C8" s="10">
        <f>SUMIF(SIIF_Julio!$P:$P,$B8,SIIF_Julio!$T:$T)</f>
        <v>208277759000</v>
      </c>
      <c r="D8" s="10">
        <f>SUMIF(SIIF_Julio!$P:$P,$B8,SIIF_Julio!$X:$X)</f>
        <v>141705848161.39001</v>
      </c>
      <c r="E8" s="10">
        <f>SUMIF(SIIF_Julio!$P:$P,$B8,SIIF_Julio!$Y:$Y)</f>
        <v>80071032276.179993</v>
      </c>
      <c r="F8" s="4">
        <f t="shared" si="0"/>
        <v>0.68036956438248408</v>
      </c>
      <c r="G8" s="11">
        <f t="shared" si="1"/>
        <v>0.38444350784559761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101</v>
      </c>
      <c r="C9" s="10">
        <f>SUMIF(SIIF_Julio!$P:$P,$B9,SIIF_Julio!$T:$T)</f>
        <v>152886164000</v>
      </c>
      <c r="D9" s="10">
        <f>SUMIF(SIIF_Julio!$P:$P,$B9,SIIF_Julio!$X:$X)</f>
        <v>125141243268.48</v>
      </c>
      <c r="E9" s="10">
        <f>SUMIF(SIIF_Julio!$P:$P,$B9,SIIF_Julio!$Y:$Y)</f>
        <v>58965258317.099998</v>
      </c>
      <c r="F9" s="4">
        <f t="shared" si="0"/>
        <v>0.81852562713575572</v>
      </c>
      <c r="G9" s="11">
        <f t="shared" si="1"/>
        <v>0.38568080180950842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8" t="s">
        <v>111</v>
      </c>
      <c r="C10" s="10">
        <f>SUMIF(SIIF_Julio!$P:$P,$B10,SIIF_Julio!$T:$T)</f>
        <v>60000000000</v>
      </c>
      <c r="D10" s="10">
        <f>SUMIF(SIIF_Julio!$P:$P,$B10,SIIF_Julio!$X:$X)</f>
        <v>42801135685.43</v>
      </c>
      <c r="E10" s="10">
        <f>SUMIF(SIIF_Julio!$P:$P,$B10,SIIF_Julio!$Y:$Y)</f>
        <v>23441598243.389999</v>
      </c>
      <c r="F10" s="4">
        <f t="shared" si="0"/>
        <v>0.71335226142383334</v>
      </c>
      <c r="G10" s="11">
        <f t="shared" si="1"/>
        <v>0.39069330405649999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8" t="s">
        <v>114</v>
      </c>
      <c r="C11" s="10">
        <f>SUMIF(SIIF_Julio!$P:$P,$B11,SIIF_Julio!$T:$T)</f>
        <v>245418349000</v>
      </c>
      <c r="D11" s="10">
        <f>SUMIF(SIIF_Julio!$P:$P,$B11,SIIF_Julio!$X:$X)</f>
        <v>208616356428.14999</v>
      </c>
      <c r="E11" s="10">
        <f>SUMIF(SIIF_Julio!$P:$P,$B11,SIIF_Julio!$Y:$Y)</f>
        <v>105019601106.03</v>
      </c>
      <c r="F11" s="4">
        <f t="shared" si="0"/>
        <v>0.85004384259854182</v>
      </c>
      <c r="G11" s="11">
        <f t="shared" si="1"/>
        <v>0.42792073833904731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96</v>
      </c>
      <c r="C12" s="10">
        <f>SUMIF(SIIF_Julio!$P:$P,$B12,SIIF_Julio!$T:$T)</f>
        <v>770385371000</v>
      </c>
      <c r="D12" s="10">
        <f>SUMIF(SIIF_Julio!$P:$P,$B12,SIIF_Julio!$X:$X)</f>
        <v>683853195575.79004</v>
      </c>
      <c r="E12" s="10">
        <f>SUMIF(SIIF_Julio!$P:$P,$B12,SIIF_Julio!$Y:$Y)</f>
        <v>384743834249.01001</v>
      </c>
      <c r="F12" s="4">
        <f t="shared" si="0"/>
        <v>0.8876767671329393</v>
      </c>
      <c r="G12" s="11">
        <f t="shared" si="1"/>
        <v>0.49941736789419122</v>
      </c>
      <c r="H12" s="6"/>
      <c r="I12" s="8"/>
      <c r="J12" s="6"/>
      <c r="K12" s="6"/>
      <c r="L12" s="6"/>
      <c r="M12" s="6"/>
      <c r="N12" s="6"/>
    </row>
    <row r="13" spans="1:14" ht="17.25" thickBot="1" x14ac:dyDescent="0.3">
      <c r="B13" s="12" t="s">
        <v>117</v>
      </c>
      <c r="C13" s="13">
        <f>SUM(C4:C12)</f>
        <v>6306525220346</v>
      </c>
      <c r="D13" s="13">
        <f t="shared" ref="D13:E13" si="2">SUM(D4:D12)</f>
        <v>5400119521040.54</v>
      </c>
      <c r="E13" s="13">
        <f t="shared" si="2"/>
        <v>3083706122597.2002</v>
      </c>
      <c r="F13" s="14">
        <f>+D13/C13</f>
        <v>0.85627494259735459</v>
      </c>
      <c r="G13" s="14">
        <f>+E13/C13</f>
        <v>0.48897071126404157</v>
      </c>
      <c r="H13" s="6"/>
      <c r="I13" s="8"/>
      <c r="J13" s="6"/>
      <c r="K13" s="6"/>
      <c r="L13" s="6"/>
      <c r="M13" s="6"/>
      <c r="N13" s="6"/>
    </row>
    <row r="14" spans="1:14" ht="16.5" x14ac:dyDescent="0.25">
      <c r="A14" s="17"/>
      <c r="B14" s="17" t="s">
        <v>123</v>
      </c>
      <c r="C14" s="8"/>
      <c r="D14" s="6"/>
      <c r="E14" s="6"/>
      <c r="F14" s="6"/>
      <c r="G14" s="6"/>
      <c r="H14" s="6"/>
      <c r="I14" s="8"/>
      <c r="J14" s="6"/>
      <c r="K14" s="6"/>
      <c r="L14" s="6"/>
      <c r="M14" s="6"/>
    </row>
    <row r="15" spans="1:14" ht="16.5" x14ac:dyDescent="0.25">
      <c r="B15" s="17" t="s">
        <v>118</v>
      </c>
    </row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SIIF_Julio</vt:lpstr>
      <vt:lpstr>Julio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2020-08-03T16:29:27Z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