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"/>
    </mc:Choice>
  </mc:AlternateContent>
  <xr:revisionPtr revIDLastSave="0" documentId="8_{6D7C06F6-C4E6-4251-87AD-C20BDD6A2F48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Noviembre" sheetId="1" r:id="rId1"/>
    <sheet name="Noviemb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F12" i="2" l="1"/>
  <c r="G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E4" i="2"/>
  <c r="D4" i="2"/>
  <c r="F8" i="2" l="1"/>
  <c r="G10" i="2"/>
  <c r="G13" i="2"/>
  <c r="G11" i="2"/>
  <c r="F13" i="2"/>
  <c r="G8" i="2"/>
  <c r="F11" i="2"/>
  <c r="F7" i="2"/>
  <c r="C14" i="2"/>
  <c r="G7" i="2"/>
  <c r="F10" i="2"/>
  <c r="F6" i="2"/>
  <c r="G9" i="2"/>
  <c r="F9" i="2"/>
  <c r="E14" i="2"/>
  <c r="G6" i="2"/>
  <c r="F5" i="2"/>
  <c r="G5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<sst xmlns="http://schemas.openxmlformats.org/spreadsheetml/2006/main" count="555" uniqueCount="128">
  <si>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</si>
  <si>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</si>
  <si>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</si>
  <si>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</si>
  <si>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</si>
  <si>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</si>
  <si>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</si>
  <si>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</si>
  <si>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</si>
  <si>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</si>
  <si>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</si>
  <si>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</si>
  <si>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</si>
  <si>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</si>
  <si>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</si>
  <si>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</si>
  <si>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</si>
  <si>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</si>
  <si>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</si>
  <si>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</si>
  <si>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</si>
  <si>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</si>
  <si>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</si>
  <si>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</si>
  <si>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</si>
  <si>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</si>
  <si>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</si>
  <si>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</si>
  <si>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</si>
  <si>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</si>
  <si>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</si>
  <si>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</si>
  <si>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</si>
  <si>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</si>
  <si>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</si>
  <si>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</si>
  <si>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</si>
  <si>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</si>
  <si>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</si>
  <si>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</si>
  <si>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</si>
  <si>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</si>
  <si>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</si>
  <si>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</si>
  <si>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</si>
  <si>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</si>
  <si>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</si>
  <si>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</si>
  <si>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</si>
  <si>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A-02-02</t>
  </si>
  <si>
    <t>ADQUISICIONES DIFERENTES DE ACTIVOS</t>
  </si>
  <si>
    <t>A-03-03-01-015</t>
  </si>
  <si>
    <t>015</t>
  </si>
  <si>
    <t>ADJUDICACION Y LIBERACION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</si>
  <si>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</si>
  <si>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</si>
  <si>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</si>
  <si>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</si>
  <si>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</si>
  <si>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</si>
  <si>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</si>
  <si>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</si>
  <si>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</si>
  <si>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</si>
  <si>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</si>
  <si>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</si>
  <si>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</si>
  <si>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</si>
  <si>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</si>
  <si>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</si>
  <si>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</si>
  <si>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</si>
  <si>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</si>
  <si>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</si>
  <si>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</si>
  <si>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</si>
  <si>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</si>
  <si>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</si>
  <si>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</si>
  <si>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</si>
  <si>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</si>
  <si>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</si>
  <si>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CONTRIBUCION DE VALORIZACION MUNICIPAL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</si>
  <si>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</si>
  <si>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</si>
  <si>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</si>
  <si>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</si>
  <si>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</si>
  <si>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</si>
  <si>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</si>
  <si>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</si>
  <si>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</si>
  <si>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</si>
  <si>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</si>
  <si>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</si>
  <si>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</si>
  <si>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</si>
  <si>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</si>
  <si>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</si>
  <si>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</si>
  <si>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</si>
  <si>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</si>
  <si>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</si>
  <si>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</si>
  <si>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</si>
  <si>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C-4102-1500-19</t>
  </si>
  <si>
    <t>19</t>
  </si>
  <si>
    <t>DESARROLLO INTEGRAL DE NIÑAS, NIÑOS Y ADOLESCENTES EN EL MARCO DEL RECONOCIMIENTO , GARANTIA DE SUS DERECHOS Y CONSTRUCCION DE PROYECTOS DE VIDA A NIVEL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</si>
  <si>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</si>
  <si>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</si>
  <si>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</si>
  <si>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</si>
  <si>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</si>
  <si>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</si>
  <si>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</si>
  <si>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</si>
  <si>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</si>
  <si>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</si>
  <si>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</si>
  <si>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</si>
  <si>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</si>
  <si>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</si>
  <si>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</si>
  <si>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</si>
  <si>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</si>
  <si>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Enero-Noviembre</t>
  </si>
  <si>
    <t>República de Colombia
Departamento para la Prosperidad Social
Instituto Colombiano de Bienestar Familiar
Cecilia De la Fuente de Lleras
Dirección de Planeación y Control de Gestión
EJECUCIÓN PRESUPUESTAL PROYECTOS DE INVERSIÓN ENERO A NOVIEMBRE 2020</t>
  </si>
  <si>
    <t>Fuente de información: Reporte Ejecución Presupuestal SIIF Nación- Fecha Reporte: NOVIEMBRE 30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</si>
</sst>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32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41" fontId="3" fillId="0" borderId="0" xfId="4" applyFont="1" applyFill="1" applyBorder="1" applyAlignment="1">
      <alignment horizontal="center" vertical="center" readingOrder="1"/>
    </xf>
    <xf numFmtId="41" fontId="4" fillId="0" borderId="1" xfId="4" applyFont="1" applyFill="1" applyBorder="1" applyAlignment="1">
      <alignment horizontal="right" vertical="center" readingOrder="1"/>
    </xf>
    <xf numFmtId="41" fontId="2" fillId="0" borderId="0" xfId="4" applyFont="1" applyFill="1" applyBorder="1" applyAlignment="1"/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2" borderId="1" xfId="5" applyNumberFormat="1" applyFill="1" applyBorder="1" applyAlignment="1">
      <alignment horizontal="center" vertical="center" readingOrder="1"/>
    </xf>
    <xf numFmtId="41" fontId="11" fillId="2" borderId="1" xfId="4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6">
    <cellStyle name="Énfasis3" xfId="5" builtinId="37"/>
    <cellStyle name="Millares" xfId="1" builtinId="3"/>
    <cellStyle name="Millares [0]" xfId="4" builtinId="6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workbookViewId="0"/>
  </sheetViews>
  <sheetFormatPr baseColWidth="10" defaultRowHeight="15" x14ac:dyDescent="0.25"/>
  <cols>
    <col min="1" max="1" width="13.42578125" style="24" customWidth="1"/>
    <col min="2" max="2" width="27" style="24" customWidth="1"/>
    <col min="3" max="3" width="21.5703125" style="24" customWidth="1"/>
    <col min="4" max="11" width="5.42578125" style="24" customWidth="1"/>
    <col min="12" max="12" width="7" style="24" customWidth="1"/>
    <col min="13" max="13" width="9.5703125" style="24" customWidth="1"/>
    <col min="14" max="14" width="8" style="24" customWidth="1"/>
    <col min="15" max="15" width="9.5703125" style="24" customWidth="1"/>
    <col min="16" max="16" width="27.5703125" style="24" customWidth="1"/>
    <col min="17" max="27" width="18.85546875" style="21" customWidth="1"/>
    <col min="28" max="28" width="0" style="24" hidden="1" customWidth="1"/>
    <col min="29" max="29" width="6.42578125" style="24" customWidth="1"/>
    <col min="30" max="16384" width="11.42578125" style="24"/>
  </cols>
  <sheetData>
    <row r="1" spans="1:27" x14ac:dyDescent="0.25">
      <c r="A1" s="22" t="s">
        <v>0</v>
      </c>
      <c r="B1" s="22">
        <v>2020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  <c r="AA1" s="1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</row>
    <row r="3" spans="1:27" x14ac:dyDescent="0.25">
      <c r="A3" s="22" t="s">
        <v>4</v>
      </c>
      <c r="B3" s="22" t="s">
        <v>125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</row>
    <row r="4" spans="1:27" x14ac:dyDescent="0.25">
      <c r="A4" s="28" t="s">
        <v>5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9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</row>
    <row r="5" spans="1:27" x14ac:dyDescent="0.25">
      <c r="A5" s="25" t="s">
        <v>32</v>
      </c>
      <c r="B5" s="26" t="s">
        <v>33</v>
      </c>
      <c r="C5" s="27" t="s">
        <v>34</v>
      </c>
      <c r="D5" s="25" t="s">
        <v>35</v>
      </c>
      <c r="E5" s="25" t="s">
        <v>36</v>
      </c>
      <c r="F5" s="25" t="s">
        <v>36</v>
      </c>
      <c r="G5" s="25" t="s">
        <v>36</v>
      </c>
      <c r="H5" s="25"/>
      <c r="I5" s="25"/>
      <c r="J5" s="25"/>
      <c r="K5" s="25"/>
      <c r="L5" s="25"/>
      <c r="M5" s="25" t="s">
        <v>37</v>
      </c>
      <c r="N5" s="25">
        <v>27</v>
      </c>
      <c r="O5" s="25" t="s">
        <v>38</v>
      </c>
      <c r="P5" s="26" t="s">
        <v>39</v>
      </c>
      <c r="Q5" s="20">
        <v>352106000000</v>
      </c>
      <c r="R5" s="20">
        <v>33184000000</v>
      </c>
      <c r="S5" s="20">
        <v>0</v>
      </c>
      <c r="T5" s="20">
        <v>385290000000</v>
      </c>
      <c r="U5" s="20">
        <v>0</v>
      </c>
      <c r="V5" s="20">
        <v>352106000000</v>
      </c>
      <c r="W5" s="20">
        <v>33184000000</v>
      </c>
      <c r="X5" s="20">
        <v>349042012654.70001</v>
      </c>
      <c r="Y5" s="20">
        <v>348782703256.46002</v>
      </c>
      <c r="Z5" s="20">
        <v>348782703256.46002</v>
      </c>
      <c r="AA5" s="20">
        <v>348782703256.46002</v>
      </c>
    </row>
    <row r="6" spans="1:27" x14ac:dyDescent="0.25">
      <c r="A6" s="25" t="s">
        <v>32</v>
      </c>
      <c r="B6" s="26" t="s">
        <v>33</v>
      </c>
      <c r="C6" s="27" t="s">
        <v>40</v>
      </c>
      <c r="D6" s="25" t="s">
        <v>35</v>
      </c>
      <c r="E6" s="25" t="s">
        <v>36</v>
      </c>
      <c r="F6" s="25" t="s">
        <v>36</v>
      </c>
      <c r="G6" s="25" t="s">
        <v>41</v>
      </c>
      <c r="H6" s="25"/>
      <c r="I6" s="25"/>
      <c r="J6" s="25"/>
      <c r="K6" s="25"/>
      <c r="L6" s="25"/>
      <c r="M6" s="25" t="s">
        <v>37</v>
      </c>
      <c r="N6" s="25">
        <v>27</v>
      </c>
      <c r="O6" s="25" t="s">
        <v>38</v>
      </c>
      <c r="P6" s="26" t="s">
        <v>42</v>
      </c>
      <c r="Q6" s="20">
        <v>118392000000</v>
      </c>
      <c r="R6" s="20">
        <v>2800000000</v>
      </c>
      <c r="S6" s="20">
        <v>0</v>
      </c>
      <c r="T6" s="20">
        <v>121192000000</v>
      </c>
      <c r="U6" s="20">
        <v>0</v>
      </c>
      <c r="V6" s="20">
        <v>118392000000</v>
      </c>
      <c r="W6" s="20">
        <v>2800000000</v>
      </c>
      <c r="X6" s="20">
        <v>96136096668</v>
      </c>
      <c r="Y6" s="20">
        <v>96136096668</v>
      </c>
      <c r="Z6" s="20">
        <v>96136096668</v>
      </c>
      <c r="AA6" s="20">
        <v>96136096668</v>
      </c>
    </row>
    <row r="7" spans="1:27" x14ac:dyDescent="0.25">
      <c r="A7" s="25" t="s">
        <v>32</v>
      </c>
      <c r="B7" s="26" t="s">
        <v>33</v>
      </c>
      <c r="C7" s="27" t="s">
        <v>43</v>
      </c>
      <c r="D7" s="25" t="s">
        <v>35</v>
      </c>
      <c r="E7" s="25" t="s">
        <v>36</v>
      </c>
      <c r="F7" s="25" t="s">
        <v>36</v>
      </c>
      <c r="G7" s="25" t="s">
        <v>44</v>
      </c>
      <c r="H7" s="25"/>
      <c r="I7" s="25"/>
      <c r="J7" s="25"/>
      <c r="K7" s="25"/>
      <c r="L7" s="25"/>
      <c r="M7" s="25" t="s">
        <v>37</v>
      </c>
      <c r="N7" s="25">
        <v>27</v>
      </c>
      <c r="O7" s="25" t="s">
        <v>38</v>
      </c>
      <c r="P7" s="26" t="s">
        <v>45</v>
      </c>
      <c r="Q7" s="20">
        <v>27537000000</v>
      </c>
      <c r="R7" s="20">
        <v>800000000</v>
      </c>
      <c r="S7" s="20">
        <v>0</v>
      </c>
      <c r="T7" s="20">
        <v>28337000000</v>
      </c>
      <c r="U7" s="20">
        <v>0</v>
      </c>
      <c r="V7" s="20">
        <v>26587000000</v>
      </c>
      <c r="W7" s="20">
        <v>1750000000</v>
      </c>
      <c r="X7" s="20">
        <v>23227194587</v>
      </c>
      <c r="Y7" s="20">
        <v>23217312581</v>
      </c>
      <c r="Z7" s="20">
        <v>23217312581</v>
      </c>
      <c r="AA7" s="20">
        <v>23217312581</v>
      </c>
    </row>
    <row r="8" spans="1:27" x14ac:dyDescent="0.25">
      <c r="A8" s="25" t="s">
        <v>32</v>
      </c>
      <c r="B8" s="26" t="s">
        <v>33</v>
      </c>
      <c r="C8" s="27" t="s">
        <v>46</v>
      </c>
      <c r="D8" s="25" t="s">
        <v>35</v>
      </c>
      <c r="E8" s="25" t="s">
        <v>36</v>
      </c>
      <c r="F8" s="25" t="s">
        <v>36</v>
      </c>
      <c r="G8" s="25" t="s">
        <v>47</v>
      </c>
      <c r="H8" s="25"/>
      <c r="I8" s="25"/>
      <c r="J8" s="25"/>
      <c r="K8" s="25"/>
      <c r="L8" s="25"/>
      <c r="M8" s="25" t="s">
        <v>37</v>
      </c>
      <c r="N8" s="25">
        <v>27</v>
      </c>
      <c r="O8" s="25" t="s">
        <v>38</v>
      </c>
      <c r="P8" s="26" t="s">
        <v>48</v>
      </c>
      <c r="Q8" s="20">
        <v>22512000000</v>
      </c>
      <c r="R8" s="20">
        <v>0</v>
      </c>
      <c r="S8" s="20">
        <v>22512000000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</row>
    <row r="9" spans="1:27" x14ac:dyDescent="0.25">
      <c r="A9" s="25" t="s">
        <v>32</v>
      </c>
      <c r="B9" s="26" t="s">
        <v>33</v>
      </c>
      <c r="C9" s="27" t="s">
        <v>49</v>
      </c>
      <c r="D9" s="25" t="s">
        <v>35</v>
      </c>
      <c r="E9" s="25" t="s">
        <v>41</v>
      </c>
      <c r="F9" s="25" t="s">
        <v>41</v>
      </c>
      <c r="G9" s="25"/>
      <c r="H9" s="25"/>
      <c r="I9" s="25"/>
      <c r="J9" s="25"/>
      <c r="K9" s="25"/>
      <c r="L9" s="25"/>
      <c r="M9" s="25" t="s">
        <v>37</v>
      </c>
      <c r="N9" s="25">
        <v>27</v>
      </c>
      <c r="O9" s="25" t="s">
        <v>38</v>
      </c>
      <c r="P9" s="26" t="s">
        <v>50</v>
      </c>
      <c r="Q9" s="20">
        <v>39337000000</v>
      </c>
      <c r="R9" s="20">
        <v>20022237860</v>
      </c>
      <c r="S9" s="20">
        <v>491467536</v>
      </c>
      <c r="T9" s="20">
        <v>58867770324</v>
      </c>
      <c r="U9" s="20">
        <v>5839362415</v>
      </c>
      <c r="V9" s="20">
        <v>49209009682.220001</v>
      </c>
      <c r="W9" s="20">
        <v>3819398226.7800002</v>
      </c>
      <c r="X9" s="20">
        <v>44036501662.370003</v>
      </c>
      <c r="Y9" s="20">
        <v>36452904514.889999</v>
      </c>
      <c r="Z9" s="20">
        <v>36452904514.889999</v>
      </c>
      <c r="AA9" s="20">
        <v>36452904514.889999</v>
      </c>
    </row>
    <row r="10" spans="1:27" x14ac:dyDescent="0.25">
      <c r="A10" s="25" t="s">
        <v>32</v>
      </c>
      <c r="B10" s="26" t="s">
        <v>33</v>
      </c>
      <c r="C10" s="27" t="s">
        <v>51</v>
      </c>
      <c r="D10" s="25" t="s">
        <v>35</v>
      </c>
      <c r="E10" s="25" t="s">
        <v>44</v>
      </c>
      <c r="F10" s="25" t="s">
        <v>44</v>
      </c>
      <c r="G10" s="25" t="s">
        <v>36</v>
      </c>
      <c r="H10" s="25" t="s">
        <v>52</v>
      </c>
      <c r="I10" s="25"/>
      <c r="J10" s="25"/>
      <c r="K10" s="25"/>
      <c r="L10" s="25"/>
      <c r="M10" s="25" t="s">
        <v>37</v>
      </c>
      <c r="N10" s="25">
        <v>27</v>
      </c>
      <c r="O10" s="25" t="s">
        <v>38</v>
      </c>
      <c r="P10" s="26" t="s">
        <v>53</v>
      </c>
      <c r="Q10" s="20">
        <v>800000000</v>
      </c>
      <c r="R10" s="20">
        <v>0</v>
      </c>
      <c r="S10" s="20">
        <v>503259212</v>
      </c>
      <c r="T10" s="20">
        <v>296740788</v>
      </c>
      <c r="U10" s="20">
        <v>0</v>
      </c>
      <c r="V10" s="20">
        <v>168056550.22</v>
      </c>
      <c r="W10" s="20">
        <v>128684237.78</v>
      </c>
      <c r="X10" s="20">
        <v>120501347.43000001</v>
      </c>
      <c r="Y10" s="20">
        <v>120501347.43000001</v>
      </c>
      <c r="Z10" s="20">
        <v>120501347.43000001</v>
      </c>
      <c r="AA10" s="20">
        <v>120501347.43000001</v>
      </c>
    </row>
    <row r="11" spans="1:27" x14ac:dyDescent="0.25">
      <c r="A11" s="25" t="s">
        <v>32</v>
      </c>
      <c r="B11" s="26" t="s">
        <v>33</v>
      </c>
      <c r="C11" s="27" t="s">
        <v>54</v>
      </c>
      <c r="D11" s="25" t="s">
        <v>35</v>
      </c>
      <c r="E11" s="25" t="s">
        <v>44</v>
      </c>
      <c r="F11" s="25" t="s">
        <v>44</v>
      </c>
      <c r="G11" s="25" t="s">
        <v>36</v>
      </c>
      <c r="H11" s="25" t="s">
        <v>55</v>
      </c>
      <c r="I11" s="25"/>
      <c r="J11" s="25"/>
      <c r="K11" s="25"/>
      <c r="L11" s="25"/>
      <c r="M11" s="25" t="s">
        <v>37</v>
      </c>
      <c r="N11" s="25">
        <v>27</v>
      </c>
      <c r="O11" s="25" t="s">
        <v>38</v>
      </c>
      <c r="P11" s="26" t="s">
        <v>56</v>
      </c>
      <c r="Q11" s="20">
        <v>90054000000</v>
      </c>
      <c r="R11" s="20">
        <v>0</v>
      </c>
      <c r="S11" s="20">
        <v>34294237860</v>
      </c>
      <c r="T11" s="20">
        <v>55759762140</v>
      </c>
      <c r="U11" s="20">
        <v>55759762140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</row>
    <row r="12" spans="1:27" x14ac:dyDescent="0.25">
      <c r="A12" s="25" t="s">
        <v>32</v>
      </c>
      <c r="B12" s="26" t="s">
        <v>33</v>
      </c>
      <c r="C12" s="27" t="s">
        <v>57</v>
      </c>
      <c r="D12" s="25" t="s">
        <v>35</v>
      </c>
      <c r="E12" s="25" t="s">
        <v>44</v>
      </c>
      <c r="F12" s="25" t="s">
        <v>47</v>
      </c>
      <c r="G12" s="25" t="s">
        <v>41</v>
      </c>
      <c r="H12" s="25" t="s">
        <v>58</v>
      </c>
      <c r="I12" s="25"/>
      <c r="J12" s="25"/>
      <c r="K12" s="25"/>
      <c r="L12" s="25"/>
      <c r="M12" s="25" t="s">
        <v>37</v>
      </c>
      <c r="N12" s="25">
        <v>27</v>
      </c>
      <c r="O12" s="25" t="s">
        <v>38</v>
      </c>
      <c r="P12" s="26" t="s">
        <v>59</v>
      </c>
      <c r="Q12" s="20">
        <v>71000000</v>
      </c>
      <c r="R12" s="20">
        <v>0</v>
      </c>
      <c r="S12" s="20">
        <v>0</v>
      </c>
      <c r="T12" s="20">
        <v>71000000</v>
      </c>
      <c r="U12" s="20">
        <v>0</v>
      </c>
      <c r="V12" s="20">
        <v>71000000</v>
      </c>
      <c r="W12" s="20">
        <v>0</v>
      </c>
      <c r="X12" s="20">
        <v>59626363</v>
      </c>
      <c r="Y12" s="20">
        <v>59626363</v>
      </c>
      <c r="Z12" s="20">
        <v>59626363</v>
      </c>
      <c r="AA12" s="20">
        <v>59626363</v>
      </c>
    </row>
    <row r="13" spans="1:27" x14ac:dyDescent="0.25">
      <c r="A13" s="25" t="s">
        <v>32</v>
      </c>
      <c r="B13" s="26" t="s">
        <v>33</v>
      </c>
      <c r="C13" s="27" t="s">
        <v>60</v>
      </c>
      <c r="D13" s="25" t="s">
        <v>35</v>
      </c>
      <c r="E13" s="25" t="s">
        <v>44</v>
      </c>
      <c r="F13" s="25" t="s">
        <v>47</v>
      </c>
      <c r="G13" s="25" t="s">
        <v>41</v>
      </c>
      <c r="H13" s="25" t="s">
        <v>61</v>
      </c>
      <c r="I13" s="25"/>
      <c r="J13" s="25"/>
      <c r="K13" s="25"/>
      <c r="L13" s="25"/>
      <c r="M13" s="25" t="s">
        <v>37</v>
      </c>
      <c r="N13" s="25">
        <v>27</v>
      </c>
      <c r="O13" s="25" t="s">
        <v>38</v>
      </c>
      <c r="P13" s="26" t="s">
        <v>62</v>
      </c>
      <c r="Q13" s="20">
        <v>4069000000</v>
      </c>
      <c r="R13" s="20">
        <v>0</v>
      </c>
      <c r="S13" s="20">
        <v>0</v>
      </c>
      <c r="T13" s="20">
        <v>4069000000</v>
      </c>
      <c r="U13" s="20">
        <v>944696400</v>
      </c>
      <c r="V13" s="20">
        <v>3119803600</v>
      </c>
      <c r="W13" s="20">
        <v>4500000</v>
      </c>
      <c r="X13" s="20">
        <v>2836016682</v>
      </c>
      <c r="Y13" s="20">
        <v>2836016682</v>
      </c>
      <c r="Z13" s="20">
        <v>2836016682</v>
      </c>
      <c r="AA13" s="20">
        <v>2836016682</v>
      </c>
    </row>
    <row r="14" spans="1:27" x14ac:dyDescent="0.25">
      <c r="A14" s="25" t="s">
        <v>32</v>
      </c>
      <c r="B14" s="26" t="s">
        <v>33</v>
      </c>
      <c r="C14" s="27" t="s">
        <v>63</v>
      </c>
      <c r="D14" s="25" t="s">
        <v>35</v>
      </c>
      <c r="E14" s="25" t="s">
        <v>44</v>
      </c>
      <c r="F14" s="25" t="s">
        <v>64</v>
      </c>
      <c r="G14" s="25" t="s">
        <v>36</v>
      </c>
      <c r="H14" s="25" t="s">
        <v>58</v>
      </c>
      <c r="I14" s="25"/>
      <c r="J14" s="25"/>
      <c r="K14" s="25"/>
      <c r="L14" s="25"/>
      <c r="M14" s="25" t="s">
        <v>37</v>
      </c>
      <c r="N14" s="25">
        <v>27</v>
      </c>
      <c r="O14" s="25" t="s">
        <v>38</v>
      </c>
      <c r="P14" s="26" t="s">
        <v>65</v>
      </c>
      <c r="Q14" s="20">
        <v>8392000000</v>
      </c>
      <c r="R14" s="20">
        <v>0</v>
      </c>
      <c r="S14" s="20">
        <v>0</v>
      </c>
      <c r="T14" s="20">
        <v>8392000000</v>
      </c>
      <c r="U14" s="20">
        <v>4986000000</v>
      </c>
      <c r="V14" s="20">
        <v>3405304571</v>
      </c>
      <c r="W14" s="20">
        <v>695429</v>
      </c>
      <c r="X14" s="20">
        <v>3111916464</v>
      </c>
      <c r="Y14" s="20">
        <v>3109166260</v>
      </c>
      <c r="Z14" s="20">
        <v>3109166260</v>
      </c>
      <c r="AA14" s="20">
        <v>3109166260</v>
      </c>
    </row>
    <row r="15" spans="1:27" x14ac:dyDescent="0.25">
      <c r="A15" s="25" t="s">
        <v>32</v>
      </c>
      <c r="B15" s="26" t="s">
        <v>33</v>
      </c>
      <c r="C15" s="27" t="s">
        <v>66</v>
      </c>
      <c r="D15" s="25" t="s">
        <v>35</v>
      </c>
      <c r="E15" s="25" t="s">
        <v>44</v>
      </c>
      <c r="F15" s="25" t="s">
        <v>64</v>
      </c>
      <c r="G15" s="25" t="s">
        <v>36</v>
      </c>
      <c r="H15" s="25" t="s">
        <v>67</v>
      </c>
      <c r="I15" s="25"/>
      <c r="J15" s="25"/>
      <c r="K15" s="25"/>
      <c r="L15" s="25"/>
      <c r="M15" s="25" t="s">
        <v>37</v>
      </c>
      <c r="N15" s="25">
        <v>27</v>
      </c>
      <c r="O15" s="25" t="s">
        <v>38</v>
      </c>
      <c r="P15" s="26" t="s">
        <v>68</v>
      </c>
      <c r="Q15" s="20">
        <v>1738000000</v>
      </c>
      <c r="R15" s="20">
        <v>0</v>
      </c>
      <c r="S15" s="20">
        <v>0</v>
      </c>
      <c r="T15" s="20">
        <v>1738000000</v>
      </c>
      <c r="U15" s="20">
        <v>1722672128</v>
      </c>
      <c r="V15" s="20">
        <v>15327872</v>
      </c>
      <c r="W15" s="20">
        <v>0</v>
      </c>
      <c r="X15" s="20">
        <v>15327872</v>
      </c>
      <c r="Y15" s="20">
        <v>15327872</v>
      </c>
      <c r="Z15" s="20">
        <v>15327872</v>
      </c>
      <c r="AA15" s="20">
        <v>15327872</v>
      </c>
    </row>
    <row r="16" spans="1:27" x14ac:dyDescent="0.25">
      <c r="A16" s="25" t="s">
        <v>32</v>
      </c>
      <c r="B16" s="26" t="s">
        <v>33</v>
      </c>
      <c r="C16" s="27" t="s">
        <v>69</v>
      </c>
      <c r="D16" s="25" t="s">
        <v>35</v>
      </c>
      <c r="E16" s="25" t="s">
        <v>44</v>
      </c>
      <c r="F16" s="25" t="s">
        <v>64</v>
      </c>
      <c r="G16" s="25" t="s">
        <v>36</v>
      </c>
      <c r="H16" s="25" t="s">
        <v>70</v>
      </c>
      <c r="I16" s="25"/>
      <c r="J16" s="25"/>
      <c r="K16" s="25"/>
      <c r="L16" s="25"/>
      <c r="M16" s="25" t="s">
        <v>37</v>
      </c>
      <c r="N16" s="25">
        <v>27</v>
      </c>
      <c r="O16" s="25" t="s">
        <v>38</v>
      </c>
      <c r="P16" s="26" t="s">
        <v>71</v>
      </c>
      <c r="Q16" s="20">
        <v>166000000</v>
      </c>
      <c r="R16" s="20">
        <v>0</v>
      </c>
      <c r="S16" s="20">
        <v>0</v>
      </c>
      <c r="T16" s="20">
        <v>166000000</v>
      </c>
      <c r="U16" s="20">
        <v>165674491</v>
      </c>
      <c r="V16" s="20">
        <v>325509</v>
      </c>
      <c r="W16" s="20">
        <v>0</v>
      </c>
      <c r="X16" s="20">
        <v>325509</v>
      </c>
      <c r="Y16" s="20">
        <v>325509</v>
      </c>
      <c r="Z16" s="20">
        <v>325509</v>
      </c>
      <c r="AA16" s="20">
        <v>325509</v>
      </c>
    </row>
    <row r="17" spans="1:27" x14ac:dyDescent="0.25">
      <c r="A17" s="25" t="s">
        <v>32</v>
      </c>
      <c r="B17" s="26" t="s">
        <v>33</v>
      </c>
      <c r="C17" s="27" t="s">
        <v>72</v>
      </c>
      <c r="D17" s="25" t="s">
        <v>35</v>
      </c>
      <c r="E17" s="25" t="s">
        <v>73</v>
      </c>
      <c r="F17" s="25" t="s">
        <v>36</v>
      </c>
      <c r="G17" s="25" t="s">
        <v>47</v>
      </c>
      <c r="H17" s="25" t="s">
        <v>74</v>
      </c>
      <c r="I17" s="25"/>
      <c r="J17" s="25"/>
      <c r="K17" s="25"/>
      <c r="L17" s="25"/>
      <c r="M17" s="25" t="s">
        <v>37</v>
      </c>
      <c r="N17" s="25">
        <v>27</v>
      </c>
      <c r="O17" s="25" t="s">
        <v>38</v>
      </c>
      <c r="P17" s="26" t="s">
        <v>75</v>
      </c>
      <c r="Q17" s="20">
        <v>70000000</v>
      </c>
      <c r="R17" s="20">
        <v>0</v>
      </c>
      <c r="S17" s="20">
        <v>0</v>
      </c>
      <c r="T17" s="20">
        <v>70000000</v>
      </c>
      <c r="U17" s="20">
        <v>0</v>
      </c>
      <c r="V17" s="20">
        <v>70000000</v>
      </c>
      <c r="W17" s="20">
        <v>0</v>
      </c>
      <c r="X17" s="20">
        <v>11200000</v>
      </c>
      <c r="Y17" s="20">
        <v>11200000</v>
      </c>
      <c r="Z17" s="20">
        <v>11200000</v>
      </c>
      <c r="AA17" s="20">
        <v>11200000</v>
      </c>
    </row>
    <row r="18" spans="1:27" x14ac:dyDescent="0.25">
      <c r="A18" s="25" t="s">
        <v>32</v>
      </c>
      <c r="B18" s="26" t="s">
        <v>33</v>
      </c>
      <c r="C18" s="27" t="s">
        <v>76</v>
      </c>
      <c r="D18" s="25" t="s">
        <v>35</v>
      </c>
      <c r="E18" s="25" t="s">
        <v>77</v>
      </c>
      <c r="F18" s="25" t="s">
        <v>36</v>
      </c>
      <c r="G18" s="25"/>
      <c r="H18" s="25"/>
      <c r="I18" s="25"/>
      <c r="J18" s="25"/>
      <c r="K18" s="25"/>
      <c r="L18" s="25"/>
      <c r="M18" s="25" t="s">
        <v>37</v>
      </c>
      <c r="N18" s="25">
        <v>27</v>
      </c>
      <c r="O18" s="25" t="s">
        <v>38</v>
      </c>
      <c r="P18" s="26" t="s">
        <v>78</v>
      </c>
      <c r="Q18" s="20">
        <v>3837000000</v>
      </c>
      <c r="R18" s="20">
        <v>0</v>
      </c>
      <c r="S18" s="20">
        <v>0</v>
      </c>
      <c r="T18" s="20">
        <v>3837000000</v>
      </c>
      <c r="U18" s="20">
        <v>0</v>
      </c>
      <c r="V18" s="20">
        <v>3803848475.96</v>
      </c>
      <c r="W18" s="20">
        <v>33151524.039999999</v>
      </c>
      <c r="X18" s="20">
        <v>3780094128.8800001</v>
      </c>
      <c r="Y18" s="20">
        <v>3780031922.3499999</v>
      </c>
      <c r="Z18" s="20">
        <v>3780031922.3499999</v>
      </c>
      <c r="AA18" s="20">
        <v>3780031922.3499999</v>
      </c>
    </row>
    <row r="19" spans="1:27" x14ac:dyDescent="0.25">
      <c r="A19" s="25" t="s">
        <v>32</v>
      </c>
      <c r="B19" s="26" t="s">
        <v>33</v>
      </c>
      <c r="C19" s="27" t="s">
        <v>79</v>
      </c>
      <c r="D19" s="25" t="s">
        <v>35</v>
      </c>
      <c r="E19" s="25" t="s">
        <v>77</v>
      </c>
      <c r="F19" s="25" t="s">
        <v>47</v>
      </c>
      <c r="G19" s="25" t="s">
        <v>36</v>
      </c>
      <c r="H19" s="25"/>
      <c r="I19" s="25"/>
      <c r="J19" s="25"/>
      <c r="K19" s="25"/>
      <c r="L19" s="25"/>
      <c r="M19" s="25" t="s">
        <v>37</v>
      </c>
      <c r="N19" s="25">
        <v>27</v>
      </c>
      <c r="O19" s="25" t="s">
        <v>38</v>
      </c>
      <c r="P19" s="26" t="s">
        <v>80</v>
      </c>
      <c r="Q19" s="20">
        <v>12204000000</v>
      </c>
      <c r="R19" s="20">
        <v>1350000000</v>
      </c>
      <c r="S19" s="20">
        <v>0</v>
      </c>
      <c r="T19" s="20">
        <v>13554000000</v>
      </c>
      <c r="U19" s="20">
        <v>0</v>
      </c>
      <c r="V19" s="20">
        <v>13544707695</v>
      </c>
      <c r="W19" s="20">
        <v>9292305</v>
      </c>
      <c r="X19" s="20">
        <v>13544707695</v>
      </c>
      <c r="Y19" s="20">
        <v>13544707695</v>
      </c>
      <c r="Z19" s="20">
        <v>13544707695</v>
      </c>
      <c r="AA19" s="20">
        <v>13544707695</v>
      </c>
    </row>
    <row r="20" spans="1:27" x14ac:dyDescent="0.25">
      <c r="A20" s="25" t="s">
        <v>32</v>
      </c>
      <c r="B20" s="26" t="s">
        <v>33</v>
      </c>
      <c r="C20" s="27" t="s">
        <v>81</v>
      </c>
      <c r="D20" s="25" t="s">
        <v>35</v>
      </c>
      <c r="E20" s="25" t="s">
        <v>77</v>
      </c>
      <c r="F20" s="25" t="s">
        <v>47</v>
      </c>
      <c r="G20" s="25" t="s">
        <v>47</v>
      </c>
      <c r="H20" s="25"/>
      <c r="I20" s="25"/>
      <c r="J20" s="25"/>
      <c r="K20" s="25"/>
      <c r="L20" s="25"/>
      <c r="M20" s="25" t="s">
        <v>37</v>
      </c>
      <c r="N20" s="25">
        <v>27</v>
      </c>
      <c r="O20" s="25" t="s">
        <v>38</v>
      </c>
      <c r="P20" s="26" t="s">
        <v>82</v>
      </c>
      <c r="Q20" s="20">
        <v>382000000</v>
      </c>
      <c r="R20" s="20">
        <v>0</v>
      </c>
      <c r="S20" s="20">
        <v>355273252</v>
      </c>
      <c r="T20" s="20">
        <v>26726748</v>
      </c>
      <c r="U20" s="20">
        <v>0</v>
      </c>
      <c r="V20" s="20">
        <v>26726747.399999999</v>
      </c>
      <c r="W20" s="20">
        <v>0.6</v>
      </c>
      <c r="X20" s="20">
        <v>26726747.399999999</v>
      </c>
      <c r="Y20" s="20">
        <v>26684914.399999999</v>
      </c>
      <c r="Z20" s="20">
        <v>26684914.399999999</v>
      </c>
      <c r="AA20" s="20">
        <v>26684914.399999999</v>
      </c>
    </row>
    <row r="21" spans="1:27" x14ac:dyDescent="0.25">
      <c r="A21" s="25" t="s">
        <v>32</v>
      </c>
      <c r="B21" s="26" t="s">
        <v>33</v>
      </c>
      <c r="C21" s="27" t="s">
        <v>83</v>
      </c>
      <c r="D21" s="25" t="s">
        <v>84</v>
      </c>
      <c r="E21" s="25" t="s">
        <v>85</v>
      </c>
      <c r="F21" s="25" t="s">
        <v>86</v>
      </c>
      <c r="G21" s="25" t="s">
        <v>87</v>
      </c>
      <c r="H21" s="25"/>
      <c r="I21" s="25"/>
      <c r="J21" s="25"/>
      <c r="K21" s="25"/>
      <c r="L21" s="25"/>
      <c r="M21" s="25" t="s">
        <v>37</v>
      </c>
      <c r="N21" s="25">
        <v>21</v>
      </c>
      <c r="O21" s="25" t="s">
        <v>38</v>
      </c>
      <c r="P21" s="26" t="s">
        <v>88</v>
      </c>
      <c r="Q21" s="20">
        <v>0</v>
      </c>
      <c r="R21" s="20">
        <v>7069385317</v>
      </c>
      <c r="S21" s="20">
        <v>0</v>
      </c>
      <c r="T21" s="20">
        <v>7069385317</v>
      </c>
      <c r="U21" s="20">
        <v>0</v>
      </c>
      <c r="V21" s="20">
        <v>7062768131</v>
      </c>
      <c r="W21" s="20">
        <v>6617186</v>
      </c>
      <c r="X21" s="20">
        <v>7062768131</v>
      </c>
      <c r="Y21" s="20">
        <v>1204048185</v>
      </c>
      <c r="Z21" s="20">
        <v>1204048185</v>
      </c>
      <c r="AA21" s="20">
        <v>1204048185</v>
      </c>
    </row>
    <row r="22" spans="1:27" x14ac:dyDescent="0.25">
      <c r="A22" s="25" t="s">
        <v>32</v>
      </c>
      <c r="B22" s="26" t="s">
        <v>33</v>
      </c>
      <c r="C22" s="27" t="s">
        <v>83</v>
      </c>
      <c r="D22" s="25" t="s">
        <v>84</v>
      </c>
      <c r="E22" s="25" t="s">
        <v>85</v>
      </c>
      <c r="F22" s="25" t="s">
        <v>86</v>
      </c>
      <c r="G22" s="25" t="s">
        <v>87</v>
      </c>
      <c r="H22" s="25"/>
      <c r="I22" s="25"/>
      <c r="J22" s="25"/>
      <c r="K22" s="25"/>
      <c r="L22" s="25"/>
      <c r="M22" s="25" t="s">
        <v>37</v>
      </c>
      <c r="N22" s="25">
        <v>27</v>
      </c>
      <c r="O22" s="25" t="s">
        <v>38</v>
      </c>
      <c r="P22" s="26" t="s">
        <v>88</v>
      </c>
      <c r="Q22" s="20">
        <v>227295220000</v>
      </c>
      <c r="R22" s="20">
        <v>4000000000</v>
      </c>
      <c r="S22" s="20">
        <v>0</v>
      </c>
      <c r="T22" s="20">
        <v>231295220000</v>
      </c>
      <c r="U22" s="20">
        <v>756655366</v>
      </c>
      <c r="V22" s="20">
        <v>228456152018.32999</v>
      </c>
      <c r="W22" s="20">
        <v>2082412615.6700001</v>
      </c>
      <c r="X22" s="20">
        <v>228322542005.75</v>
      </c>
      <c r="Y22" s="20">
        <v>190022515434.39999</v>
      </c>
      <c r="Z22" s="20">
        <v>190022515434.39999</v>
      </c>
      <c r="AA22" s="20">
        <v>190022515434.39999</v>
      </c>
    </row>
    <row r="23" spans="1:27" x14ac:dyDescent="0.25">
      <c r="A23" s="25" t="s">
        <v>32</v>
      </c>
      <c r="B23" s="26" t="s">
        <v>33</v>
      </c>
      <c r="C23" s="27" t="s">
        <v>89</v>
      </c>
      <c r="D23" s="25" t="s">
        <v>84</v>
      </c>
      <c r="E23" s="25" t="s">
        <v>85</v>
      </c>
      <c r="F23" s="25" t="s">
        <v>86</v>
      </c>
      <c r="G23" s="25" t="s">
        <v>90</v>
      </c>
      <c r="H23" s="25"/>
      <c r="I23" s="25"/>
      <c r="J23" s="25"/>
      <c r="K23" s="25"/>
      <c r="L23" s="25"/>
      <c r="M23" s="25" t="s">
        <v>91</v>
      </c>
      <c r="N23" s="25">
        <v>16</v>
      </c>
      <c r="O23" s="25" t="s">
        <v>38</v>
      </c>
      <c r="P23" s="26" t="s">
        <v>93</v>
      </c>
      <c r="Q23" s="20">
        <v>103812840000</v>
      </c>
      <c r="R23" s="20">
        <v>0</v>
      </c>
      <c r="S23" s="20">
        <v>0</v>
      </c>
      <c r="T23" s="20">
        <v>103812840000</v>
      </c>
      <c r="U23" s="20">
        <v>2500000000</v>
      </c>
      <c r="V23" s="20">
        <v>95041827065</v>
      </c>
      <c r="W23" s="20">
        <v>6271012935</v>
      </c>
      <c r="X23" s="20">
        <v>93980026700</v>
      </c>
      <c r="Y23" s="20">
        <v>79397161084.660004</v>
      </c>
      <c r="Z23" s="20">
        <v>79397161084.660004</v>
      </c>
      <c r="AA23" s="20">
        <v>79397161084.660004</v>
      </c>
    </row>
    <row r="24" spans="1:27" x14ac:dyDescent="0.25">
      <c r="A24" s="25" t="s">
        <v>32</v>
      </c>
      <c r="B24" s="26" t="s">
        <v>33</v>
      </c>
      <c r="C24" s="27" t="s">
        <v>89</v>
      </c>
      <c r="D24" s="25" t="s">
        <v>84</v>
      </c>
      <c r="E24" s="25" t="s">
        <v>85</v>
      </c>
      <c r="F24" s="25" t="s">
        <v>86</v>
      </c>
      <c r="G24" s="25" t="s">
        <v>90</v>
      </c>
      <c r="H24" s="25"/>
      <c r="I24" s="25"/>
      <c r="J24" s="25"/>
      <c r="K24" s="25"/>
      <c r="L24" s="25"/>
      <c r="M24" s="25" t="s">
        <v>37</v>
      </c>
      <c r="N24" s="25">
        <v>27</v>
      </c>
      <c r="O24" s="25" t="s">
        <v>38</v>
      </c>
      <c r="P24" s="26" t="s">
        <v>93</v>
      </c>
      <c r="Q24" s="20">
        <v>104464919000</v>
      </c>
      <c r="R24" s="20">
        <v>0</v>
      </c>
      <c r="S24" s="20">
        <v>29136393801</v>
      </c>
      <c r="T24" s="20">
        <v>75328525199</v>
      </c>
      <c r="U24" s="20">
        <v>2216779508</v>
      </c>
      <c r="V24" s="20">
        <v>68968576757.649994</v>
      </c>
      <c r="W24" s="20">
        <v>4143168933.3499999</v>
      </c>
      <c r="X24" s="20">
        <v>67998272449.550003</v>
      </c>
      <c r="Y24" s="20">
        <v>52269952552.650002</v>
      </c>
      <c r="Z24" s="20">
        <v>52269818020.650002</v>
      </c>
      <c r="AA24" s="20">
        <v>52269818020.650002</v>
      </c>
    </row>
    <row r="25" spans="1:27" x14ac:dyDescent="0.25">
      <c r="A25" s="25" t="s">
        <v>32</v>
      </c>
      <c r="B25" s="26" t="s">
        <v>33</v>
      </c>
      <c r="C25" s="27" t="s">
        <v>94</v>
      </c>
      <c r="D25" s="25" t="s">
        <v>84</v>
      </c>
      <c r="E25" s="25" t="s">
        <v>85</v>
      </c>
      <c r="F25" s="25" t="s">
        <v>86</v>
      </c>
      <c r="G25" s="25" t="s">
        <v>95</v>
      </c>
      <c r="H25" s="25"/>
      <c r="I25" s="25"/>
      <c r="J25" s="25"/>
      <c r="K25" s="25"/>
      <c r="L25" s="25"/>
      <c r="M25" s="25" t="s">
        <v>37</v>
      </c>
      <c r="N25" s="25">
        <v>21</v>
      </c>
      <c r="O25" s="25" t="s">
        <v>38</v>
      </c>
      <c r="P25" s="26" t="s">
        <v>96</v>
      </c>
      <c r="Q25" s="20">
        <v>800000000</v>
      </c>
      <c r="R25" s="20">
        <v>0</v>
      </c>
      <c r="S25" s="20">
        <v>0</v>
      </c>
      <c r="T25" s="20">
        <v>800000000</v>
      </c>
      <c r="U25" s="20">
        <v>0</v>
      </c>
      <c r="V25" s="20">
        <v>706890275</v>
      </c>
      <c r="W25" s="20">
        <v>93109725</v>
      </c>
      <c r="X25" s="20">
        <v>666083159</v>
      </c>
      <c r="Y25" s="20">
        <v>0</v>
      </c>
      <c r="Z25" s="20">
        <v>0</v>
      </c>
      <c r="AA25" s="20">
        <v>0</v>
      </c>
    </row>
    <row r="26" spans="1:27" x14ac:dyDescent="0.25">
      <c r="A26" s="25" t="s">
        <v>32</v>
      </c>
      <c r="B26" s="26" t="s">
        <v>33</v>
      </c>
      <c r="C26" s="27" t="s">
        <v>94</v>
      </c>
      <c r="D26" s="25" t="s">
        <v>84</v>
      </c>
      <c r="E26" s="25" t="s">
        <v>85</v>
      </c>
      <c r="F26" s="25" t="s">
        <v>86</v>
      </c>
      <c r="G26" s="25" t="s">
        <v>95</v>
      </c>
      <c r="H26" s="25"/>
      <c r="I26" s="25"/>
      <c r="J26" s="25"/>
      <c r="K26" s="25"/>
      <c r="L26" s="25"/>
      <c r="M26" s="25" t="s">
        <v>37</v>
      </c>
      <c r="N26" s="25">
        <v>26</v>
      </c>
      <c r="O26" s="25" t="s">
        <v>38</v>
      </c>
      <c r="P26" s="26" t="s">
        <v>96</v>
      </c>
      <c r="Q26" s="20">
        <v>9479000000</v>
      </c>
      <c r="R26" s="20">
        <v>0</v>
      </c>
      <c r="S26" s="20">
        <v>0</v>
      </c>
      <c r="T26" s="20">
        <v>9479000000</v>
      </c>
      <c r="U26" s="20">
        <v>9479000000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</row>
    <row r="27" spans="1:27" x14ac:dyDescent="0.25">
      <c r="A27" s="25" t="s">
        <v>32</v>
      </c>
      <c r="B27" s="26" t="s">
        <v>33</v>
      </c>
      <c r="C27" s="27" t="s">
        <v>94</v>
      </c>
      <c r="D27" s="25" t="s">
        <v>84</v>
      </c>
      <c r="E27" s="25" t="s">
        <v>85</v>
      </c>
      <c r="F27" s="25" t="s">
        <v>86</v>
      </c>
      <c r="G27" s="25" t="s">
        <v>95</v>
      </c>
      <c r="H27" s="25"/>
      <c r="I27" s="25"/>
      <c r="J27" s="25"/>
      <c r="K27" s="25"/>
      <c r="L27" s="25"/>
      <c r="M27" s="25" t="s">
        <v>37</v>
      </c>
      <c r="N27" s="25">
        <v>27</v>
      </c>
      <c r="O27" s="25" t="s">
        <v>38</v>
      </c>
      <c r="P27" s="26" t="s">
        <v>96</v>
      </c>
      <c r="Q27" s="20">
        <v>760106371000</v>
      </c>
      <c r="R27" s="20">
        <v>41500334974</v>
      </c>
      <c r="S27" s="20">
        <v>0</v>
      </c>
      <c r="T27" s="20">
        <v>801606705974</v>
      </c>
      <c r="U27" s="20">
        <v>14000000000</v>
      </c>
      <c r="V27" s="20">
        <v>764427896428.34998</v>
      </c>
      <c r="W27" s="20">
        <v>23178809545.650002</v>
      </c>
      <c r="X27" s="20">
        <v>748301925383.93005</v>
      </c>
      <c r="Y27" s="20">
        <v>638376351050.97998</v>
      </c>
      <c r="Z27" s="20">
        <v>638375283080.97998</v>
      </c>
      <c r="AA27" s="20">
        <v>638375283080.97998</v>
      </c>
    </row>
    <row r="28" spans="1:27" x14ac:dyDescent="0.25">
      <c r="A28" s="25" t="s">
        <v>32</v>
      </c>
      <c r="B28" s="26" t="s">
        <v>33</v>
      </c>
      <c r="C28" s="27" t="s">
        <v>97</v>
      </c>
      <c r="D28" s="25" t="s">
        <v>84</v>
      </c>
      <c r="E28" s="25" t="s">
        <v>85</v>
      </c>
      <c r="F28" s="25" t="s">
        <v>86</v>
      </c>
      <c r="G28" s="25" t="s">
        <v>98</v>
      </c>
      <c r="H28" s="25"/>
      <c r="I28" s="25"/>
      <c r="J28" s="25"/>
      <c r="K28" s="25"/>
      <c r="L28" s="25"/>
      <c r="M28" s="25" t="s">
        <v>37</v>
      </c>
      <c r="N28" s="25">
        <v>27</v>
      </c>
      <c r="O28" s="25" t="s">
        <v>38</v>
      </c>
      <c r="P28" s="26" t="s">
        <v>99</v>
      </c>
      <c r="Q28" s="20">
        <v>16853616000</v>
      </c>
      <c r="R28" s="20">
        <v>0</v>
      </c>
      <c r="S28" s="20">
        <v>4947274658</v>
      </c>
      <c r="T28" s="20">
        <v>11906341342</v>
      </c>
      <c r="U28" s="20">
        <v>457199496</v>
      </c>
      <c r="V28" s="20">
        <v>11444737176.07</v>
      </c>
      <c r="W28" s="20">
        <v>4404669.93</v>
      </c>
      <c r="X28" s="20">
        <v>11422651146.139999</v>
      </c>
      <c r="Y28" s="20">
        <v>8946195429.7399998</v>
      </c>
      <c r="Z28" s="20">
        <v>8946195429.7399998</v>
      </c>
      <c r="AA28" s="20">
        <v>8946195429.7399998</v>
      </c>
    </row>
    <row r="29" spans="1:27" x14ac:dyDescent="0.25">
      <c r="A29" s="25" t="s">
        <v>32</v>
      </c>
      <c r="B29" s="26" t="s">
        <v>33</v>
      </c>
      <c r="C29" s="27" t="s">
        <v>100</v>
      </c>
      <c r="D29" s="25" t="s">
        <v>84</v>
      </c>
      <c r="E29" s="25" t="s">
        <v>85</v>
      </c>
      <c r="F29" s="25" t="s">
        <v>86</v>
      </c>
      <c r="G29" s="25" t="s">
        <v>92</v>
      </c>
      <c r="H29" s="25"/>
      <c r="I29" s="25"/>
      <c r="J29" s="25"/>
      <c r="K29" s="25"/>
      <c r="L29" s="25"/>
      <c r="M29" s="25" t="s">
        <v>37</v>
      </c>
      <c r="N29" s="25">
        <v>27</v>
      </c>
      <c r="O29" s="25" t="s">
        <v>38</v>
      </c>
      <c r="P29" s="26" t="s">
        <v>101</v>
      </c>
      <c r="Q29" s="20">
        <v>152886164000</v>
      </c>
      <c r="R29" s="20">
        <v>0</v>
      </c>
      <c r="S29" s="20">
        <v>12363941173</v>
      </c>
      <c r="T29" s="20">
        <v>140522222827</v>
      </c>
      <c r="U29" s="20">
        <v>5102806070</v>
      </c>
      <c r="V29" s="20">
        <v>134941854888.00999</v>
      </c>
      <c r="W29" s="20">
        <v>477561868.99000001</v>
      </c>
      <c r="X29" s="20">
        <v>134908827222.64999</v>
      </c>
      <c r="Y29" s="20">
        <v>120051476443.64</v>
      </c>
      <c r="Z29" s="20">
        <v>119911667049.64</v>
      </c>
      <c r="AA29" s="20">
        <v>119911667049.64</v>
      </c>
    </row>
    <row r="30" spans="1:27" x14ac:dyDescent="0.25">
      <c r="A30" s="25" t="s">
        <v>32</v>
      </c>
      <c r="B30" s="26" t="s">
        <v>33</v>
      </c>
      <c r="C30" s="27" t="s">
        <v>102</v>
      </c>
      <c r="D30" s="25" t="s">
        <v>84</v>
      </c>
      <c r="E30" s="25" t="s">
        <v>85</v>
      </c>
      <c r="F30" s="25" t="s">
        <v>86</v>
      </c>
      <c r="G30" s="25" t="s">
        <v>103</v>
      </c>
      <c r="H30" s="25"/>
      <c r="I30" s="25"/>
      <c r="J30" s="25"/>
      <c r="K30" s="25"/>
      <c r="L30" s="25"/>
      <c r="M30" s="25" t="s">
        <v>91</v>
      </c>
      <c r="N30" s="25">
        <v>10</v>
      </c>
      <c r="O30" s="25" t="s">
        <v>38</v>
      </c>
      <c r="P30" s="26" t="s">
        <v>104</v>
      </c>
      <c r="Q30" s="20">
        <v>3632074486787</v>
      </c>
      <c r="R30" s="20">
        <v>0</v>
      </c>
      <c r="S30" s="20">
        <v>0</v>
      </c>
      <c r="T30" s="20">
        <v>3632074486787</v>
      </c>
      <c r="U30" s="20">
        <v>0</v>
      </c>
      <c r="V30" s="20">
        <v>3601846426271</v>
      </c>
      <c r="W30" s="20">
        <v>30228060516</v>
      </c>
      <c r="X30" s="20">
        <v>3501301238712.6001</v>
      </c>
      <c r="Y30" s="20">
        <v>3183305569190.2402</v>
      </c>
      <c r="Z30" s="20">
        <v>3183305569190.2402</v>
      </c>
      <c r="AA30" s="20">
        <v>3183305569190.2402</v>
      </c>
    </row>
    <row r="31" spans="1:27" x14ac:dyDescent="0.25">
      <c r="A31" s="25" t="s">
        <v>32</v>
      </c>
      <c r="B31" s="26" t="s">
        <v>33</v>
      </c>
      <c r="C31" s="27" t="s">
        <v>102</v>
      </c>
      <c r="D31" s="25" t="s">
        <v>84</v>
      </c>
      <c r="E31" s="25" t="s">
        <v>85</v>
      </c>
      <c r="F31" s="25" t="s">
        <v>86</v>
      </c>
      <c r="G31" s="25" t="s">
        <v>103</v>
      </c>
      <c r="H31" s="25"/>
      <c r="I31" s="25"/>
      <c r="J31" s="25"/>
      <c r="K31" s="25"/>
      <c r="L31" s="25"/>
      <c r="M31" s="25" t="s">
        <v>91</v>
      </c>
      <c r="N31" s="25">
        <v>11</v>
      </c>
      <c r="O31" s="25" t="s">
        <v>38</v>
      </c>
      <c r="P31" s="26" t="s">
        <v>104</v>
      </c>
      <c r="Q31" s="20">
        <v>511253893559</v>
      </c>
      <c r="R31" s="20">
        <v>0</v>
      </c>
      <c r="S31" s="20">
        <v>0</v>
      </c>
      <c r="T31" s="20">
        <v>511253893559</v>
      </c>
      <c r="U31" s="20">
        <v>0</v>
      </c>
      <c r="V31" s="20">
        <v>497624130063</v>
      </c>
      <c r="W31" s="20">
        <v>13629763496</v>
      </c>
      <c r="X31" s="20">
        <v>478669791255</v>
      </c>
      <c r="Y31" s="20">
        <v>434257361459.38</v>
      </c>
      <c r="Z31" s="20">
        <v>434257361459.38</v>
      </c>
      <c r="AA31" s="20">
        <v>434257361459.38</v>
      </c>
    </row>
    <row r="32" spans="1:27" x14ac:dyDescent="0.25">
      <c r="A32" s="25" t="s">
        <v>32</v>
      </c>
      <c r="B32" s="26" t="s">
        <v>33</v>
      </c>
      <c r="C32" s="27" t="s">
        <v>102</v>
      </c>
      <c r="D32" s="25" t="s">
        <v>84</v>
      </c>
      <c r="E32" s="25" t="s">
        <v>85</v>
      </c>
      <c r="F32" s="25" t="s">
        <v>86</v>
      </c>
      <c r="G32" s="25" t="s">
        <v>103</v>
      </c>
      <c r="H32" s="25"/>
      <c r="I32" s="25"/>
      <c r="J32" s="25"/>
      <c r="K32" s="25"/>
      <c r="L32" s="25"/>
      <c r="M32" s="25" t="s">
        <v>37</v>
      </c>
      <c r="N32" s="25">
        <v>20</v>
      </c>
      <c r="O32" s="25" t="s">
        <v>38</v>
      </c>
      <c r="P32" s="26" t="s">
        <v>104</v>
      </c>
      <c r="Q32" s="20">
        <v>2500000000</v>
      </c>
      <c r="R32" s="20">
        <v>0</v>
      </c>
      <c r="S32" s="20">
        <v>0</v>
      </c>
      <c r="T32" s="20">
        <v>2500000000</v>
      </c>
      <c r="U32" s="20">
        <v>200754354</v>
      </c>
      <c r="V32" s="20">
        <v>2299245646</v>
      </c>
      <c r="W32" s="20">
        <v>0</v>
      </c>
      <c r="X32" s="20">
        <v>2299245646</v>
      </c>
      <c r="Y32" s="20">
        <v>1733776650</v>
      </c>
      <c r="Z32" s="20">
        <v>1733776650</v>
      </c>
      <c r="AA32" s="20">
        <v>1733776650</v>
      </c>
    </row>
    <row r="33" spans="1:27" x14ac:dyDescent="0.25">
      <c r="A33" s="25" t="s">
        <v>32</v>
      </c>
      <c r="B33" s="26" t="s">
        <v>33</v>
      </c>
      <c r="C33" s="27" t="s">
        <v>102</v>
      </c>
      <c r="D33" s="25" t="s">
        <v>84</v>
      </c>
      <c r="E33" s="25" t="s">
        <v>85</v>
      </c>
      <c r="F33" s="25" t="s">
        <v>86</v>
      </c>
      <c r="G33" s="25" t="s">
        <v>103</v>
      </c>
      <c r="H33" s="25"/>
      <c r="I33" s="25"/>
      <c r="J33" s="25"/>
      <c r="K33" s="25"/>
      <c r="L33" s="25"/>
      <c r="M33" s="25" t="s">
        <v>37</v>
      </c>
      <c r="N33" s="25">
        <v>21</v>
      </c>
      <c r="O33" s="25" t="s">
        <v>38</v>
      </c>
      <c r="P33" s="26" t="s">
        <v>104</v>
      </c>
      <c r="Q33" s="20">
        <v>150000000000</v>
      </c>
      <c r="R33" s="20">
        <v>5191444406</v>
      </c>
      <c r="S33" s="20">
        <v>0</v>
      </c>
      <c r="T33" s="20">
        <v>155191444406</v>
      </c>
      <c r="U33" s="20">
        <v>13034644501</v>
      </c>
      <c r="V33" s="20">
        <v>120780278345.67</v>
      </c>
      <c r="W33" s="20">
        <v>21376521559.330002</v>
      </c>
      <c r="X33" s="20">
        <v>118731590308.71001</v>
      </c>
      <c r="Y33" s="20">
        <v>80932009127.479996</v>
      </c>
      <c r="Z33" s="20">
        <v>80932009127.479996</v>
      </c>
      <c r="AA33" s="20">
        <v>80932009127.479996</v>
      </c>
    </row>
    <row r="34" spans="1:27" x14ac:dyDescent="0.25">
      <c r="A34" s="25" t="s">
        <v>32</v>
      </c>
      <c r="B34" s="26" t="s">
        <v>33</v>
      </c>
      <c r="C34" s="27" t="s">
        <v>102</v>
      </c>
      <c r="D34" s="25" t="s">
        <v>84</v>
      </c>
      <c r="E34" s="25" t="s">
        <v>85</v>
      </c>
      <c r="F34" s="25" t="s">
        <v>86</v>
      </c>
      <c r="G34" s="25" t="s">
        <v>103</v>
      </c>
      <c r="H34" s="25"/>
      <c r="I34" s="25"/>
      <c r="J34" s="25"/>
      <c r="K34" s="25"/>
      <c r="L34" s="25"/>
      <c r="M34" s="25" t="s">
        <v>37</v>
      </c>
      <c r="N34" s="25">
        <v>27</v>
      </c>
      <c r="O34" s="25" t="s">
        <v>38</v>
      </c>
      <c r="P34" s="26" t="s">
        <v>104</v>
      </c>
      <c r="Q34" s="20">
        <v>125687086000</v>
      </c>
      <c r="R34" s="20">
        <v>31706082745</v>
      </c>
      <c r="S34" s="20">
        <v>0</v>
      </c>
      <c r="T34" s="20">
        <v>157393168745</v>
      </c>
      <c r="U34" s="20">
        <v>32262932989</v>
      </c>
      <c r="V34" s="20">
        <v>122892815136</v>
      </c>
      <c r="W34" s="20">
        <v>2237420620</v>
      </c>
      <c r="X34" s="20">
        <v>122887362736</v>
      </c>
      <c r="Y34" s="20">
        <v>118906494548</v>
      </c>
      <c r="Z34" s="20">
        <v>118906494548</v>
      </c>
      <c r="AA34" s="20">
        <v>118906494548</v>
      </c>
    </row>
    <row r="35" spans="1:27" x14ac:dyDescent="0.25">
      <c r="A35" s="25" t="s">
        <v>32</v>
      </c>
      <c r="B35" s="26" t="s">
        <v>33</v>
      </c>
      <c r="C35" s="27" t="s">
        <v>105</v>
      </c>
      <c r="D35" s="25" t="s">
        <v>84</v>
      </c>
      <c r="E35" s="25" t="s">
        <v>85</v>
      </c>
      <c r="F35" s="25" t="s">
        <v>86</v>
      </c>
      <c r="G35" s="25" t="s">
        <v>106</v>
      </c>
      <c r="H35" s="25" t="s">
        <v>1</v>
      </c>
      <c r="I35" s="25" t="s">
        <v>1</v>
      </c>
      <c r="J35" s="25" t="s">
        <v>1</v>
      </c>
      <c r="K35" s="25" t="s">
        <v>1</v>
      </c>
      <c r="L35" s="25" t="s">
        <v>1</v>
      </c>
      <c r="M35" s="25" t="s">
        <v>37</v>
      </c>
      <c r="N35" s="25">
        <v>21</v>
      </c>
      <c r="O35" s="25" t="s">
        <v>38</v>
      </c>
      <c r="P35" s="26" t="s">
        <v>107</v>
      </c>
      <c r="Q35" s="20">
        <v>34647000000</v>
      </c>
      <c r="R35" s="20">
        <v>0</v>
      </c>
      <c r="S35" s="20">
        <v>12260829723</v>
      </c>
      <c r="T35" s="20">
        <v>22386170277</v>
      </c>
      <c r="U35" s="20">
        <v>2188766791</v>
      </c>
      <c r="V35" s="20">
        <v>20197178486</v>
      </c>
      <c r="W35" s="20">
        <v>225000</v>
      </c>
      <c r="X35" s="20">
        <v>20197178486</v>
      </c>
      <c r="Y35" s="20">
        <v>8473779527.5</v>
      </c>
      <c r="Z35" s="20">
        <v>8473779527.5</v>
      </c>
      <c r="AA35" s="20">
        <v>8473779527.5</v>
      </c>
    </row>
    <row r="36" spans="1:27" x14ac:dyDescent="0.25">
      <c r="A36" s="25" t="s">
        <v>32</v>
      </c>
      <c r="B36" s="26" t="s">
        <v>33</v>
      </c>
      <c r="C36" s="27" t="s">
        <v>105</v>
      </c>
      <c r="D36" s="25" t="s">
        <v>84</v>
      </c>
      <c r="E36" s="25" t="s">
        <v>85</v>
      </c>
      <c r="F36" s="25" t="s">
        <v>86</v>
      </c>
      <c r="G36" s="25" t="s">
        <v>106</v>
      </c>
      <c r="H36" s="25" t="s">
        <v>1</v>
      </c>
      <c r="I36" s="25" t="s">
        <v>1</v>
      </c>
      <c r="J36" s="25" t="s">
        <v>1</v>
      </c>
      <c r="K36" s="25" t="s">
        <v>1</v>
      </c>
      <c r="L36" s="25" t="s">
        <v>1</v>
      </c>
      <c r="M36" s="25" t="s">
        <v>37</v>
      </c>
      <c r="N36" s="25">
        <v>26</v>
      </c>
      <c r="O36" s="25" t="s">
        <v>38</v>
      </c>
      <c r="P36" s="26" t="s">
        <v>107</v>
      </c>
      <c r="Q36" s="20">
        <v>4000000000</v>
      </c>
      <c r="R36" s="20">
        <v>0</v>
      </c>
      <c r="S36" s="20">
        <v>0</v>
      </c>
      <c r="T36" s="20">
        <v>4000000000</v>
      </c>
      <c r="U36" s="20">
        <v>4000000000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</row>
    <row r="37" spans="1:27" x14ac:dyDescent="0.25">
      <c r="A37" s="25" t="s">
        <v>32</v>
      </c>
      <c r="B37" s="26" t="s">
        <v>33</v>
      </c>
      <c r="C37" s="27" t="s">
        <v>105</v>
      </c>
      <c r="D37" s="25" t="s">
        <v>84</v>
      </c>
      <c r="E37" s="25" t="s">
        <v>85</v>
      </c>
      <c r="F37" s="25" t="s">
        <v>86</v>
      </c>
      <c r="G37" s="25" t="s">
        <v>106</v>
      </c>
      <c r="H37" s="25" t="s">
        <v>1</v>
      </c>
      <c r="I37" s="25" t="s">
        <v>1</v>
      </c>
      <c r="J37" s="25" t="s">
        <v>1</v>
      </c>
      <c r="K37" s="25" t="s">
        <v>1</v>
      </c>
      <c r="L37" s="25" t="s">
        <v>1</v>
      </c>
      <c r="M37" s="25" t="s">
        <v>37</v>
      </c>
      <c r="N37" s="25">
        <v>27</v>
      </c>
      <c r="O37" s="25" t="s">
        <v>38</v>
      </c>
      <c r="P37" s="26" t="s">
        <v>107</v>
      </c>
      <c r="Q37" s="20">
        <v>165246275000</v>
      </c>
      <c r="R37" s="20">
        <v>0</v>
      </c>
      <c r="S37" s="20">
        <v>34099589302</v>
      </c>
      <c r="T37" s="20">
        <v>131146685698</v>
      </c>
      <c r="U37" s="20">
        <v>15188163978</v>
      </c>
      <c r="V37" s="20">
        <v>115858022100</v>
      </c>
      <c r="W37" s="20">
        <v>100499620</v>
      </c>
      <c r="X37" s="20">
        <v>115579161759.86</v>
      </c>
      <c r="Y37" s="20">
        <v>75883253612.889999</v>
      </c>
      <c r="Z37" s="20">
        <v>75883253612.889999</v>
      </c>
      <c r="AA37" s="20">
        <v>75883253612.889999</v>
      </c>
    </row>
    <row r="38" spans="1:27" x14ac:dyDescent="0.25">
      <c r="A38" s="25" t="s">
        <v>32</v>
      </c>
      <c r="B38" s="26" t="s">
        <v>33</v>
      </c>
      <c r="C38" s="27" t="s">
        <v>123</v>
      </c>
      <c r="D38" s="25" t="s">
        <v>84</v>
      </c>
      <c r="E38" s="25" t="s">
        <v>85</v>
      </c>
      <c r="F38" s="25" t="s">
        <v>86</v>
      </c>
      <c r="G38" s="25" t="s">
        <v>122</v>
      </c>
      <c r="H38" s="25" t="s">
        <v>1</v>
      </c>
      <c r="I38" s="25" t="s">
        <v>1</v>
      </c>
      <c r="J38" s="25" t="s">
        <v>1</v>
      </c>
      <c r="K38" s="25" t="s">
        <v>1</v>
      </c>
      <c r="L38" s="25" t="s">
        <v>1</v>
      </c>
      <c r="M38" s="25" t="s">
        <v>37</v>
      </c>
      <c r="N38" s="25">
        <v>27</v>
      </c>
      <c r="O38" s="25" t="s">
        <v>38</v>
      </c>
      <c r="P38" s="26" t="s">
        <v>124</v>
      </c>
      <c r="Q38" s="20">
        <v>0</v>
      </c>
      <c r="R38" s="20">
        <v>3340781215</v>
      </c>
      <c r="S38" s="20">
        <v>0</v>
      </c>
      <c r="T38" s="20">
        <v>3340781215</v>
      </c>
      <c r="U38" s="20">
        <v>3340781215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</row>
    <row r="39" spans="1:27" x14ac:dyDescent="0.25">
      <c r="A39" s="25" t="s">
        <v>32</v>
      </c>
      <c r="B39" s="26" t="s">
        <v>33</v>
      </c>
      <c r="C39" s="27" t="s">
        <v>108</v>
      </c>
      <c r="D39" s="25" t="s">
        <v>84</v>
      </c>
      <c r="E39" s="25" t="s">
        <v>109</v>
      </c>
      <c r="F39" s="25" t="s">
        <v>86</v>
      </c>
      <c r="G39" s="25" t="s">
        <v>110</v>
      </c>
      <c r="H39" s="25"/>
      <c r="I39" s="25"/>
      <c r="J39" s="25"/>
      <c r="K39" s="25"/>
      <c r="L39" s="25"/>
      <c r="M39" s="25" t="s">
        <v>37</v>
      </c>
      <c r="N39" s="25">
        <v>27</v>
      </c>
      <c r="O39" s="25" t="s">
        <v>38</v>
      </c>
      <c r="P39" s="26" t="s">
        <v>111</v>
      </c>
      <c r="Q39" s="20">
        <v>60000000000</v>
      </c>
      <c r="R39" s="20">
        <v>0</v>
      </c>
      <c r="S39" s="20">
        <v>0</v>
      </c>
      <c r="T39" s="20">
        <v>60000000000</v>
      </c>
      <c r="U39" s="20">
        <v>1918473666</v>
      </c>
      <c r="V39" s="20">
        <v>57783268963.349998</v>
      </c>
      <c r="W39" s="20">
        <v>298257370.64999998</v>
      </c>
      <c r="X39" s="20">
        <v>51941915400.459999</v>
      </c>
      <c r="Y39" s="20">
        <v>35474609199.669998</v>
      </c>
      <c r="Z39" s="20">
        <v>35474609199.669998</v>
      </c>
      <c r="AA39" s="20">
        <v>35474609199.669998</v>
      </c>
    </row>
    <row r="40" spans="1:27" x14ac:dyDescent="0.25">
      <c r="A40" s="25" t="s">
        <v>32</v>
      </c>
      <c r="B40" s="26" t="s">
        <v>33</v>
      </c>
      <c r="C40" s="27" t="s">
        <v>112</v>
      </c>
      <c r="D40" s="25" t="s">
        <v>84</v>
      </c>
      <c r="E40" s="25" t="s">
        <v>109</v>
      </c>
      <c r="F40" s="25" t="s">
        <v>86</v>
      </c>
      <c r="G40" s="25" t="s">
        <v>113</v>
      </c>
      <c r="H40" s="25"/>
      <c r="I40" s="25"/>
      <c r="J40" s="25"/>
      <c r="K40" s="25"/>
      <c r="L40" s="25"/>
      <c r="M40" s="25" t="s">
        <v>37</v>
      </c>
      <c r="N40" s="25">
        <v>20</v>
      </c>
      <c r="O40" s="25" t="s">
        <v>38</v>
      </c>
      <c r="P40" s="26" t="s">
        <v>114</v>
      </c>
      <c r="Q40" s="20">
        <v>3000000000</v>
      </c>
      <c r="R40" s="20">
        <v>0</v>
      </c>
      <c r="S40" s="20">
        <v>0</v>
      </c>
      <c r="T40" s="20">
        <v>3000000000</v>
      </c>
      <c r="U40" s="20">
        <v>0</v>
      </c>
      <c r="V40" s="20">
        <v>3000000000</v>
      </c>
      <c r="W40" s="20">
        <v>0</v>
      </c>
      <c r="X40" s="20">
        <v>3000000000</v>
      </c>
      <c r="Y40" s="20">
        <v>1876583046</v>
      </c>
      <c r="Z40" s="20">
        <v>1876583046</v>
      </c>
      <c r="AA40" s="20">
        <v>1876583046</v>
      </c>
    </row>
    <row r="41" spans="1:27" x14ac:dyDescent="0.25">
      <c r="A41" s="25" t="s">
        <v>32</v>
      </c>
      <c r="B41" s="26" t="s">
        <v>33</v>
      </c>
      <c r="C41" s="27" t="s">
        <v>112</v>
      </c>
      <c r="D41" s="25" t="s">
        <v>84</v>
      </c>
      <c r="E41" s="25" t="s">
        <v>109</v>
      </c>
      <c r="F41" s="25" t="s">
        <v>86</v>
      </c>
      <c r="G41" s="25" t="s">
        <v>113</v>
      </c>
      <c r="H41" s="25"/>
      <c r="I41" s="25"/>
      <c r="J41" s="25"/>
      <c r="K41" s="25"/>
      <c r="L41" s="25"/>
      <c r="M41" s="25" t="s">
        <v>37</v>
      </c>
      <c r="N41" s="25">
        <v>21</v>
      </c>
      <c r="O41" s="25" t="s">
        <v>38</v>
      </c>
      <c r="P41" s="26" t="s">
        <v>114</v>
      </c>
      <c r="Q41" s="20">
        <v>1628000000</v>
      </c>
      <c r="R41" s="20">
        <v>0</v>
      </c>
      <c r="S41" s="20">
        <v>0</v>
      </c>
      <c r="T41" s="20">
        <v>1628000000</v>
      </c>
      <c r="U41" s="20">
        <v>0</v>
      </c>
      <c r="V41" s="20">
        <v>1567539493</v>
      </c>
      <c r="W41" s="20">
        <v>60460507</v>
      </c>
      <c r="X41" s="20">
        <v>1285745783</v>
      </c>
      <c r="Y41" s="20">
        <v>101361018</v>
      </c>
      <c r="Z41" s="20">
        <v>101361018</v>
      </c>
      <c r="AA41" s="20">
        <v>101361018</v>
      </c>
    </row>
    <row r="42" spans="1:27" x14ac:dyDescent="0.25">
      <c r="A42" s="25" t="s">
        <v>32</v>
      </c>
      <c r="B42" s="26" t="s">
        <v>33</v>
      </c>
      <c r="C42" s="27" t="s">
        <v>112</v>
      </c>
      <c r="D42" s="25" t="s">
        <v>84</v>
      </c>
      <c r="E42" s="25" t="s">
        <v>109</v>
      </c>
      <c r="F42" s="25" t="s">
        <v>86</v>
      </c>
      <c r="G42" s="25" t="s">
        <v>113</v>
      </c>
      <c r="H42" s="25"/>
      <c r="I42" s="25"/>
      <c r="J42" s="25"/>
      <c r="K42" s="25"/>
      <c r="L42" s="25"/>
      <c r="M42" s="25" t="s">
        <v>37</v>
      </c>
      <c r="N42" s="25">
        <v>26</v>
      </c>
      <c r="O42" s="25" t="s">
        <v>38</v>
      </c>
      <c r="P42" s="26" t="s">
        <v>114</v>
      </c>
      <c r="Q42" s="20">
        <v>3300000000</v>
      </c>
      <c r="R42" s="20">
        <v>0</v>
      </c>
      <c r="S42" s="20">
        <v>0</v>
      </c>
      <c r="T42" s="20">
        <v>3300000000</v>
      </c>
      <c r="U42" s="20">
        <v>3300000000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</row>
    <row r="43" spans="1:27" x14ac:dyDescent="0.25">
      <c r="A43" s="25" t="s">
        <v>32</v>
      </c>
      <c r="B43" s="26" t="s">
        <v>33</v>
      </c>
      <c r="C43" s="27" t="s">
        <v>112</v>
      </c>
      <c r="D43" s="25" t="s">
        <v>84</v>
      </c>
      <c r="E43" s="25" t="s">
        <v>109</v>
      </c>
      <c r="F43" s="25" t="s">
        <v>86</v>
      </c>
      <c r="G43" s="25" t="s">
        <v>113</v>
      </c>
      <c r="H43" s="25"/>
      <c r="I43" s="25"/>
      <c r="J43" s="25"/>
      <c r="K43" s="25"/>
      <c r="L43" s="25"/>
      <c r="M43" s="25" t="s">
        <v>37</v>
      </c>
      <c r="N43" s="25">
        <v>27</v>
      </c>
      <c r="O43" s="25" t="s">
        <v>38</v>
      </c>
      <c r="P43" s="26" t="s">
        <v>114</v>
      </c>
      <c r="Q43" s="20">
        <v>237490349000</v>
      </c>
      <c r="R43" s="20">
        <v>0</v>
      </c>
      <c r="S43" s="20">
        <v>0</v>
      </c>
      <c r="T43" s="20">
        <v>237490349000</v>
      </c>
      <c r="U43" s="20">
        <v>5036010942</v>
      </c>
      <c r="V43" s="20">
        <v>231267083112.41</v>
      </c>
      <c r="W43" s="20">
        <v>1187254945.5899999</v>
      </c>
      <c r="X43" s="20">
        <v>227976381509.25</v>
      </c>
      <c r="Y43" s="20">
        <v>175582767198.42999</v>
      </c>
      <c r="Z43" s="20">
        <v>175582767198.42999</v>
      </c>
      <c r="AA43" s="20">
        <v>175582767198.42999</v>
      </c>
    </row>
    <row r="44" spans="1:27" x14ac:dyDescent="0.25">
      <c r="A44" s="24" t="s">
        <v>1</v>
      </c>
      <c r="B44" s="24" t="s">
        <v>1</v>
      </c>
      <c r="C44" s="24" t="s">
        <v>1</v>
      </c>
      <c r="D44" s="24" t="s">
        <v>1</v>
      </c>
      <c r="E44" s="24" t="s">
        <v>1</v>
      </c>
      <c r="F44" s="24" t="s">
        <v>1</v>
      </c>
      <c r="G44" s="24" t="s">
        <v>1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1</v>
      </c>
      <c r="O44" s="24" t="s">
        <v>1</v>
      </c>
      <c r="P44" s="24" t="s">
        <v>1</v>
      </c>
      <c r="Q44" s="20">
        <v>6988192220346</v>
      </c>
      <c r="R44" s="20">
        <v>150964266517</v>
      </c>
      <c r="S44" s="20">
        <v>150964266517</v>
      </c>
      <c r="T44" s="20">
        <v>6988192220346</v>
      </c>
      <c r="U44" s="20">
        <v>184401136450</v>
      </c>
      <c r="V44" s="20">
        <v>6656685801058.6396</v>
      </c>
      <c r="W44" s="20">
        <v>147105282837.35999</v>
      </c>
      <c r="X44" s="20">
        <v>6472480956175.6797</v>
      </c>
      <c r="Y44" s="20">
        <v>5734887870344.1904</v>
      </c>
      <c r="Z44" s="20">
        <v>5734746858448.1904</v>
      </c>
      <c r="AA44" s="20">
        <v>5734746858448.1904</v>
      </c>
    </row>
    <row r="4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0" t="s">
        <v>126</v>
      </c>
      <c r="B1" s="31"/>
      <c r="C1" s="31"/>
      <c r="D1" s="31"/>
      <c r="E1" s="31"/>
      <c r="F1" s="31"/>
      <c r="G1" s="31"/>
      <c r="H1" s="31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119</v>
      </c>
      <c r="D3" s="2" t="s">
        <v>120</v>
      </c>
      <c r="E3" s="2" t="s">
        <v>121</v>
      </c>
      <c r="F3" s="2" t="s">
        <v>115</v>
      </c>
      <c r="G3" s="3" t="s">
        <v>116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104</v>
      </c>
      <c r="C4" s="10">
        <f>SUMIF(SIIF_Noviembre!$P:$P,$B4,SIIF_Noviembre!$T:$T)</f>
        <v>4458412993497</v>
      </c>
      <c r="D4" s="10">
        <f>SUMIF(SIIF_Noviembre!$P:$P,$B4,SIIF_Noviembre!$X:$X)</f>
        <v>4223889228658.3101</v>
      </c>
      <c r="E4" s="10">
        <f>SUMIF(SIIF_Noviembre!$P:$P,$B4,SIIF_Noviembre!$Y:$Y)</f>
        <v>3819135210975.1001</v>
      </c>
      <c r="F4" s="4">
        <f>+D4/C4</f>
        <v>0.94739747861385559</v>
      </c>
      <c r="G4" s="11">
        <f>+E4/C4</f>
        <v>0.85661315282941608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88</v>
      </c>
      <c r="C5" s="10">
        <f>SUMIF(SIIF_Noviembre!$P:$P,$B5,SIIF_Noviembre!$T:$T)</f>
        <v>238364605317</v>
      </c>
      <c r="D5" s="10">
        <f>SUMIF(SIIF_Noviembre!$P:$P,$B5,SIIF_Noviembre!$X:$X)</f>
        <v>235385310136.75</v>
      </c>
      <c r="E5" s="10">
        <f>SUMIF(SIIF_Noviembre!$P:$P,$B5,SIIF_Noviembre!$Y:$Y)</f>
        <v>191226563619.39999</v>
      </c>
      <c r="F5" s="4">
        <f t="shared" ref="F5:F13" si="0">+D5/C5</f>
        <v>0.98750110077673714</v>
      </c>
      <c r="G5" s="11">
        <f t="shared" ref="G5:G13" si="1">+E5/C5</f>
        <v>0.80224395465546849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107</v>
      </c>
      <c r="C6" s="10">
        <f>SUMIF(SIIF_Noviembre!$P:$P,$B6,SIIF_Noviembre!$T:$T)</f>
        <v>157532855975</v>
      </c>
      <c r="D6" s="10">
        <f>SUMIF(SIIF_Noviembre!$P:$P,$B6,SIIF_Noviembre!$X:$X)</f>
        <v>135776340245.86</v>
      </c>
      <c r="E6" s="10">
        <f>SUMIF(SIIF_Noviembre!$P:$P,$B6,SIIF_Noviembre!$Y:$Y)</f>
        <v>84357033140.389999</v>
      </c>
      <c r="F6" s="4">
        <f t="shared" si="0"/>
        <v>0.86189220277582801</v>
      </c>
      <c r="G6" s="11">
        <f t="shared" si="1"/>
        <v>0.53548850249866109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99</v>
      </c>
      <c r="C7" s="10">
        <f>SUMIF(SIIF_Noviembre!$P:$P,$B7,SIIF_Noviembre!$T:$T)</f>
        <v>11906341342</v>
      </c>
      <c r="D7" s="10">
        <f>SUMIF(SIIF_Noviembre!$P:$P,$B7,SIIF_Noviembre!$X:$X)</f>
        <v>11422651146.139999</v>
      </c>
      <c r="E7" s="10">
        <f>SUMIF(SIIF_Noviembre!$P:$P,$B7,SIIF_Noviembre!$Y:$Y)</f>
        <v>8946195429.7399998</v>
      </c>
      <c r="F7" s="4">
        <f t="shared" si="0"/>
        <v>0.95937541332249832</v>
      </c>
      <c r="G7" s="11">
        <f t="shared" si="1"/>
        <v>0.75138072836716086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93</v>
      </c>
      <c r="C8" s="10">
        <f>SUMIF(SIIF_Noviembre!$P:$P,$B8,SIIF_Noviembre!$T:$T)</f>
        <v>179141365199</v>
      </c>
      <c r="D8" s="10">
        <f>SUMIF(SIIF_Noviembre!$P:$P,$B8,SIIF_Noviembre!$X:$X)</f>
        <v>161978299149.54999</v>
      </c>
      <c r="E8" s="10">
        <f>SUMIF(SIIF_Noviembre!$P:$P,$B8,SIIF_Noviembre!$Y:$Y)</f>
        <v>131667113637.31</v>
      </c>
      <c r="F8" s="4">
        <f t="shared" si="0"/>
        <v>0.90419261330076195</v>
      </c>
      <c r="G8" s="11">
        <f t="shared" si="1"/>
        <v>0.73499000909726786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101</v>
      </c>
      <c r="C9" s="10">
        <f>SUMIF(SIIF_Noviembre!$P:$P,$B9,SIIF_Noviembre!$T:$T)</f>
        <v>140522222827</v>
      </c>
      <c r="D9" s="10">
        <f>SUMIF(SIIF_Noviembre!$P:$P,$B9,SIIF_Noviembre!$X:$X)</f>
        <v>134908827222.64999</v>
      </c>
      <c r="E9" s="10">
        <f>SUMIF(SIIF_Noviembre!$P:$P,$B9,SIIF_Noviembre!$Y:$Y)</f>
        <v>120051476443.64</v>
      </c>
      <c r="F9" s="4">
        <f t="shared" si="0"/>
        <v>0.96005332472387106</v>
      </c>
      <c r="G9" s="11">
        <f t="shared" si="1"/>
        <v>0.85432377903271584</v>
      </c>
      <c r="H9" s="6"/>
      <c r="I9" s="8"/>
      <c r="J9" s="6"/>
      <c r="K9" s="6"/>
      <c r="L9" s="6"/>
      <c r="M9" s="6"/>
      <c r="N9" s="6"/>
    </row>
    <row r="10" spans="1:14" ht="26.25" x14ac:dyDescent="0.25">
      <c r="B10" s="18" t="s">
        <v>111</v>
      </c>
      <c r="C10" s="10">
        <f>SUMIF(SIIF_Noviembre!$P:$P,$B10,SIIF_Noviembre!$T:$T)</f>
        <v>60000000000</v>
      </c>
      <c r="D10" s="10">
        <f>SUMIF(SIIF_Noviembre!$P:$P,$B10,SIIF_Noviembre!$X:$X)</f>
        <v>51941915400.459999</v>
      </c>
      <c r="E10" s="10">
        <f>SUMIF(SIIF_Noviembre!$P:$P,$B10,SIIF_Noviembre!$Y:$Y)</f>
        <v>35474609199.669998</v>
      </c>
      <c r="F10" s="4">
        <f t="shared" si="0"/>
        <v>0.86569859000766669</v>
      </c>
      <c r="G10" s="11">
        <f t="shared" si="1"/>
        <v>0.59124348666116666</v>
      </c>
      <c r="H10" s="6"/>
      <c r="I10" s="8"/>
      <c r="J10" s="6"/>
      <c r="K10" s="6"/>
      <c r="L10" s="6"/>
      <c r="M10" s="6"/>
      <c r="N10" s="6"/>
    </row>
    <row r="11" spans="1:14" ht="16.5" x14ac:dyDescent="0.25">
      <c r="B11" s="18" t="s">
        <v>114</v>
      </c>
      <c r="C11" s="10">
        <f>SUMIF(SIIF_Noviembre!$P:$P,$B11,SIIF_Noviembre!$T:$T)</f>
        <v>245418349000</v>
      </c>
      <c r="D11" s="10">
        <f>SUMIF(SIIF_Noviembre!$P:$P,$B11,SIIF_Noviembre!$X:$X)</f>
        <v>232262127292.25</v>
      </c>
      <c r="E11" s="10">
        <f>SUMIF(SIIF_Noviembre!$P:$P,$B11,SIIF_Noviembre!$Y:$Y)</f>
        <v>177560711262.42999</v>
      </c>
      <c r="F11" s="4">
        <f t="shared" si="0"/>
        <v>0.94639267291399631</v>
      </c>
      <c r="G11" s="11">
        <f t="shared" si="1"/>
        <v>0.72350218305164293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124</v>
      </c>
      <c r="C12" s="10">
        <f>SUMIF(SIIF_Noviembre!$P:$P,$B12,SIIF_Noviembre!$T:$T)</f>
        <v>3340781215</v>
      </c>
      <c r="D12" s="10">
        <f>SUMIF(SIIF_Noviembre!$P:$P,$B12,SIIF_Noviembre!$X:$X)</f>
        <v>0</v>
      </c>
      <c r="E12" s="10">
        <f>SUMIF(SIIF_Noviembre!$P:$P,$B12,SIIF_Noviembre!$Y:$Y)</f>
        <v>0</v>
      </c>
      <c r="F12" s="4">
        <f t="shared" ref="F12" si="2">+D12/C12</f>
        <v>0</v>
      </c>
      <c r="G12" s="11">
        <f t="shared" ref="G12" si="3">+E12/C12</f>
        <v>0</v>
      </c>
      <c r="H12" s="6"/>
      <c r="I12" s="8"/>
      <c r="J12" s="6"/>
      <c r="K12" s="6"/>
      <c r="L12" s="6"/>
      <c r="M12" s="6"/>
      <c r="N12" s="6"/>
    </row>
    <row r="13" spans="1:14" ht="26.25" x14ac:dyDescent="0.25">
      <c r="B13" s="18" t="s">
        <v>96</v>
      </c>
      <c r="C13" s="10">
        <f>SUMIF(SIIF_Noviembre!$P:$P,$B13,SIIF_Noviembre!$T:$T)</f>
        <v>811885705974</v>
      </c>
      <c r="D13" s="10">
        <f>SUMIF(SIIF_Noviembre!$P:$P,$B13,SIIF_Noviembre!$X:$X)</f>
        <v>748968008542.93005</v>
      </c>
      <c r="E13" s="10">
        <f>SUMIF(SIIF_Noviembre!$P:$P,$B13,SIIF_Noviembre!$Y:$Y)</f>
        <v>638376351050.97998</v>
      </c>
      <c r="F13" s="4">
        <f t="shared" si="0"/>
        <v>0.92250424293947986</v>
      </c>
      <c r="G13" s="11">
        <f t="shared" si="1"/>
        <v>0.78628844719606816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117</v>
      </c>
      <c r="C14" s="13">
        <f>SUM(C4:C13)</f>
        <v>6306525220346</v>
      </c>
      <c r="D14" s="13">
        <f t="shared" ref="D14:E14" si="4">SUM(D4:D13)</f>
        <v>5936532707794.9004</v>
      </c>
      <c r="E14" s="13">
        <f t="shared" si="4"/>
        <v>5206795264758.6602</v>
      </c>
      <c r="F14" s="14">
        <f>+D14/C14</f>
        <v>0.94133179530346822</v>
      </c>
      <c r="G14" s="14">
        <f>+E14/C14</f>
        <v>0.82562030323141966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127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118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SIIF_Noviembre</vt:lpstr>
      <vt:lpstr>Noviembre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2020-12-15T19:55:01Z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