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"/>
    </mc:Choice>
  </mc:AlternateContent>
  <xr:revisionPtr revIDLastSave="0" documentId="8_{21261438-D39E-482E-B144-D4C515236E9E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SIIF_Octubre" sheetId="1" r:id="rId1"/>
    <sheet name="Octub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s="1"/>
  <c r="F12" i="2"/>
  <c r="E13" i="2" l="1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F8" i="2" s="1"/>
  <c r="E7" i="2"/>
  <c r="D7" i="2"/>
  <c r="C7" i="2"/>
  <c r="E6" i="2"/>
  <c r="D6" i="2"/>
  <c r="C6" i="2"/>
  <c r="E5" i="2"/>
  <c r="D5" i="2"/>
  <c r="E4" i="2"/>
  <c r="D4" i="2"/>
  <c r="G10" i="2" l="1"/>
  <c r="G13" i="2"/>
  <c r="G11" i="2"/>
  <c r="F13" i="2"/>
  <c r="G8" i="2"/>
  <c r="F11" i="2"/>
  <c r="F7" i="2"/>
  <c r="C14" i="2"/>
  <c r="G7" i="2"/>
  <c r="F10" i="2"/>
  <c r="F6" i="2"/>
  <c r="G9" i="2"/>
  <c r="F9" i="2"/>
  <c r="E14" i="2"/>
  <c r="G6" i="2"/>
  <c r="F5" i="2"/>
  <c r="G5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<sst xmlns="http://schemas.openxmlformats.org/spreadsheetml/2006/main" count="555" uniqueCount="128">
  <si>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</si>
  <si>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</si>
  <si>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</si>
  <si>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</si>
  <si>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</si>
  <si>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</si>
  <si>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</si>
  <si>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</si>
  <si>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</si>
  <si>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</si>
  <si>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</si>
  <si>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</si>
  <si>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</si>
  <si>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</si>
  <si>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</si>
  <si>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</si>
  <si>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</si>
  <si>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</si>
  <si>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</si>
  <si>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</si>
  <si>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</si>
  <si>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</si>
  <si>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</si>
  <si>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</si>
  <si>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</si>
  <si>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</si>
  <si>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</si>
  <si>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</si>
  <si>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</si>
  <si>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</si>
  <si>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</si>
  <si>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</si>
  <si>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</si>
  <si>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</si>
  <si>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</si>
  <si>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</si>
  <si>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</si>
  <si>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</si>
  <si>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</si>
  <si>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</si>
  <si>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</si>
  <si>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</si>
  <si>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</si>
  <si>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</si>
  <si>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</si>
  <si>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</si>
  <si>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</si>
  <si>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</si>
  <si>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</si>
  <si>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</si>
  <si>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</si>
  <si>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</si>
  <si>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</si>
  <si>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ADJUDICACION Y LIBERACION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</si>
  <si>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</si>
  <si>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</si>
  <si>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</si>
  <si>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</si>
  <si>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</si>
  <si>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</si>
  <si>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</si>
  <si>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</si>
  <si>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</si>
  <si>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</si>
  <si>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</si>
  <si>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</si>
  <si>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</si>
  <si>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</si>
  <si>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</si>
  <si>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</si>
  <si>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</si>
  <si>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</si>
  <si>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</si>
  <si>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</si>
  <si>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</si>
  <si>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</si>
  <si>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</si>
  <si>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</si>
  <si>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</si>
  <si>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</si>
  <si>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</si>
  <si>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</si>
  <si>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CONTRIBUCION DE VALORIZACION MUNICIPAL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</si>
  <si>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</si>
  <si>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</si>
  <si>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</si>
  <si>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</si>
  <si>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</si>
  <si>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</si>
  <si>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</si>
  <si>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</si>
  <si>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</si>
  <si>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</si>
  <si>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</si>
  <si>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</si>
  <si>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</si>
  <si>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</si>
  <si>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</si>
  <si>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</si>
  <si>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</si>
  <si>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</si>
  <si>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</si>
  <si>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</si>
  <si>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</si>
  <si>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</si>
  <si>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C-4102-1500-19</t>
  </si>
  <si>
    <t>19</t>
  </si>
  <si>
    <t>DESARROLLO INTEGRAL DE NIÑAS, NIÑOS Y ADOLESCENTES EN EL MARCO DEL RECONOCIMIENTO , GARANTIA DE SUS DERECHOS Y CONSTRUCCION DE PROYECTOS DE VIDA A NIVEL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</si>
  <si>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</si>
  <si>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</si>
  <si>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</si>
  <si>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</si>
  <si>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</si>
  <si>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</si>
  <si>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</si>
  <si>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</si>
  <si>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</si>
  <si>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</si>
  <si>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</si>
  <si>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</si>
  <si>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</si>
  <si>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</si>
  <si>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</si>
  <si>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</si>
  <si>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</si>
  <si>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República de Colombia
Departamento para la Prosperidad Social
Instituto Colombiano de Bienestar Familiar
Cecilia De la Fuente de Lleras
Dirección de Planeación y Control de Gestión
EJECUCIÓN PRESUPUESTAL PROYECTOS DE INVERSIÓN ENERO A OCTUBRE 2020</t>
  </si>
  <si>
    <t>Fuente de información: Reporte Ejecución Presupuestal SIIF Nación- Fecha Reporte: OCTUBRE 31 de 2020</t>
  </si>
  <si>
    <t>Enero-Octubre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</si>
</sst>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2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2" borderId="1" xfId="5" applyNumberFormat="1" applyFill="1" applyBorder="1" applyAlignment="1">
      <alignment horizontal="center" vertical="center" readingOrder="1"/>
    </xf>
    <xf numFmtId="41" fontId="11" fillId="2" borderId="1" xfId="4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tabSelected="1" workbookViewId="0"/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2020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22" t="s">
        <v>127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352106000000</v>
      </c>
      <c r="R5" s="20">
        <v>0</v>
      </c>
      <c r="S5" s="20">
        <v>0</v>
      </c>
      <c r="T5" s="20">
        <v>352106000000</v>
      </c>
      <c r="U5" s="20">
        <v>0</v>
      </c>
      <c r="V5" s="20">
        <v>352106000000</v>
      </c>
      <c r="W5" s="20">
        <v>0</v>
      </c>
      <c r="X5" s="20">
        <v>288707708773.70001</v>
      </c>
      <c r="Y5" s="20">
        <v>288551176888.46002</v>
      </c>
      <c r="Z5" s="20">
        <v>288551176888.46002</v>
      </c>
      <c r="AA5" s="20">
        <v>288551176888.46002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118392000000</v>
      </c>
      <c r="R6" s="20">
        <v>0</v>
      </c>
      <c r="S6" s="20">
        <v>0</v>
      </c>
      <c r="T6" s="20">
        <v>118392000000</v>
      </c>
      <c r="U6" s="20">
        <v>0</v>
      </c>
      <c r="V6" s="20">
        <v>118391989013</v>
      </c>
      <c r="W6" s="20">
        <v>10987</v>
      </c>
      <c r="X6" s="20">
        <v>85756674232</v>
      </c>
      <c r="Y6" s="20">
        <v>85756674232</v>
      </c>
      <c r="Z6" s="20">
        <v>85756674232</v>
      </c>
      <c r="AA6" s="20">
        <v>85756674232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27537000000</v>
      </c>
      <c r="R7" s="20">
        <v>0</v>
      </c>
      <c r="S7" s="20">
        <v>0</v>
      </c>
      <c r="T7" s="20">
        <v>27537000000</v>
      </c>
      <c r="U7" s="20">
        <v>0</v>
      </c>
      <c r="V7" s="20">
        <v>27537000000</v>
      </c>
      <c r="W7" s="20">
        <v>0</v>
      </c>
      <c r="X7" s="20">
        <v>17977242507</v>
      </c>
      <c r="Y7" s="20">
        <v>17977242507</v>
      </c>
      <c r="Z7" s="20">
        <v>17977242507</v>
      </c>
      <c r="AA7" s="20">
        <v>17977242507</v>
      </c>
    </row>
    <row r="8" spans="1:27" x14ac:dyDescent="0.25">
      <c r="A8" s="25" t="s">
        <v>32</v>
      </c>
      <c r="B8" s="26" t="s">
        <v>33</v>
      </c>
      <c r="C8" s="27" t="s">
        <v>46</v>
      </c>
      <c r="D8" s="25" t="s">
        <v>35</v>
      </c>
      <c r="E8" s="25" t="s">
        <v>36</v>
      </c>
      <c r="F8" s="25" t="s">
        <v>36</v>
      </c>
      <c r="G8" s="25" t="s">
        <v>47</v>
      </c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22512000000</v>
      </c>
      <c r="R8" s="20">
        <v>0</v>
      </c>
      <c r="S8" s="20">
        <v>0</v>
      </c>
      <c r="T8" s="20">
        <v>22512000000</v>
      </c>
      <c r="U8" s="20">
        <v>0</v>
      </c>
      <c r="V8" s="20">
        <v>22512000000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41</v>
      </c>
      <c r="F9" s="25" t="s">
        <v>41</v>
      </c>
      <c r="G9" s="25"/>
      <c r="H9" s="25"/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50</v>
      </c>
      <c r="Q9" s="20">
        <v>39337000000</v>
      </c>
      <c r="R9" s="20">
        <v>20022237860</v>
      </c>
      <c r="S9" s="20">
        <v>0</v>
      </c>
      <c r="T9" s="20">
        <v>59359237860</v>
      </c>
      <c r="U9" s="20">
        <v>0</v>
      </c>
      <c r="V9" s="20">
        <v>50435526903.82</v>
      </c>
      <c r="W9" s="20">
        <v>8923710956.1800003</v>
      </c>
      <c r="X9" s="20">
        <v>30468487508.450001</v>
      </c>
      <c r="Y9" s="20">
        <v>22660181484.09</v>
      </c>
      <c r="Z9" s="20">
        <v>22660181484.09</v>
      </c>
      <c r="AA9" s="20">
        <v>22660181484.09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53</v>
      </c>
      <c r="Q10" s="20">
        <v>800000000</v>
      </c>
      <c r="R10" s="20">
        <v>0</v>
      </c>
      <c r="S10" s="20">
        <v>0</v>
      </c>
      <c r="T10" s="20">
        <v>800000000</v>
      </c>
      <c r="U10" s="20">
        <v>0</v>
      </c>
      <c r="V10" s="20">
        <v>681502732.22000003</v>
      </c>
      <c r="W10" s="20">
        <v>118497267.78</v>
      </c>
      <c r="X10" s="20">
        <v>105999214.43000001</v>
      </c>
      <c r="Y10" s="20">
        <v>86446571.430000007</v>
      </c>
      <c r="Z10" s="20">
        <v>86446571.430000007</v>
      </c>
      <c r="AA10" s="20">
        <v>86446571.430000007</v>
      </c>
    </row>
    <row r="11" spans="1:27" x14ac:dyDescent="0.25">
      <c r="A11" s="25" t="s">
        <v>32</v>
      </c>
      <c r="B11" s="26" t="s">
        <v>33</v>
      </c>
      <c r="C11" s="27" t="s">
        <v>54</v>
      </c>
      <c r="D11" s="25" t="s">
        <v>35</v>
      </c>
      <c r="E11" s="25" t="s">
        <v>44</v>
      </c>
      <c r="F11" s="25" t="s">
        <v>44</v>
      </c>
      <c r="G11" s="25" t="s">
        <v>36</v>
      </c>
      <c r="H11" s="25" t="s">
        <v>55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56</v>
      </c>
      <c r="Q11" s="20">
        <v>90054000000</v>
      </c>
      <c r="R11" s="20">
        <v>0</v>
      </c>
      <c r="S11" s="20">
        <v>20022237860</v>
      </c>
      <c r="T11" s="20">
        <v>70031762140</v>
      </c>
      <c r="U11" s="20">
        <v>55759762140</v>
      </c>
      <c r="V11" s="20">
        <v>14272000000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  <row r="12" spans="1:27" x14ac:dyDescent="0.25">
      <c r="A12" s="25" t="s">
        <v>32</v>
      </c>
      <c r="B12" s="26" t="s">
        <v>33</v>
      </c>
      <c r="C12" s="27" t="s">
        <v>57</v>
      </c>
      <c r="D12" s="25" t="s">
        <v>35</v>
      </c>
      <c r="E12" s="25" t="s">
        <v>44</v>
      </c>
      <c r="F12" s="25" t="s">
        <v>47</v>
      </c>
      <c r="G12" s="25" t="s">
        <v>41</v>
      </c>
      <c r="H12" s="25" t="s">
        <v>58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59</v>
      </c>
      <c r="Q12" s="20">
        <v>71000000</v>
      </c>
      <c r="R12" s="20">
        <v>0</v>
      </c>
      <c r="S12" s="20">
        <v>0</v>
      </c>
      <c r="T12" s="20">
        <v>71000000</v>
      </c>
      <c r="U12" s="20">
        <v>0</v>
      </c>
      <c r="V12" s="20">
        <v>71000000</v>
      </c>
      <c r="W12" s="20">
        <v>0</v>
      </c>
      <c r="X12" s="20">
        <v>50451160</v>
      </c>
      <c r="Y12" s="20">
        <v>50451160</v>
      </c>
      <c r="Z12" s="20">
        <v>50451160</v>
      </c>
      <c r="AA12" s="20">
        <v>50451160</v>
      </c>
    </row>
    <row r="13" spans="1:27" x14ac:dyDescent="0.25">
      <c r="A13" s="25" t="s">
        <v>32</v>
      </c>
      <c r="B13" s="26" t="s">
        <v>33</v>
      </c>
      <c r="C13" s="27" t="s">
        <v>60</v>
      </c>
      <c r="D13" s="25" t="s">
        <v>35</v>
      </c>
      <c r="E13" s="25" t="s">
        <v>44</v>
      </c>
      <c r="F13" s="25" t="s">
        <v>47</v>
      </c>
      <c r="G13" s="25" t="s">
        <v>41</v>
      </c>
      <c r="H13" s="25" t="s">
        <v>61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62</v>
      </c>
      <c r="Q13" s="20">
        <v>4069000000</v>
      </c>
      <c r="R13" s="20">
        <v>0</v>
      </c>
      <c r="S13" s="20">
        <v>0</v>
      </c>
      <c r="T13" s="20">
        <v>4069000000</v>
      </c>
      <c r="U13" s="20">
        <v>0</v>
      </c>
      <c r="V13" s="20">
        <v>4069000000</v>
      </c>
      <c r="W13" s="20">
        <v>0</v>
      </c>
      <c r="X13" s="20">
        <v>2554303600</v>
      </c>
      <c r="Y13" s="20">
        <v>2554303600</v>
      </c>
      <c r="Z13" s="20">
        <v>2554303600</v>
      </c>
      <c r="AA13" s="20">
        <v>2554303600</v>
      </c>
    </row>
    <row r="14" spans="1:27" x14ac:dyDescent="0.25">
      <c r="A14" s="25" t="s">
        <v>32</v>
      </c>
      <c r="B14" s="26" t="s">
        <v>33</v>
      </c>
      <c r="C14" s="27" t="s">
        <v>63</v>
      </c>
      <c r="D14" s="25" t="s">
        <v>35</v>
      </c>
      <c r="E14" s="25" t="s">
        <v>44</v>
      </c>
      <c r="F14" s="25" t="s">
        <v>64</v>
      </c>
      <c r="G14" s="25" t="s">
        <v>36</v>
      </c>
      <c r="H14" s="25" t="s">
        <v>58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65</v>
      </c>
      <c r="Q14" s="20">
        <v>8392000000</v>
      </c>
      <c r="R14" s="20">
        <v>0</v>
      </c>
      <c r="S14" s="20">
        <v>0</v>
      </c>
      <c r="T14" s="20">
        <v>8392000000</v>
      </c>
      <c r="U14" s="20">
        <v>0</v>
      </c>
      <c r="V14" s="20">
        <v>2805368162</v>
      </c>
      <c r="W14" s="20">
        <v>5586631838</v>
      </c>
      <c r="X14" s="20">
        <v>2710745991</v>
      </c>
      <c r="Y14" s="20">
        <v>2710745991</v>
      </c>
      <c r="Z14" s="20">
        <v>2710745991</v>
      </c>
      <c r="AA14" s="20">
        <v>2710745991</v>
      </c>
    </row>
    <row r="15" spans="1:27" x14ac:dyDescent="0.25">
      <c r="A15" s="25" t="s">
        <v>32</v>
      </c>
      <c r="B15" s="26" t="s">
        <v>33</v>
      </c>
      <c r="C15" s="27" t="s">
        <v>66</v>
      </c>
      <c r="D15" s="25" t="s">
        <v>35</v>
      </c>
      <c r="E15" s="25" t="s">
        <v>44</v>
      </c>
      <c r="F15" s="25" t="s">
        <v>64</v>
      </c>
      <c r="G15" s="25" t="s">
        <v>36</v>
      </c>
      <c r="H15" s="25" t="s">
        <v>67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68</v>
      </c>
      <c r="Q15" s="20">
        <v>1738000000</v>
      </c>
      <c r="R15" s="20">
        <v>0</v>
      </c>
      <c r="S15" s="20">
        <v>0</v>
      </c>
      <c r="T15" s="20">
        <v>1738000000</v>
      </c>
      <c r="U15" s="20">
        <v>0</v>
      </c>
      <c r="V15" s="20">
        <v>15327872</v>
      </c>
      <c r="W15" s="20">
        <v>1722672128</v>
      </c>
      <c r="X15" s="20">
        <v>15327872</v>
      </c>
      <c r="Y15" s="20">
        <v>15327872</v>
      </c>
      <c r="Z15" s="20">
        <v>15327872</v>
      </c>
      <c r="AA15" s="20">
        <v>15327872</v>
      </c>
    </row>
    <row r="16" spans="1:27" x14ac:dyDescent="0.25">
      <c r="A16" s="25" t="s">
        <v>32</v>
      </c>
      <c r="B16" s="26" t="s">
        <v>33</v>
      </c>
      <c r="C16" s="27" t="s">
        <v>69</v>
      </c>
      <c r="D16" s="25" t="s">
        <v>35</v>
      </c>
      <c r="E16" s="25" t="s">
        <v>44</v>
      </c>
      <c r="F16" s="25" t="s">
        <v>64</v>
      </c>
      <c r="G16" s="25" t="s">
        <v>36</v>
      </c>
      <c r="H16" s="25" t="s">
        <v>70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71</v>
      </c>
      <c r="Q16" s="20">
        <v>166000000</v>
      </c>
      <c r="R16" s="20">
        <v>0</v>
      </c>
      <c r="S16" s="20">
        <v>0</v>
      </c>
      <c r="T16" s="20">
        <v>166000000</v>
      </c>
      <c r="U16" s="20">
        <v>0</v>
      </c>
      <c r="V16" s="20">
        <v>325509</v>
      </c>
      <c r="W16" s="20">
        <v>165674491</v>
      </c>
      <c r="X16" s="20">
        <v>325509</v>
      </c>
      <c r="Y16" s="20">
        <v>325509</v>
      </c>
      <c r="Z16" s="20">
        <v>325509</v>
      </c>
      <c r="AA16" s="20">
        <v>325509</v>
      </c>
    </row>
    <row r="17" spans="1:27" x14ac:dyDescent="0.25">
      <c r="A17" s="25" t="s">
        <v>32</v>
      </c>
      <c r="B17" s="26" t="s">
        <v>33</v>
      </c>
      <c r="C17" s="27" t="s">
        <v>72</v>
      </c>
      <c r="D17" s="25" t="s">
        <v>35</v>
      </c>
      <c r="E17" s="25" t="s">
        <v>73</v>
      </c>
      <c r="F17" s="25" t="s">
        <v>36</v>
      </c>
      <c r="G17" s="25" t="s">
        <v>47</v>
      </c>
      <c r="H17" s="25" t="s">
        <v>74</v>
      </c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75</v>
      </c>
      <c r="Q17" s="20">
        <v>70000000</v>
      </c>
      <c r="R17" s="20">
        <v>0</v>
      </c>
      <c r="S17" s="20">
        <v>0</v>
      </c>
      <c r="T17" s="20">
        <v>70000000</v>
      </c>
      <c r="U17" s="20">
        <v>0</v>
      </c>
      <c r="V17" s="20">
        <v>70000000</v>
      </c>
      <c r="W17" s="20">
        <v>0</v>
      </c>
      <c r="X17" s="20">
        <v>11200000</v>
      </c>
      <c r="Y17" s="20">
        <v>11200000</v>
      </c>
      <c r="Z17" s="20">
        <v>11200000</v>
      </c>
      <c r="AA17" s="20">
        <v>11200000</v>
      </c>
    </row>
    <row r="18" spans="1:27" x14ac:dyDescent="0.25">
      <c r="A18" s="25" t="s">
        <v>32</v>
      </c>
      <c r="B18" s="26" t="s">
        <v>33</v>
      </c>
      <c r="C18" s="27" t="s">
        <v>76</v>
      </c>
      <c r="D18" s="25" t="s">
        <v>35</v>
      </c>
      <c r="E18" s="25" t="s">
        <v>77</v>
      </c>
      <c r="F18" s="25" t="s">
        <v>36</v>
      </c>
      <c r="G18" s="25"/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78</v>
      </c>
      <c r="Q18" s="20">
        <v>3837000000</v>
      </c>
      <c r="R18" s="20">
        <v>0</v>
      </c>
      <c r="S18" s="20">
        <v>0</v>
      </c>
      <c r="T18" s="20">
        <v>3837000000</v>
      </c>
      <c r="U18" s="20">
        <v>0</v>
      </c>
      <c r="V18" s="20">
        <v>3786588217.0500002</v>
      </c>
      <c r="W18" s="20">
        <v>50411782.950000003</v>
      </c>
      <c r="X18" s="20">
        <v>3741375158.9699998</v>
      </c>
      <c r="Y18" s="20">
        <v>3741199210.3499999</v>
      </c>
      <c r="Z18" s="20">
        <v>3741199210.3499999</v>
      </c>
      <c r="AA18" s="20">
        <v>3741199210.3499999</v>
      </c>
    </row>
    <row r="19" spans="1:27" x14ac:dyDescent="0.25">
      <c r="A19" s="25" t="s">
        <v>32</v>
      </c>
      <c r="B19" s="26" t="s">
        <v>33</v>
      </c>
      <c r="C19" s="27" t="s">
        <v>79</v>
      </c>
      <c r="D19" s="25" t="s">
        <v>35</v>
      </c>
      <c r="E19" s="25" t="s">
        <v>77</v>
      </c>
      <c r="F19" s="25" t="s">
        <v>47</v>
      </c>
      <c r="G19" s="25" t="s">
        <v>36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80</v>
      </c>
      <c r="Q19" s="20">
        <v>12204000000</v>
      </c>
      <c r="R19" s="20">
        <v>0</v>
      </c>
      <c r="S19" s="20">
        <v>0</v>
      </c>
      <c r="T19" s="20">
        <v>12204000000</v>
      </c>
      <c r="U19" s="20">
        <v>0</v>
      </c>
      <c r="V19" s="20">
        <v>12204000000</v>
      </c>
      <c r="W19" s="20">
        <v>0</v>
      </c>
      <c r="X19" s="20">
        <v>12204000000</v>
      </c>
      <c r="Y19" s="20">
        <v>12204000000</v>
      </c>
      <c r="Z19" s="20">
        <v>12204000000</v>
      </c>
      <c r="AA19" s="20">
        <v>12204000000</v>
      </c>
    </row>
    <row r="20" spans="1:27" x14ac:dyDescent="0.25">
      <c r="A20" s="25" t="s">
        <v>32</v>
      </c>
      <c r="B20" s="26" t="s">
        <v>33</v>
      </c>
      <c r="C20" s="27" t="s">
        <v>81</v>
      </c>
      <c r="D20" s="25" t="s">
        <v>35</v>
      </c>
      <c r="E20" s="25" t="s">
        <v>77</v>
      </c>
      <c r="F20" s="25" t="s">
        <v>47</v>
      </c>
      <c r="G20" s="25" t="s">
        <v>47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82</v>
      </c>
      <c r="Q20" s="20">
        <v>382000000</v>
      </c>
      <c r="R20" s="20">
        <v>0</v>
      </c>
      <c r="S20" s="20">
        <v>0</v>
      </c>
      <c r="T20" s="20">
        <v>382000000</v>
      </c>
      <c r="U20" s="20">
        <v>0</v>
      </c>
      <c r="V20" s="20">
        <v>381999999.39999998</v>
      </c>
      <c r="W20" s="20">
        <v>0.6</v>
      </c>
      <c r="X20" s="20">
        <v>26726747.399999999</v>
      </c>
      <c r="Y20" s="20">
        <v>26684914.399999999</v>
      </c>
      <c r="Z20" s="20">
        <v>26684914.399999999</v>
      </c>
      <c r="AA20" s="20">
        <v>26684914.399999999</v>
      </c>
    </row>
    <row r="21" spans="1:27" x14ac:dyDescent="0.25">
      <c r="A21" s="25" t="s">
        <v>32</v>
      </c>
      <c r="B21" s="26" t="s">
        <v>33</v>
      </c>
      <c r="C21" s="27" t="s">
        <v>83</v>
      </c>
      <c r="D21" s="25" t="s">
        <v>84</v>
      </c>
      <c r="E21" s="25" t="s">
        <v>85</v>
      </c>
      <c r="F21" s="25" t="s">
        <v>86</v>
      </c>
      <c r="G21" s="25" t="s">
        <v>87</v>
      </c>
      <c r="H21" s="25"/>
      <c r="I21" s="25"/>
      <c r="J21" s="25"/>
      <c r="K21" s="25"/>
      <c r="L21" s="25"/>
      <c r="M21" s="25" t="s">
        <v>37</v>
      </c>
      <c r="N21" s="25">
        <v>21</v>
      </c>
      <c r="O21" s="25" t="s">
        <v>38</v>
      </c>
      <c r="P21" s="26" t="s">
        <v>88</v>
      </c>
      <c r="Q21" s="20">
        <v>0</v>
      </c>
      <c r="R21" s="20">
        <v>7069385317</v>
      </c>
      <c r="S21" s="20">
        <v>0</v>
      </c>
      <c r="T21" s="20">
        <v>7069385317</v>
      </c>
      <c r="U21" s="20">
        <v>0</v>
      </c>
      <c r="V21" s="20">
        <v>7043265157</v>
      </c>
      <c r="W21" s="20">
        <v>26120160</v>
      </c>
      <c r="X21" s="20">
        <v>7018490203</v>
      </c>
      <c r="Y21" s="20">
        <v>0</v>
      </c>
      <c r="Z21" s="20">
        <v>0</v>
      </c>
      <c r="AA21" s="20">
        <v>0</v>
      </c>
    </row>
    <row r="22" spans="1:27" x14ac:dyDescent="0.25">
      <c r="A22" s="25" t="s">
        <v>32</v>
      </c>
      <c r="B22" s="26" t="s">
        <v>33</v>
      </c>
      <c r="C22" s="27" t="s">
        <v>83</v>
      </c>
      <c r="D22" s="25" t="s">
        <v>84</v>
      </c>
      <c r="E22" s="25" t="s">
        <v>85</v>
      </c>
      <c r="F22" s="25" t="s">
        <v>86</v>
      </c>
      <c r="G22" s="25" t="s">
        <v>87</v>
      </c>
      <c r="H22" s="25"/>
      <c r="I22" s="25"/>
      <c r="J22" s="25"/>
      <c r="K22" s="25"/>
      <c r="L22" s="25"/>
      <c r="M22" s="25" t="s">
        <v>37</v>
      </c>
      <c r="N22" s="25">
        <v>27</v>
      </c>
      <c r="O22" s="25" t="s">
        <v>38</v>
      </c>
      <c r="P22" s="26" t="s">
        <v>88</v>
      </c>
      <c r="Q22" s="20">
        <v>227295220000</v>
      </c>
      <c r="R22" s="20">
        <v>4000000000</v>
      </c>
      <c r="S22" s="20">
        <v>0</v>
      </c>
      <c r="T22" s="20">
        <v>231295220000</v>
      </c>
      <c r="U22" s="20">
        <v>0</v>
      </c>
      <c r="V22" s="20">
        <v>230406680818</v>
      </c>
      <c r="W22" s="20">
        <v>888539182</v>
      </c>
      <c r="X22" s="20">
        <v>226496738732.64001</v>
      </c>
      <c r="Y22" s="20">
        <v>169182243263.06</v>
      </c>
      <c r="Z22" s="20">
        <v>169182243263.06</v>
      </c>
      <c r="AA22" s="20">
        <v>169182243263.06</v>
      </c>
    </row>
    <row r="23" spans="1:27" x14ac:dyDescent="0.25">
      <c r="A23" s="25" t="s">
        <v>32</v>
      </c>
      <c r="B23" s="26" t="s">
        <v>33</v>
      </c>
      <c r="C23" s="27" t="s">
        <v>89</v>
      </c>
      <c r="D23" s="25" t="s">
        <v>84</v>
      </c>
      <c r="E23" s="25" t="s">
        <v>85</v>
      </c>
      <c r="F23" s="25" t="s">
        <v>86</v>
      </c>
      <c r="G23" s="25" t="s">
        <v>90</v>
      </c>
      <c r="H23" s="25"/>
      <c r="I23" s="25"/>
      <c r="J23" s="25"/>
      <c r="K23" s="25"/>
      <c r="L23" s="25"/>
      <c r="M23" s="25" t="s">
        <v>91</v>
      </c>
      <c r="N23" s="25">
        <v>16</v>
      </c>
      <c r="O23" s="25" t="s">
        <v>38</v>
      </c>
      <c r="P23" s="26" t="s">
        <v>93</v>
      </c>
      <c r="Q23" s="20">
        <v>103812840000</v>
      </c>
      <c r="R23" s="20">
        <v>0</v>
      </c>
      <c r="S23" s="20">
        <v>0</v>
      </c>
      <c r="T23" s="20">
        <v>103812840000</v>
      </c>
      <c r="U23" s="20">
        <v>0</v>
      </c>
      <c r="V23" s="20">
        <v>95283580211</v>
      </c>
      <c r="W23" s="20">
        <v>8529259789</v>
      </c>
      <c r="X23" s="20">
        <v>95229727419</v>
      </c>
      <c r="Y23" s="20">
        <v>71820048580.660004</v>
      </c>
      <c r="Z23" s="20">
        <v>71820048580.660004</v>
      </c>
      <c r="AA23" s="20">
        <v>71820048580.660004</v>
      </c>
    </row>
    <row r="24" spans="1:27" x14ac:dyDescent="0.25">
      <c r="A24" s="25" t="s">
        <v>32</v>
      </c>
      <c r="B24" s="26" t="s">
        <v>33</v>
      </c>
      <c r="C24" s="27" t="s">
        <v>89</v>
      </c>
      <c r="D24" s="25" t="s">
        <v>84</v>
      </c>
      <c r="E24" s="25" t="s">
        <v>85</v>
      </c>
      <c r="F24" s="25" t="s">
        <v>86</v>
      </c>
      <c r="G24" s="25" t="s">
        <v>90</v>
      </c>
      <c r="H24" s="25"/>
      <c r="I24" s="25"/>
      <c r="J24" s="25"/>
      <c r="K24" s="25"/>
      <c r="L24" s="25"/>
      <c r="M24" s="25" t="s">
        <v>37</v>
      </c>
      <c r="N24" s="25">
        <v>27</v>
      </c>
      <c r="O24" s="25" t="s">
        <v>38</v>
      </c>
      <c r="P24" s="26" t="s">
        <v>93</v>
      </c>
      <c r="Q24" s="20">
        <v>104464919000</v>
      </c>
      <c r="R24" s="20">
        <v>0</v>
      </c>
      <c r="S24" s="20">
        <v>0</v>
      </c>
      <c r="T24" s="20">
        <v>104464919000</v>
      </c>
      <c r="U24" s="20">
        <v>0</v>
      </c>
      <c r="V24" s="20">
        <v>98584937969.149994</v>
      </c>
      <c r="W24" s="20">
        <v>5879981030.8500004</v>
      </c>
      <c r="X24" s="20">
        <v>68068619126.169998</v>
      </c>
      <c r="Y24" s="20">
        <v>46755315893.239998</v>
      </c>
      <c r="Z24" s="20">
        <v>46755315893.239998</v>
      </c>
      <c r="AA24" s="20">
        <v>46755315893.239998</v>
      </c>
    </row>
    <row r="25" spans="1:27" x14ac:dyDescent="0.25">
      <c r="A25" s="25" t="s">
        <v>32</v>
      </c>
      <c r="B25" s="26" t="s">
        <v>33</v>
      </c>
      <c r="C25" s="27" t="s">
        <v>94</v>
      </c>
      <c r="D25" s="25" t="s">
        <v>84</v>
      </c>
      <c r="E25" s="25" t="s">
        <v>85</v>
      </c>
      <c r="F25" s="25" t="s">
        <v>86</v>
      </c>
      <c r="G25" s="25" t="s">
        <v>95</v>
      </c>
      <c r="H25" s="25"/>
      <c r="I25" s="25"/>
      <c r="J25" s="25"/>
      <c r="K25" s="25"/>
      <c r="L25" s="25"/>
      <c r="M25" s="25" t="s">
        <v>37</v>
      </c>
      <c r="N25" s="25">
        <v>21</v>
      </c>
      <c r="O25" s="25" t="s">
        <v>38</v>
      </c>
      <c r="P25" s="26" t="s">
        <v>96</v>
      </c>
      <c r="Q25" s="20">
        <v>800000000</v>
      </c>
      <c r="R25" s="20">
        <v>0</v>
      </c>
      <c r="S25" s="20">
        <v>0</v>
      </c>
      <c r="T25" s="20">
        <v>800000000</v>
      </c>
      <c r="U25" s="20">
        <v>0</v>
      </c>
      <c r="V25" s="20">
        <v>659043425</v>
      </c>
      <c r="W25" s="20">
        <v>140956575</v>
      </c>
      <c r="X25" s="20">
        <v>659043425</v>
      </c>
      <c r="Y25" s="20">
        <v>0</v>
      </c>
      <c r="Z25" s="20">
        <v>0</v>
      </c>
      <c r="AA25" s="20">
        <v>0</v>
      </c>
    </row>
    <row r="26" spans="1:27" x14ac:dyDescent="0.25">
      <c r="A26" s="25" t="s">
        <v>32</v>
      </c>
      <c r="B26" s="26" t="s">
        <v>33</v>
      </c>
      <c r="C26" s="27" t="s">
        <v>94</v>
      </c>
      <c r="D26" s="25" t="s">
        <v>84</v>
      </c>
      <c r="E26" s="25" t="s">
        <v>85</v>
      </c>
      <c r="F26" s="25" t="s">
        <v>86</v>
      </c>
      <c r="G26" s="25" t="s">
        <v>95</v>
      </c>
      <c r="H26" s="25"/>
      <c r="I26" s="25"/>
      <c r="J26" s="25"/>
      <c r="K26" s="25"/>
      <c r="L26" s="25"/>
      <c r="M26" s="25" t="s">
        <v>37</v>
      </c>
      <c r="N26" s="25">
        <v>26</v>
      </c>
      <c r="O26" s="25" t="s">
        <v>38</v>
      </c>
      <c r="P26" s="26" t="s">
        <v>96</v>
      </c>
      <c r="Q26" s="20">
        <v>9479000000</v>
      </c>
      <c r="R26" s="20">
        <v>0</v>
      </c>
      <c r="S26" s="20">
        <v>0</v>
      </c>
      <c r="T26" s="20">
        <v>9479000000</v>
      </c>
      <c r="U26" s="20">
        <v>0</v>
      </c>
      <c r="V26" s="20">
        <v>0</v>
      </c>
      <c r="W26" s="20">
        <v>9479000000</v>
      </c>
      <c r="X26" s="20">
        <v>0</v>
      </c>
      <c r="Y26" s="20">
        <v>0</v>
      </c>
      <c r="Z26" s="20">
        <v>0</v>
      </c>
      <c r="AA26" s="20">
        <v>0</v>
      </c>
    </row>
    <row r="27" spans="1:27" x14ac:dyDescent="0.25">
      <c r="A27" s="25" t="s">
        <v>32</v>
      </c>
      <c r="B27" s="26" t="s">
        <v>33</v>
      </c>
      <c r="C27" s="27" t="s">
        <v>94</v>
      </c>
      <c r="D27" s="25" t="s">
        <v>84</v>
      </c>
      <c r="E27" s="25" t="s">
        <v>85</v>
      </c>
      <c r="F27" s="25" t="s">
        <v>86</v>
      </c>
      <c r="G27" s="25" t="s">
        <v>95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96</v>
      </c>
      <c r="Q27" s="20">
        <v>760106371000</v>
      </c>
      <c r="R27" s="20">
        <v>0</v>
      </c>
      <c r="S27" s="20">
        <v>0</v>
      </c>
      <c r="T27" s="20">
        <v>760106371000</v>
      </c>
      <c r="U27" s="20">
        <v>0</v>
      </c>
      <c r="V27" s="20">
        <v>753665005491.15002</v>
      </c>
      <c r="W27" s="20">
        <v>6441365508.8500004</v>
      </c>
      <c r="X27" s="20">
        <v>748258498412.71997</v>
      </c>
      <c r="Y27" s="20">
        <v>577859002241.31006</v>
      </c>
      <c r="Z27" s="20">
        <v>577857578281.31006</v>
      </c>
      <c r="AA27" s="20">
        <v>577857578281.31006</v>
      </c>
    </row>
    <row r="28" spans="1:27" x14ac:dyDescent="0.25">
      <c r="A28" s="25" t="s">
        <v>32</v>
      </c>
      <c r="B28" s="26" t="s">
        <v>33</v>
      </c>
      <c r="C28" s="27" t="s">
        <v>97</v>
      </c>
      <c r="D28" s="25" t="s">
        <v>84</v>
      </c>
      <c r="E28" s="25" t="s">
        <v>85</v>
      </c>
      <c r="F28" s="25" t="s">
        <v>86</v>
      </c>
      <c r="G28" s="25" t="s">
        <v>98</v>
      </c>
      <c r="H28" s="25"/>
      <c r="I28" s="25"/>
      <c r="J28" s="25"/>
      <c r="K28" s="25"/>
      <c r="L28" s="25"/>
      <c r="M28" s="25" t="s">
        <v>37</v>
      </c>
      <c r="N28" s="25">
        <v>27</v>
      </c>
      <c r="O28" s="25" t="s">
        <v>38</v>
      </c>
      <c r="P28" s="26" t="s">
        <v>99</v>
      </c>
      <c r="Q28" s="20">
        <v>16853616000</v>
      </c>
      <c r="R28" s="20">
        <v>0</v>
      </c>
      <c r="S28" s="20">
        <v>0</v>
      </c>
      <c r="T28" s="20">
        <v>16853616000</v>
      </c>
      <c r="U28" s="20">
        <v>0</v>
      </c>
      <c r="V28" s="20">
        <v>16461932897</v>
      </c>
      <c r="W28" s="20">
        <v>391683103</v>
      </c>
      <c r="X28" s="20">
        <v>11317440846.120001</v>
      </c>
      <c r="Y28" s="20">
        <v>7677081572.6099997</v>
      </c>
      <c r="Z28" s="20">
        <v>7677081572.6099997</v>
      </c>
      <c r="AA28" s="20">
        <v>7677081572.6099997</v>
      </c>
    </row>
    <row r="29" spans="1:27" x14ac:dyDescent="0.25">
      <c r="A29" s="25" t="s">
        <v>32</v>
      </c>
      <c r="B29" s="26" t="s">
        <v>33</v>
      </c>
      <c r="C29" s="27" t="s">
        <v>100</v>
      </c>
      <c r="D29" s="25" t="s">
        <v>84</v>
      </c>
      <c r="E29" s="25" t="s">
        <v>85</v>
      </c>
      <c r="F29" s="25" t="s">
        <v>86</v>
      </c>
      <c r="G29" s="25" t="s">
        <v>92</v>
      </c>
      <c r="H29" s="25"/>
      <c r="I29" s="25"/>
      <c r="J29" s="25"/>
      <c r="K29" s="25"/>
      <c r="L29" s="25"/>
      <c r="M29" s="25" t="s">
        <v>37</v>
      </c>
      <c r="N29" s="25">
        <v>27</v>
      </c>
      <c r="O29" s="25" t="s">
        <v>38</v>
      </c>
      <c r="P29" s="26" t="s">
        <v>101</v>
      </c>
      <c r="Q29" s="20">
        <v>152886164000</v>
      </c>
      <c r="R29" s="20">
        <v>0</v>
      </c>
      <c r="S29" s="20">
        <v>0</v>
      </c>
      <c r="T29" s="20">
        <v>152886164000</v>
      </c>
      <c r="U29" s="20">
        <v>0</v>
      </c>
      <c r="V29" s="20">
        <v>148163056036.01001</v>
      </c>
      <c r="W29" s="20">
        <v>4723107963.9899998</v>
      </c>
      <c r="X29" s="20">
        <v>135592937969.11</v>
      </c>
      <c r="Y29" s="20">
        <v>106200230186.78</v>
      </c>
      <c r="Z29" s="20">
        <v>106200230186.78</v>
      </c>
      <c r="AA29" s="20">
        <v>106200230186.78</v>
      </c>
    </row>
    <row r="30" spans="1:27" x14ac:dyDescent="0.25">
      <c r="A30" s="25" t="s">
        <v>32</v>
      </c>
      <c r="B30" s="26" t="s">
        <v>33</v>
      </c>
      <c r="C30" s="27" t="s">
        <v>102</v>
      </c>
      <c r="D30" s="25" t="s">
        <v>84</v>
      </c>
      <c r="E30" s="25" t="s">
        <v>85</v>
      </c>
      <c r="F30" s="25" t="s">
        <v>86</v>
      </c>
      <c r="G30" s="25" t="s">
        <v>103</v>
      </c>
      <c r="H30" s="25"/>
      <c r="I30" s="25"/>
      <c r="J30" s="25"/>
      <c r="K30" s="25"/>
      <c r="L30" s="25"/>
      <c r="M30" s="25" t="s">
        <v>91</v>
      </c>
      <c r="N30" s="25">
        <v>10</v>
      </c>
      <c r="O30" s="25" t="s">
        <v>38</v>
      </c>
      <c r="P30" s="26" t="s">
        <v>104</v>
      </c>
      <c r="Q30" s="20">
        <v>3632074486787</v>
      </c>
      <c r="R30" s="20">
        <v>0</v>
      </c>
      <c r="S30" s="20">
        <v>0</v>
      </c>
      <c r="T30" s="20">
        <v>3632074486787</v>
      </c>
      <c r="U30" s="20">
        <v>0</v>
      </c>
      <c r="V30" s="20">
        <v>3323204368818</v>
      </c>
      <c r="W30" s="20">
        <v>308870117969</v>
      </c>
      <c r="X30" s="20">
        <v>3289385414497.6001</v>
      </c>
      <c r="Y30" s="20">
        <v>3145128285250.2598</v>
      </c>
      <c r="Z30" s="20">
        <v>3145128285250.2598</v>
      </c>
      <c r="AA30" s="20">
        <v>3145128285250.2598</v>
      </c>
    </row>
    <row r="31" spans="1:27" x14ac:dyDescent="0.25">
      <c r="A31" s="25" t="s">
        <v>32</v>
      </c>
      <c r="B31" s="26" t="s">
        <v>33</v>
      </c>
      <c r="C31" s="27" t="s">
        <v>102</v>
      </c>
      <c r="D31" s="25" t="s">
        <v>84</v>
      </c>
      <c r="E31" s="25" t="s">
        <v>85</v>
      </c>
      <c r="F31" s="25" t="s">
        <v>86</v>
      </c>
      <c r="G31" s="25" t="s">
        <v>103</v>
      </c>
      <c r="H31" s="25"/>
      <c r="I31" s="25"/>
      <c r="J31" s="25"/>
      <c r="K31" s="25"/>
      <c r="L31" s="25"/>
      <c r="M31" s="25" t="s">
        <v>91</v>
      </c>
      <c r="N31" s="25">
        <v>11</v>
      </c>
      <c r="O31" s="25" t="s">
        <v>38</v>
      </c>
      <c r="P31" s="26" t="s">
        <v>104</v>
      </c>
      <c r="Q31" s="20">
        <v>511253893559</v>
      </c>
      <c r="R31" s="20">
        <v>0</v>
      </c>
      <c r="S31" s="20">
        <v>0</v>
      </c>
      <c r="T31" s="20">
        <v>511253893559</v>
      </c>
      <c r="U31" s="20">
        <v>0</v>
      </c>
      <c r="V31" s="20">
        <v>460096970227</v>
      </c>
      <c r="W31" s="20">
        <v>51156923332</v>
      </c>
      <c r="X31" s="20">
        <v>457447125888</v>
      </c>
      <c r="Y31" s="20">
        <v>431976896116.38</v>
      </c>
      <c r="Z31" s="20">
        <v>431976896116.38</v>
      </c>
      <c r="AA31" s="20">
        <v>431976896116.38</v>
      </c>
    </row>
    <row r="32" spans="1:27" x14ac:dyDescent="0.25">
      <c r="A32" s="25" t="s">
        <v>32</v>
      </c>
      <c r="B32" s="26" t="s">
        <v>33</v>
      </c>
      <c r="C32" s="27" t="s">
        <v>102</v>
      </c>
      <c r="D32" s="25" t="s">
        <v>84</v>
      </c>
      <c r="E32" s="25" t="s">
        <v>85</v>
      </c>
      <c r="F32" s="25" t="s">
        <v>86</v>
      </c>
      <c r="G32" s="25" t="s">
        <v>103</v>
      </c>
      <c r="H32" s="25"/>
      <c r="I32" s="25"/>
      <c r="J32" s="25"/>
      <c r="K32" s="25"/>
      <c r="L32" s="25"/>
      <c r="M32" s="25" t="s">
        <v>37</v>
      </c>
      <c r="N32" s="25">
        <v>20</v>
      </c>
      <c r="O32" s="25" t="s">
        <v>38</v>
      </c>
      <c r="P32" s="26" t="s">
        <v>104</v>
      </c>
      <c r="Q32" s="20">
        <v>2500000000</v>
      </c>
      <c r="R32" s="20">
        <v>0</v>
      </c>
      <c r="S32" s="20">
        <v>0</v>
      </c>
      <c r="T32" s="20">
        <v>2500000000</v>
      </c>
      <c r="U32" s="20">
        <v>0</v>
      </c>
      <c r="V32" s="20">
        <v>2299245646</v>
      </c>
      <c r="W32" s="20">
        <v>200754354</v>
      </c>
      <c r="X32" s="20">
        <v>2299245646</v>
      </c>
      <c r="Y32" s="20">
        <v>1733776650</v>
      </c>
      <c r="Z32" s="20">
        <v>1733776650</v>
      </c>
      <c r="AA32" s="20">
        <v>1733776650</v>
      </c>
    </row>
    <row r="33" spans="1:27" x14ac:dyDescent="0.25">
      <c r="A33" s="25" t="s">
        <v>32</v>
      </c>
      <c r="B33" s="26" t="s">
        <v>33</v>
      </c>
      <c r="C33" s="27" t="s">
        <v>102</v>
      </c>
      <c r="D33" s="25" t="s">
        <v>84</v>
      </c>
      <c r="E33" s="25" t="s">
        <v>85</v>
      </c>
      <c r="F33" s="25" t="s">
        <v>86</v>
      </c>
      <c r="G33" s="25" t="s">
        <v>103</v>
      </c>
      <c r="H33" s="25"/>
      <c r="I33" s="25"/>
      <c r="J33" s="25"/>
      <c r="K33" s="25"/>
      <c r="L33" s="25"/>
      <c r="M33" s="25" t="s">
        <v>37</v>
      </c>
      <c r="N33" s="25">
        <v>21</v>
      </c>
      <c r="O33" s="25" t="s">
        <v>38</v>
      </c>
      <c r="P33" s="26" t="s">
        <v>104</v>
      </c>
      <c r="Q33" s="20">
        <v>150000000000</v>
      </c>
      <c r="R33" s="20">
        <v>0</v>
      </c>
      <c r="S33" s="20">
        <v>0</v>
      </c>
      <c r="T33" s="20">
        <v>150000000000</v>
      </c>
      <c r="U33" s="20">
        <v>0</v>
      </c>
      <c r="V33" s="20">
        <v>127149980669.67</v>
      </c>
      <c r="W33" s="20">
        <v>22850019330.330002</v>
      </c>
      <c r="X33" s="20">
        <v>124696966770.36</v>
      </c>
      <c r="Y33" s="20">
        <v>75826321622.610001</v>
      </c>
      <c r="Z33" s="20">
        <v>75826321622.610001</v>
      </c>
      <c r="AA33" s="20">
        <v>75826321622.610001</v>
      </c>
    </row>
    <row r="34" spans="1:27" x14ac:dyDescent="0.25">
      <c r="A34" s="25" t="s">
        <v>32</v>
      </c>
      <c r="B34" s="26" t="s">
        <v>33</v>
      </c>
      <c r="C34" s="27" t="s">
        <v>102</v>
      </c>
      <c r="D34" s="25" t="s">
        <v>84</v>
      </c>
      <c r="E34" s="25" t="s">
        <v>85</v>
      </c>
      <c r="F34" s="25" t="s">
        <v>86</v>
      </c>
      <c r="G34" s="25" t="s">
        <v>103</v>
      </c>
      <c r="H34" s="25"/>
      <c r="I34" s="25"/>
      <c r="J34" s="25"/>
      <c r="K34" s="25"/>
      <c r="L34" s="25"/>
      <c r="M34" s="25" t="s">
        <v>37</v>
      </c>
      <c r="N34" s="25">
        <v>27</v>
      </c>
      <c r="O34" s="25" t="s">
        <v>38</v>
      </c>
      <c r="P34" s="26" t="s">
        <v>104</v>
      </c>
      <c r="Q34" s="20">
        <v>125687086000</v>
      </c>
      <c r="R34" s="20">
        <v>0</v>
      </c>
      <c r="S34" s="20">
        <v>0</v>
      </c>
      <c r="T34" s="20">
        <v>125687086000</v>
      </c>
      <c r="U34" s="20">
        <v>0</v>
      </c>
      <c r="V34" s="20">
        <v>123828667391</v>
      </c>
      <c r="W34" s="20">
        <v>1858418609</v>
      </c>
      <c r="X34" s="20">
        <v>123825947391</v>
      </c>
      <c r="Y34" s="20">
        <v>96446358897.5</v>
      </c>
      <c r="Z34" s="20">
        <v>96446358897.5</v>
      </c>
      <c r="AA34" s="20">
        <v>96446358897.5</v>
      </c>
    </row>
    <row r="35" spans="1:27" x14ac:dyDescent="0.25">
      <c r="A35" s="25" t="s">
        <v>32</v>
      </c>
      <c r="B35" s="26" t="s">
        <v>33</v>
      </c>
      <c r="C35" s="27" t="s">
        <v>105</v>
      </c>
      <c r="D35" s="25" t="s">
        <v>84</v>
      </c>
      <c r="E35" s="25" t="s">
        <v>85</v>
      </c>
      <c r="F35" s="25" t="s">
        <v>86</v>
      </c>
      <c r="G35" s="25" t="s">
        <v>106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21</v>
      </c>
      <c r="O35" s="25" t="s">
        <v>38</v>
      </c>
      <c r="P35" s="26" t="s">
        <v>107</v>
      </c>
      <c r="Q35" s="20">
        <v>34647000000</v>
      </c>
      <c r="R35" s="20">
        <v>0</v>
      </c>
      <c r="S35" s="20">
        <v>7069385317</v>
      </c>
      <c r="T35" s="20">
        <v>27577614683</v>
      </c>
      <c r="U35" s="20">
        <v>0</v>
      </c>
      <c r="V35" s="20">
        <v>25660901017</v>
      </c>
      <c r="W35" s="20">
        <v>1916713666</v>
      </c>
      <c r="X35" s="20">
        <v>20123587655</v>
      </c>
      <c r="Y35" s="20">
        <v>3844348654.5</v>
      </c>
      <c r="Z35" s="20">
        <v>3844348654.5</v>
      </c>
      <c r="AA35" s="20">
        <v>3844348654.5</v>
      </c>
    </row>
    <row r="36" spans="1:27" x14ac:dyDescent="0.25">
      <c r="A36" s="25" t="s">
        <v>32</v>
      </c>
      <c r="B36" s="26" t="s">
        <v>33</v>
      </c>
      <c r="C36" s="27" t="s">
        <v>105</v>
      </c>
      <c r="D36" s="25" t="s">
        <v>84</v>
      </c>
      <c r="E36" s="25" t="s">
        <v>85</v>
      </c>
      <c r="F36" s="25" t="s">
        <v>86</v>
      </c>
      <c r="G36" s="25" t="s">
        <v>106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26</v>
      </c>
      <c r="O36" s="25" t="s">
        <v>38</v>
      </c>
      <c r="P36" s="26" t="s">
        <v>107</v>
      </c>
      <c r="Q36" s="20">
        <v>4000000000</v>
      </c>
      <c r="R36" s="20">
        <v>0</v>
      </c>
      <c r="S36" s="20">
        <v>0</v>
      </c>
      <c r="T36" s="20">
        <v>4000000000</v>
      </c>
      <c r="U36" s="20">
        <v>0</v>
      </c>
      <c r="V36" s="20">
        <v>0</v>
      </c>
      <c r="W36" s="20">
        <v>4000000000</v>
      </c>
      <c r="X36" s="20">
        <v>0</v>
      </c>
      <c r="Y36" s="20">
        <v>0</v>
      </c>
      <c r="Z36" s="20">
        <v>0</v>
      </c>
      <c r="AA36" s="20">
        <v>0</v>
      </c>
    </row>
    <row r="37" spans="1:27" x14ac:dyDescent="0.25">
      <c r="A37" s="25" t="s">
        <v>32</v>
      </c>
      <c r="B37" s="26" t="s">
        <v>33</v>
      </c>
      <c r="C37" s="27" t="s">
        <v>105</v>
      </c>
      <c r="D37" s="25" t="s">
        <v>84</v>
      </c>
      <c r="E37" s="25" t="s">
        <v>85</v>
      </c>
      <c r="F37" s="25" t="s">
        <v>86</v>
      </c>
      <c r="G37" s="25" t="s">
        <v>106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37</v>
      </c>
      <c r="N37" s="25">
        <v>27</v>
      </c>
      <c r="O37" s="25" t="s">
        <v>38</v>
      </c>
      <c r="P37" s="26" t="s">
        <v>107</v>
      </c>
      <c r="Q37" s="20">
        <v>165246275000</v>
      </c>
      <c r="R37" s="20">
        <v>0</v>
      </c>
      <c r="S37" s="20">
        <v>7340781215</v>
      </c>
      <c r="T37" s="20">
        <v>157905493785</v>
      </c>
      <c r="U37" s="20">
        <v>0</v>
      </c>
      <c r="V37" s="20">
        <v>143917093544</v>
      </c>
      <c r="W37" s="20">
        <v>13988400241</v>
      </c>
      <c r="X37" s="20">
        <v>115411752722.96001</v>
      </c>
      <c r="Y37" s="20">
        <v>60569241758.550003</v>
      </c>
      <c r="Z37" s="20">
        <v>60569241758.550003</v>
      </c>
      <c r="AA37" s="20">
        <v>60569241758.550003</v>
      </c>
    </row>
    <row r="38" spans="1:27" x14ac:dyDescent="0.25">
      <c r="A38" s="25" t="s">
        <v>32</v>
      </c>
      <c r="B38" s="26" t="s">
        <v>33</v>
      </c>
      <c r="C38" s="27" t="s">
        <v>123</v>
      </c>
      <c r="D38" s="25" t="s">
        <v>84</v>
      </c>
      <c r="E38" s="25" t="s">
        <v>85</v>
      </c>
      <c r="F38" s="25" t="s">
        <v>86</v>
      </c>
      <c r="G38" s="25" t="s">
        <v>122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37</v>
      </c>
      <c r="N38" s="25">
        <v>27</v>
      </c>
      <c r="O38" s="25" t="s">
        <v>38</v>
      </c>
      <c r="P38" s="26" t="s">
        <v>124</v>
      </c>
      <c r="Q38" s="20">
        <v>0</v>
      </c>
      <c r="R38" s="20">
        <v>3340781215</v>
      </c>
      <c r="S38" s="20">
        <v>0</v>
      </c>
      <c r="T38" s="20">
        <v>3340781215</v>
      </c>
      <c r="U38" s="20">
        <v>0</v>
      </c>
      <c r="V38" s="20">
        <v>0</v>
      </c>
      <c r="W38" s="20">
        <v>3340781215</v>
      </c>
      <c r="X38" s="20">
        <v>0</v>
      </c>
      <c r="Y38" s="20">
        <v>0</v>
      </c>
      <c r="Z38" s="20">
        <v>0</v>
      </c>
      <c r="AA38" s="20">
        <v>0</v>
      </c>
    </row>
    <row r="39" spans="1:27" x14ac:dyDescent="0.25">
      <c r="A39" s="25" t="s">
        <v>32</v>
      </c>
      <c r="B39" s="26" t="s">
        <v>33</v>
      </c>
      <c r="C39" s="27" t="s">
        <v>108</v>
      </c>
      <c r="D39" s="25" t="s">
        <v>84</v>
      </c>
      <c r="E39" s="25" t="s">
        <v>109</v>
      </c>
      <c r="F39" s="25" t="s">
        <v>86</v>
      </c>
      <c r="G39" s="25" t="s">
        <v>110</v>
      </c>
      <c r="H39" s="25"/>
      <c r="I39" s="25"/>
      <c r="J39" s="25"/>
      <c r="K39" s="25"/>
      <c r="L39" s="25"/>
      <c r="M39" s="25" t="s">
        <v>37</v>
      </c>
      <c r="N39" s="25">
        <v>27</v>
      </c>
      <c r="O39" s="25" t="s">
        <v>38</v>
      </c>
      <c r="P39" s="26" t="s">
        <v>111</v>
      </c>
      <c r="Q39" s="20">
        <v>60000000000</v>
      </c>
      <c r="R39" s="20">
        <v>0</v>
      </c>
      <c r="S39" s="20">
        <v>0</v>
      </c>
      <c r="T39" s="20">
        <v>60000000000</v>
      </c>
      <c r="U39" s="20">
        <v>0</v>
      </c>
      <c r="V39" s="20">
        <v>57895667945.43</v>
      </c>
      <c r="W39" s="20">
        <v>2104332054.5699999</v>
      </c>
      <c r="X39" s="20">
        <v>51654206884.589996</v>
      </c>
      <c r="Y39" s="20">
        <v>33447317792.02</v>
      </c>
      <c r="Z39" s="20">
        <v>33447317792.02</v>
      </c>
      <c r="AA39" s="20">
        <v>33447317792.02</v>
      </c>
    </row>
    <row r="40" spans="1:27" x14ac:dyDescent="0.25">
      <c r="A40" s="25" t="s">
        <v>32</v>
      </c>
      <c r="B40" s="26" t="s">
        <v>33</v>
      </c>
      <c r="C40" s="27" t="s">
        <v>112</v>
      </c>
      <c r="D40" s="25" t="s">
        <v>84</v>
      </c>
      <c r="E40" s="25" t="s">
        <v>109</v>
      </c>
      <c r="F40" s="25" t="s">
        <v>86</v>
      </c>
      <c r="G40" s="25" t="s">
        <v>113</v>
      </c>
      <c r="H40" s="25"/>
      <c r="I40" s="25"/>
      <c r="J40" s="25"/>
      <c r="K40" s="25"/>
      <c r="L40" s="25"/>
      <c r="M40" s="25" t="s">
        <v>37</v>
      </c>
      <c r="N40" s="25">
        <v>20</v>
      </c>
      <c r="O40" s="25" t="s">
        <v>38</v>
      </c>
      <c r="P40" s="26" t="s">
        <v>114</v>
      </c>
      <c r="Q40" s="20">
        <v>3000000000</v>
      </c>
      <c r="R40" s="20">
        <v>0</v>
      </c>
      <c r="S40" s="20">
        <v>0</v>
      </c>
      <c r="T40" s="20">
        <v>3000000000</v>
      </c>
      <c r="U40" s="20">
        <v>0</v>
      </c>
      <c r="V40" s="20">
        <v>3000000000</v>
      </c>
      <c r="W40" s="20">
        <v>0</v>
      </c>
      <c r="X40" s="20">
        <v>3000000000</v>
      </c>
      <c r="Y40" s="20">
        <v>1324646856</v>
      </c>
      <c r="Z40" s="20">
        <v>1324646856</v>
      </c>
      <c r="AA40" s="20">
        <v>1324646856</v>
      </c>
    </row>
    <row r="41" spans="1:27" x14ac:dyDescent="0.25">
      <c r="A41" s="25" t="s">
        <v>32</v>
      </c>
      <c r="B41" s="26" t="s">
        <v>33</v>
      </c>
      <c r="C41" s="27" t="s">
        <v>112</v>
      </c>
      <c r="D41" s="25" t="s">
        <v>84</v>
      </c>
      <c r="E41" s="25" t="s">
        <v>109</v>
      </c>
      <c r="F41" s="25" t="s">
        <v>86</v>
      </c>
      <c r="G41" s="25" t="s">
        <v>113</v>
      </c>
      <c r="H41" s="25"/>
      <c r="I41" s="25"/>
      <c r="J41" s="25"/>
      <c r="K41" s="25"/>
      <c r="L41" s="25"/>
      <c r="M41" s="25" t="s">
        <v>37</v>
      </c>
      <c r="N41" s="25">
        <v>21</v>
      </c>
      <c r="O41" s="25" t="s">
        <v>38</v>
      </c>
      <c r="P41" s="26" t="s">
        <v>114</v>
      </c>
      <c r="Q41" s="20">
        <v>1628000000</v>
      </c>
      <c r="R41" s="20">
        <v>0</v>
      </c>
      <c r="S41" s="20">
        <v>0</v>
      </c>
      <c r="T41" s="20">
        <v>1628000000</v>
      </c>
      <c r="U41" s="20">
        <v>0</v>
      </c>
      <c r="V41" s="20">
        <v>1580691155</v>
      </c>
      <c r="W41" s="20">
        <v>47308845</v>
      </c>
      <c r="X41" s="20">
        <v>1210887031</v>
      </c>
      <c r="Y41" s="20">
        <v>46656476</v>
      </c>
      <c r="Z41" s="20">
        <v>46656476</v>
      </c>
      <c r="AA41" s="20">
        <v>46656476</v>
      </c>
    </row>
    <row r="42" spans="1:27" x14ac:dyDescent="0.25">
      <c r="A42" s="25" t="s">
        <v>32</v>
      </c>
      <c r="B42" s="26" t="s">
        <v>33</v>
      </c>
      <c r="C42" s="27" t="s">
        <v>112</v>
      </c>
      <c r="D42" s="25" t="s">
        <v>84</v>
      </c>
      <c r="E42" s="25" t="s">
        <v>109</v>
      </c>
      <c r="F42" s="25" t="s">
        <v>86</v>
      </c>
      <c r="G42" s="25" t="s">
        <v>113</v>
      </c>
      <c r="H42" s="25"/>
      <c r="I42" s="25"/>
      <c r="J42" s="25"/>
      <c r="K42" s="25"/>
      <c r="L42" s="25"/>
      <c r="M42" s="25" t="s">
        <v>37</v>
      </c>
      <c r="N42" s="25">
        <v>26</v>
      </c>
      <c r="O42" s="25" t="s">
        <v>38</v>
      </c>
      <c r="P42" s="26" t="s">
        <v>114</v>
      </c>
      <c r="Q42" s="20">
        <v>3300000000</v>
      </c>
      <c r="R42" s="20">
        <v>0</v>
      </c>
      <c r="S42" s="20">
        <v>0</v>
      </c>
      <c r="T42" s="20">
        <v>3300000000</v>
      </c>
      <c r="U42" s="20">
        <v>0</v>
      </c>
      <c r="V42" s="20">
        <v>0</v>
      </c>
      <c r="W42" s="20">
        <v>3300000000</v>
      </c>
      <c r="X42" s="20">
        <v>0</v>
      </c>
      <c r="Y42" s="20">
        <v>0</v>
      </c>
      <c r="Z42" s="20">
        <v>0</v>
      </c>
      <c r="AA42" s="20">
        <v>0</v>
      </c>
    </row>
    <row r="43" spans="1:27" x14ac:dyDescent="0.25">
      <c r="A43" s="25" t="s">
        <v>32</v>
      </c>
      <c r="B43" s="26" t="s">
        <v>33</v>
      </c>
      <c r="C43" s="27" t="s">
        <v>112</v>
      </c>
      <c r="D43" s="25" t="s">
        <v>84</v>
      </c>
      <c r="E43" s="25" t="s">
        <v>109</v>
      </c>
      <c r="F43" s="25" t="s">
        <v>86</v>
      </c>
      <c r="G43" s="25" t="s">
        <v>113</v>
      </c>
      <c r="H43" s="25"/>
      <c r="I43" s="25"/>
      <c r="J43" s="25"/>
      <c r="K43" s="25"/>
      <c r="L43" s="25"/>
      <c r="M43" s="25" t="s">
        <v>37</v>
      </c>
      <c r="N43" s="25">
        <v>27</v>
      </c>
      <c r="O43" s="25" t="s">
        <v>38</v>
      </c>
      <c r="P43" s="26" t="s">
        <v>114</v>
      </c>
      <c r="Q43" s="20">
        <v>237490349000</v>
      </c>
      <c r="R43" s="20">
        <v>0</v>
      </c>
      <c r="S43" s="20">
        <v>0</v>
      </c>
      <c r="T43" s="20">
        <v>237490349000</v>
      </c>
      <c r="U43" s="20">
        <v>0</v>
      </c>
      <c r="V43" s="20">
        <v>233331935604.06</v>
      </c>
      <c r="W43" s="20">
        <v>4158413395.9400001</v>
      </c>
      <c r="X43" s="20">
        <v>222625560948.32001</v>
      </c>
      <c r="Y43" s="20">
        <v>158153967672.92001</v>
      </c>
      <c r="Z43" s="20">
        <v>158153967672.92001</v>
      </c>
      <c r="AA43" s="20">
        <v>158153967672.92001</v>
      </c>
    </row>
    <row r="44" spans="1:27" x14ac:dyDescent="0.25">
      <c r="A44" s="24" t="s">
        <v>1</v>
      </c>
      <c r="B44" s="24" t="s">
        <v>1</v>
      </c>
      <c r="C44" s="24" t="s">
        <v>1</v>
      </c>
      <c r="D44" s="24" t="s">
        <v>1</v>
      </c>
      <c r="E44" s="24" t="s">
        <v>1</v>
      </c>
      <c r="F44" s="24" t="s">
        <v>1</v>
      </c>
      <c r="G44" s="24" t="s">
        <v>1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1</v>
      </c>
      <c r="O44" s="24" t="s">
        <v>1</v>
      </c>
      <c r="P44" s="24" t="s">
        <v>1</v>
      </c>
      <c r="Q44" s="20">
        <v>6988192220346</v>
      </c>
      <c r="R44" s="20">
        <v>34432404392</v>
      </c>
      <c r="S44" s="20">
        <v>34432404392</v>
      </c>
      <c r="T44" s="20">
        <v>6988192220346</v>
      </c>
      <c r="U44" s="20">
        <v>55759762140</v>
      </c>
      <c r="V44" s="20">
        <v>6461572652429.96</v>
      </c>
      <c r="W44" s="20">
        <v>470859805776.03998</v>
      </c>
      <c r="X44" s="20">
        <v>6148652759842.54</v>
      </c>
      <c r="Y44" s="20">
        <v>5424337699424.1299</v>
      </c>
      <c r="Z44" s="20">
        <v>5424336275464.1299</v>
      </c>
      <c r="AA44" s="20">
        <v>5424336275464.1299</v>
      </c>
    </row>
    <row r="4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0" t="s">
        <v>125</v>
      </c>
      <c r="B1" s="31"/>
      <c r="C1" s="31"/>
      <c r="D1" s="31"/>
      <c r="E1" s="31"/>
      <c r="F1" s="31"/>
      <c r="G1" s="31"/>
      <c r="H1" s="31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119</v>
      </c>
      <c r="D3" s="2" t="s">
        <v>120</v>
      </c>
      <c r="E3" s="2" t="s">
        <v>121</v>
      </c>
      <c r="F3" s="2" t="s">
        <v>115</v>
      </c>
      <c r="G3" s="3" t="s">
        <v>116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104</v>
      </c>
      <c r="C4" s="10">
        <f>SUMIF(SIIF_Octubre!$P:$P,$B4,SIIF_Octubre!$T:$T)</f>
        <v>4421515466346</v>
      </c>
      <c r="D4" s="10">
        <f>SUMIF(SIIF_Octubre!$P:$P,$B4,SIIF_Octubre!$X:$X)</f>
        <v>3997654700192.96</v>
      </c>
      <c r="E4" s="10">
        <f>SUMIF(SIIF_Octubre!$P:$P,$B4,SIIF_Octubre!$Y:$Y)</f>
        <v>3751111638536.7495</v>
      </c>
      <c r="F4" s="4">
        <f>+D4/C4</f>
        <v>0.90413676727375003</v>
      </c>
      <c r="G4" s="11">
        <f>+E4/C4</f>
        <v>0.84837691218950295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88</v>
      </c>
      <c r="C5" s="10">
        <f>SUMIF(SIIF_Octubre!$P:$P,$B5,SIIF_Octubre!$T:$T)</f>
        <v>238364605317</v>
      </c>
      <c r="D5" s="10">
        <f>SUMIF(SIIF_Octubre!$P:$P,$B5,SIIF_Octubre!$X:$X)</f>
        <v>233515228935.64001</v>
      </c>
      <c r="E5" s="10">
        <f>SUMIF(SIIF_Octubre!$P:$P,$B5,SIIF_Octubre!$Y:$Y)</f>
        <v>169182243263.06</v>
      </c>
      <c r="F5" s="4">
        <f t="shared" ref="F5:F13" si="0">+D5/C5</f>
        <v>0.97965563563889524</v>
      </c>
      <c r="G5" s="11">
        <f t="shared" ref="G5:G13" si="1">+E5/C5</f>
        <v>0.70976243741416767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107</v>
      </c>
      <c r="C6" s="10">
        <f>SUMIF(SIIF_Octubre!$P:$P,$B6,SIIF_Octubre!$T:$T)</f>
        <v>189483108468</v>
      </c>
      <c r="D6" s="10">
        <f>SUMIF(SIIF_Octubre!$P:$P,$B6,SIIF_Octubre!$X:$X)</f>
        <v>135535340377.96001</v>
      </c>
      <c r="E6" s="10">
        <f>SUMIF(SIIF_Octubre!$P:$P,$B6,SIIF_Octubre!$Y:$Y)</f>
        <v>64413590413.050003</v>
      </c>
      <c r="F6" s="4">
        <f t="shared" si="0"/>
        <v>0.71528982965175114</v>
      </c>
      <c r="G6" s="11">
        <f t="shared" si="1"/>
        <v>0.3399437075623456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99</v>
      </c>
      <c r="C7" s="10">
        <f>SUMIF(SIIF_Octubre!$P:$P,$B7,SIIF_Octubre!$T:$T)</f>
        <v>16853616000</v>
      </c>
      <c r="D7" s="10">
        <f>SUMIF(SIIF_Octubre!$P:$P,$B7,SIIF_Octubre!$X:$X)</f>
        <v>11317440846.120001</v>
      </c>
      <c r="E7" s="10">
        <f>SUMIF(SIIF_Octubre!$P:$P,$B7,SIIF_Octubre!$Y:$Y)</f>
        <v>7677081572.6099997</v>
      </c>
      <c r="F7" s="4">
        <f t="shared" si="0"/>
        <v>0.6715141039240482</v>
      </c>
      <c r="G7" s="11">
        <f t="shared" si="1"/>
        <v>0.45551539637606553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93</v>
      </c>
      <c r="C8" s="10">
        <f>SUMIF(SIIF_Octubre!$P:$P,$B8,SIIF_Octubre!$T:$T)</f>
        <v>208277759000</v>
      </c>
      <c r="D8" s="10">
        <f>SUMIF(SIIF_Octubre!$P:$P,$B8,SIIF_Octubre!$X:$X)</f>
        <v>163298346545.16998</v>
      </c>
      <c r="E8" s="10">
        <f>SUMIF(SIIF_Octubre!$P:$P,$B8,SIIF_Octubre!$Y:$Y)</f>
        <v>118575364473.89999</v>
      </c>
      <c r="F8" s="4">
        <f t="shared" si="0"/>
        <v>0.78404121174152819</v>
      </c>
      <c r="G8" s="11">
        <f t="shared" si="1"/>
        <v>0.56931361775358835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101</v>
      </c>
      <c r="C9" s="10">
        <f>SUMIF(SIIF_Octubre!$P:$P,$B9,SIIF_Octubre!$T:$T)</f>
        <v>152886164000</v>
      </c>
      <c r="D9" s="10">
        <f>SUMIF(SIIF_Octubre!$P:$P,$B9,SIIF_Octubre!$X:$X)</f>
        <v>135592937969.11</v>
      </c>
      <c r="E9" s="10">
        <f>SUMIF(SIIF_Octubre!$P:$P,$B9,SIIF_Octubre!$Y:$Y)</f>
        <v>106200230186.78</v>
      </c>
      <c r="F9" s="4">
        <f t="shared" si="0"/>
        <v>0.88688822076214824</v>
      </c>
      <c r="G9" s="11">
        <f t="shared" si="1"/>
        <v>0.69463597887628337</v>
      </c>
      <c r="H9" s="6"/>
      <c r="I9" s="8"/>
      <c r="J9" s="6"/>
      <c r="K9" s="6"/>
      <c r="L9" s="6"/>
      <c r="M9" s="6"/>
      <c r="N9" s="6"/>
    </row>
    <row r="10" spans="1:14" ht="26.25" x14ac:dyDescent="0.25">
      <c r="B10" s="18" t="s">
        <v>111</v>
      </c>
      <c r="C10" s="10">
        <f>SUMIF(SIIF_Octubre!$P:$P,$B10,SIIF_Octubre!$T:$T)</f>
        <v>60000000000</v>
      </c>
      <c r="D10" s="10">
        <f>SUMIF(SIIF_Octubre!$P:$P,$B10,SIIF_Octubre!$X:$X)</f>
        <v>51654206884.589996</v>
      </c>
      <c r="E10" s="10">
        <f>SUMIF(SIIF_Octubre!$P:$P,$B10,SIIF_Octubre!$Y:$Y)</f>
        <v>33447317792.02</v>
      </c>
      <c r="F10" s="4">
        <f t="shared" si="0"/>
        <v>0.86090344807649999</v>
      </c>
      <c r="G10" s="11">
        <f t="shared" si="1"/>
        <v>0.55745529653366666</v>
      </c>
      <c r="H10" s="6"/>
      <c r="I10" s="8"/>
      <c r="J10" s="6"/>
      <c r="K10" s="6"/>
      <c r="L10" s="6"/>
      <c r="M10" s="6"/>
      <c r="N10" s="6"/>
    </row>
    <row r="11" spans="1:14" ht="16.5" x14ac:dyDescent="0.25">
      <c r="B11" s="18" t="s">
        <v>114</v>
      </c>
      <c r="C11" s="10">
        <f>SUMIF(SIIF_Octubre!$P:$P,$B11,SIIF_Octubre!$T:$T)</f>
        <v>245418349000</v>
      </c>
      <c r="D11" s="10">
        <f>SUMIF(SIIF_Octubre!$P:$P,$B11,SIIF_Octubre!$X:$X)</f>
        <v>226836447979.32001</v>
      </c>
      <c r="E11" s="10">
        <f>SUMIF(SIIF_Octubre!$P:$P,$B11,SIIF_Octubre!$Y:$Y)</f>
        <v>159525271004.92001</v>
      </c>
      <c r="F11" s="4">
        <f t="shared" si="0"/>
        <v>0.92428479330744751</v>
      </c>
      <c r="G11" s="11">
        <f t="shared" si="1"/>
        <v>0.65001362634429594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124</v>
      </c>
      <c r="C12" s="10">
        <f>SUMIF(SIIF_Octubre!$P:$P,$B12,SIIF_Octubre!$T:$T)</f>
        <v>3340781215</v>
      </c>
      <c r="D12" s="10">
        <f>SUMIF(SIIF_Octubre!$P:$P,$B12,SIIF_Octubre!$X:$X)</f>
        <v>0</v>
      </c>
      <c r="E12" s="10">
        <f>SUMIF(SIIF_Octubre!$P:$P,$B12,SIIF_Octubre!$Y:$Y)</f>
        <v>0</v>
      </c>
      <c r="F12" s="4">
        <f t="shared" ref="F12" si="2">+D12/C12</f>
        <v>0</v>
      </c>
      <c r="G12" s="11">
        <f t="shared" ref="G12" si="3">+E12/C12</f>
        <v>0</v>
      </c>
      <c r="H12" s="6"/>
      <c r="I12" s="8"/>
      <c r="J12" s="6"/>
      <c r="K12" s="6"/>
      <c r="L12" s="6"/>
      <c r="M12" s="6"/>
      <c r="N12" s="6"/>
    </row>
    <row r="13" spans="1:14" ht="26.25" x14ac:dyDescent="0.25">
      <c r="B13" s="18" t="s">
        <v>96</v>
      </c>
      <c r="C13" s="10">
        <f>SUMIF(SIIF_Octubre!$P:$P,$B13,SIIF_Octubre!$T:$T)</f>
        <v>770385371000</v>
      </c>
      <c r="D13" s="10">
        <f>SUMIF(SIIF_Octubre!$P:$P,$B13,SIIF_Octubre!$X:$X)</f>
        <v>748917541837.71997</v>
      </c>
      <c r="E13" s="10">
        <f>SUMIF(SIIF_Octubre!$P:$P,$B13,SIIF_Octubre!$Y:$Y)</f>
        <v>577859002241.31006</v>
      </c>
      <c r="F13" s="4">
        <f t="shared" si="0"/>
        <v>0.97213364898866961</v>
      </c>
      <c r="G13" s="11">
        <f t="shared" si="1"/>
        <v>0.75009082985469888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117</v>
      </c>
      <c r="C14" s="13">
        <f>SUM(C4:C13)</f>
        <v>6306525220346</v>
      </c>
      <c r="D14" s="13">
        <f t="shared" ref="D14:E14" si="4">SUM(D4:D13)</f>
        <v>5704322191568.5908</v>
      </c>
      <c r="E14" s="13">
        <f t="shared" si="4"/>
        <v>4987991739484.3984</v>
      </c>
      <c r="F14" s="14">
        <f>+D14/C14</f>
        <v>0.90451112019110103</v>
      </c>
      <c r="G14" s="14">
        <f>+E14/C14</f>
        <v>0.79092552002998862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126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118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SIIF_Octubre</vt:lpstr>
      <vt:lpstr>Octubre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2020-11-18T22:39:43Z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