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luis.tovarr\Desktop\"/>
    </mc:Choice>
  </mc:AlternateContent>
  <workbookProtection workbookAlgorithmName="SHA-512" workbookHashValue="zDtHVZF+aSsNfg1Myfhd+93yhTZ+0l52O/WKYEXCAYkUsNMR1oDfYB4hs6xe0IDxhw/ByDvLgLRZK9WnCYiRoA==" workbookSaltValue="K4kqGihmyzkGaOP7mg4gOA==" workbookSpinCount="100000" lockStructure="1"/>
  <bookViews>
    <workbookView xWindow="120" yWindow="135" windowWidth="12510" windowHeight="6660" tabRatio="598" activeTab="1"/>
  </bookViews>
  <sheets>
    <sheet name="GRUPO 32" sheetId="17" r:id="rId1"/>
    <sheet name="GRUPO 72" sheetId="14" r:id="rId2"/>
    <sheet name="GRUPO 38" sheetId="15" r:id="rId3"/>
    <sheet name="GRUPO 33" sheetId="16" r:id="rId4"/>
  </sheets>
  <calcPr calcId="152511"/>
</workbook>
</file>

<file path=xl/calcChain.xml><?xml version="1.0" encoding="utf-8"?>
<calcChain xmlns="http://schemas.openxmlformats.org/spreadsheetml/2006/main">
  <c r="K49" i="16" l="1"/>
  <c r="K50" i="16"/>
  <c r="K49" i="15"/>
  <c r="K53" i="15"/>
  <c r="E23" i="17" l="1"/>
  <c r="F23" i="17"/>
  <c r="C25" i="17" s="1"/>
  <c r="E25" i="17"/>
  <c r="E41" i="17"/>
  <c r="K50" i="17"/>
  <c r="A51" i="17"/>
  <c r="K51" i="17"/>
  <c r="A52" i="17"/>
  <c r="A53" i="17" s="1"/>
  <c r="A54" i="17" s="1"/>
  <c r="A55" i="17" s="1"/>
  <c r="A56" i="17" s="1"/>
  <c r="A57" i="17" s="1"/>
  <c r="K52" i="17"/>
  <c r="K58" i="17"/>
  <c r="M58" i="17"/>
  <c r="N58" i="17"/>
  <c r="O58" i="17"/>
  <c r="C62" i="17"/>
  <c r="K107" i="17"/>
  <c r="K115" i="17" s="1"/>
  <c r="C117" i="17" s="1"/>
  <c r="A108" i="17"/>
  <c r="K108" i="17"/>
  <c r="A109" i="17"/>
  <c r="A110" i="17" s="1"/>
  <c r="A111" i="17" s="1"/>
  <c r="A112" i="17" s="1"/>
  <c r="A113" i="17" s="1"/>
  <c r="A114" i="17" s="1"/>
  <c r="K109" i="17"/>
  <c r="L115" i="17"/>
  <c r="M115" i="17"/>
  <c r="N115" i="17"/>
  <c r="E121" i="17"/>
  <c r="D147" i="17" s="1"/>
  <c r="E147" i="17" s="1"/>
  <c r="F137" i="17"/>
  <c r="D148" i="17"/>
  <c r="E22" i="16" l="1"/>
  <c r="F22" i="16"/>
  <c r="C24" i="16" s="1"/>
  <c r="E24" i="16"/>
  <c r="E40" i="16"/>
  <c r="A50" i="16"/>
  <c r="A51" i="16"/>
  <c r="A52" i="16" s="1"/>
  <c r="A53" i="16" s="1"/>
  <c r="A54" i="16" s="1"/>
  <c r="K51" i="16"/>
  <c r="L52" i="16"/>
  <c r="L53" i="16"/>
  <c r="L54" i="16"/>
  <c r="C59" i="16"/>
  <c r="K103" i="16"/>
  <c r="L104" i="16"/>
  <c r="M104" i="16"/>
  <c r="N104" i="16"/>
  <c r="C106" i="16"/>
  <c r="D110" i="16"/>
  <c r="E110" i="16" s="1"/>
  <c r="D136" i="16" s="1"/>
  <c r="E136" i="16" s="1"/>
  <c r="F126" i="16"/>
  <c r="D137" i="16"/>
  <c r="E22" i="15"/>
  <c r="F22" i="15"/>
  <c r="C24" i="15"/>
  <c r="E24" i="15"/>
  <c r="E40" i="15"/>
  <c r="A50" i="15"/>
  <c r="A51" i="15" s="1"/>
  <c r="A52" i="15" s="1"/>
  <c r="K50" i="15"/>
  <c r="L51" i="15"/>
  <c r="L52" i="15"/>
  <c r="H57" i="15"/>
  <c r="C58" i="15"/>
  <c r="C59" i="15"/>
  <c r="K97" i="15"/>
  <c r="A98" i="15"/>
  <c r="K98" i="15"/>
  <c r="L99" i="15"/>
  <c r="M99" i="15"/>
  <c r="N99" i="15"/>
  <c r="C101" i="15"/>
  <c r="D105" i="15"/>
  <c r="E105" i="15"/>
  <c r="F121" i="15"/>
  <c r="D131" i="15"/>
  <c r="E131" i="15" s="1"/>
  <c r="D132" i="15"/>
  <c r="E22" i="14"/>
  <c r="E24" i="14" s="1"/>
  <c r="F22" i="14"/>
  <c r="C24" i="14" s="1"/>
  <c r="E40" i="14"/>
  <c r="K49" i="14"/>
  <c r="K50" i="14"/>
  <c r="A51" i="14"/>
  <c r="A52" i="14" s="1"/>
  <c r="A53" i="14" s="1"/>
  <c r="A54" i="14" s="1"/>
  <c r="A55" i="14" s="1"/>
  <c r="A56" i="14" s="1"/>
  <c r="K51" i="14"/>
  <c r="L52" i="14"/>
  <c r="L53" i="14"/>
  <c r="L54" i="14"/>
  <c r="K55" i="14"/>
  <c r="L56" i="14"/>
  <c r="C61" i="14"/>
  <c r="K104" i="14"/>
  <c r="L105" i="14"/>
  <c r="M105" i="14"/>
  <c r="N105" i="14"/>
  <c r="C107" i="14"/>
  <c r="K108" i="14"/>
  <c r="D111" i="14"/>
  <c r="E111" i="14"/>
  <c r="D137" i="14" s="1"/>
  <c r="F127" i="14"/>
  <c r="D138" i="14" s="1"/>
  <c r="E137" i="14" l="1"/>
</calcChain>
</file>

<file path=xl/sharedStrings.xml><?xml version="1.0" encoding="utf-8"?>
<sst xmlns="http://schemas.openxmlformats.org/spreadsheetml/2006/main" count="1269" uniqueCount="292">
  <si>
    <t>CARGO</t>
  </si>
  <si>
    <t>* Dirección, barrio - vereda, Centro Zonal</t>
  </si>
  <si>
    <t>MODALIDAD</t>
  </si>
  <si>
    <t>OBSERVACIONES</t>
  </si>
  <si>
    <t>Nombre de Proponente:</t>
  </si>
  <si>
    <t>Nombre de Integrante No 1:</t>
  </si>
  <si>
    <t>Nombre de Integrante No 2:</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</si>
  <si>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</si>
  <si>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</si>
  <si>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</si>
  <si>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</si>
  <si>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</si>
  <si>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</si>
  <si>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</si>
  <si>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</si>
  <si>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</si>
  <si>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</si>
  <si>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</si>
  <si>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</si>
  <si>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</si>
  <si>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</si>
  <si>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</si>
  <si>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</si>
  <si>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</si>
  <si>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</si>
  <si>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</si>
  <si>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</si>
  <si>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</si>
  <si>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</si>
  <si>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</si>
  <si>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</si>
  <si>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</si>
  <si>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</si>
  <si>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</si>
  <si>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</si>
  <si>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</si>
  <si>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</si>
  <si>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</si>
  <si>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</si>
  <si>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</si>
  <si>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</si>
  <si>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</si>
  <si>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</si>
  <si>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</si>
  <si>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</si>
  <si>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</si>
  <si>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</si>
  <si>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</si>
  <si>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</si>
  <si>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</si>
  <si>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</si>
  <si>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</si>
  <si>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</si>
  <si>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</si>
  <si>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</si>
  <si>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</si>
  <si>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</si>
  <si>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</si>
  <si>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</si>
  <si>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</si>
  <si>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</si>
  <si>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</si>
  <si>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</si>
  <si>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</si>
  <si>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</si>
  <si>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</si>
  <si>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</si>
  <si>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</si>
  <si>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</si>
  <si>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</si>
  <si>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</si>
  <si>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</si>
  <si>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</si>
  <si>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</si>
  <si>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</si>
  <si>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</si>
  <si>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</si>
  <si>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</si>
  <si>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</si>
  <si>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</si>
  <si>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</si>
  <si>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</si>
  <si>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</si>
  <si>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</si>
  <si>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</si>
  <si>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</si>
  <si>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</si>
  <si>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</si>
  <si>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</si>
  <si>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</si>
  <si>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</si>
  <si>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</si>
  <si>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</si>
  <si>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</si>
  <si>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</si>
  <si>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</si>
  <si>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</si>
  <si>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</si>
  <si>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</si>
  <si>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</si>
  <si>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</si>
  <si>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</si>
  <si>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</si>
  <si>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</si>
  <si>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</si>
  <si>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</si>
  <si>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</si>
  <si>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</si>
  <si>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</si>
  <si>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Valor (meses)</t>
  </si>
  <si>
    <t>DECLARACIÓN EXTRA JUICIO  O CERTIFICADO DEL JUZGADO DE QUE SE ADELANTA ACCIÓN DE PERTENENCIA EN CASO DE POSECIÓN</t>
  </si>
  <si>
    <t>*** Si es propia, en arriendo,  posesión , comodato ó con autorización de uso, con que entidad</t>
  </si>
  <si>
    <t>SI APLICA</t>
  </si>
  <si>
    <t>NOTA EXPLICATIVA: Este formato debe diligenciarse cuantas veces sea necesario de acuerdo al numero de Grupos.</t>
  </si>
  <si>
    <t>UNION TEMPORAL FAMILIAS CON FUTURO</t>
  </si>
  <si>
    <t>ASOCIACION FAMILIA PROYECTO AL FUTURO-FAPROF</t>
  </si>
  <si>
    <t>CORPORACION AMIGOS CON FUTURO</t>
  </si>
  <si>
    <t>ICBF</t>
  </si>
  <si>
    <t>CORPORACION AMIGOS CAMINOS CON FUTURO</t>
  </si>
  <si>
    <t>332</t>
  </si>
  <si>
    <t>612</t>
  </si>
  <si>
    <t>552</t>
  </si>
  <si>
    <t>2,5</t>
  </si>
  <si>
    <t>cupos que acredita para este grupo</t>
  </si>
  <si>
    <t>22,23</t>
  </si>
  <si>
    <t>NO ESPECIFICA EN EL FORMATO 9 LOS CUPOS A ACREDITAR</t>
  </si>
  <si>
    <t>132</t>
  </si>
  <si>
    <t>093</t>
  </si>
  <si>
    <t>094</t>
  </si>
  <si>
    <t>210</t>
  </si>
  <si>
    <t>ESTA CERTIFICACION LA PRESENTO EN EL GRUPO 72 PARA ACREDITAR TIEMPO</t>
  </si>
  <si>
    <t>573</t>
  </si>
  <si>
    <t>0</t>
  </si>
  <si>
    <t>454</t>
  </si>
  <si>
    <t>16,57</t>
  </si>
  <si>
    <t>YESID RUIZ MARIN</t>
  </si>
  <si>
    <t>SICOLOGO SOCIAL COMUNITARIO</t>
  </si>
  <si>
    <t>ONG FAPROF</t>
  </si>
  <si>
    <t xml:space="preserve">COORDINADOR CDI FAMILIAR </t>
  </si>
  <si>
    <t>ESTE CONTRATO SE TIENE EN CUENTA EN GRUPO 32</t>
  </si>
  <si>
    <t>CONTRATO QUE SE TRASLAPA</t>
  </si>
  <si>
    <t xml:space="preserve">NO SE TIENE EN CUENTA POR QUE SE  INCLUYO EN GRUPO 38. </t>
  </si>
  <si>
    <t>YA FUE TENIDA EN CUENTA EN TIEMPO Y CUPOS EN GRUPO 32</t>
  </si>
  <si>
    <t>ERIKA BIBIANA LEON ARIAS</t>
  </si>
  <si>
    <t>LICENCIADA EN PEDAGOGIA INFANTIL</t>
  </si>
  <si>
    <t>UNIVERSIDAD DEL TOLIMA</t>
  </si>
  <si>
    <t>NO APLICA</t>
  </si>
  <si>
    <t>NATALI CONTRERAS VARGAS</t>
  </si>
  <si>
    <t>LIDA MARINA HERNANDEZ ROJAS</t>
  </si>
  <si>
    <t>DIANA ESPERANZA DURAN PERDOMO</t>
  </si>
  <si>
    <t>MARIA DEL PILAR ÑUNGO MORALES</t>
  </si>
  <si>
    <t>PSICOLOGA</t>
  </si>
  <si>
    <t>UNIVERSIDAD DE SAN BUENAVENTURA</t>
  </si>
  <si>
    <t>COLEGIO COMFATOLIMA
EJERCITO NACIONAL
INPEC
ONG FAPROF</t>
  </si>
  <si>
    <t xml:space="preserve">06/02/2012 AL 30/05/2012
01/08/2012 AL 30/11/2012
05/02/2013 AL 30/05/2013
10/10/2013 AL 31/10/2014
</t>
  </si>
  <si>
    <t>PSICOLOGO</t>
  </si>
  <si>
    <t>UNIVERSIDAD NACIONAL ABIERTA Y A DISTANCIA - UNAD</t>
  </si>
  <si>
    <t>SICOLOGA</t>
  </si>
  <si>
    <t>ONG FAPROF
ONG FAPROF
FUNIMEDES</t>
  </si>
  <si>
    <t>15/10/2013 AL 31/12/2013
15/01/2014 AL 31/10/2014
30/06/2012 AL 15/12/2012</t>
  </si>
  <si>
    <t>SICOLOGO
SICOLOGO
SICOLOGO</t>
  </si>
  <si>
    <t xml:space="preserve">PRACTICANTE DE SICOLOGIA
PRACTICANTE DE SICOLOGIA
PRACTICA PROFESIONAL
SICOLOGO
</t>
  </si>
  <si>
    <t>UNIVERSIDAD ANTONIO NARIÑO</t>
  </si>
  <si>
    <t>SICOLOGA
SICOLOGA</t>
  </si>
  <si>
    <t xml:space="preserve">12/06/2013 AL 30/12/2013
01/06/2010 AL 14/06/2013
</t>
  </si>
  <si>
    <t xml:space="preserve">ACJ
COLEGIO SANTA MARGARITA
</t>
  </si>
  <si>
    <t xml:space="preserve">HOSPITAL SAN VICENTE DE ROVIRA
FUCOLDE
</t>
  </si>
  <si>
    <t xml:space="preserve">2009 AL 2011
16/07/2012 AL 7/12/2012
</t>
  </si>
  <si>
    <t>ROSALIA CORTES GALVIS</t>
  </si>
  <si>
    <t>YESSICA ALEJANDRA BONILLA ORTIZ</t>
  </si>
  <si>
    <t>INGRID ALEXANDRA ARIZA CONTRERAS</t>
  </si>
  <si>
    <t>LICENCIADO EN PEDAGOGIA INFANTIL</t>
  </si>
  <si>
    <t>17/06/2013 AL 31/07/2014</t>
  </si>
  <si>
    <t>COORDINADORA</t>
  </si>
  <si>
    <t xml:space="preserve">MONICA ANDREA QUIROGA </t>
  </si>
  <si>
    <t>UNIVERSIDAD SURCOLOMBIANA</t>
  </si>
  <si>
    <t>INCODER
UNIVERSIDAD SURCOLOMBIANA</t>
  </si>
  <si>
    <t>21/02/2012 AL 21/12/2012
23/06/2009 AL 23/12/2009</t>
  </si>
  <si>
    <t xml:space="preserve">MARICELA ANDRADE LOZANO </t>
  </si>
  <si>
    <t>UNIVERSIDAD SAN BUENAVENTURA</t>
  </si>
  <si>
    <t>EJERCITO NACIONAL
COLEGIO SIMON BOLIVAR
SENDAS</t>
  </si>
  <si>
    <t>01/08/2012 AL 30/11/2012
01/08/2011 AL 30/05/2011
FEB/2011 A NOV/2013</t>
  </si>
  <si>
    <t>PRACTICANTE DE SICOLOGA
PRACTICANTE DE SICOLOGA
SICOLOGA</t>
  </si>
  <si>
    <t>ANGELICA MARIA CARDONA PEREZ</t>
  </si>
  <si>
    <t>UNIVERSIDAD DE IBAGUE</t>
  </si>
  <si>
    <t>COLEGIO HERMANN SOS
FUNDACION GRUPO DE APOYO</t>
  </si>
  <si>
    <t>01/02/2010 AL 26/11/2010
ABRIL/2012 AL SEPT/2012</t>
  </si>
  <si>
    <t xml:space="preserve">PRACTICANTE DE SICOLOGA
SICOLOGA
</t>
  </si>
  <si>
    <t>GREGORIO APONTE HURTADO</t>
  </si>
  <si>
    <t>MEDICOS SIN FRONTERAS
ALCALDIA DE ROVIRA
CORPORACION AMIGOS CON FUTURO</t>
  </si>
  <si>
    <t>16/09/2012 AL 28/02/2003
28/01/2010 A NOV/2011
ENE/2010 A DIC/2011</t>
  </si>
  <si>
    <t>GLEIDYS LICETH PALMA CABEZAS</t>
  </si>
  <si>
    <t>CLAUDIA JHYNETTE AVILA DIAZ</t>
  </si>
  <si>
    <t>ONG FAPROF 
AMIGOS CON FUTURO</t>
  </si>
  <si>
    <t>02/02/2009 A DIC/2010
16/01/2012 A 20/09/2012</t>
  </si>
  <si>
    <t xml:space="preserve">COORDINADORA PEDAGOGICA
COORDINADORA PEDAGOGICA
</t>
  </si>
  <si>
    <t xml:space="preserve">ONG FAPROF 
</t>
  </si>
  <si>
    <t xml:space="preserve">27/05/2013 A 31/10/2014
</t>
  </si>
  <si>
    <t>COORDINADORA CDI</t>
  </si>
  <si>
    <t>RAFAEL ENCISO MONTEALEGRE</t>
  </si>
  <si>
    <t>LESLIE PAOLA PEÑA RODRIGUEZ</t>
  </si>
  <si>
    <t>ANGELA JEANETTE CONDE BAQUERO</t>
  </si>
  <si>
    <t>LICENCIADO EN EDUCACION BASICA PRIMARIA</t>
  </si>
  <si>
    <t xml:space="preserve">PONTIFICIA UNIVERSIDAD JAVERIANA               </t>
  </si>
  <si>
    <t>UNIVERSIDAD PILOTO DE COLOMBIA</t>
  </si>
  <si>
    <t>CORPORACION UNIVERSITARIA DE IBAGUE</t>
  </si>
  <si>
    <t>ONG FAPROF    
                                                                                                                                                                                                 ALCALDIA MUNICIPAL DE ROVIRA</t>
  </si>
  <si>
    <t>15/01/2014 AL 31/10/2014
14/02/2000 AL 17/11/2000 
16/03/2001  AL 30/11/202001</t>
  </si>
  <si>
    <t>COORDINADOR
DOCENTE</t>
  </si>
  <si>
    <r>
      <t xml:space="preserve">COORDINADOR GENERAL DEL PROYECTO </t>
    </r>
    <r>
      <rPr>
        <b/>
        <sz val="11"/>
        <color theme="1"/>
        <rFont val="Calibri"/>
        <family val="2"/>
        <scheme val="minor"/>
      </rPr>
      <t/>
    </r>
  </si>
  <si>
    <t>FUNGESCOL
ALCALDIA DE COTA
NEUROSALUD</t>
  </si>
  <si>
    <t xml:space="preserve">01/12/2013 AL 15/05/2014
15/02/2012 AL 15/09/2012
01/10/2012 AL 25/02/2013
</t>
  </si>
  <si>
    <t>COORDINADORA GENERAL
APOYO SICOLOGICO
COORDINADORA SICOLOGIA</t>
  </si>
  <si>
    <t xml:space="preserve">PROFESIONAL DE APOYO PEDAGÓGICO  </t>
  </si>
  <si>
    <r>
      <t xml:space="preserve">FINANCIERO  </t>
    </r>
    <r>
      <rPr>
        <b/>
        <sz val="11"/>
        <color theme="1"/>
        <rFont val="Calibri"/>
        <family val="2"/>
        <scheme val="minor"/>
      </rPr>
      <t/>
    </r>
  </si>
  <si>
    <t>CONTADOR</t>
  </si>
  <si>
    <t>CDI SIN ARRIENDO</t>
  </si>
  <si>
    <t>CALLE 6 No. 7  - 28 BARRIO SANTANDER -ROVIRA</t>
  </si>
  <si>
    <t>PRESENTA CARTA DE COMPROMISO PARA GESTIONAR PRESTAMO EN COMODATO CON ALCALDIA</t>
  </si>
  <si>
    <t>CDI FAMILIAR</t>
  </si>
  <si>
    <t>SE PRESENTO PARA ATENCION DE 150 CUPOS PREVIAMENTE EN GRUPO 32 Y PARA 553 CUPOS DE GRUPO 72.</t>
  </si>
  <si>
    <t xml:space="preserve">01/03/2013 AL 31/10/2014
</t>
  </si>
  <si>
    <t>CAMINOS CON FUTURO</t>
  </si>
  <si>
    <t>16/01/2011 AL 30/06/2012</t>
  </si>
  <si>
    <t>COORDINADORA HCB</t>
  </si>
  <si>
    <t>ANEXA CERTIFICACION, SIN FOLIO NUMERADO, NOTIFICACION DEL 9 DE DICIEMBRE DE 2014</t>
  </si>
  <si>
    <t>03/07/2012 AL 31/12/2013</t>
  </si>
  <si>
    <t>ANEXA CERTIFICACION, SIN FOLIO NUMERADO, NOTIFICACION DEL 9 DE DICIEMBRE DE 2015</t>
  </si>
  <si>
    <t>ANEXA CERTIFICACION , SIN FOLIO NUMERADO, NOTIFICACION DEL 9 DE DICIEMBRE DE 2016</t>
  </si>
  <si>
    <t>062</t>
  </si>
  <si>
    <t>24,62</t>
  </si>
  <si>
    <t>SE VALIDA EL TIEMPO DEL 5/12/2009 AL 31/12/2009. DE ACUERDO A NOTIFICACION DEL 9 DE DICIEMBRE DE 2014</t>
  </si>
  <si>
    <t>ESTA CERTIFICACION LA PRESENTO EN EL GRUPO 72 EN TIEMPO</t>
  </si>
  <si>
    <t>SOLO SE DISPONE 31 CUPOS POR QUE YA FUE PRESENTADA EN CUPOS PARA EL GRUPO 33</t>
  </si>
  <si>
    <t>546</t>
  </si>
  <si>
    <t>30,53</t>
  </si>
  <si>
    <t>26,37</t>
  </si>
  <si>
    <t>TECNOLOGO EN CONTADURIA</t>
  </si>
  <si>
    <t>ANGELA JEANNETTE CONDE BAQUERO</t>
  </si>
  <si>
    <r>
      <t xml:space="preserve">FINANCIERO  </t>
    </r>
    <r>
      <rPr>
        <b/>
        <sz val="11"/>
        <rFont val="Calibri"/>
        <family val="2"/>
        <scheme val="minor"/>
      </rPr>
      <t>POR CADA CINCO MIL</t>
    </r>
    <r>
      <rPr>
        <sz val="11"/>
        <rFont val="Calibri"/>
        <family val="2"/>
        <scheme val="minor"/>
      </rPr>
      <t xml:space="preserve"> CUPOS OFERTADOS O FRACIÓN INFERIOR </t>
    </r>
  </si>
  <si>
    <t>COORDINADORA GENERAL DEPARTAMENTAL REGIONAL BOYACA DEL PROYECTO EN MARCADO EN LA ESTRATEGIA DE 0 A SIEMPRE ICBF MODALIDAD FAMILIAR D---APOYO A LA GESTION EDUCATIVA NEUROPSICOLOGA -- PRACTICAS PROFESIONALES EN EL HOSPITAL SAN JOSE</t>
  </si>
  <si>
    <t>1 DE DICIEIMBRE DE 2013 AL 15 DE MAYO DE 2014---15 DE FEBRERO DE 2012 HASTA EL 15 DE SEPTIEMBRE DE 2012---1 DE MARZO DE 2013 AL 30 DE NOVIEMBRE DE 2013 --PRACTICAS PROFESIONALES EN EL HOSPITAL SAN JOSE 1 Y SEGUNDO PERIODO DE 2011</t>
  </si>
  <si>
    <t>FUNGESCOL----ALCALDIA MUNICIPAL SECRETARIA MUNICIPAL DE COTA---SOACHA INCLUYENTE-- UNIVERSIDAD SAN BUENAVENTURA SEDE BOGOTA</t>
  </si>
  <si>
    <t>UNIVERSIDAD PILOTO</t>
  </si>
  <si>
    <r>
      <t>PROFESIONAL DE APOYO PEDAGÓGICO  POR C</t>
    </r>
    <r>
      <rPr>
        <b/>
        <sz val="11"/>
        <rFont val="Calibri"/>
        <family val="2"/>
        <scheme val="minor"/>
      </rPr>
      <t xml:space="preserve">ADA MIL CUPOS </t>
    </r>
    <r>
      <rPr>
        <sz val="11"/>
        <rFont val="Calibri"/>
        <family val="2"/>
        <scheme val="minor"/>
      </rPr>
      <t>OFERTADOS O FRACIÓN INFERIOR</t>
    </r>
  </si>
  <si>
    <t>COORDINADORA DEL CENTRO DE DESARROLLO INFANTIL CREANDO SUEÑOS SEDE 1--DOCENTE</t>
  </si>
  <si>
    <t>15 DE ENERO DE 2014 HASTA EL 31 DE OCTUBR DE 2014--DESDE EL AÑO 1991 HASTA EL 2001 PERIODOS ESCOLARES-</t>
  </si>
  <si>
    <t>ONG F FAMILIA PROYECTO AL FURURO FAPROFF--ALCALDIA MUNICIPAL DE ROVIRA</t>
  </si>
  <si>
    <t>PONTIFICIA UNIVERSIDAD JAVERIANA</t>
  </si>
  <si>
    <t xml:space="preserve">LICENCIADO EN EDUCACION BASICA PRIMARIA </t>
  </si>
  <si>
    <t xml:space="preserve">RAFAEL ENCIZO MONTEALEGRE </t>
  </si>
  <si>
    <r>
      <t xml:space="preserve">COORDINADORCOORDINADOR GENERAL DEL PROYECTO </t>
    </r>
    <r>
      <rPr>
        <b/>
        <sz val="11"/>
        <rFont val="Calibri"/>
        <family val="2"/>
        <scheme val="minor"/>
      </rPr>
      <t>POR CADA MIL</t>
    </r>
    <r>
      <rPr>
        <sz val="11"/>
        <rFont val="Calibri"/>
        <family val="2"/>
        <scheme val="minor"/>
      </rPr>
      <t xml:space="preserve"> CUPOS OFERTADOS O FRACIÓN INFERIOR</t>
    </r>
  </si>
  <si>
    <t>191 DEL 2014</t>
  </si>
  <si>
    <t>ASOCIACION AMIGOS CAMINOS CON FUTURO DEL MUNICIPIO DE ROVIRA</t>
  </si>
  <si>
    <t>113 DEL 2012</t>
  </si>
  <si>
    <t>ASOCIACION FAMILIA PROYECTO AL FUTURO DEL MUNICIPIO DE ROVIRA DEL DEPARTAMENTO DEL TOLIMA</t>
  </si>
  <si>
    <t>359 DEL 2013</t>
  </si>
  <si>
    <t>DESCRIBEN DE MANERA BÁSICA LOS PROCESOS Y PROCEDIMIENTO PARA CADA UNA DE LOS COMPONENTES, CUMPLIENDO CON LO ESTABLECIDO EN NUEMRO DE PALABRAS Y VIÑETAS.</t>
  </si>
  <si>
    <t xml:space="preserve">SE RECIBE A TRAVES DE LA OFICINA DE CORESPONDENCIA DE LA REGIONAL TOLIMA RADICADO 021647 DEL 10 DE DICIEMBRE DE 2014 CONTENIDO UNA HOJA DE VIDA DE LA UNION TEMPORAL FAMILIAS CON FUTURO DE LA PROPUESTA PRESENTADA NUMERO 32 A LA PSICOLOGA ANGELICA MARIA FAJARDO REINA, POR LA PROFESIONAL JEANETTE ANGELICA GARCIA MARTINEZ QUIEN SE ENCONTRABA COMO APOYO PSICOSOCIAL EN  LA PROPUESTA DE FREPAEN DEL DEPARTAMENTO DE ARAUCA. SE VALIDA A LA PROFESIONAL ANGELICA COMO PROFESIONAL PARA ESTE CARGO </t>
  </si>
  <si>
    <t xml:space="preserve">COORDINADORA RESA DEPARTAMENTO DEL TOLIMA  FUNCIONES DENTRO DE LAS CUALES DESCRIBE: MOTIVAR EN LAS FAMILIAS EL USO DE BUENAS PRACTICAS DE HIGIENE MANIPULACION TRASFORMACION Y CONSERVACION DE ALIMENTOS. EJECUTAR LOS COMPONENTES DE MOTIVACION DIFUSION ASISTENIA TECNICA Y ACOMPAÑAMIENTO E INSUMOS EN CUALQUIERA DE LAS LINEAS DE INTERVENCION RESA RURAL, RESA URBANO RESA CUNA ATENDIENDO AL MENOS 275 UMLS---PROFESIONAL SOCIAL PARA EL PROYECTO "IMPLEMENTAR LA LINEA DE IMPLEMENTACION RESA CUNA A TRAVES DE LOS COMPONENTES DE DIFUSION Y ENTREGA DE INSUMOS Y VISITAS DE ACOMPAÑAMIENTO EN 641 UNIDADES  MINIMAS DE INTERVENCION. </t>
  </si>
  <si>
    <t>25 DE OCTUBRE DE 2013 AL 24 DE FEBRERO DE 2014 ---3 DE SEPTIEMBRE DE 2012 AL 31 DE DICIEMBRE DE 2012</t>
  </si>
  <si>
    <t>UNION TEMPORAL RESA EFICIENTE ----FUNDACION PARA EL DESARROLLO AGRICOLA SOCIAL Y TECNOLOGICO FUNDASET</t>
  </si>
  <si>
    <t>UNIVERSIDAD DE IBAGUE CORUNIVERSITARIA</t>
  </si>
  <si>
    <t>ANGELICA MARIA FAJARDO REINA</t>
  </si>
  <si>
    <t xml:space="preserve">EL OFERENTE SUBSANA ESTE ASPECTO MEDIANTE OFICIO RADICADO 021528 DEL 10 DE DICIEMBRE DE 2014 EN LA OFICINA DE CORRESPONDENCIA DE LA REGIONAL TOLIMA </t>
  </si>
  <si>
    <t>COORDINADORA DEL CENTRO DE DESARROLLO INFANTIL CREANDO SUEÑOS SEDE 1</t>
  </si>
  <si>
    <t>24 DE ABRIL DEL 2013 HASTA EL 31 DE OCTUBRE DE 2014</t>
  </si>
  <si>
    <t>ONG FAMILIA PROYECTO AL FURURO FAPROFF---</t>
  </si>
  <si>
    <t xml:space="preserve">LICENCIADA EN PEDAGOGIA INFANTIL </t>
  </si>
  <si>
    <t>ANGELICA MARIA SILVA CIFUENTES</t>
  </si>
  <si>
    <t>NINGUNA</t>
  </si>
  <si>
    <t>CARRERA 1 CALLE PRINCIPAL DEL MUNICIPIO DE PIEDRAS TOLIMA</t>
  </si>
  <si>
    <t>CARRERA 2 ESQUINA FRENTE AL PARQUE DEL MUNICIPIO DE ALVARADO</t>
  </si>
  <si>
    <t>ANEXA RESPUESTA DE SUBSANACION BAJO RADICADO NUMERO 021 528 DEL 10 DE DICIEMBRE DE 2014 EN LA CUAL ALLEGAN  LA CARTA DE INTENCION.</t>
  </si>
  <si>
    <t>VEREDA VERACRUZ ALVARADO TOLIMA</t>
  </si>
  <si>
    <t>x</t>
  </si>
  <si>
    <t>423</t>
  </si>
  <si>
    <t>X</t>
  </si>
  <si>
    <t xml:space="preserve">NO SE CONSIDERÓ EL TIEMPO DEL CONTRATO NUMERO 220 DEL 2010 YA QUE SE TRASLAPA EN TIEMPO CON EL CONTRATO 094 DEL 2010 </t>
  </si>
  <si>
    <t xml:space="preserve">NO </t>
  </si>
  <si>
    <t>309 DEL 2012</t>
  </si>
  <si>
    <t>ASOCIACION FAMILIA PROYECTO AL FUTURO DEL MUNICIPIO DE ROVIRA DEPARTAMENTO DE TOLIMA</t>
  </si>
  <si>
    <t>NO SE TIENE EN CUENTA ESTOS CUPOS POR Q UELA ACREDIT EN OTROS GRUPOS</t>
  </si>
  <si>
    <t>094 DEL 2010</t>
  </si>
  <si>
    <t>AUNQUE EL CONTRATO REFIERE 625 CUPOS EL OFERENTE SOLICITA SE LE ACREDITEN 200 CUPOS DE ESTA CERTIFICACION</t>
  </si>
  <si>
    <t>220 DEL 2010</t>
  </si>
  <si>
    <t>COPORACION AMIGOS CAMINOS CON FUTURO DE ROVIRA</t>
  </si>
  <si>
    <t>Cantidad de cupos acreditados</t>
  </si>
  <si>
    <t>Nombre de Integrante No 3:</t>
  </si>
  <si>
    <t>LA ASOCIACION FAMILIA PROYECTO AL FUTURO FAPROF</t>
  </si>
  <si>
    <t xml:space="preserve">CORPORACION AMIGOS CAMINOS CON FUTURO-ROVIRA </t>
  </si>
  <si>
    <t>PRESENTO OFICIO No. 021878, ANEXANDO CERTIFACION DE EXPERIENCIA. SE VERIFICA CON EL CZ IBAGUE,  VALIDANDO QUE LA PROFESIONAL REALIZÓ ESTA FUNCION EN EL PERIODO ENERO 2010 A JUNIO 2011</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</si>
</sst>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6" formatCode="&quot;$&quot;\ #,##0_);[Red]\(&quot;$&quot;\ #,##0\)"/>
    <numFmt numFmtId="164" formatCode="_-&quot;$&quot;* #,##0.00_-;\-&quot;$&quot;* #,##0.00_-;_-&quot;$&quot;* &quot;-&quot;??_-;_-@_-"/>
    <numFmt numFmtId="165" formatCode="_-* #,##0.00_-;\-* #,##0.00_-;_-* &quot;-&quot;??_-;_-@_-"/>
    <numFmt numFmtId="166" formatCode="[$$-240A]\ #,##0"/>
    <numFmt numFmtId="167" formatCode="[$$-2C0A]\ #,##0"/>
    <numFmt numFmtId="168" formatCode="[$$-240A]\ #,##0.00"/>
    <numFmt numFmtId="169" formatCode="_-* #,##0\ _€_-;\-* #,##0\ _€_-;_-* &quot;-&quot;??\ _€_-;_-@_-"/>
    <numFmt numFmtId="170" formatCode="[$$-2C0A]\ #,##0.00"/>
    <numFmt numFmtId="171" formatCode="&quot;$&quot;#,##0"/>
    <numFmt numFmtId="172" formatCode="dd/mm/yyyy;@"/>
  </numFmts>
  <fonts count="36"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sz val="10"/>
      <color theme="1"/>
      <name val="Arial"/>
      <family val="2"/>
    </font>
    <font>
      <b/>
      <u/>
      <sz val="16"/>
      <color theme="1"/>
      <name val="Calibri"/>
      <family val="2"/>
      <scheme val="minor"/>
    </font>
    <font>
      <sz val="11"/>
      <color rgb="FFFF0000"/>
      <name val="Calibri"/>
      <family val="2"/>
      <scheme val="minor"/>
    </font>
    <font>
      <sz val="9"/>
      <color rgb="FFFF0000"/>
      <name val="Calibri"/>
      <family val="2"/>
      <scheme val="minor"/>
    </font>
    <font>
      <sz val="11"/>
      <color rgb="FFFF0000"/>
      <name val="Calibri"/>
      <family val="2"/>
    </font>
    <font>
      <b/>
      <sz val="14"/>
      <name val="Calibri"/>
      <family val="2"/>
    </font>
    <font>
      <sz val="11"/>
      <color rgb="FF7030A0"/>
      <name val="Calibri"/>
      <family val="2"/>
      <scheme val="minor"/>
    </font>
    <font>
      <sz val="18"/>
      <color rgb="FF7030A0"/>
      <name val="Calibri"/>
      <family val="2"/>
      <scheme val="minor"/>
    </font>
    <font>
      <sz val="14"/>
      <color rgb="FF7030A0"/>
      <name val="Calibri"/>
      <family val="2"/>
      <scheme val="minor"/>
    </font>
    <font>
      <sz val="10"/>
      <color theme="1"/>
      <name val="Calibri"/>
      <family val="2"/>
      <scheme val="minor"/>
    </font>
    <font>
      <sz val="9"/>
      <color theme="1"/>
      <name val="Arial"/>
      <family val="2"/>
    </font>
    <font>
      <sz val="14"/>
      <name val="Calibri"/>
      <family val="2"/>
      <scheme val="minor"/>
    </font>
    <font>
      <b/>
      <sz val="11"/>
      <name val="Calibri"/>
      <family val="2"/>
      <scheme val="minor"/>
    </font>
  </fonts>
  <fills count="7">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5" tint="0.79998168889431442"/>
        <bgColor indexed="64"/>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6">
    <xf numFmtId="0" fontId="0" fillId="0" borderId="0"/>
    <xf numFmtId="165" fontId="5" fillId="0" borderId="0" applyFont="0" applyFill="0" applyBorder="0" applyAlignment="0" applyProtection="0"/>
    <xf numFmtId="0" fontId="5" fillId="0" borderId="0"/>
    <xf numFmtId="9" fontId="5"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cellStyleXfs>
  <cellXfs count="263">
    <xf numFmtId="0" fontId="0" fillId="0" borderId="0" xfId="0"/>
    <xf numFmtId="0" fontId="0" fillId="0" borderId="1" xfId="0" applyBorder="1"/>
    <xf numFmtId="0" fontId="4" fillId="0" borderId="1" xfId="0" applyFont="1" applyBorder="1" applyAlignment="1">
      <alignment horizontal="center" wrapText="1"/>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6" fontId="0" fillId="0" borderId="0" xfId="0" applyNumberFormat="1" applyAlignment="1">
      <alignment horizontal="center" vertical="center"/>
    </xf>
    <xf numFmtId="167" fontId="0" fillId="0" borderId="0" xfId="0" applyNumberFormat="1" applyFill="1" applyBorder="1" applyAlignment="1">
      <alignment horizontal="center" vertical="center"/>
    </xf>
    <xf numFmtId="166" fontId="0" fillId="0" borderId="0" xfId="0" applyNumberFormat="1" applyBorder="1" applyAlignment="1">
      <alignment vertical="center"/>
    </xf>
    <xf numFmtId="169" fontId="13" fillId="0" borderId="1" xfId="1" applyNumberFormat="1" applyFont="1" applyFill="1" applyBorder="1" applyAlignment="1">
      <alignment horizontal="right" vertical="center" wrapText="1"/>
    </xf>
    <xf numFmtId="0" fontId="0" fillId="0" borderId="0" xfId="0" applyFill="1" applyAlignment="1">
      <alignment vertical="center"/>
    </xf>
    <xf numFmtId="168"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8"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8"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7"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70"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9" fillId="2" borderId="0" xfId="0" applyFont="1" applyFill="1" applyBorder="1" applyAlignment="1">
      <alignment horizontal="center" vertical="center" wrapText="1"/>
    </xf>
    <xf numFmtId="167"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7"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2" fontId="18" fillId="0" borderId="1" xfId="0" applyNumberFormat="1"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3" fontId="0" fillId="3" borderId="1" xfId="0" applyNumberFormat="1" applyFill="1" applyBorder="1" applyAlignment="1">
      <alignment horizontal="right" vertical="center"/>
    </xf>
    <xf numFmtId="3" fontId="0" fillId="3" borderId="1" xfId="0" applyNumberFormat="1" applyFill="1" applyBorder="1" applyAlignment="1">
      <alignment vertical="center"/>
    </xf>
    <xf numFmtId="171" fontId="0" fillId="3" borderId="1" xfId="0" applyNumberFormat="1" applyFill="1" applyBorder="1" applyAlignment="1">
      <alignment horizontal="right" vertical="center"/>
    </xf>
    <xf numFmtId="0" fontId="1" fillId="4" borderId="0" xfId="0" applyFont="1" applyFill="1" applyAlignment="1">
      <alignment vertical="center"/>
    </xf>
    <xf numFmtId="165" fontId="26" fillId="0" borderId="1" xfId="1" applyNumberFormat="1" applyFont="1" applyFill="1" applyBorder="1" applyAlignment="1" applyProtection="1">
      <alignment horizontal="center" vertical="center" wrapText="1"/>
      <protection locked="0"/>
    </xf>
    <xf numFmtId="0" fontId="27" fillId="0" borderId="1" xfId="0" applyFont="1" applyFill="1" applyBorder="1" applyAlignment="1">
      <alignment horizontal="left" vertical="center" wrapText="1"/>
    </xf>
    <xf numFmtId="165" fontId="0" fillId="0" borderId="0" xfId="0" applyNumberFormat="1" applyFill="1" applyAlignment="1">
      <alignment vertical="center"/>
    </xf>
    <xf numFmtId="0" fontId="25" fillId="0" borderId="1" xfId="0" applyFont="1" applyFill="1" applyBorder="1" applyAlignment="1">
      <alignment vertical="center" wrapText="1"/>
    </xf>
    <xf numFmtId="0" fontId="25" fillId="0" borderId="1" xfId="0" applyFont="1" applyBorder="1" applyAlignment="1">
      <alignment vertical="center" wrapText="1"/>
    </xf>
    <xf numFmtId="0" fontId="25" fillId="0" borderId="1"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0" fillId="2" borderId="1" xfId="0" applyFill="1" applyBorder="1"/>
    <xf numFmtId="0" fontId="0" fillId="2" borderId="1" xfId="0" applyFill="1" applyBorder="1" applyAlignment="1">
      <alignment wrapText="1"/>
    </xf>
    <xf numFmtId="0" fontId="0" fillId="2" borderId="1" xfId="0" applyFill="1" applyBorder="1" applyAlignment="1"/>
    <xf numFmtId="0" fontId="13" fillId="0" borderId="1" xfId="0" applyNumberFormat="1" applyFont="1" applyFill="1" applyBorder="1" applyAlignment="1" applyProtection="1">
      <alignment horizontal="center" vertical="center" wrapText="1"/>
      <protection locked="0"/>
    </xf>
    <xf numFmtId="14" fontId="0" fillId="0" borderId="0" xfId="0" applyNumberFormat="1" applyFill="1" applyAlignment="1">
      <alignment vertical="center"/>
    </xf>
    <xf numFmtId="14" fontId="15" fillId="0" borderId="0" xfId="0" applyNumberFormat="1" applyFont="1" applyFill="1" applyBorder="1" applyAlignment="1">
      <alignment horizontal="left" vertical="center"/>
    </xf>
    <xf numFmtId="172" fontId="13" fillId="0" borderId="1" xfId="0" applyNumberFormat="1" applyFont="1" applyFill="1" applyBorder="1" applyAlignment="1" applyProtection="1">
      <alignment horizontal="center" vertical="center" wrapText="1"/>
      <protection locked="0"/>
    </xf>
    <xf numFmtId="165" fontId="13" fillId="0" borderId="1" xfId="1"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0" fontId="0" fillId="0" borderId="0" xfId="0" applyAlignment="1">
      <alignment vertical="center"/>
    </xf>
    <xf numFmtId="14" fontId="0" fillId="0" borderId="0" xfId="0" applyNumberFormat="1" applyAlignment="1">
      <alignment vertical="center"/>
    </xf>
    <xf numFmtId="165" fontId="28" fillId="0" borderId="0" xfId="0" applyNumberFormat="1" applyFont="1" applyFill="1" applyBorder="1" applyAlignment="1">
      <alignment horizontal="left" vertical="center"/>
    </xf>
    <xf numFmtId="49" fontId="0" fillId="0" borderId="0" xfId="0" applyNumberFormat="1" applyFill="1" applyAlignment="1">
      <alignment vertical="center"/>
    </xf>
    <xf numFmtId="172" fontId="26" fillId="6" borderId="0" xfId="0" applyNumberFormat="1" applyFont="1" applyFill="1" applyBorder="1" applyAlignment="1" applyProtection="1">
      <alignment horizontal="center" vertical="center" wrapText="1"/>
      <protection locked="0"/>
    </xf>
    <xf numFmtId="0" fontId="14" fillId="6" borderId="1" xfId="0" applyFont="1" applyFill="1" applyBorder="1" applyAlignment="1">
      <alignment horizontal="center" vertical="center" wrapText="1"/>
    </xf>
    <xf numFmtId="9" fontId="26" fillId="6" borderId="1" xfId="3" applyFont="1" applyFill="1" applyBorder="1" applyAlignment="1" applyProtection="1">
      <alignment horizontal="center" vertical="center" wrapText="1"/>
      <protection locked="0"/>
    </xf>
    <xf numFmtId="0" fontId="14" fillId="6" borderId="1" xfId="0" applyFont="1" applyFill="1" applyBorder="1" applyAlignment="1">
      <alignment horizontal="left" vertical="center" wrapText="1"/>
    </xf>
    <xf numFmtId="0" fontId="27" fillId="6" borderId="1" xfId="0" applyFont="1" applyFill="1" applyBorder="1" applyAlignment="1">
      <alignment horizontal="left" vertical="center" wrapText="1"/>
    </xf>
    <xf numFmtId="0" fontId="11" fillId="6" borderId="0" xfId="0" applyFont="1" applyFill="1" applyBorder="1" applyAlignment="1">
      <alignment horizontal="left" vertical="center" wrapText="1"/>
    </xf>
    <xf numFmtId="0" fontId="14" fillId="6" borderId="0" xfId="0" applyFont="1" applyFill="1" applyAlignment="1">
      <alignment horizontal="left" vertical="center" wrapText="1"/>
    </xf>
    <xf numFmtId="0" fontId="13" fillId="6" borderId="1" xfId="0" applyNumberFormat="1" applyFont="1" applyFill="1" applyBorder="1" applyAlignment="1" applyProtection="1">
      <alignment horizontal="center" vertical="center" wrapText="1"/>
      <protection locked="0"/>
    </xf>
    <xf numFmtId="15" fontId="13" fillId="6" borderId="1" xfId="0" applyNumberFormat="1" applyFont="1" applyFill="1" applyBorder="1" applyAlignment="1" applyProtection="1">
      <alignment horizontal="center" vertical="center" wrapText="1"/>
      <protection locked="0"/>
    </xf>
    <xf numFmtId="2" fontId="13" fillId="6" borderId="1" xfId="0" applyNumberFormat="1" applyFont="1" applyFill="1" applyBorder="1" applyAlignment="1" applyProtection="1">
      <alignment horizontal="center" vertical="center" wrapText="1"/>
      <protection locked="0"/>
    </xf>
    <xf numFmtId="169" fontId="13" fillId="6" borderId="1" xfId="1" applyNumberFormat="1" applyFont="1" applyFill="1" applyBorder="1" applyAlignment="1">
      <alignment horizontal="right" vertical="center" wrapText="1"/>
    </xf>
    <xf numFmtId="0" fontId="14" fillId="0" borderId="1" xfId="0" applyFont="1" applyBorder="1" applyAlignment="1">
      <alignment vertical="center" wrapText="1"/>
    </xf>
    <xf numFmtId="0" fontId="14" fillId="0" borderId="0" xfId="0" applyFont="1" applyAlignment="1">
      <alignment vertical="center"/>
    </xf>
    <xf numFmtId="0" fontId="30" fillId="0" borderId="0" xfId="0" applyFont="1" applyFill="1" applyAlignment="1">
      <alignment horizontal="left" vertical="center" wrapText="1"/>
    </xf>
    <xf numFmtId="0" fontId="2" fillId="0" borderId="1" xfId="0" applyFont="1" applyBorder="1" applyAlignment="1">
      <alignment horizontal="center" vertical="center"/>
    </xf>
    <xf numFmtId="14" fontId="0" fillId="0" borderId="1" xfId="0" applyNumberFormat="1" applyBorder="1" applyAlignment="1">
      <alignment horizontal="center" vertical="center"/>
    </xf>
    <xf numFmtId="0" fontId="14" fillId="0" borderId="0" xfId="0" applyFont="1" applyAlignment="1">
      <alignment horizontal="center" vertical="center"/>
    </xf>
    <xf numFmtId="0" fontId="14" fillId="0" borderId="1" xfId="0" applyFont="1" applyBorder="1" applyAlignment="1">
      <alignment horizontal="center" vertical="center" wrapText="1"/>
    </xf>
    <xf numFmtId="14" fontId="14" fillId="0" borderId="1" xfId="0" applyNumberFormat="1" applyFont="1" applyBorder="1" applyAlignment="1">
      <alignment horizontal="center" vertical="center" wrapText="1"/>
    </xf>
    <xf numFmtId="14" fontId="25" fillId="0" borderId="1" xfId="0" applyNumberFormat="1" applyFont="1" applyBorder="1" applyAlignment="1">
      <alignment horizontal="center" vertical="center" wrapText="1"/>
    </xf>
    <xf numFmtId="0" fontId="0" fillId="0" borderId="1" xfId="0" applyBorder="1" applyAlignment="1">
      <alignment horizontal="center" vertical="top" wrapText="1"/>
    </xf>
    <xf numFmtId="0" fontId="0" fillId="0" borderId="1" xfId="0" applyFill="1" applyBorder="1" applyAlignment="1">
      <alignment horizontal="center" vertical="top"/>
    </xf>
    <xf numFmtId="0" fontId="0" fillId="0" borderId="1" xfId="0" applyFill="1" applyBorder="1" applyAlignment="1">
      <alignment horizontal="center" vertical="top" wrapText="1"/>
    </xf>
    <xf numFmtId="0" fontId="0" fillId="0" borderId="0" xfId="0" applyAlignment="1">
      <alignment horizontal="center" vertical="top"/>
    </xf>
    <xf numFmtId="0" fontId="23" fillId="0" borderId="1" xfId="0" applyFont="1" applyBorder="1" applyAlignment="1">
      <alignment horizontal="center" vertical="center"/>
    </xf>
    <xf numFmtId="0" fontId="33" fillId="0" borderId="1" xfId="0" applyFont="1" applyBorder="1" applyAlignment="1">
      <alignment horizontal="center" vertical="center" wrapText="1"/>
    </xf>
    <xf numFmtId="0" fontId="33" fillId="0" borderId="1" xfId="0" applyFont="1" applyBorder="1" applyAlignment="1">
      <alignment horizontal="center" vertical="center"/>
    </xf>
    <xf numFmtId="0" fontId="14" fillId="0" borderId="1" xfId="0" applyFont="1" applyBorder="1" applyAlignment="1">
      <alignment horizontal="center" vertical="top" wrapText="1"/>
    </xf>
    <xf numFmtId="14" fontId="14" fillId="0" borderId="1" xfId="0" applyNumberFormat="1" applyFont="1" applyBorder="1" applyAlignment="1">
      <alignment horizontal="center" vertical="top"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32" fillId="0" borderId="1" xfId="0" applyFont="1" applyBorder="1" applyAlignment="1">
      <alignment horizontal="center" vertical="center" wrapText="1"/>
    </xf>
    <xf numFmtId="0" fontId="32" fillId="0" borderId="1" xfId="0" applyFont="1" applyBorder="1" applyAlignment="1">
      <alignment horizontal="center" vertical="center"/>
    </xf>
    <xf numFmtId="0" fontId="0" fillId="0" borderId="0" xfId="0" applyFill="1" applyBorder="1" applyAlignment="1">
      <alignment horizontal="center" vertical="top"/>
    </xf>
    <xf numFmtId="0" fontId="1" fillId="2" borderId="11" xfId="0" applyFont="1" applyFill="1" applyBorder="1" applyAlignment="1">
      <alignment horizontal="center" vertical="top" wrapText="1"/>
    </xf>
    <xf numFmtId="0" fontId="13" fillId="6" borderId="1" xfId="0" applyNumberFormat="1" applyFont="1" applyFill="1" applyBorder="1" applyAlignment="1" applyProtection="1">
      <alignment horizontal="center" vertical="top" wrapText="1"/>
      <protection locked="0"/>
    </xf>
    <xf numFmtId="15" fontId="13" fillId="6" borderId="1" xfId="0" applyNumberFormat="1" applyFont="1" applyFill="1" applyBorder="1" applyAlignment="1" applyProtection="1">
      <alignment horizontal="center" vertical="top" wrapText="1"/>
      <protection locked="0"/>
    </xf>
    <xf numFmtId="49" fontId="18" fillId="0" borderId="1" xfId="0" applyNumberFormat="1" applyFont="1" applyFill="1" applyBorder="1" applyAlignment="1" applyProtection="1">
      <alignment horizontal="center" vertical="top" wrapText="1"/>
      <protection locked="0"/>
    </xf>
    <xf numFmtId="0" fontId="1" fillId="2" borderId="1" xfId="0" applyFont="1" applyFill="1" applyBorder="1" applyAlignment="1">
      <alignment horizontal="center" vertical="top" wrapText="1"/>
    </xf>
    <xf numFmtId="0" fontId="0" fillId="2" borderId="1" xfId="0" applyFill="1" applyBorder="1" applyAlignment="1">
      <alignment horizontal="center" vertical="top"/>
    </xf>
    <xf numFmtId="0" fontId="13" fillId="0" borderId="1" xfId="0" applyNumberFormat="1" applyFont="1" applyFill="1" applyBorder="1" applyAlignment="1" applyProtection="1">
      <alignment horizontal="center" vertical="top" wrapText="1"/>
      <protection locked="0"/>
    </xf>
    <xf numFmtId="0" fontId="9" fillId="3" borderId="8" xfId="0" applyFont="1" applyFill="1" applyBorder="1" applyAlignment="1" applyProtection="1">
      <alignment horizontal="center" vertical="top"/>
      <protection locked="0"/>
    </xf>
    <xf numFmtId="0" fontId="9" fillId="0" borderId="8" xfId="0" applyFont="1" applyFill="1" applyBorder="1" applyAlignment="1" applyProtection="1">
      <alignment horizontal="center" vertical="top"/>
      <protection locked="0"/>
    </xf>
    <xf numFmtId="0" fontId="0" fillId="0" borderId="0" xfId="0" applyFill="1" applyBorder="1" applyAlignment="1">
      <alignment horizontal="center" vertical="top" wrapText="1"/>
    </xf>
    <xf numFmtId="168" fontId="0" fillId="0" borderId="0" xfId="0" applyNumberFormat="1" applyFill="1" applyBorder="1" applyAlignment="1">
      <alignment horizontal="center" vertical="top"/>
    </xf>
    <xf numFmtId="0" fontId="0" fillId="0" borderId="0" xfId="0" applyBorder="1" applyAlignment="1">
      <alignment horizontal="center" vertical="top"/>
    </xf>
    <xf numFmtId="166" fontId="0" fillId="0" borderId="0" xfId="0" applyNumberFormat="1" applyBorder="1" applyAlignment="1">
      <alignment horizontal="center" vertical="top"/>
    </xf>
    <xf numFmtId="0" fontId="0" fillId="0" borderId="0" xfId="0" applyFill="1" applyAlignment="1">
      <alignment horizontal="center" vertical="top"/>
    </xf>
    <xf numFmtId="0" fontId="15" fillId="0" borderId="0" xfId="0" applyFont="1" applyFill="1" applyBorder="1" applyAlignment="1">
      <alignment horizontal="center" vertical="top"/>
    </xf>
    <xf numFmtId="49" fontId="14" fillId="6" borderId="1" xfId="0" applyNumberFormat="1" applyFont="1" applyFill="1" applyBorder="1" applyAlignment="1" applyProtection="1">
      <alignment horizontal="center" vertical="center" wrapText="1"/>
      <protection locked="0"/>
    </xf>
    <xf numFmtId="0" fontId="13" fillId="6" borderId="1" xfId="0" applyFont="1" applyFill="1" applyBorder="1" applyAlignment="1" applyProtection="1">
      <alignment horizontal="center" vertical="center" wrapText="1"/>
      <protection locked="0"/>
    </xf>
    <xf numFmtId="172" fontId="13" fillId="6" borderId="1" xfId="0" applyNumberFormat="1" applyFont="1" applyFill="1" applyBorder="1" applyAlignment="1" applyProtection="1">
      <alignment horizontal="center" vertical="center" wrapText="1"/>
      <protection locked="0"/>
    </xf>
    <xf numFmtId="165" fontId="13" fillId="6" borderId="1" xfId="1" applyNumberFormat="1" applyFont="1" applyFill="1" applyBorder="1" applyAlignment="1" applyProtection="1">
      <alignment horizontal="center" vertical="center" wrapText="1"/>
      <protection locked="0"/>
    </xf>
    <xf numFmtId="0" fontId="13" fillId="6" borderId="1" xfId="1" applyNumberFormat="1" applyFont="1" applyFill="1" applyBorder="1" applyAlignment="1" applyProtection="1">
      <alignment horizontal="center" vertical="center" wrapText="1"/>
      <protection locked="0"/>
    </xf>
    <xf numFmtId="165" fontId="13" fillId="6" borderId="1" xfId="1" applyNumberFormat="1" applyFont="1" applyFill="1" applyBorder="1" applyAlignment="1" applyProtection="1">
      <alignment horizontal="center" vertical="top" wrapText="1"/>
      <protection locked="0"/>
    </xf>
    <xf numFmtId="0" fontId="11" fillId="6" borderId="1" xfId="0" applyFont="1" applyFill="1" applyBorder="1" applyAlignment="1">
      <alignment horizontal="left" vertical="center" wrapText="1"/>
    </xf>
    <xf numFmtId="0" fontId="14" fillId="0" borderId="1" xfId="0" applyFont="1" applyBorder="1" applyAlignment="1">
      <alignment horizontal="center" vertical="center"/>
    </xf>
    <xf numFmtId="0" fontId="11" fillId="0"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3" fillId="6" borderId="1" xfId="0" applyFont="1" applyFill="1" applyBorder="1" applyAlignment="1" applyProtection="1">
      <alignment horizontal="justify" vertical="center" wrapText="1"/>
      <protection locked="0"/>
    </xf>
    <xf numFmtId="0" fontId="13" fillId="6" borderId="1" xfId="0" applyNumberFormat="1" applyFont="1" applyFill="1" applyBorder="1" applyAlignment="1" applyProtection="1">
      <alignment horizontal="right" vertical="center" wrapText="1"/>
      <protection locked="0"/>
    </xf>
    <xf numFmtId="165" fontId="26" fillId="6" borderId="1" xfId="1" applyNumberFormat="1" applyFont="1" applyFill="1" applyBorder="1" applyAlignment="1" applyProtection="1">
      <alignment horizontal="center" vertical="center" wrapText="1"/>
      <protection locked="0"/>
    </xf>
    <xf numFmtId="0" fontId="2" fillId="6" borderId="1" xfId="0" applyFont="1" applyFill="1" applyBorder="1" applyAlignment="1">
      <alignment horizontal="center" vertical="center" wrapText="1"/>
    </xf>
    <xf numFmtId="0" fontId="14" fillId="0" borderId="14" xfId="0" applyFont="1" applyBorder="1" applyAlignment="1">
      <alignment horizontal="center" vertical="center"/>
    </xf>
    <xf numFmtId="0" fontId="14" fillId="0" borderId="5" xfId="0" applyFont="1" applyBorder="1" applyAlignment="1">
      <alignment horizontal="center" vertical="center"/>
    </xf>
    <xf numFmtId="0" fontId="14" fillId="0" borderId="1" xfId="0" applyFont="1" applyBorder="1" applyAlignment="1">
      <alignment vertical="center"/>
    </xf>
    <xf numFmtId="0" fontId="14" fillId="0" borderId="1" xfId="0" applyFont="1" applyBorder="1"/>
    <xf numFmtId="0" fontId="14" fillId="0" borderId="1" xfId="0" applyFont="1" applyFill="1" applyBorder="1"/>
    <xf numFmtId="14" fontId="14" fillId="0" borderId="1" xfId="0" applyNumberFormat="1" applyFont="1" applyBorder="1" applyAlignment="1"/>
    <xf numFmtId="0" fontId="14" fillId="0" borderId="1" xfId="0" applyFont="1" applyBorder="1" applyAlignment="1"/>
    <xf numFmtId="0" fontId="20" fillId="0" borderId="1" xfId="0" applyFont="1" applyBorder="1"/>
    <xf numFmtId="0" fontId="20" fillId="0" borderId="1" xfId="0" applyFont="1" applyBorder="1" applyAlignment="1">
      <alignment wrapText="1"/>
    </xf>
    <xf numFmtId="0" fontId="14" fillId="0" borderId="1" xfId="0" applyFont="1" applyBorder="1" applyAlignment="1">
      <alignment horizontal="center" wrapText="1"/>
    </xf>
    <xf numFmtId="0" fontId="14" fillId="0" borderId="1" xfId="0" applyFont="1" applyBorder="1" applyAlignment="1">
      <alignment wrapText="1"/>
    </xf>
    <xf numFmtId="0" fontId="14" fillId="0" borderId="1" xfId="0" applyFont="1" applyFill="1" applyBorder="1" applyAlignment="1"/>
    <xf numFmtId="0" fontId="14" fillId="0" borderId="1" xfId="0" applyFont="1" applyFill="1" applyBorder="1" applyAlignment="1">
      <alignment wrapText="1"/>
    </xf>
    <xf numFmtId="0" fontId="14" fillId="0" borderId="1" xfId="0" applyFont="1" applyFill="1" applyBorder="1" applyAlignment="1">
      <alignment vertical="center" wrapText="1"/>
    </xf>
    <xf numFmtId="14" fontId="14" fillId="0" borderId="1" xfId="0" applyNumberFormat="1" applyFont="1" applyBorder="1" applyAlignment="1">
      <alignment vertical="center" wrapText="1"/>
    </xf>
    <xf numFmtId="9" fontId="13" fillId="0" borderId="1" xfId="3" applyFont="1" applyFill="1" applyBorder="1" applyAlignment="1" applyProtection="1">
      <alignment horizontal="center" vertical="center" wrapText="1"/>
      <protection locked="0"/>
    </xf>
    <xf numFmtId="0" fontId="0" fillId="0" borderId="5" xfId="0" applyBorder="1" applyAlignment="1">
      <alignment vertical="center"/>
    </xf>
    <xf numFmtId="0" fontId="14" fillId="0" borderId="1" xfId="0" applyFont="1" applyFill="1" applyBorder="1" applyAlignment="1">
      <alignment horizontal="center"/>
    </xf>
    <xf numFmtId="0" fontId="14" fillId="0" borderId="5" xfId="0" applyFont="1" applyFill="1" applyBorder="1" applyAlignment="1">
      <alignment horizontal="center"/>
    </xf>
    <xf numFmtId="0" fontId="14" fillId="0" borderId="5" xfId="0" applyFont="1" applyFill="1" applyBorder="1" applyAlignment="1">
      <alignment horizontal="center" vertical="center" wrapText="1"/>
    </xf>
    <xf numFmtId="165" fontId="18" fillId="0" borderId="1" xfId="0" applyNumberFormat="1" applyFont="1" applyFill="1" applyBorder="1" applyAlignment="1" applyProtection="1">
      <alignment horizontal="center" vertical="center" wrapText="1"/>
      <protection locked="0"/>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5" xfId="0" applyBorder="1" applyAlignment="1">
      <alignment horizontal="center" vertical="center" wrapText="1"/>
    </xf>
    <xf numFmtId="0" fontId="0" fillId="0" borderId="18" xfId="0"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24" fillId="5" borderId="0" xfId="0" applyFont="1" applyFill="1" applyAlignment="1">
      <alignment horizont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4" fillId="0" borderId="5" xfId="0" applyFont="1" applyBorder="1" applyAlignment="1">
      <alignment horizontal="center" vertical="center" wrapText="1"/>
    </xf>
    <xf numFmtId="0" fontId="14" fillId="0" borderId="14" xfId="0" applyFont="1" applyBorder="1" applyAlignment="1">
      <alignment horizontal="center" vertical="center" wrapText="1"/>
    </xf>
    <xf numFmtId="0" fontId="1" fillId="2" borderId="19"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14" fillId="6" borderId="5" xfId="0" applyFont="1" applyFill="1" applyBorder="1" applyAlignment="1">
      <alignment horizontal="center" vertical="center" wrapText="1"/>
    </xf>
    <xf numFmtId="0" fontId="14" fillId="6" borderId="14" xfId="0" applyFont="1" applyFill="1" applyBorder="1" applyAlignment="1">
      <alignment horizontal="center" vertical="center" wrapText="1"/>
    </xf>
    <xf numFmtId="0" fontId="1" fillId="6" borderId="5" xfId="0" applyFont="1" applyFill="1" applyBorder="1" applyAlignment="1">
      <alignment horizontal="center" vertical="center" wrapText="1"/>
    </xf>
    <xf numFmtId="0" fontId="1" fillId="6" borderId="14" xfId="0" applyFont="1" applyFill="1" applyBorder="1" applyAlignment="1">
      <alignment horizontal="center" vertical="center" wrapText="1"/>
    </xf>
    <xf numFmtId="0" fontId="14" fillId="0" borderId="1" xfId="0" applyFont="1" applyBorder="1" applyAlignment="1">
      <alignment horizontal="center" vertical="center" wrapText="1"/>
    </xf>
    <xf numFmtId="0" fontId="1" fillId="2" borderId="18" xfId="0" applyFont="1" applyFill="1" applyBorder="1" applyAlignment="1">
      <alignment horizontal="center" vertical="center" wrapText="1"/>
    </xf>
    <xf numFmtId="0" fontId="25" fillId="0" borderId="5" xfId="0" applyFont="1" applyBorder="1" applyAlignment="1">
      <alignment horizontal="center" vertical="center" wrapText="1"/>
    </xf>
    <xf numFmtId="0" fontId="25" fillId="0" borderId="14" xfId="0" applyFont="1" applyBorder="1" applyAlignment="1">
      <alignment horizontal="center" vertical="center" wrapText="1"/>
    </xf>
    <xf numFmtId="0" fontId="0" fillId="0" borderId="1" xfId="0" applyBorder="1" applyAlignment="1">
      <alignment horizontal="center" vertical="center"/>
    </xf>
    <xf numFmtId="0" fontId="31" fillId="0" borderId="5" xfId="0" applyFont="1" applyBorder="1" applyAlignment="1">
      <alignment horizontal="center" vertical="center" wrapText="1"/>
    </xf>
    <xf numFmtId="0" fontId="31" fillId="0" borderId="14" xfId="0" applyFont="1" applyBorder="1" applyAlignment="1">
      <alignment horizontal="center" vertical="center" wrapText="1"/>
    </xf>
    <xf numFmtId="0" fontId="34" fillId="0" borderId="1" xfId="0" applyFont="1" applyBorder="1" applyAlignment="1">
      <alignment horizontal="center" vertical="center" wrapText="1"/>
    </xf>
    <xf numFmtId="0" fontId="0" fillId="0" borderId="1" xfId="0" applyBorder="1" applyAlignment="1">
      <alignment horizontal="center" vertical="top"/>
    </xf>
    <xf numFmtId="0" fontId="0" fillId="0" borderId="5" xfId="0" applyBorder="1" applyAlignment="1">
      <alignment horizontal="center" vertical="center"/>
    </xf>
    <xf numFmtId="0" fontId="0" fillId="0" borderId="14" xfId="0" applyBorder="1" applyAlignment="1">
      <alignment horizontal="center" vertical="center"/>
    </xf>
    <xf numFmtId="0" fontId="29" fillId="0" borderId="5" xfId="0" applyFont="1" applyBorder="1" applyAlignment="1">
      <alignment horizontal="center" vertical="center"/>
    </xf>
    <xf numFmtId="0" fontId="29" fillId="0" borderId="14" xfId="0" applyFont="1" applyBorder="1" applyAlignment="1">
      <alignment horizontal="center" vertical="center"/>
    </xf>
    <xf numFmtId="0" fontId="25" fillId="0" borderId="1" xfId="0" applyFont="1" applyBorder="1" applyAlignment="1">
      <alignment horizontal="center" vertical="center" wrapText="1"/>
    </xf>
    <xf numFmtId="0" fontId="31" fillId="0" borderId="1" xfId="0" applyFont="1" applyBorder="1" applyAlignment="1">
      <alignment vertical="center"/>
    </xf>
    <xf numFmtId="0" fontId="31" fillId="0" borderId="14" xfId="0" applyFont="1" applyBorder="1" applyAlignment="1">
      <alignment vertical="center"/>
    </xf>
  </cellXfs>
  <cellStyles count="6">
    <cellStyle name="Millares" xfId="1" builtinId="3"/>
    <cellStyle name="Millares 2" xf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8"/>
  <sheetViews>
    <sheetView zoomScale="50" zoomScaleNormal="50" workbookViewId="0">
      <selection activeCell="H42" sqref="H42"/>
    </sheetView>
  </sheetViews>
  <sheetFormatPr baseColWidth="10" defaultRowHeight="15" x14ac:dyDescent="0.25"/>
  <cols>
    <col min="1" max="1" width="3.140625" style="103" bestFit="1" customWidth="1"/>
    <col min="2" max="2" width="58.85546875" style="103" customWidth="1"/>
    <col min="3" max="3" width="31.140625" style="103" customWidth="1"/>
    <col min="4" max="4" width="26.7109375" style="103" customWidth="1"/>
    <col min="5" max="5" width="25" style="103" customWidth="1"/>
    <col min="6" max="7" width="29.7109375" style="103" customWidth="1"/>
    <col min="8" max="8" width="23" style="103" customWidth="1"/>
    <col min="9" max="9" width="27.28515625" style="103" customWidth="1"/>
    <col min="10" max="10" width="17.5703125" style="103" customWidth="1"/>
    <col min="11" max="11" width="14.7109375" style="103" customWidth="1"/>
    <col min="12" max="12" width="17.7109375" style="103" customWidth="1"/>
    <col min="13" max="13" width="26.28515625" style="103" customWidth="1"/>
    <col min="14" max="14" width="22.140625" style="103" customWidth="1"/>
    <col min="15" max="15" width="26.140625" style="103" customWidth="1"/>
    <col min="16" max="16" width="19.5703125" style="103" bestFit="1" customWidth="1"/>
    <col min="17" max="17" width="21.85546875" style="103" customWidth="1"/>
    <col min="18" max="18" width="18.28515625" style="103" customWidth="1"/>
    <col min="19" max="22" width="6.42578125" style="103" customWidth="1"/>
    <col min="23" max="251" width="11.5703125" style="103"/>
    <col min="252" max="252" width="1" style="103" customWidth="1"/>
    <col min="253" max="253" width="4.28515625" style="103" customWidth="1"/>
    <col min="254" max="254" width="34.7109375" style="103" customWidth="1"/>
    <col min="255" max="255" width="0" style="103" hidden="1" customWidth="1"/>
    <col min="256" max="256" width="20" style="103" customWidth="1"/>
    <col min="257" max="257" width="20.85546875" style="103" customWidth="1"/>
    <col min="258" max="258" width="25" style="103" customWidth="1"/>
    <col min="259" max="259" width="18.7109375" style="103" customWidth="1"/>
    <col min="260" max="260" width="29.7109375" style="103" customWidth="1"/>
    <col min="261" max="261" width="13.42578125" style="103" customWidth="1"/>
    <col min="262" max="262" width="13.85546875" style="103" customWidth="1"/>
    <col min="263" max="267" width="16.5703125" style="103" customWidth="1"/>
    <col min="268" max="268" width="20.5703125" style="103" customWidth="1"/>
    <col min="269" max="269" width="21.140625" style="103" customWidth="1"/>
    <col min="270" max="270" width="9.5703125" style="103" customWidth="1"/>
    <col min="271" max="271" width="0.42578125" style="103" customWidth="1"/>
    <col min="272" max="278" width="6.42578125" style="103" customWidth="1"/>
    <col min="279" max="507" width="11.5703125" style="103"/>
    <col min="508" max="508" width="1" style="103" customWidth="1"/>
    <col min="509" max="509" width="4.28515625" style="103" customWidth="1"/>
    <col min="510" max="510" width="34.7109375" style="103" customWidth="1"/>
    <col min="511" max="511" width="0" style="103" hidden="1" customWidth="1"/>
    <col min="512" max="512" width="20" style="103" customWidth="1"/>
    <col min="513" max="513" width="20.85546875" style="103" customWidth="1"/>
    <col min="514" max="514" width="25" style="103" customWidth="1"/>
    <col min="515" max="515" width="18.7109375" style="103" customWidth="1"/>
    <col min="516" max="516" width="29.7109375" style="103" customWidth="1"/>
    <col min="517" max="517" width="13.42578125" style="103" customWidth="1"/>
    <col min="518" max="518" width="13.85546875" style="103" customWidth="1"/>
    <col min="519" max="523" width="16.5703125" style="103" customWidth="1"/>
    <col min="524" max="524" width="20.5703125" style="103" customWidth="1"/>
    <col min="525" max="525" width="21.140625" style="103" customWidth="1"/>
    <col min="526" max="526" width="9.5703125" style="103" customWidth="1"/>
    <col min="527" max="527" width="0.42578125" style="103" customWidth="1"/>
    <col min="528" max="534" width="6.42578125" style="103" customWidth="1"/>
    <col min="535" max="763" width="11.5703125" style="103"/>
    <col min="764" max="764" width="1" style="103" customWidth="1"/>
    <col min="765" max="765" width="4.28515625" style="103" customWidth="1"/>
    <col min="766" max="766" width="34.7109375" style="103" customWidth="1"/>
    <col min="767" max="767" width="0" style="103" hidden="1" customWidth="1"/>
    <col min="768" max="768" width="20" style="103" customWidth="1"/>
    <col min="769" max="769" width="20.85546875" style="103" customWidth="1"/>
    <col min="770" max="770" width="25" style="103" customWidth="1"/>
    <col min="771" max="771" width="18.7109375" style="103" customWidth="1"/>
    <col min="772" max="772" width="29.7109375" style="103" customWidth="1"/>
    <col min="773" max="773" width="13.42578125" style="103" customWidth="1"/>
    <col min="774" max="774" width="13.85546875" style="103" customWidth="1"/>
    <col min="775" max="779" width="16.5703125" style="103" customWidth="1"/>
    <col min="780" max="780" width="20.5703125" style="103" customWidth="1"/>
    <col min="781" max="781" width="21.140625" style="103" customWidth="1"/>
    <col min="782" max="782" width="9.5703125" style="103" customWidth="1"/>
    <col min="783" max="783" width="0.42578125" style="103" customWidth="1"/>
    <col min="784" max="790" width="6.42578125" style="103" customWidth="1"/>
    <col min="791" max="1019" width="11.5703125" style="103"/>
    <col min="1020" max="1020" width="1" style="103" customWidth="1"/>
    <col min="1021" max="1021" width="4.28515625" style="103" customWidth="1"/>
    <col min="1022" max="1022" width="34.7109375" style="103" customWidth="1"/>
    <col min="1023" max="1023" width="0" style="103" hidden="1" customWidth="1"/>
    <col min="1024" max="1024" width="20" style="103" customWidth="1"/>
    <col min="1025" max="1025" width="20.85546875" style="103" customWidth="1"/>
    <col min="1026" max="1026" width="25" style="103" customWidth="1"/>
    <col min="1027" max="1027" width="18.7109375" style="103" customWidth="1"/>
    <col min="1028" max="1028" width="29.7109375" style="103" customWidth="1"/>
    <col min="1029" max="1029" width="13.42578125" style="103" customWidth="1"/>
    <col min="1030" max="1030" width="13.85546875" style="103" customWidth="1"/>
    <col min="1031" max="1035" width="16.5703125" style="103" customWidth="1"/>
    <col min="1036" max="1036" width="20.5703125" style="103" customWidth="1"/>
    <col min="1037" max="1037" width="21.140625" style="103" customWidth="1"/>
    <col min="1038" max="1038" width="9.5703125" style="103" customWidth="1"/>
    <col min="1039" max="1039" width="0.42578125" style="103" customWidth="1"/>
    <col min="1040" max="1046" width="6.42578125" style="103" customWidth="1"/>
    <col min="1047" max="1275" width="11.5703125" style="103"/>
    <col min="1276" max="1276" width="1" style="103" customWidth="1"/>
    <col min="1277" max="1277" width="4.28515625" style="103" customWidth="1"/>
    <col min="1278" max="1278" width="34.7109375" style="103" customWidth="1"/>
    <col min="1279" max="1279" width="0" style="103" hidden="1" customWidth="1"/>
    <col min="1280" max="1280" width="20" style="103" customWidth="1"/>
    <col min="1281" max="1281" width="20.85546875" style="103" customWidth="1"/>
    <col min="1282" max="1282" width="25" style="103" customWidth="1"/>
    <col min="1283" max="1283" width="18.7109375" style="103" customWidth="1"/>
    <col min="1284" max="1284" width="29.7109375" style="103" customWidth="1"/>
    <col min="1285" max="1285" width="13.42578125" style="103" customWidth="1"/>
    <col min="1286" max="1286" width="13.85546875" style="103" customWidth="1"/>
    <col min="1287" max="1291" width="16.5703125" style="103" customWidth="1"/>
    <col min="1292" max="1292" width="20.5703125" style="103" customWidth="1"/>
    <col min="1293" max="1293" width="21.140625" style="103" customWidth="1"/>
    <col min="1294" max="1294" width="9.5703125" style="103" customWidth="1"/>
    <col min="1295" max="1295" width="0.42578125" style="103" customWidth="1"/>
    <col min="1296" max="1302" width="6.42578125" style="103" customWidth="1"/>
    <col min="1303" max="1531" width="11.5703125" style="103"/>
    <col min="1532" max="1532" width="1" style="103" customWidth="1"/>
    <col min="1533" max="1533" width="4.28515625" style="103" customWidth="1"/>
    <col min="1534" max="1534" width="34.7109375" style="103" customWidth="1"/>
    <col min="1535" max="1535" width="0" style="103" hidden="1" customWidth="1"/>
    <col min="1536" max="1536" width="20" style="103" customWidth="1"/>
    <col min="1537" max="1537" width="20.85546875" style="103" customWidth="1"/>
    <col min="1538" max="1538" width="25" style="103" customWidth="1"/>
    <col min="1539" max="1539" width="18.7109375" style="103" customWidth="1"/>
    <col min="1540" max="1540" width="29.7109375" style="103" customWidth="1"/>
    <col min="1541" max="1541" width="13.42578125" style="103" customWidth="1"/>
    <col min="1542" max="1542" width="13.85546875" style="103" customWidth="1"/>
    <col min="1543" max="1547" width="16.5703125" style="103" customWidth="1"/>
    <col min="1548" max="1548" width="20.5703125" style="103" customWidth="1"/>
    <col min="1549" max="1549" width="21.140625" style="103" customWidth="1"/>
    <col min="1550" max="1550" width="9.5703125" style="103" customWidth="1"/>
    <col min="1551" max="1551" width="0.42578125" style="103" customWidth="1"/>
    <col min="1552" max="1558" width="6.42578125" style="103" customWidth="1"/>
    <col min="1559" max="1787" width="11.5703125" style="103"/>
    <col min="1788" max="1788" width="1" style="103" customWidth="1"/>
    <col min="1789" max="1789" width="4.28515625" style="103" customWidth="1"/>
    <col min="1790" max="1790" width="34.7109375" style="103" customWidth="1"/>
    <col min="1791" max="1791" width="0" style="103" hidden="1" customWidth="1"/>
    <col min="1792" max="1792" width="20" style="103" customWidth="1"/>
    <col min="1793" max="1793" width="20.85546875" style="103" customWidth="1"/>
    <col min="1794" max="1794" width="25" style="103" customWidth="1"/>
    <col min="1795" max="1795" width="18.7109375" style="103" customWidth="1"/>
    <col min="1796" max="1796" width="29.7109375" style="103" customWidth="1"/>
    <col min="1797" max="1797" width="13.42578125" style="103" customWidth="1"/>
    <col min="1798" max="1798" width="13.85546875" style="103" customWidth="1"/>
    <col min="1799" max="1803" width="16.5703125" style="103" customWidth="1"/>
    <col min="1804" max="1804" width="20.5703125" style="103" customWidth="1"/>
    <col min="1805" max="1805" width="21.140625" style="103" customWidth="1"/>
    <col min="1806" max="1806" width="9.5703125" style="103" customWidth="1"/>
    <col min="1807" max="1807" width="0.42578125" style="103" customWidth="1"/>
    <col min="1808" max="1814" width="6.42578125" style="103" customWidth="1"/>
    <col min="1815" max="2043" width="11.5703125" style="103"/>
    <col min="2044" max="2044" width="1" style="103" customWidth="1"/>
    <col min="2045" max="2045" width="4.28515625" style="103" customWidth="1"/>
    <col min="2046" max="2046" width="34.7109375" style="103" customWidth="1"/>
    <col min="2047" max="2047" width="0" style="103" hidden="1" customWidth="1"/>
    <col min="2048" max="2048" width="20" style="103" customWidth="1"/>
    <col min="2049" max="2049" width="20.85546875" style="103" customWidth="1"/>
    <col min="2050" max="2050" width="25" style="103" customWidth="1"/>
    <col min="2051" max="2051" width="18.7109375" style="103" customWidth="1"/>
    <col min="2052" max="2052" width="29.7109375" style="103" customWidth="1"/>
    <col min="2053" max="2053" width="13.42578125" style="103" customWidth="1"/>
    <col min="2054" max="2054" width="13.85546875" style="103" customWidth="1"/>
    <col min="2055" max="2059" width="16.5703125" style="103" customWidth="1"/>
    <col min="2060" max="2060" width="20.5703125" style="103" customWidth="1"/>
    <col min="2061" max="2061" width="21.140625" style="103" customWidth="1"/>
    <col min="2062" max="2062" width="9.5703125" style="103" customWidth="1"/>
    <col min="2063" max="2063" width="0.42578125" style="103" customWidth="1"/>
    <col min="2064" max="2070" width="6.42578125" style="103" customWidth="1"/>
    <col min="2071" max="2299" width="11.5703125" style="103"/>
    <col min="2300" max="2300" width="1" style="103" customWidth="1"/>
    <col min="2301" max="2301" width="4.28515625" style="103" customWidth="1"/>
    <col min="2302" max="2302" width="34.7109375" style="103" customWidth="1"/>
    <col min="2303" max="2303" width="0" style="103" hidden="1" customWidth="1"/>
    <col min="2304" max="2304" width="20" style="103" customWidth="1"/>
    <col min="2305" max="2305" width="20.85546875" style="103" customWidth="1"/>
    <col min="2306" max="2306" width="25" style="103" customWidth="1"/>
    <col min="2307" max="2307" width="18.7109375" style="103" customWidth="1"/>
    <col min="2308" max="2308" width="29.7109375" style="103" customWidth="1"/>
    <col min="2309" max="2309" width="13.42578125" style="103" customWidth="1"/>
    <col min="2310" max="2310" width="13.85546875" style="103" customWidth="1"/>
    <col min="2311" max="2315" width="16.5703125" style="103" customWidth="1"/>
    <col min="2316" max="2316" width="20.5703125" style="103" customWidth="1"/>
    <col min="2317" max="2317" width="21.140625" style="103" customWidth="1"/>
    <col min="2318" max="2318" width="9.5703125" style="103" customWidth="1"/>
    <col min="2319" max="2319" width="0.42578125" style="103" customWidth="1"/>
    <col min="2320" max="2326" width="6.42578125" style="103" customWidth="1"/>
    <col min="2327" max="2555" width="11.5703125" style="103"/>
    <col min="2556" max="2556" width="1" style="103" customWidth="1"/>
    <col min="2557" max="2557" width="4.28515625" style="103" customWidth="1"/>
    <col min="2558" max="2558" width="34.7109375" style="103" customWidth="1"/>
    <col min="2559" max="2559" width="0" style="103" hidden="1" customWidth="1"/>
    <col min="2560" max="2560" width="20" style="103" customWidth="1"/>
    <col min="2561" max="2561" width="20.85546875" style="103" customWidth="1"/>
    <col min="2562" max="2562" width="25" style="103" customWidth="1"/>
    <col min="2563" max="2563" width="18.7109375" style="103" customWidth="1"/>
    <col min="2564" max="2564" width="29.7109375" style="103" customWidth="1"/>
    <col min="2565" max="2565" width="13.42578125" style="103" customWidth="1"/>
    <col min="2566" max="2566" width="13.85546875" style="103" customWidth="1"/>
    <col min="2567" max="2571" width="16.5703125" style="103" customWidth="1"/>
    <col min="2572" max="2572" width="20.5703125" style="103" customWidth="1"/>
    <col min="2573" max="2573" width="21.140625" style="103" customWidth="1"/>
    <col min="2574" max="2574" width="9.5703125" style="103" customWidth="1"/>
    <col min="2575" max="2575" width="0.42578125" style="103" customWidth="1"/>
    <col min="2576" max="2582" width="6.42578125" style="103" customWidth="1"/>
    <col min="2583" max="2811" width="11.5703125" style="103"/>
    <col min="2812" max="2812" width="1" style="103" customWidth="1"/>
    <col min="2813" max="2813" width="4.28515625" style="103" customWidth="1"/>
    <col min="2814" max="2814" width="34.7109375" style="103" customWidth="1"/>
    <col min="2815" max="2815" width="0" style="103" hidden="1" customWidth="1"/>
    <col min="2816" max="2816" width="20" style="103" customWidth="1"/>
    <col min="2817" max="2817" width="20.85546875" style="103" customWidth="1"/>
    <col min="2818" max="2818" width="25" style="103" customWidth="1"/>
    <col min="2819" max="2819" width="18.7109375" style="103" customWidth="1"/>
    <col min="2820" max="2820" width="29.7109375" style="103" customWidth="1"/>
    <col min="2821" max="2821" width="13.42578125" style="103" customWidth="1"/>
    <col min="2822" max="2822" width="13.85546875" style="103" customWidth="1"/>
    <col min="2823" max="2827" width="16.5703125" style="103" customWidth="1"/>
    <col min="2828" max="2828" width="20.5703125" style="103" customWidth="1"/>
    <col min="2829" max="2829" width="21.140625" style="103" customWidth="1"/>
    <col min="2830" max="2830" width="9.5703125" style="103" customWidth="1"/>
    <col min="2831" max="2831" width="0.42578125" style="103" customWidth="1"/>
    <col min="2832" max="2838" width="6.42578125" style="103" customWidth="1"/>
    <col min="2839" max="3067" width="11.5703125" style="103"/>
    <col min="3068" max="3068" width="1" style="103" customWidth="1"/>
    <col min="3069" max="3069" width="4.28515625" style="103" customWidth="1"/>
    <col min="3070" max="3070" width="34.7109375" style="103" customWidth="1"/>
    <col min="3071" max="3071" width="0" style="103" hidden="1" customWidth="1"/>
    <col min="3072" max="3072" width="20" style="103" customWidth="1"/>
    <col min="3073" max="3073" width="20.85546875" style="103" customWidth="1"/>
    <col min="3074" max="3074" width="25" style="103" customWidth="1"/>
    <col min="3075" max="3075" width="18.7109375" style="103" customWidth="1"/>
    <col min="3076" max="3076" width="29.7109375" style="103" customWidth="1"/>
    <col min="3077" max="3077" width="13.42578125" style="103" customWidth="1"/>
    <col min="3078" max="3078" width="13.85546875" style="103" customWidth="1"/>
    <col min="3079" max="3083" width="16.5703125" style="103" customWidth="1"/>
    <col min="3084" max="3084" width="20.5703125" style="103" customWidth="1"/>
    <col min="3085" max="3085" width="21.140625" style="103" customWidth="1"/>
    <col min="3086" max="3086" width="9.5703125" style="103" customWidth="1"/>
    <col min="3087" max="3087" width="0.42578125" style="103" customWidth="1"/>
    <col min="3088" max="3094" width="6.42578125" style="103" customWidth="1"/>
    <col min="3095" max="3323" width="11.5703125" style="103"/>
    <col min="3324" max="3324" width="1" style="103" customWidth="1"/>
    <col min="3325" max="3325" width="4.28515625" style="103" customWidth="1"/>
    <col min="3326" max="3326" width="34.7109375" style="103" customWidth="1"/>
    <col min="3327" max="3327" width="0" style="103" hidden="1" customWidth="1"/>
    <col min="3328" max="3328" width="20" style="103" customWidth="1"/>
    <col min="3329" max="3329" width="20.85546875" style="103" customWidth="1"/>
    <col min="3330" max="3330" width="25" style="103" customWidth="1"/>
    <col min="3331" max="3331" width="18.7109375" style="103" customWidth="1"/>
    <col min="3332" max="3332" width="29.7109375" style="103" customWidth="1"/>
    <col min="3333" max="3333" width="13.42578125" style="103" customWidth="1"/>
    <col min="3334" max="3334" width="13.85546875" style="103" customWidth="1"/>
    <col min="3335" max="3339" width="16.5703125" style="103" customWidth="1"/>
    <col min="3340" max="3340" width="20.5703125" style="103" customWidth="1"/>
    <col min="3341" max="3341" width="21.140625" style="103" customWidth="1"/>
    <col min="3342" max="3342" width="9.5703125" style="103" customWidth="1"/>
    <col min="3343" max="3343" width="0.42578125" style="103" customWidth="1"/>
    <col min="3344" max="3350" width="6.42578125" style="103" customWidth="1"/>
    <col min="3351" max="3579" width="11.5703125" style="103"/>
    <col min="3580" max="3580" width="1" style="103" customWidth="1"/>
    <col min="3581" max="3581" width="4.28515625" style="103" customWidth="1"/>
    <col min="3582" max="3582" width="34.7109375" style="103" customWidth="1"/>
    <col min="3583" max="3583" width="0" style="103" hidden="1" customWidth="1"/>
    <col min="3584" max="3584" width="20" style="103" customWidth="1"/>
    <col min="3585" max="3585" width="20.85546875" style="103" customWidth="1"/>
    <col min="3586" max="3586" width="25" style="103" customWidth="1"/>
    <col min="3587" max="3587" width="18.7109375" style="103" customWidth="1"/>
    <col min="3588" max="3588" width="29.7109375" style="103" customWidth="1"/>
    <col min="3589" max="3589" width="13.42578125" style="103" customWidth="1"/>
    <col min="3590" max="3590" width="13.85546875" style="103" customWidth="1"/>
    <col min="3591" max="3595" width="16.5703125" style="103" customWidth="1"/>
    <col min="3596" max="3596" width="20.5703125" style="103" customWidth="1"/>
    <col min="3597" max="3597" width="21.140625" style="103" customWidth="1"/>
    <col min="3598" max="3598" width="9.5703125" style="103" customWidth="1"/>
    <col min="3599" max="3599" width="0.42578125" style="103" customWidth="1"/>
    <col min="3600" max="3606" width="6.42578125" style="103" customWidth="1"/>
    <col min="3607" max="3835" width="11.5703125" style="103"/>
    <col min="3836" max="3836" width="1" style="103" customWidth="1"/>
    <col min="3837" max="3837" width="4.28515625" style="103" customWidth="1"/>
    <col min="3838" max="3838" width="34.7109375" style="103" customWidth="1"/>
    <col min="3839" max="3839" width="0" style="103" hidden="1" customWidth="1"/>
    <col min="3840" max="3840" width="20" style="103" customWidth="1"/>
    <col min="3841" max="3841" width="20.85546875" style="103" customWidth="1"/>
    <col min="3842" max="3842" width="25" style="103" customWidth="1"/>
    <col min="3843" max="3843" width="18.7109375" style="103" customWidth="1"/>
    <col min="3844" max="3844" width="29.7109375" style="103" customWidth="1"/>
    <col min="3845" max="3845" width="13.42578125" style="103" customWidth="1"/>
    <col min="3846" max="3846" width="13.85546875" style="103" customWidth="1"/>
    <col min="3847" max="3851" width="16.5703125" style="103" customWidth="1"/>
    <col min="3852" max="3852" width="20.5703125" style="103" customWidth="1"/>
    <col min="3853" max="3853" width="21.140625" style="103" customWidth="1"/>
    <col min="3854" max="3854" width="9.5703125" style="103" customWidth="1"/>
    <col min="3855" max="3855" width="0.42578125" style="103" customWidth="1"/>
    <col min="3856" max="3862" width="6.42578125" style="103" customWidth="1"/>
    <col min="3863" max="4091" width="11.5703125" style="103"/>
    <col min="4092" max="4092" width="1" style="103" customWidth="1"/>
    <col min="4093" max="4093" width="4.28515625" style="103" customWidth="1"/>
    <col min="4094" max="4094" width="34.7109375" style="103" customWidth="1"/>
    <col min="4095" max="4095" width="0" style="103" hidden="1" customWidth="1"/>
    <col min="4096" max="4096" width="20" style="103" customWidth="1"/>
    <col min="4097" max="4097" width="20.85546875" style="103" customWidth="1"/>
    <col min="4098" max="4098" width="25" style="103" customWidth="1"/>
    <col min="4099" max="4099" width="18.7109375" style="103" customWidth="1"/>
    <col min="4100" max="4100" width="29.7109375" style="103" customWidth="1"/>
    <col min="4101" max="4101" width="13.42578125" style="103" customWidth="1"/>
    <col min="4102" max="4102" width="13.85546875" style="103" customWidth="1"/>
    <col min="4103" max="4107" width="16.5703125" style="103" customWidth="1"/>
    <col min="4108" max="4108" width="20.5703125" style="103" customWidth="1"/>
    <col min="4109" max="4109" width="21.140625" style="103" customWidth="1"/>
    <col min="4110" max="4110" width="9.5703125" style="103" customWidth="1"/>
    <col min="4111" max="4111" width="0.42578125" style="103" customWidth="1"/>
    <col min="4112" max="4118" width="6.42578125" style="103" customWidth="1"/>
    <col min="4119" max="4347" width="11.5703125" style="103"/>
    <col min="4348" max="4348" width="1" style="103" customWidth="1"/>
    <col min="4349" max="4349" width="4.28515625" style="103" customWidth="1"/>
    <col min="4350" max="4350" width="34.7109375" style="103" customWidth="1"/>
    <col min="4351" max="4351" width="0" style="103" hidden="1" customWidth="1"/>
    <col min="4352" max="4352" width="20" style="103" customWidth="1"/>
    <col min="4353" max="4353" width="20.85546875" style="103" customWidth="1"/>
    <col min="4354" max="4354" width="25" style="103" customWidth="1"/>
    <col min="4355" max="4355" width="18.7109375" style="103" customWidth="1"/>
    <col min="4356" max="4356" width="29.7109375" style="103" customWidth="1"/>
    <col min="4357" max="4357" width="13.42578125" style="103" customWidth="1"/>
    <col min="4358" max="4358" width="13.85546875" style="103" customWidth="1"/>
    <col min="4359" max="4363" width="16.5703125" style="103" customWidth="1"/>
    <col min="4364" max="4364" width="20.5703125" style="103" customWidth="1"/>
    <col min="4365" max="4365" width="21.140625" style="103" customWidth="1"/>
    <col min="4366" max="4366" width="9.5703125" style="103" customWidth="1"/>
    <col min="4367" max="4367" width="0.42578125" style="103" customWidth="1"/>
    <col min="4368" max="4374" width="6.42578125" style="103" customWidth="1"/>
    <col min="4375" max="4603" width="11.5703125" style="103"/>
    <col min="4604" max="4604" width="1" style="103" customWidth="1"/>
    <col min="4605" max="4605" width="4.28515625" style="103" customWidth="1"/>
    <col min="4606" max="4606" width="34.7109375" style="103" customWidth="1"/>
    <col min="4607" max="4607" width="0" style="103" hidden="1" customWidth="1"/>
    <col min="4608" max="4608" width="20" style="103" customWidth="1"/>
    <col min="4609" max="4609" width="20.85546875" style="103" customWidth="1"/>
    <col min="4610" max="4610" width="25" style="103" customWidth="1"/>
    <col min="4611" max="4611" width="18.7109375" style="103" customWidth="1"/>
    <col min="4612" max="4612" width="29.7109375" style="103" customWidth="1"/>
    <col min="4613" max="4613" width="13.42578125" style="103" customWidth="1"/>
    <col min="4614" max="4614" width="13.85546875" style="103" customWidth="1"/>
    <col min="4615" max="4619" width="16.5703125" style="103" customWidth="1"/>
    <col min="4620" max="4620" width="20.5703125" style="103" customWidth="1"/>
    <col min="4621" max="4621" width="21.140625" style="103" customWidth="1"/>
    <col min="4622" max="4622" width="9.5703125" style="103" customWidth="1"/>
    <col min="4623" max="4623" width="0.42578125" style="103" customWidth="1"/>
    <col min="4624" max="4630" width="6.42578125" style="103" customWidth="1"/>
    <col min="4631" max="4859" width="11.5703125" style="103"/>
    <col min="4860" max="4860" width="1" style="103" customWidth="1"/>
    <col min="4861" max="4861" width="4.28515625" style="103" customWidth="1"/>
    <col min="4862" max="4862" width="34.7109375" style="103" customWidth="1"/>
    <col min="4863" max="4863" width="0" style="103" hidden="1" customWidth="1"/>
    <col min="4864" max="4864" width="20" style="103" customWidth="1"/>
    <col min="4865" max="4865" width="20.85546875" style="103" customWidth="1"/>
    <col min="4866" max="4866" width="25" style="103" customWidth="1"/>
    <col min="4867" max="4867" width="18.7109375" style="103" customWidth="1"/>
    <col min="4868" max="4868" width="29.7109375" style="103" customWidth="1"/>
    <col min="4869" max="4869" width="13.42578125" style="103" customWidth="1"/>
    <col min="4870" max="4870" width="13.85546875" style="103" customWidth="1"/>
    <col min="4871" max="4875" width="16.5703125" style="103" customWidth="1"/>
    <col min="4876" max="4876" width="20.5703125" style="103" customWidth="1"/>
    <col min="4877" max="4877" width="21.140625" style="103" customWidth="1"/>
    <col min="4878" max="4878" width="9.5703125" style="103" customWidth="1"/>
    <col min="4879" max="4879" width="0.42578125" style="103" customWidth="1"/>
    <col min="4880" max="4886" width="6.42578125" style="103" customWidth="1"/>
    <col min="4887" max="5115" width="11.5703125" style="103"/>
    <col min="5116" max="5116" width="1" style="103" customWidth="1"/>
    <col min="5117" max="5117" width="4.28515625" style="103" customWidth="1"/>
    <col min="5118" max="5118" width="34.7109375" style="103" customWidth="1"/>
    <col min="5119" max="5119" width="0" style="103" hidden="1" customWidth="1"/>
    <col min="5120" max="5120" width="20" style="103" customWidth="1"/>
    <col min="5121" max="5121" width="20.85546875" style="103" customWidth="1"/>
    <col min="5122" max="5122" width="25" style="103" customWidth="1"/>
    <col min="5123" max="5123" width="18.7109375" style="103" customWidth="1"/>
    <col min="5124" max="5124" width="29.7109375" style="103" customWidth="1"/>
    <col min="5125" max="5125" width="13.42578125" style="103" customWidth="1"/>
    <col min="5126" max="5126" width="13.85546875" style="103" customWidth="1"/>
    <col min="5127" max="5131" width="16.5703125" style="103" customWidth="1"/>
    <col min="5132" max="5132" width="20.5703125" style="103" customWidth="1"/>
    <col min="5133" max="5133" width="21.140625" style="103" customWidth="1"/>
    <col min="5134" max="5134" width="9.5703125" style="103" customWidth="1"/>
    <col min="5135" max="5135" width="0.42578125" style="103" customWidth="1"/>
    <col min="5136" max="5142" width="6.42578125" style="103" customWidth="1"/>
    <col min="5143" max="5371" width="11.5703125" style="103"/>
    <col min="5372" max="5372" width="1" style="103" customWidth="1"/>
    <col min="5373" max="5373" width="4.28515625" style="103" customWidth="1"/>
    <col min="5374" max="5374" width="34.7109375" style="103" customWidth="1"/>
    <col min="5375" max="5375" width="0" style="103" hidden="1" customWidth="1"/>
    <col min="5376" max="5376" width="20" style="103" customWidth="1"/>
    <col min="5377" max="5377" width="20.85546875" style="103" customWidth="1"/>
    <col min="5378" max="5378" width="25" style="103" customWidth="1"/>
    <col min="5379" max="5379" width="18.7109375" style="103" customWidth="1"/>
    <col min="5380" max="5380" width="29.7109375" style="103" customWidth="1"/>
    <col min="5381" max="5381" width="13.42578125" style="103" customWidth="1"/>
    <col min="5382" max="5382" width="13.85546875" style="103" customWidth="1"/>
    <col min="5383" max="5387" width="16.5703125" style="103" customWidth="1"/>
    <col min="5388" max="5388" width="20.5703125" style="103" customWidth="1"/>
    <col min="5389" max="5389" width="21.140625" style="103" customWidth="1"/>
    <col min="5390" max="5390" width="9.5703125" style="103" customWidth="1"/>
    <col min="5391" max="5391" width="0.42578125" style="103" customWidth="1"/>
    <col min="5392" max="5398" width="6.42578125" style="103" customWidth="1"/>
    <col min="5399" max="5627" width="11.5703125" style="103"/>
    <col min="5628" max="5628" width="1" style="103" customWidth="1"/>
    <col min="5629" max="5629" width="4.28515625" style="103" customWidth="1"/>
    <col min="5630" max="5630" width="34.7109375" style="103" customWidth="1"/>
    <col min="5631" max="5631" width="0" style="103" hidden="1" customWidth="1"/>
    <col min="5632" max="5632" width="20" style="103" customWidth="1"/>
    <col min="5633" max="5633" width="20.85546875" style="103" customWidth="1"/>
    <col min="5634" max="5634" width="25" style="103" customWidth="1"/>
    <col min="5635" max="5635" width="18.7109375" style="103" customWidth="1"/>
    <col min="5636" max="5636" width="29.7109375" style="103" customWidth="1"/>
    <col min="5637" max="5637" width="13.42578125" style="103" customWidth="1"/>
    <col min="5638" max="5638" width="13.85546875" style="103" customWidth="1"/>
    <col min="5639" max="5643" width="16.5703125" style="103" customWidth="1"/>
    <col min="5644" max="5644" width="20.5703125" style="103" customWidth="1"/>
    <col min="5645" max="5645" width="21.140625" style="103" customWidth="1"/>
    <col min="5646" max="5646" width="9.5703125" style="103" customWidth="1"/>
    <col min="5647" max="5647" width="0.42578125" style="103" customWidth="1"/>
    <col min="5648" max="5654" width="6.42578125" style="103" customWidth="1"/>
    <col min="5655" max="5883" width="11.5703125" style="103"/>
    <col min="5884" max="5884" width="1" style="103" customWidth="1"/>
    <col min="5885" max="5885" width="4.28515625" style="103" customWidth="1"/>
    <col min="5886" max="5886" width="34.7109375" style="103" customWidth="1"/>
    <col min="5887" max="5887" width="0" style="103" hidden="1" customWidth="1"/>
    <col min="5888" max="5888" width="20" style="103" customWidth="1"/>
    <col min="5889" max="5889" width="20.85546875" style="103" customWidth="1"/>
    <col min="5890" max="5890" width="25" style="103" customWidth="1"/>
    <col min="5891" max="5891" width="18.7109375" style="103" customWidth="1"/>
    <col min="5892" max="5892" width="29.7109375" style="103" customWidth="1"/>
    <col min="5893" max="5893" width="13.42578125" style="103" customWidth="1"/>
    <col min="5894" max="5894" width="13.85546875" style="103" customWidth="1"/>
    <col min="5895" max="5899" width="16.5703125" style="103" customWidth="1"/>
    <col min="5900" max="5900" width="20.5703125" style="103" customWidth="1"/>
    <col min="5901" max="5901" width="21.140625" style="103" customWidth="1"/>
    <col min="5902" max="5902" width="9.5703125" style="103" customWidth="1"/>
    <col min="5903" max="5903" width="0.42578125" style="103" customWidth="1"/>
    <col min="5904" max="5910" width="6.42578125" style="103" customWidth="1"/>
    <col min="5911" max="6139" width="11.5703125" style="103"/>
    <col min="6140" max="6140" width="1" style="103" customWidth="1"/>
    <col min="6141" max="6141" width="4.28515625" style="103" customWidth="1"/>
    <col min="6142" max="6142" width="34.7109375" style="103" customWidth="1"/>
    <col min="6143" max="6143" width="0" style="103" hidden="1" customWidth="1"/>
    <col min="6144" max="6144" width="20" style="103" customWidth="1"/>
    <col min="6145" max="6145" width="20.85546875" style="103" customWidth="1"/>
    <col min="6146" max="6146" width="25" style="103" customWidth="1"/>
    <col min="6147" max="6147" width="18.7109375" style="103" customWidth="1"/>
    <col min="6148" max="6148" width="29.7109375" style="103" customWidth="1"/>
    <col min="6149" max="6149" width="13.42578125" style="103" customWidth="1"/>
    <col min="6150" max="6150" width="13.85546875" style="103" customWidth="1"/>
    <col min="6151" max="6155" width="16.5703125" style="103" customWidth="1"/>
    <col min="6156" max="6156" width="20.5703125" style="103" customWidth="1"/>
    <col min="6157" max="6157" width="21.140625" style="103" customWidth="1"/>
    <col min="6158" max="6158" width="9.5703125" style="103" customWidth="1"/>
    <col min="6159" max="6159" width="0.42578125" style="103" customWidth="1"/>
    <col min="6160" max="6166" width="6.42578125" style="103" customWidth="1"/>
    <col min="6167" max="6395" width="11.5703125" style="103"/>
    <col min="6396" max="6396" width="1" style="103" customWidth="1"/>
    <col min="6397" max="6397" width="4.28515625" style="103" customWidth="1"/>
    <col min="6398" max="6398" width="34.7109375" style="103" customWidth="1"/>
    <col min="6399" max="6399" width="0" style="103" hidden="1" customWidth="1"/>
    <col min="6400" max="6400" width="20" style="103" customWidth="1"/>
    <col min="6401" max="6401" width="20.85546875" style="103" customWidth="1"/>
    <col min="6402" max="6402" width="25" style="103" customWidth="1"/>
    <col min="6403" max="6403" width="18.7109375" style="103" customWidth="1"/>
    <col min="6404" max="6404" width="29.7109375" style="103" customWidth="1"/>
    <col min="6405" max="6405" width="13.42578125" style="103" customWidth="1"/>
    <col min="6406" max="6406" width="13.85546875" style="103" customWidth="1"/>
    <col min="6407" max="6411" width="16.5703125" style="103" customWidth="1"/>
    <col min="6412" max="6412" width="20.5703125" style="103" customWidth="1"/>
    <col min="6413" max="6413" width="21.140625" style="103" customWidth="1"/>
    <col min="6414" max="6414" width="9.5703125" style="103" customWidth="1"/>
    <col min="6415" max="6415" width="0.42578125" style="103" customWidth="1"/>
    <col min="6416" max="6422" width="6.42578125" style="103" customWidth="1"/>
    <col min="6423" max="6651" width="11.5703125" style="103"/>
    <col min="6652" max="6652" width="1" style="103" customWidth="1"/>
    <col min="6653" max="6653" width="4.28515625" style="103" customWidth="1"/>
    <col min="6654" max="6654" width="34.7109375" style="103" customWidth="1"/>
    <col min="6655" max="6655" width="0" style="103" hidden="1" customWidth="1"/>
    <col min="6656" max="6656" width="20" style="103" customWidth="1"/>
    <col min="6657" max="6657" width="20.85546875" style="103" customWidth="1"/>
    <col min="6658" max="6658" width="25" style="103" customWidth="1"/>
    <col min="6659" max="6659" width="18.7109375" style="103" customWidth="1"/>
    <col min="6660" max="6660" width="29.7109375" style="103" customWidth="1"/>
    <col min="6661" max="6661" width="13.42578125" style="103" customWidth="1"/>
    <col min="6662" max="6662" width="13.85546875" style="103" customWidth="1"/>
    <col min="6663" max="6667" width="16.5703125" style="103" customWidth="1"/>
    <col min="6668" max="6668" width="20.5703125" style="103" customWidth="1"/>
    <col min="6669" max="6669" width="21.140625" style="103" customWidth="1"/>
    <col min="6670" max="6670" width="9.5703125" style="103" customWidth="1"/>
    <col min="6671" max="6671" width="0.42578125" style="103" customWidth="1"/>
    <col min="6672" max="6678" width="6.42578125" style="103" customWidth="1"/>
    <col min="6679" max="6907" width="11.5703125" style="103"/>
    <col min="6908" max="6908" width="1" style="103" customWidth="1"/>
    <col min="6909" max="6909" width="4.28515625" style="103" customWidth="1"/>
    <col min="6910" max="6910" width="34.7109375" style="103" customWidth="1"/>
    <col min="6911" max="6911" width="0" style="103" hidden="1" customWidth="1"/>
    <col min="6912" max="6912" width="20" style="103" customWidth="1"/>
    <col min="6913" max="6913" width="20.85546875" style="103" customWidth="1"/>
    <col min="6914" max="6914" width="25" style="103" customWidth="1"/>
    <col min="6915" max="6915" width="18.7109375" style="103" customWidth="1"/>
    <col min="6916" max="6916" width="29.7109375" style="103" customWidth="1"/>
    <col min="6917" max="6917" width="13.42578125" style="103" customWidth="1"/>
    <col min="6918" max="6918" width="13.85546875" style="103" customWidth="1"/>
    <col min="6919" max="6923" width="16.5703125" style="103" customWidth="1"/>
    <col min="6924" max="6924" width="20.5703125" style="103" customWidth="1"/>
    <col min="6925" max="6925" width="21.140625" style="103" customWidth="1"/>
    <col min="6926" max="6926" width="9.5703125" style="103" customWidth="1"/>
    <col min="6927" max="6927" width="0.42578125" style="103" customWidth="1"/>
    <col min="6928" max="6934" width="6.42578125" style="103" customWidth="1"/>
    <col min="6935" max="7163" width="11.5703125" style="103"/>
    <col min="7164" max="7164" width="1" style="103" customWidth="1"/>
    <col min="7165" max="7165" width="4.28515625" style="103" customWidth="1"/>
    <col min="7166" max="7166" width="34.7109375" style="103" customWidth="1"/>
    <col min="7167" max="7167" width="0" style="103" hidden="1" customWidth="1"/>
    <col min="7168" max="7168" width="20" style="103" customWidth="1"/>
    <col min="7169" max="7169" width="20.85546875" style="103" customWidth="1"/>
    <col min="7170" max="7170" width="25" style="103" customWidth="1"/>
    <col min="7171" max="7171" width="18.7109375" style="103" customWidth="1"/>
    <col min="7172" max="7172" width="29.7109375" style="103" customWidth="1"/>
    <col min="7173" max="7173" width="13.42578125" style="103" customWidth="1"/>
    <col min="7174" max="7174" width="13.85546875" style="103" customWidth="1"/>
    <col min="7175" max="7179" width="16.5703125" style="103" customWidth="1"/>
    <col min="7180" max="7180" width="20.5703125" style="103" customWidth="1"/>
    <col min="7181" max="7181" width="21.140625" style="103" customWidth="1"/>
    <col min="7182" max="7182" width="9.5703125" style="103" customWidth="1"/>
    <col min="7183" max="7183" width="0.42578125" style="103" customWidth="1"/>
    <col min="7184" max="7190" width="6.42578125" style="103" customWidth="1"/>
    <col min="7191" max="7419" width="11.5703125" style="103"/>
    <col min="7420" max="7420" width="1" style="103" customWidth="1"/>
    <col min="7421" max="7421" width="4.28515625" style="103" customWidth="1"/>
    <col min="7422" max="7422" width="34.7109375" style="103" customWidth="1"/>
    <col min="7423" max="7423" width="0" style="103" hidden="1" customWidth="1"/>
    <col min="7424" max="7424" width="20" style="103" customWidth="1"/>
    <col min="7425" max="7425" width="20.85546875" style="103" customWidth="1"/>
    <col min="7426" max="7426" width="25" style="103" customWidth="1"/>
    <col min="7427" max="7427" width="18.7109375" style="103" customWidth="1"/>
    <col min="7428" max="7428" width="29.7109375" style="103" customWidth="1"/>
    <col min="7429" max="7429" width="13.42578125" style="103" customWidth="1"/>
    <col min="7430" max="7430" width="13.85546875" style="103" customWidth="1"/>
    <col min="7431" max="7435" width="16.5703125" style="103" customWidth="1"/>
    <col min="7436" max="7436" width="20.5703125" style="103" customWidth="1"/>
    <col min="7437" max="7437" width="21.140625" style="103" customWidth="1"/>
    <col min="7438" max="7438" width="9.5703125" style="103" customWidth="1"/>
    <col min="7439" max="7439" width="0.42578125" style="103" customWidth="1"/>
    <col min="7440" max="7446" width="6.42578125" style="103" customWidth="1"/>
    <col min="7447" max="7675" width="11.5703125" style="103"/>
    <col min="7676" max="7676" width="1" style="103" customWidth="1"/>
    <col min="7677" max="7677" width="4.28515625" style="103" customWidth="1"/>
    <col min="7678" max="7678" width="34.7109375" style="103" customWidth="1"/>
    <col min="7679" max="7679" width="0" style="103" hidden="1" customWidth="1"/>
    <col min="7680" max="7680" width="20" style="103" customWidth="1"/>
    <col min="7681" max="7681" width="20.85546875" style="103" customWidth="1"/>
    <col min="7682" max="7682" width="25" style="103" customWidth="1"/>
    <col min="7683" max="7683" width="18.7109375" style="103" customWidth="1"/>
    <col min="7684" max="7684" width="29.7109375" style="103" customWidth="1"/>
    <col min="7685" max="7685" width="13.42578125" style="103" customWidth="1"/>
    <col min="7686" max="7686" width="13.85546875" style="103" customWidth="1"/>
    <col min="7687" max="7691" width="16.5703125" style="103" customWidth="1"/>
    <col min="7692" max="7692" width="20.5703125" style="103" customWidth="1"/>
    <col min="7693" max="7693" width="21.140625" style="103" customWidth="1"/>
    <col min="7694" max="7694" width="9.5703125" style="103" customWidth="1"/>
    <col min="7695" max="7695" width="0.42578125" style="103" customWidth="1"/>
    <col min="7696" max="7702" width="6.42578125" style="103" customWidth="1"/>
    <col min="7703" max="7931" width="11.5703125" style="103"/>
    <col min="7932" max="7932" width="1" style="103" customWidth="1"/>
    <col min="7933" max="7933" width="4.28515625" style="103" customWidth="1"/>
    <col min="7934" max="7934" width="34.7109375" style="103" customWidth="1"/>
    <col min="7935" max="7935" width="0" style="103" hidden="1" customWidth="1"/>
    <col min="7936" max="7936" width="20" style="103" customWidth="1"/>
    <col min="7937" max="7937" width="20.85546875" style="103" customWidth="1"/>
    <col min="7938" max="7938" width="25" style="103" customWidth="1"/>
    <col min="7939" max="7939" width="18.7109375" style="103" customWidth="1"/>
    <col min="7940" max="7940" width="29.7109375" style="103" customWidth="1"/>
    <col min="7941" max="7941" width="13.42578125" style="103" customWidth="1"/>
    <col min="7942" max="7942" width="13.85546875" style="103" customWidth="1"/>
    <col min="7943" max="7947" width="16.5703125" style="103" customWidth="1"/>
    <col min="7948" max="7948" width="20.5703125" style="103" customWidth="1"/>
    <col min="7949" max="7949" width="21.140625" style="103" customWidth="1"/>
    <col min="7950" max="7950" width="9.5703125" style="103" customWidth="1"/>
    <col min="7951" max="7951" width="0.42578125" style="103" customWidth="1"/>
    <col min="7952" max="7958" width="6.42578125" style="103" customWidth="1"/>
    <col min="7959" max="8187" width="11.5703125" style="103"/>
    <col min="8188" max="8188" width="1" style="103" customWidth="1"/>
    <col min="8189" max="8189" width="4.28515625" style="103" customWidth="1"/>
    <col min="8190" max="8190" width="34.7109375" style="103" customWidth="1"/>
    <col min="8191" max="8191" width="0" style="103" hidden="1" customWidth="1"/>
    <col min="8192" max="8192" width="20" style="103" customWidth="1"/>
    <col min="8193" max="8193" width="20.85546875" style="103" customWidth="1"/>
    <col min="8194" max="8194" width="25" style="103" customWidth="1"/>
    <col min="8195" max="8195" width="18.7109375" style="103" customWidth="1"/>
    <col min="8196" max="8196" width="29.7109375" style="103" customWidth="1"/>
    <col min="8197" max="8197" width="13.42578125" style="103" customWidth="1"/>
    <col min="8198" max="8198" width="13.85546875" style="103" customWidth="1"/>
    <col min="8199" max="8203" width="16.5703125" style="103" customWidth="1"/>
    <col min="8204" max="8204" width="20.5703125" style="103" customWidth="1"/>
    <col min="8205" max="8205" width="21.140625" style="103" customWidth="1"/>
    <col min="8206" max="8206" width="9.5703125" style="103" customWidth="1"/>
    <col min="8207" max="8207" width="0.42578125" style="103" customWidth="1"/>
    <col min="8208" max="8214" width="6.42578125" style="103" customWidth="1"/>
    <col min="8215" max="8443" width="11.5703125" style="103"/>
    <col min="8444" max="8444" width="1" style="103" customWidth="1"/>
    <col min="8445" max="8445" width="4.28515625" style="103" customWidth="1"/>
    <col min="8446" max="8446" width="34.7109375" style="103" customWidth="1"/>
    <col min="8447" max="8447" width="0" style="103" hidden="1" customWidth="1"/>
    <col min="8448" max="8448" width="20" style="103" customWidth="1"/>
    <col min="8449" max="8449" width="20.85546875" style="103" customWidth="1"/>
    <col min="8450" max="8450" width="25" style="103" customWidth="1"/>
    <col min="8451" max="8451" width="18.7109375" style="103" customWidth="1"/>
    <col min="8452" max="8452" width="29.7109375" style="103" customWidth="1"/>
    <col min="8453" max="8453" width="13.42578125" style="103" customWidth="1"/>
    <col min="8454" max="8454" width="13.85546875" style="103" customWidth="1"/>
    <col min="8455" max="8459" width="16.5703125" style="103" customWidth="1"/>
    <col min="8460" max="8460" width="20.5703125" style="103" customWidth="1"/>
    <col min="8461" max="8461" width="21.140625" style="103" customWidth="1"/>
    <col min="8462" max="8462" width="9.5703125" style="103" customWidth="1"/>
    <col min="8463" max="8463" width="0.42578125" style="103" customWidth="1"/>
    <col min="8464" max="8470" width="6.42578125" style="103" customWidth="1"/>
    <col min="8471" max="8699" width="11.5703125" style="103"/>
    <col min="8700" max="8700" width="1" style="103" customWidth="1"/>
    <col min="8701" max="8701" width="4.28515625" style="103" customWidth="1"/>
    <col min="8702" max="8702" width="34.7109375" style="103" customWidth="1"/>
    <col min="8703" max="8703" width="0" style="103" hidden="1" customWidth="1"/>
    <col min="8704" max="8704" width="20" style="103" customWidth="1"/>
    <col min="8705" max="8705" width="20.85546875" style="103" customWidth="1"/>
    <col min="8706" max="8706" width="25" style="103" customWidth="1"/>
    <col min="8707" max="8707" width="18.7109375" style="103" customWidth="1"/>
    <col min="8708" max="8708" width="29.7109375" style="103" customWidth="1"/>
    <col min="8709" max="8709" width="13.42578125" style="103" customWidth="1"/>
    <col min="8710" max="8710" width="13.85546875" style="103" customWidth="1"/>
    <col min="8711" max="8715" width="16.5703125" style="103" customWidth="1"/>
    <col min="8716" max="8716" width="20.5703125" style="103" customWidth="1"/>
    <col min="8717" max="8717" width="21.140625" style="103" customWidth="1"/>
    <col min="8718" max="8718" width="9.5703125" style="103" customWidth="1"/>
    <col min="8719" max="8719" width="0.42578125" style="103" customWidth="1"/>
    <col min="8720" max="8726" width="6.42578125" style="103" customWidth="1"/>
    <col min="8727" max="8955" width="11.5703125" style="103"/>
    <col min="8956" max="8956" width="1" style="103" customWidth="1"/>
    <col min="8957" max="8957" width="4.28515625" style="103" customWidth="1"/>
    <col min="8958" max="8958" width="34.7109375" style="103" customWidth="1"/>
    <col min="8959" max="8959" width="0" style="103" hidden="1" customWidth="1"/>
    <col min="8960" max="8960" width="20" style="103" customWidth="1"/>
    <col min="8961" max="8961" width="20.85546875" style="103" customWidth="1"/>
    <col min="8962" max="8962" width="25" style="103" customWidth="1"/>
    <col min="8963" max="8963" width="18.7109375" style="103" customWidth="1"/>
    <col min="8964" max="8964" width="29.7109375" style="103" customWidth="1"/>
    <col min="8965" max="8965" width="13.42578125" style="103" customWidth="1"/>
    <col min="8966" max="8966" width="13.85546875" style="103" customWidth="1"/>
    <col min="8967" max="8971" width="16.5703125" style="103" customWidth="1"/>
    <col min="8972" max="8972" width="20.5703125" style="103" customWidth="1"/>
    <col min="8973" max="8973" width="21.140625" style="103" customWidth="1"/>
    <col min="8974" max="8974" width="9.5703125" style="103" customWidth="1"/>
    <col min="8975" max="8975" width="0.42578125" style="103" customWidth="1"/>
    <col min="8976" max="8982" width="6.42578125" style="103" customWidth="1"/>
    <col min="8983" max="9211" width="11.5703125" style="103"/>
    <col min="9212" max="9212" width="1" style="103" customWidth="1"/>
    <col min="9213" max="9213" width="4.28515625" style="103" customWidth="1"/>
    <col min="9214" max="9214" width="34.7109375" style="103" customWidth="1"/>
    <col min="9215" max="9215" width="0" style="103" hidden="1" customWidth="1"/>
    <col min="9216" max="9216" width="20" style="103" customWidth="1"/>
    <col min="9217" max="9217" width="20.85546875" style="103" customWidth="1"/>
    <col min="9218" max="9218" width="25" style="103" customWidth="1"/>
    <col min="9219" max="9219" width="18.7109375" style="103" customWidth="1"/>
    <col min="9220" max="9220" width="29.7109375" style="103" customWidth="1"/>
    <col min="9221" max="9221" width="13.42578125" style="103" customWidth="1"/>
    <col min="9222" max="9222" width="13.85546875" style="103" customWidth="1"/>
    <col min="9223" max="9227" width="16.5703125" style="103" customWidth="1"/>
    <col min="9228" max="9228" width="20.5703125" style="103" customWidth="1"/>
    <col min="9229" max="9229" width="21.140625" style="103" customWidth="1"/>
    <col min="9230" max="9230" width="9.5703125" style="103" customWidth="1"/>
    <col min="9231" max="9231" width="0.42578125" style="103" customWidth="1"/>
    <col min="9232" max="9238" width="6.42578125" style="103" customWidth="1"/>
    <col min="9239" max="9467" width="11.5703125" style="103"/>
    <col min="9468" max="9468" width="1" style="103" customWidth="1"/>
    <col min="9469" max="9469" width="4.28515625" style="103" customWidth="1"/>
    <col min="9470" max="9470" width="34.7109375" style="103" customWidth="1"/>
    <col min="9471" max="9471" width="0" style="103" hidden="1" customWidth="1"/>
    <col min="9472" max="9472" width="20" style="103" customWidth="1"/>
    <col min="9473" max="9473" width="20.85546875" style="103" customWidth="1"/>
    <col min="9474" max="9474" width="25" style="103" customWidth="1"/>
    <col min="9475" max="9475" width="18.7109375" style="103" customWidth="1"/>
    <col min="9476" max="9476" width="29.7109375" style="103" customWidth="1"/>
    <col min="9477" max="9477" width="13.42578125" style="103" customWidth="1"/>
    <col min="9478" max="9478" width="13.85546875" style="103" customWidth="1"/>
    <col min="9479" max="9483" width="16.5703125" style="103" customWidth="1"/>
    <col min="9484" max="9484" width="20.5703125" style="103" customWidth="1"/>
    <col min="9485" max="9485" width="21.140625" style="103" customWidth="1"/>
    <col min="9486" max="9486" width="9.5703125" style="103" customWidth="1"/>
    <col min="9487" max="9487" width="0.42578125" style="103" customWidth="1"/>
    <col min="9488" max="9494" width="6.42578125" style="103" customWidth="1"/>
    <col min="9495" max="9723" width="11.5703125" style="103"/>
    <col min="9724" max="9724" width="1" style="103" customWidth="1"/>
    <col min="9725" max="9725" width="4.28515625" style="103" customWidth="1"/>
    <col min="9726" max="9726" width="34.7109375" style="103" customWidth="1"/>
    <col min="9727" max="9727" width="0" style="103" hidden="1" customWidth="1"/>
    <col min="9728" max="9728" width="20" style="103" customWidth="1"/>
    <col min="9729" max="9729" width="20.85546875" style="103" customWidth="1"/>
    <col min="9730" max="9730" width="25" style="103" customWidth="1"/>
    <col min="9731" max="9731" width="18.7109375" style="103" customWidth="1"/>
    <col min="9732" max="9732" width="29.7109375" style="103" customWidth="1"/>
    <col min="9733" max="9733" width="13.42578125" style="103" customWidth="1"/>
    <col min="9734" max="9734" width="13.85546875" style="103" customWidth="1"/>
    <col min="9735" max="9739" width="16.5703125" style="103" customWidth="1"/>
    <col min="9740" max="9740" width="20.5703125" style="103" customWidth="1"/>
    <col min="9741" max="9741" width="21.140625" style="103" customWidth="1"/>
    <col min="9742" max="9742" width="9.5703125" style="103" customWidth="1"/>
    <col min="9743" max="9743" width="0.42578125" style="103" customWidth="1"/>
    <col min="9744" max="9750" width="6.42578125" style="103" customWidth="1"/>
    <col min="9751" max="9979" width="11.5703125" style="103"/>
    <col min="9980" max="9980" width="1" style="103" customWidth="1"/>
    <col min="9981" max="9981" width="4.28515625" style="103" customWidth="1"/>
    <col min="9982" max="9982" width="34.7109375" style="103" customWidth="1"/>
    <col min="9983" max="9983" width="0" style="103" hidden="1" customWidth="1"/>
    <col min="9984" max="9984" width="20" style="103" customWidth="1"/>
    <col min="9985" max="9985" width="20.85546875" style="103" customWidth="1"/>
    <col min="9986" max="9986" width="25" style="103" customWidth="1"/>
    <col min="9987" max="9987" width="18.7109375" style="103" customWidth="1"/>
    <col min="9988" max="9988" width="29.7109375" style="103" customWidth="1"/>
    <col min="9989" max="9989" width="13.42578125" style="103" customWidth="1"/>
    <col min="9990" max="9990" width="13.85546875" style="103" customWidth="1"/>
    <col min="9991" max="9995" width="16.5703125" style="103" customWidth="1"/>
    <col min="9996" max="9996" width="20.5703125" style="103" customWidth="1"/>
    <col min="9997" max="9997" width="21.140625" style="103" customWidth="1"/>
    <col min="9998" max="9998" width="9.5703125" style="103" customWidth="1"/>
    <col min="9999" max="9999" width="0.42578125" style="103" customWidth="1"/>
    <col min="10000" max="10006" width="6.42578125" style="103" customWidth="1"/>
    <col min="10007" max="10235" width="11.5703125" style="103"/>
    <col min="10236" max="10236" width="1" style="103" customWidth="1"/>
    <col min="10237" max="10237" width="4.28515625" style="103" customWidth="1"/>
    <col min="10238" max="10238" width="34.7109375" style="103" customWidth="1"/>
    <col min="10239" max="10239" width="0" style="103" hidden="1" customWidth="1"/>
    <col min="10240" max="10240" width="20" style="103" customWidth="1"/>
    <col min="10241" max="10241" width="20.85546875" style="103" customWidth="1"/>
    <col min="10242" max="10242" width="25" style="103" customWidth="1"/>
    <col min="10243" max="10243" width="18.7109375" style="103" customWidth="1"/>
    <col min="10244" max="10244" width="29.7109375" style="103" customWidth="1"/>
    <col min="10245" max="10245" width="13.42578125" style="103" customWidth="1"/>
    <col min="10246" max="10246" width="13.85546875" style="103" customWidth="1"/>
    <col min="10247" max="10251" width="16.5703125" style="103" customWidth="1"/>
    <col min="10252" max="10252" width="20.5703125" style="103" customWidth="1"/>
    <col min="10253" max="10253" width="21.140625" style="103" customWidth="1"/>
    <col min="10254" max="10254" width="9.5703125" style="103" customWidth="1"/>
    <col min="10255" max="10255" width="0.42578125" style="103" customWidth="1"/>
    <col min="10256" max="10262" width="6.42578125" style="103" customWidth="1"/>
    <col min="10263" max="10491" width="11.5703125" style="103"/>
    <col min="10492" max="10492" width="1" style="103" customWidth="1"/>
    <col min="10493" max="10493" width="4.28515625" style="103" customWidth="1"/>
    <col min="10494" max="10494" width="34.7109375" style="103" customWidth="1"/>
    <col min="10495" max="10495" width="0" style="103" hidden="1" customWidth="1"/>
    <col min="10496" max="10496" width="20" style="103" customWidth="1"/>
    <col min="10497" max="10497" width="20.85546875" style="103" customWidth="1"/>
    <col min="10498" max="10498" width="25" style="103" customWidth="1"/>
    <col min="10499" max="10499" width="18.7109375" style="103" customWidth="1"/>
    <col min="10500" max="10500" width="29.7109375" style="103" customWidth="1"/>
    <col min="10501" max="10501" width="13.42578125" style="103" customWidth="1"/>
    <col min="10502" max="10502" width="13.85546875" style="103" customWidth="1"/>
    <col min="10503" max="10507" width="16.5703125" style="103" customWidth="1"/>
    <col min="10508" max="10508" width="20.5703125" style="103" customWidth="1"/>
    <col min="10509" max="10509" width="21.140625" style="103" customWidth="1"/>
    <col min="10510" max="10510" width="9.5703125" style="103" customWidth="1"/>
    <col min="10511" max="10511" width="0.42578125" style="103" customWidth="1"/>
    <col min="10512" max="10518" width="6.42578125" style="103" customWidth="1"/>
    <col min="10519" max="10747" width="11.5703125" style="103"/>
    <col min="10748" max="10748" width="1" style="103" customWidth="1"/>
    <col min="10749" max="10749" width="4.28515625" style="103" customWidth="1"/>
    <col min="10750" max="10750" width="34.7109375" style="103" customWidth="1"/>
    <col min="10751" max="10751" width="0" style="103" hidden="1" customWidth="1"/>
    <col min="10752" max="10752" width="20" style="103" customWidth="1"/>
    <col min="10753" max="10753" width="20.85546875" style="103" customWidth="1"/>
    <col min="10754" max="10754" width="25" style="103" customWidth="1"/>
    <col min="10755" max="10755" width="18.7109375" style="103" customWidth="1"/>
    <col min="10756" max="10756" width="29.7109375" style="103" customWidth="1"/>
    <col min="10757" max="10757" width="13.42578125" style="103" customWidth="1"/>
    <col min="10758" max="10758" width="13.85546875" style="103" customWidth="1"/>
    <col min="10759" max="10763" width="16.5703125" style="103" customWidth="1"/>
    <col min="10764" max="10764" width="20.5703125" style="103" customWidth="1"/>
    <col min="10765" max="10765" width="21.140625" style="103" customWidth="1"/>
    <col min="10766" max="10766" width="9.5703125" style="103" customWidth="1"/>
    <col min="10767" max="10767" width="0.42578125" style="103" customWidth="1"/>
    <col min="10768" max="10774" width="6.42578125" style="103" customWidth="1"/>
    <col min="10775" max="11003" width="11.5703125" style="103"/>
    <col min="11004" max="11004" width="1" style="103" customWidth="1"/>
    <col min="11005" max="11005" width="4.28515625" style="103" customWidth="1"/>
    <col min="11006" max="11006" width="34.7109375" style="103" customWidth="1"/>
    <col min="11007" max="11007" width="0" style="103" hidden="1" customWidth="1"/>
    <col min="11008" max="11008" width="20" style="103" customWidth="1"/>
    <col min="11009" max="11009" width="20.85546875" style="103" customWidth="1"/>
    <col min="11010" max="11010" width="25" style="103" customWidth="1"/>
    <col min="11011" max="11011" width="18.7109375" style="103" customWidth="1"/>
    <col min="11012" max="11012" width="29.7109375" style="103" customWidth="1"/>
    <col min="11013" max="11013" width="13.42578125" style="103" customWidth="1"/>
    <col min="11014" max="11014" width="13.85546875" style="103" customWidth="1"/>
    <col min="11015" max="11019" width="16.5703125" style="103" customWidth="1"/>
    <col min="11020" max="11020" width="20.5703125" style="103" customWidth="1"/>
    <col min="11021" max="11021" width="21.140625" style="103" customWidth="1"/>
    <col min="11022" max="11022" width="9.5703125" style="103" customWidth="1"/>
    <col min="11023" max="11023" width="0.42578125" style="103" customWidth="1"/>
    <col min="11024" max="11030" width="6.42578125" style="103" customWidth="1"/>
    <col min="11031" max="11259" width="11.5703125" style="103"/>
    <col min="11260" max="11260" width="1" style="103" customWidth="1"/>
    <col min="11261" max="11261" width="4.28515625" style="103" customWidth="1"/>
    <col min="11262" max="11262" width="34.7109375" style="103" customWidth="1"/>
    <col min="11263" max="11263" width="0" style="103" hidden="1" customWidth="1"/>
    <col min="11264" max="11264" width="20" style="103" customWidth="1"/>
    <col min="11265" max="11265" width="20.85546875" style="103" customWidth="1"/>
    <col min="11266" max="11266" width="25" style="103" customWidth="1"/>
    <col min="11267" max="11267" width="18.7109375" style="103" customWidth="1"/>
    <col min="11268" max="11268" width="29.7109375" style="103" customWidth="1"/>
    <col min="11269" max="11269" width="13.42578125" style="103" customWidth="1"/>
    <col min="11270" max="11270" width="13.85546875" style="103" customWidth="1"/>
    <col min="11271" max="11275" width="16.5703125" style="103" customWidth="1"/>
    <col min="11276" max="11276" width="20.5703125" style="103" customWidth="1"/>
    <col min="11277" max="11277" width="21.140625" style="103" customWidth="1"/>
    <col min="11278" max="11278" width="9.5703125" style="103" customWidth="1"/>
    <col min="11279" max="11279" width="0.42578125" style="103" customWidth="1"/>
    <col min="11280" max="11286" width="6.42578125" style="103" customWidth="1"/>
    <col min="11287" max="11515" width="11.5703125" style="103"/>
    <col min="11516" max="11516" width="1" style="103" customWidth="1"/>
    <col min="11517" max="11517" width="4.28515625" style="103" customWidth="1"/>
    <col min="11518" max="11518" width="34.7109375" style="103" customWidth="1"/>
    <col min="11519" max="11519" width="0" style="103" hidden="1" customWidth="1"/>
    <col min="11520" max="11520" width="20" style="103" customWidth="1"/>
    <col min="11521" max="11521" width="20.85546875" style="103" customWidth="1"/>
    <col min="11522" max="11522" width="25" style="103" customWidth="1"/>
    <col min="11523" max="11523" width="18.7109375" style="103" customWidth="1"/>
    <col min="11524" max="11524" width="29.7109375" style="103" customWidth="1"/>
    <col min="11525" max="11525" width="13.42578125" style="103" customWidth="1"/>
    <col min="11526" max="11526" width="13.85546875" style="103" customWidth="1"/>
    <col min="11527" max="11531" width="16.5703125" style="103" customWidth="1"/>
    <col min="11532" max="11532" width="20.5703125" style="103" customWidth="1"/>
    <col min="11533" max="11533" width="21.140625" style="103" customWidth="1"/>
    <col min="11534" max="11534" width="9.5703125" style="103" customWidth="1"/>
    <col min="11535" max="11535" width="0.42578125" style="103" customWidth="1"/>
    <col min="11536" max="11542" width="6.42578125" style="103" customWidth="1"/>
    <col min="11543" max="11771" width="11.5703125" style="103"/>
    <col min="11772" max="11772" width="1" style="103" customWidth="1"/>
    <col min="11773" max="11773" width="4.28515625" style="103" customWidth="1"/>
    <col min="11774" max="11774" width="34.7109375" style="103" customWidth="1"/>
    <col min="11775" max="11775" width="0" style="103" hidden="1" customWidth="1"/>
    <col min="11776" max="11776" width="20" style="103" customWidth="1"/>
    <col min="11777" max="11777" width="20.85546875" style="103" customWidth="1"/>
    <col min="11778" max="11778" width="25" style="103" customWidth="1"/>
    <col min="11779" max="11779" width="18.7109375" style="103" customWidth="1"/>
    <col min="11780" max="11780" width="29.7109375" style="103" customWidth="1"/>
    <col min="11781" max="11781" width="13.42578125" style="103" customWidth="1"/>
    <col min="11782" max="11782" width="13.85546875" style="103" customWidth="1"/>
    <col min="11783" max="11787" width="16.5703125" style="103" customWidth="1"/>
    <col min="11788" max="11788" width="20.5703125" style="103" customWidth="1"/>
    <col min="11789" max="11789" width="21.140625" style="103" customWidth="1"/>
    <col min="11790" max="11790" width="9.5703125" style="103" customWidth="1"/>
    <col min="11791" max="11791" width="0.42578125" style="103" customWidth="1"/>
    <col min="11792" max="11798" width="6.42578125" style="103" customWidth="1"/>
    <col min="11799" max="12027" width="11.5703125" style="103"/>
    <col min="12028" max="12028" width="1" style="103" customWidth="1"/>
    <col min="12029" max="12029" width="4.28515625" style="103" customWidth="1"/>
    <col min="12030" max="12030" width="34.7109375" style="103" customWidth="1"/>
    <col min="12031" max="12031" width="0" style="103" hidden="1" customWidth="1"/>
    <col min="12032" max="12032" width="20" style="103" customWidth="1"/>
    <col min="12033" max="12033" width="20.85546875" style="103" customWidth="1"/>
    <col min="12034" max="12034" width="25" style="103" customWidth="1"/>
    <col min="12035" max="12035" width="18.7109375" style="103" customWidth="1"/>
    <col min="12036" max="12036" width="29.7109375" style="103" customWidth="1"/>
    <col min="12037" max="12037" width="13.42578125" style="103" customWidth="1"/>
    <col min="12038" max="12038" width="13.85546875" style="103" customWidth="1"/>
    <col min="12039" max="12043" width="16.5703125" style="103" customWidth="1"/>
    <col min="12044" max="12044" width="20.5703125" style="103" customWidth="1"/>
    <col min="12045" max="12045" width="21.140625" style="103" customWidth="1"/>
    <col min="12046" max="12046" width="9.5703125" style="103" customWidth="1"/>
    <col min="12047" max="12047" width="0.42578125" style="103" customWidth="1"/>
    <col min="12048" max="12054" width="6.42578125" style="103" customWidth="1"/>
    <col min="12055" max="12283" width="11.5703125" style="103"/>
    <col min="12284" max="12284" width="1" style="103" customWidth="1"/>
    <col min="12285" max="12285" width="4.28515625" style="103" customWidth="1"/>
    <col min="12286" max="12286" width="34.7109375" style="103" customWidth="1"/>
    <col min="12287" max="12287" width="0" style="103" hidden="1" customWidth="1"/>
    <col min="12288" max="12288" width="20" style="103" customWidth="1"/>
    <col min="12289" max="12289" width="20.85546875" style="103" customWidth="1"/>
    <col min="12290" max="12290" width="25" style="103" customWidth="1"/>
    <col min="12291" max="12291" width="18.7109375" style="103" customWidth="1"/>
    <col min="12292" max="12292" width="29.7109375" style="103" customWidth="1"/>
    <col min="12293" max="12293" width="13.42578125" style="103" customWidth="1"/>
    <col min="12294" max="12294" width="13.85546875" style="103" customWidth="1"/>
    <col min="12295" max="12299" width="16.5703125" style="103" customWidth="1"/>
    <col min="12300" max="12300" width="20.5703125" style="103" customWidth="1"/>
    <col min="12301" max="12301" width="21.140625" style="103" customWidth="1"/>
    <col min="12302" max="12302" width="9.5703125" style="103" customWidth="1"/>
    <col min="12303" max="12303" width="0.42578125" style="103" customWidth="1"/>
    <col min="12304" max="12310" width="6.42578125" style="103" customWidth="1"/>
    <col min="12311" max="12539" width="11.5703125" style="103"/>
    <col min="12540" max="12540" width="1" style="103" customWidth="1"/>
    <col min="12541" max="12541" width="4.28515625" style="103" customWidth="1"/>
    <col min="12542" max="12542" width="34.7109375" style="103" customWidth="1"/>
    <col min="12543" max="12543" width="0" style="103" hidden="1" customWidth="1"/>
    <col min="12544" max="12544" width="20" style="103" customWidth="1"/>
    <col min="12545" max="12545" width="20.85546875" style="103" customWidth="1"/>
    <col min="12546" max="12546" width="25" style="103" customWidth="1"/>
    <col min="12547" max="12547" width="18.7109375" style="103" customWidth="1"/>
    <col min="12548" max="12548" width="29.7109375" style="103" customWidth="1"/>
    <col min="12549" max="12549" width="13.42578125" style="103" customWidth="1"/>
    <col min="12550" max="12550" width="13.85546875" style="103" customWidth="1"/>
    <col min="12551" max="12555" width="16.5703125" style="103" customWidth="1"/>
    <col min="12556" max="12556" width="20.5703125" style="103" customWidth="1"/>
    <col min="12557" max="12557" width="21.140625" style="103" customWidth="1"/>
    <col min="12558" max="12558" width="9.5703125" style="103" customWidth="1"/>
    <col min="12559" max="12559" width="0.42578125" style="103" customWidth="1"/>
    <col min="12560" max="12566" width="6.42578125" style="103" customWidth="1"/>
    <col min="12567" max="12795" width="11.5703125" style="103"/>
    <col min="12796" max="12796" width="1" style="103" customWidth="1"/>
    <col min="12797" max="12797" width="4.28515625" style="103" customWidth="1"/>
    <col min="12798" max="12798" width="34.7109375" style="103" customWidth="1"/>
    <col min="12799" max="12799" width="0" style="103" hidden="1" customWidth="1"/>
    <col min="12800" max="12800" width="20" style="103" customWidth="1"/>
    <col min="12801" max="12801" width="20.85546875" style="103" customWidth="1"/>
    <col min="12802" max="12802" width="25" style="103" customWidth="1"/>
    <col min="12803" max="12803" width="18.7109375" style="103" customWidth="1"/>
    <col min="12804" max="12804" width="29.7109375" style="103" customWidth="1"/>
    <col min="12805" max="12805" width="13.42578125" style="103" customWidth="1"/>
    <col min="12806" max="12806" width="13.85546875" style="103" customWidth="1"/>
    <col min="12807" max="12811" width="16.5703125" style="103" customWidth="1"/>
    <col min="12812" max="12812" width="20.5703125" style="103" customWidth="1"/>
    <col min="12813" max="12813" width="21.140625" style="103" customWidth="1"/>
    <col min="12814" max="12814" width="9.5703125" style="103" customWidth="1"/>
    <col min="12815" max="12815" width="0.42578125" style="103" customWidth="1"/>
    <col min="12816" max="12822" width="6.42578125" style="103" customWidth="1"/>
    <col min="12823" max="13051" width="11.5703125" style="103"/>
    <col min="13052" max="13052" width="1" style="103" customWidth="1"/>
    <col min="13053" max="13053" width="4.28515625" style="103" customWidth="1"/>
    <col min="13054" max="13054" width="34.7109375" style="103" customWidth="1"/>
    <col min="13055" max="13055" width="0" style="103" hidden="1" customWidth="1"/>
    <col min="13056" max="13056" width="20" style="103" customWidth="1"/>
    <col min="13057" max="13057" width="20.85546875" style="103" customWidth="1"/>
    <col min="13058" max="13058" width="25" style="103" customWidth="1"/>
    <col min="13059" max="13059" width="18.7109375" style="103" customWidth="1"/>
    <col min="13060" max="13060" width="29.7109375" style="103" customWidth="1"/>
    <col min="13061" max="13061" width="13.42578125" style="103" customWidth="1"/>
    <col min="13062" max="13062" width="13.85546875" style="103" customWidth="1"/>
    <col min="13063" max="13067" width="16.5703125" style="103" customWidth="1"/>
    <col min="13068" max="13068" width="20.5703125" style="103" customWidth="1"/>
    <col min="13069" max="13069" width="21.140625" style="103" customWidth="1"/>
    <col min="13070" max="13070" width="9.5703125" style="103" customWidth="1"/>
    <col min="13071" max="13071" width="0.42578125" style="103" customWidth="1"/>
    <col min="13072" max="13078" width="6.42578125" style="103" customWidth="1"/>
    <col min="13079" max="13307" width="11.5703125" style="103"/>
    <col min="13308" max="13308" width="1" style="103" customWidth="1"/>
    <col min="13309" max="13309" width="4.28515625" style="103" customWidth="1"/>
    <col min="13310" max="13310" width="34.7109375" style="103" customWidth="1"/>
    <col min="13311" max="13311" width="0" style="103" hidden="1" customWidth="1"/>
    <col min="13312" max="13312" width="20" style="103" customWidth="1"/>
    <col min="13313" max="13313" width="20.85546875" style="103" customWidth="1"/>
    <col min="13314" max="13314" width="25" style="103" customWidth="1"/>
    <col min="13315" max="13315" width="18.7109375" style="103" customWidth="1"/>
    <col min="13316" max="13316" width="29.7109375" style="103" customWidth="1"/>
    <col min="13317" max="13317" width="13.42578125" style="103" customWidth="1"/>
    <col min="13318" max="13318" width="13.85546875" style="103" customWidth="1"/>
    <col min="13319" max="13323" width="16.5703125" style="103" customWidth="1"/>
    <col min="13324" max="13324" width="20.5703125" style="103" customWidth="1"/>
    <col min="13325" max="13325" width="21.140625" style="103" customWidth="1"/>
    <col min="13326" max="13326" width="9.5703125" style="103" customWidth="1"/>
    <col min="13327" max="13327" width="0.42578125" style="103" customWidth="1"/>
    <col min="13328" max="13334" width="6.42578125" style="103" customWidth="1"/>
    <col min="13335" max="13563" width="11.5703125" style="103"/>
    <col min="13564" max="13564" width="1" style="103" customWidth="1"/>
    <col min="13565" max="13565" width="4.28515625" style="103" customWidth="1"/>
    <col min="13566" max="13566" width="34.7109375" style="103" customWidth="1"/>
    <col min="13567" max="13567" width="0" style="103" hidden="1" customWidth="1"/>
    <col min="13568" max="13568" width="20" style="103" customWidth="1"/>
    <col min="13569" max="13569" width="20.85546875" style="103" customWidth="1"/>
    <col min="13570" max="13570" width="25" style="103" customWidth="1"/>
    <col min="13571" max="13571" width="18.7109375" style="103" customWidth="1"/>
    <col min="13572" max="13572" width="29.7109375" style="103" customWidth="1"/>
    <col min="13573" max="13573" width="13.42578125" style="103" customWidth="1"/>
    <col min="13574" max="13574" width="13.85546875" style="103" customWidth="1"/>
    <col min="13575" max="13579" width="16.5703125" style="103" customWidth="1"/>
    <col min="13580" max="13580" width="20.5703125" style="103" customWidth="1"/>
    <col min="13581" max="13581" width="21.140625" style="103" customWidth="1"/>
    <col min="13582" max="13582" width="9.5703125" style="103" customWidth="1"/>
    <col min="13583" max="13583" width="0.42578125" style="103" customWidth="1"/>
    <col min="13584" max="13590" width="6.42578125" style="103" customWidth="1"/>
    <col min="13591" max="13819" width="11.5703125" style="103"/>
    <col min="13820" max="13820" width="1" style="103" customWidth="1"/>
    <col min="13821" max="13821" width="4.28515625" style="103" customWidth="1"/>
    <col min="13822" max="13822" width="34.7109375" style="103" customWidth="1"/>
    <col min="13823" max="13823" width="0" style="103" hidden="1" customWidth="1"/>
    <col min="13824" max="13824" width="20" style="103" customWidth="1"/>
    <col min="13825" max="13825" width="20.85546875" style="103" customWidth="1"/>
    <col min="13826" max="13826" width="25" style="103" customWidth="1"/>
    <col min="13827" max="13827" width="18.7109375" style="103" customWidth="1"/>
    <col min="13828" max="13828" width="29.7109375" style="103" customWidth="1"/>
    <col min="13829" max="13829" width="13.42578125" style="103" customWidth="1"/>
    <col min="13830" max="13830" width="13.85546875" style="103" customWidth="1"/>
    <col min="13831" max="13835" width="16.5703125" style="103" customWidth="1"/>
    <col min="13836" max="13836" width="20.5703125" style="103" customWidth="1"/>
    <col min="13837" max="13837" width="21.140625" style="103" customWidth="1"/>
    <col min="13838" max="13838" width="9.5703125" style="103" customWidth="1"/>
    <col min="13839" max="13839" width="0.42578125" style="103" customWidth="1"/>
    <col min="13840" max="13846" width="6.42578125" style="103" customWidth="1"/>
    <col min="13847" max="14075" width="11.5703125" style="103"/>
    <col min="14076" max="14076" width="1" style="103" customWidth="1"/>
    <col min="14077" max="14077" width="4.28515625" style="103" customWidth="1"/>
    <col min="14078" max="14078" width="34.7109375" style="103" customWidth="1"/>
    <col min="14079" max="14079" width="0" style="103" hidden="1" customWidth="1"/>
    <col min="14080" max="14080" width="20" style="103" customWidth="1"/>
    <col min="14081" max="14081" width="20.85546875" style="103" customWidth="1"/>
    <col min="14082" max="14082" width="25" style="103" customWidth="1"/>
    <col min="14083" max="14083" width="18.7109375" style="103" customWidth="1"/>
    <col min="14084" max="14084" width="29.7109375" style="103" customWidth="1"/>
    <col min="14085" max="14085" width="13.42578125" style="103" customWidth="1"/>
    <col min="14086" max="14086" width="13.85546875" style="103" customWidth="1"/>
    <col min="14087" max="14091" width="16.5703125" style="103" customWidth="1"/>
    <col min="14092" max="14092" width="20.5703125" style="103" customWidth="1"/>
    <col min="14093" max="14093" width="21.140625" style="103" customWidth="1"/>
    <col min="14094" max="14094" width="9.5703125" style="103" customWidth="1"/>
    <col min="14095" max="14095" width="0.42578125" style="103" customWidth="1"/>
    <col min="14096" max="14102" width="6.42578125" style="103" customWidth="1"/>
    <col min="14103" max="14331" width="11.5703125" style="103"/>
    <col min="14332" max="14332" width="1" style="103" customWidth="1"/>
    <col min="14333" max="14333" width="4.28515625" style="103" customWidth="1"/>
    <col min="14334" max="14334" width="34.7109375" style="103" customWidth="1"/>
    <col min="14335" max="14335" width="0" style="103" hidden="1" customWidth="1"/>
    <col min="14336" max="14336" width="20" style="103" customWidth="1"/>
    <col min="14337" max="14337" width="20.85546875" style="103" customWidth="1"/>
    <col min="14338" max="14338" width="25" style="103" customWidth="1"/>
    <col min="14339" max="14339" width="18.7109375" style="103" customWidth="1"/>
    <col min="14340" max="14340" width="29.7109375" style="103" customWidth="1"/>
    <col min="14341" max="14341" width="13.42578125" style="103" customWidth="1"/>
    <col min="14342" max="14342" width="13.85546875" style="103" customWidth="1"/>
    <col min="14343" max="14347" width="16.5703125" style="103" customWidth="1"/>
    <col min="14348" max="14348" width="20.5703125" style="103" customWidth="1"/>
    <col min="14349" max="14349" width="21.140625" style="103" customWidth="1"/>
    <col min="14350" max="14350" width="9.5703125" style="103" customWidth="1"/>
    <col min="14351" max="14351" width="0.42578125" style="103" customWidth="1"/>
    <col min="14352" max="14358" width="6.42578125" style="103" customWidth="1"/>
    <col min="14359" max="14587" width="11.5703125" style="103"/>
    <col min="14588" max="14588" width="1" style="103" customWidth="1"/>
    <col min="14589" max="14589" width="4.28515625" style="103" customWidth="1"/>
    <col min="14590" max="14590" width="34.7109375" style="103" customWidth="1"/>
    <col min="14591" max="14591" width="0" style="103" hidden="1" customWidth="1"/>
    <col min="14592" max="14592" width="20" style="103" customWidth="1"/>
    <col min="14593" max="14593" width="20.85546875" style="103" customWidth="1"/>
    <col min="14594" max="14594" width="25" style="103" customWidth="1"/>
    <col min="14595" max="14595" width="18.7109375" style="103" customWidth="1"/>
    <col min="14596" max="14596" width="29.7109375" style="103" customWidth="1"/>
    <col min="14597" max="14597" width="13.42578125" style="103" customWidth="1"/>
    <col min="14598" max="14598" width="13.85546875" style="103" customWidth="1"/>
    <col min="14599" max="14603" width="16.5703125" style="103" customWidth="1"/>
    <col min="14604" max="14604" width="20.5703125" style="103" customWidth="1"/>
    <col min="14605" max="14605" width="21.140625" style="103" customWidth="1"/>
    <col min="14606" max="14606" width="9.5703125" style="103" customWidth="1"/>
    <col min="14607" max="14607" width="0.42578125" style="103" customWidth="1"/>
    <col min="14608" max="14614" width="6.42578125" style="103" customWidth="1"/>
    <col min="14615" max="14843" width="11.5703125" style="103"/>
    <col min="14844" max="14844" width="1" style="103" customWidth="1"/>
    <col min="14845" max="14845" width="4.28515625" style="103" customWidth="1"/>
    <col min="14846" max="14846" width="34.7109375" style="103" customWidth="1"/>
    <col min="14847" max="14847" width="0" style="103" hidden="1" customWidth="1"/>
    <col min="14848" max="14848" width="20" style="103" customWidth="1"/>
    <col min="14849" max="14849" width="20.85546875" style="103" customWidth="1"/>
    <col min="14850" max="14850" width="25" style="103" customWidth="1"/>
    <col min="14851" max="14851" width="18.7109375" style="103" customWidth="1"/>
    <col min="14852" max="14852" width="29.7109375" style="103" customWidth="1"/>
    <col min="14853" max="14853" width="13.42578125" style="103" customWidth="1"/>
    <col min="14854" max="14854" width="13.85546875" style="103" customWidth="1"/>
    <col min="14855" max="14859" width="16.5703125" style="103" customWidth="1"/>
    <col min="14860" max="14860" width="20.5703125" style="103" customWidth="1"/>
    <col min="14861" max="14861" width="21.140625" style="103" customWidth="1"/>
    <col min="14862" max="14862" width="9.5703125" style="103" customWidth="1"/>
    <col min="14863" max="14863" width="0.42578125" style="103" customWidth="1"/>
    <col min="14864" max="14870" width="6.42578125" style="103" customWidth="1"/>
    <col min="14871" max="15099" width="11.5703125" style="103"/>
    <col min="15100" max="15100" width="1" style="103" customWidth="1"/>
    <col min="15101" max="15101" width="4.28515625" style="103" customWidth="1"/>
    <col min="15102" max="15102" width="34.7109375" style="103" customWidth="1"/>
    <col min="15103" max="15103" width="0" style="103" hidden="1" customWidth="1"/>
    <col min="15104" max="15104" width="20" style="103" customWidth="1"/>
    <col min="15105" max="15105" width="20.85546875" style="103" customWidth="1"/>
    <col min="15106" max="15106" width="25" style="103" customWidth="1"/>
    <col min="15107" max="15107" width="18.7109375" style="103" customWidth="1"/>
    <col min="15108" max="15108" width="29.7109375" style="103" customWidth="1"/>
    <col min="15109" max="15109" width="13.42578125" style="103" customWidth="1"/>
    <col min="15110" max="15110" width="13.85546875" style="103" customWidth="1"/>
    <col min="15111" max="15115" width="16.5703125" style="103" customWidth="1"/>
    <col min="15116" max="15116" width="20.5703125" style="103" customWidth="1"/>
    <col min="15117" max="15117" width="21.140625" style="103" customWidth="1"/>
    <col min="15118" max="15118" width="9.5703125" style="103" customWidth="1"/>
    <col min="15119" max="15119" width="0.42578125" style="103" customWidth="1"/>
    <col min="15120" max="15126" width="6.42578125" style="103" customWidth="1"/>
    <col min="15127" max="15355" width="11.5703125" style="103"/>
    <col min="15356" max="15356" width="1" style="103" customWidth="1"/>
    <col min="15357" max="15357" width="4.28515625" style="103" customWidth="1"/>
    <col min="15358" max="15358" width="34.7109375" style="103" customWidth="1"/>
    <col min="15359" max="15359" width="0" style="103" hidden="1" customWidth="1"/>
    <col min="15360" max="15360" width="20" style="103" customWidth="1"/>
    <col min="15361" max="15361" width="20.85546875" style="103" customWidth="1"/>
    <col min="15362" max="15362" width="25" style="103" customWidth="1"/>
    <col min="15363" max="15363" width="18.7109375" style="103" customWidth="1"/>
    <col min="15364" max="15364" width="29.7109375" style="103" customWidth="1"/>
    <col min="15365" max="15365" width="13.42578125" style="103" customWidth="1"/>
    <col min="15366" max="15366" width="13.85546875" style="103" customWidth="1"/>
    <col min="15367" max="15371" width="16.5703125" style="103" customWidth="1"/>
    <col min="15372" max="15372" width="20.5703125" style="103" customWidth="1"/>
    <col min="15373" max="15373" width="21.140625" style="103" customWidth="1"/>
    <col min="15374" max="15374" width="9.5703125" style="103" customWidth="1"/>
    <col min="15375" max="15375" width="0.42578125" style="103" customWidth="1"/>
    <col min="15376" max="15382" width="6.42578125" style="103" customWidth="1"/>
    <col min="15383" max="15611" width="11.5703125" style="103"/>
    <col min="15612" max="15612" width="1" style="103" customWidth="1"/>
    <col min="15613" max="15613" width="4.28515625" style="103" customWidth="1"/>
    <col min="15614" max="15614" width="34.7109375" style="103" customWidth="1"/>
    <col min="15615" max="15615" width="0" style="103" hidden="1" customWidth="1"/>
    <col min="15616" max="15616" width="20" style="103" customWidth="1"/>
    <col min="15617" max="15617" width="20.85546875" style="103" customWidth="1"/>
    <col min="15618" max="15618" width="25" style="103" customWidth="1"/>
    <col min="15619" max="15619" width="18.7109375" style="103" customWidth="1"/>
    <col min="15620" max="15620" width="29.7109375" style="103" customWidth="1"/>
    <col min="15621" max="15621" width="13.42578125" style="103" customWidth="1"/>
    <col min="15622" max="15622" width="13.85546875" style="103" customWidth="1"/>
    <col min="15623" max="15627" width="16.5703125" style="103" customWidth="1"/>
    <col min="15628" max="15628" width="20.5703125" style="103" customWidth="1"/>
    <col min="15629" max="15629" width="21.140625" style="103" customWidth="1"/>
    <col min="15630" max="15630" width="9.5703125" style="103" customWidth="1"/>
    <col min="15631" max="15631" width="0.42578125" style="103" customWidth="1"/>
    <col min="15632" max="15638" width="6.42578125" style="103" customWidth="1"/>
    <col min="15639" max="15867" width="11.5703125" style="103"/>
    <col min="15868" max="15868" width="1" style="103" customWidth="1"/>
    <col min="15869" max="15869" width="4.28515625" style="103" customWidth="1"/>
    <col min="15870" max="15870" width="34.7109375" style="103" customWidth="1"/>
    <col min="15871" max="15871" width="0" style="103" hidden="1" customWidth="1"/>
    <col min="15872" max="15872" width="20" style="103" customWidth="1"/>
    <col min="15873" max="15873" width="20.85546875" style="103" customWidth="1"/>
    <col min="15874" max="15874" width="25" style="103" customWidth="1"/>
    <col min="15875" max="15875" width="18.7109375" style="103" customWidth="1"/>
    <col min="15876" max="15876" width="29.7109375" style="103" customWidth="1"/>
    <col min="15877" max="15877" width="13.42578125" style="103" customWidth="1"/>
    <col min="15878" max="15878" width="13.85546875" style="103" customWidth="1"/>
    <col min="15879" max="15883" width="16.5703125" style="103" customWidth="1"/>
    <col min="15884" max="15884" width="20.5703125" style="103" customWidth="1"/>
    <col min="15885" max="15885" width="21.140625" style="103" customWidth="1"/>
    <col min="15886" max="15886" width="9.5703125" style="103" customWidth="1"/>
    <col min="15887" max="15887" width="0.42578125" style="103" customWidth="1"/>
    <col min="15888" max="15894" width="6.42578125" style="103" customWidth="1"/>
    <col min="15895" max="16123" width="11.5703125" style="103"/>
    <col min="16124" max="16124" width="1" style="103" customWidth="1"/>
    <col min="16125" max="16125" width="4.28515625" style="103" customWidth="1"/>
    <col min="16126" max="16126" width="34.7109375" style="103" customWidth="1"/>
    <col min="16127" max="16127" width="0" style="103" hidden="1" customWidth="1"/>
    <col min="16128" max="16128" width="20" style="103" customWidth="1"/>
    <col min="16129" max="16129" width="20.85546875" style="103" customWidth="1"/>
    <col min="16130" max="16130" width="25" style="103" customWidth="1"/>
    <col min="16131" max="16131" width="18.7109375" style="103" customWidth="1"/>
    <col min="16132" max="16132" width="29.7109375" style="103" customWidth="1"/>
    <col min="16133" max="16133" width="13.42578125" style="103" customWidth="1"/>
    <col min="16134" max="16134" width="13.85546875" style="103" customWidth="1"/>
    <col min="16135" max="16139" width="16.5703125" style="103" customWidth="1"/>
    <col min="16140" max="16140" width="20.5703125" style="103" customWidth="1"/>
    <col min="16141" max="16141" width="21.140625" style="103" customWidth="1"/>
    <col min="16142" max="16142" width="9.5703125" style="103" customWidth="1"/>
    <col min="16143" max="16143" width="0.42578125" style="103" customWidth="1"/>
    <col min="16144" max="16150" width="6.42578125" style="103" customWidth="1"/>
    <col min="16151" max="16371" width="11.5703125" style="103"/>
    <col min="16372" max="16384" width="11.42578125" style="103" customWidth="1"/>
  </cols>
  <sheetData>
    <row r="2" spans="1:16" ht="26.25" x14ac:dyDescent="0.25">
      <c r="B2" s="201" t="s">
        <v>60</v>
      </c>
      <c r="C2" s="202"/>
      <c r="D2" s="202"/>
      <c r="E2" s="202"/>
      <c r="F2" s="202"/>
      <c r="G2" s="202"/>
      <c r="H2" s="202"/>
      <c r="I2" s="202"/>
      <c r="J2" s="202"/>
      <c r="K2" s="202"/>
      <c r="L2" s="202"/>
      <c r="M2" s="202"/>
      <c r="N2" s="202"/>
      <c r="O2" s="202"/>
      <c r="P2" s="202"/>
    </row>
    <row r="4" spans="1:16" ht="26.25" x14ac:dyDescent="0.25">
      <c r="B4" s="215" t="s">
        <v>46</v>
      </c>
      <c r="C4" s="215"/>
      <c r="D4" s="215"/>
      <c r="E4" s="215"/>
      <c r="F4" s="215"/>
      <c r="G4" s="215"/>
      <c r="H4" s="215"/>
      <c r="I4" s="215"/>
      <c r="J4" s="215"/>
      <c r="K4" s="215"/>
      <c r="L4" s="215"/>
      <c r="M4" s="215"/>
      <c r="N4" s="215"/>
      <c r="O4" s="215"/>
      <c r="P4" s="215"/>
    </row>
    <row r="5" spans="1:16" s="61" customFormat="1" ht="39.75" customHeight="1" x14ac:dyDescent="0.35">
      <c r="A5" s="231" t="s">
        <v>113</v>
      </c>
      <c r="B5" s="231"/>
      <c r="C5" s="231"/>
      <c r="D5" s="231"/>
      <c r="E5" s="231"/>
      <c r="F5" s="231"/>
      <c r="G5" s="231"/>
      <c r="H5" s="231"/>
      <c r="I5" s="231"/>
      <c r="J5" s="231"/>
      <c r="K5" s="231"/>
      <c r="L5" s="231"/>
    </row>
    <row r="6" spans="1:16" ht="15.75" thickBot="1" x14ac:dyDescent="0.3"/>
    <row r="7" spans="1:16" ht="21.75" thickBot="1" x14ac:dyDescent="0.3">
      <c r="B7" s="4" t="s">
        <v>4</v>
      </c>
      <c r="C7" s="218" t="s">
        <v>114</v>
      </c>
      <c r="D7" s="218"/>
      <c r="E7" s="218"/>
      <c r="F7" s="218"/>
      <c r="G7" s="218"/>
      <c r="H7" s="218"/>
      <c r="I7" s="218"/>
      <c r="J7" s="218"/>
      <c r="K7" s="218"/>
      <c r="L7" s="218"/>
      <c r="M7" s="218"/>
      <c r="N7" s="219"/>
    </row>
    <row r="8" spans="1:16" ht="16.5" thickBot="1" x14ac:dyDescent="0.3">
      <c r="B8" s="5" t="s">
        <v>5</v>
      </c>
      <c r="C8" s="218" t="s">
        <v>290</v>
      </c>
      <c r="D8" s="218"/>
      <c r="E8" s="218"/>
      <c r="F8" s="218"/>
      <c r="G8" s="218"/>
      <c r="H8" s="218"/>
      <c r="I8" s="218"/>
      <c r="J8" s="218"/>
      <c r="K8" s="218"/>
      <c r="L8" s="218"/>
      <c r="M8" s="218"/>
      <c r="N8" s="219"/>
    </row>
    <row r="9" spans="1:16" ht="16.5" thickBot="1" x14ac:dyDescent="0.3">
      <c r="B9" s="5" t="s">
        <v>6</v>
      </c>
      <c r="C9" s="218" t="s">
        <v>289</v>
      </c>
      <c r="D9" s="218"/>
      <c r="E9" s="218"/>
      <c r="F9" s="218"/>
      <c r="G9" s="218"/>
      <c r="H9" s="218"/>
      <c r="I9" s="218"/>
      <c r="J9" s="218"/>
      <c r="K9" s="218"/>
      <c r="L9" s="218"/>
      <c r="M9" s="218"/>
      <c r="N9" s="219"/>
    </row>
    <row r="10" spans="1:16" ht="16.5" thickBot="1" x14ac:dyDescent="0.3">
      <c r="B10" s="5" t="s">
        <v>288</v>
      </c>
      <c r="C10" s="218"/>
      <c r="D10" s="218"/>
      <c r="E10" s="218"/>
      <c r="F10" s="218"/>
      <c r="G10" s="218"/>
      <c r="H10" s="218"/>
      <c r="I10" s="218"/>
      <c r="J10" s="218"/>
      <c r="K10" s="218"/>
      <c r="L10" s="218"/>
      <c r="M10" s="218"/>
      <c r="N10" s="219"/>
    </row>
    <row r="11" spans="1:16" ht="16.5" thickBot="1" x14ac:dyDescent="0.3">
      <c r="B11" s="5" t="s">
        <v>7</v>
      </c>
      <c r="C11" s="229">
        <v>32</v>
      </c>
      <c r="D11" s="229"/>
      <c r="E11" s="230"/>
      <c r="F11" s="21"/>
      <c r="G11" s="21"/>
      <c r="H11" s="21"/>
      <c r="I11" s="21"/>
      <c r="J11" s="21"/>
      <c r="K11" s="21"/>
      <c r="L11" s="21"/>
      <c r="M11" s="21"/>
      <c r="N11" s="22"/>
    </row>
    <row r="12" spans="1:16" ht="16.5" thickBot="1" x14ac:dyDescent="0.3">
      <c r="B12" s="7" t="s">
        <v>8</v>
      </c>
      <c r="C12" s="8">
        <v>41066</v>
      </c>
      <c r="D12" s="9"/>
      <c r="E12" s="9"/>
      <c r="F12" s="9"/>
      <c r="G12" s="9"/>
      <c r="H12" s="9"/>
      <c r="I12" s="9"/>
      <c r="J12" s="9"/>
      <c r="K12" s="9"/>
      <c r="L12" s="9"/>
      <c r="M12" s="9"/>
      <c r="N12" s="10"/>
    </row>
    <row r="13" spans="1:16" ht="15.75" x14ac:dyDescent="0.25">
      <c r="B13" s="6"/>
      <c r="C13" s="11"/>
      <c r="D13" s="12"/>
      <c r="E13" s="12"/>
      <c r="F13" s="12"/>
      <c r="G13" s="12"/>
      <c r="H13" s="12"/>
      <c r="I13" s="64"/>
      <c r="J13" s="64"/>
      <c r="K13" s="64"/>
      <c r="L13" s="64"/>
      <c r="M13" s="64"/>
      <c r="N13" s="12"/>
    </row>
    <row r="14" spans="1:16" x14ac:dyDescent="0.25">
      <c r="I14" s="64"/>
      <c r="J14" s="64"/>
      <c r="K14" s="64"/>
      <c r="L14" s="64"/>
      <c r="M14" s="64"/>
      <c r="N14" s="65"/>
    </row>
    <row r="15" spans="1:16" ht="45.75" customHeight="1" x14ac:dyDescent="0.25">
      <c r="B15" s="232" t="s">
        <v>62</v>
      </c>
      <c r="C15" s="232"/>
      <c r="D15" s="174" t="s">
        <v>11</v>
      </c>
      <c r="E15" s="174" t="s">
        <v>12</v>
      </c>
      <c r="F15" s="174" t="s">
        <v>27</v>
      </c>
      <c r="G15" s="50"/>
      <c r="I15" s="23"/>
      <c r="J15" s="23"/>
      <c r="K15" s="23"/>
      <c r="L15" s="23"/>
      <c r="M15" s="23"/>
      <c r="N15" s="65"/>
    </row>
    <row r="16" spans="1:16" x14ac:dyDescent="0.25">
      <c r="B16" s="232"/>
      <c r="C16" s="232"/>
      <c r="D16" s="174">
        <v>32</v>
      </c>
      <c r="E16" s="83">
        <v>408110700</v>
      </c>
      <c r="F16" s="83">
        <v>150</v>
      </c>
      <c r="G16" s="51"/>
      <c r="I16" s="24"/>
      <c r="J16" s="24"/>
      <c r="K16" s="24"/>
      <c r="L16" s="24"/>
      <c r="M16" s="24"/>
      <c r="N16" s="65"/>
    </row>
    <row r="17" spans="1:14" x14ac:dyDescent="0.25">
      <c r="B17" s="232"/>
      <c r="C17" s="232"/>
      <c r="D17" s="174"/>
      <c r="E17" s="83"/>
      <c r="F17" s="83"/>
      <c r="G17" s="51"/>
      <c r="I17" s="24"/>
      <c r="J17" s="24"/>
      <c r="K17" s="24"/>
      <c r="L17" s="24"/>
      <c r="M17" s="24"/>
      <c r="N17" s="65"/>
    </row>
    <row r="18" spans="1:14" x14ac:dyDescent="0.25">
      <c r="B18" s="232"/>
      <c r="C18" s="232"/>
      <c r="D18" s="174"/>
      <c r="E18" s="83"/>
      <c r="F18" s="83"/>
      <c r="G18" s="51"/>
      <c r="I18" s="24"/>
      <c r="J18" s="24"/>
      <c r="K18" s="24"/>
      <c r="L18" s="24"/>
      <c r="M18" s="24"/>
      <c r="N18" s="65"/>
    </row>
    <row r="19" spans="1:14" x14ac:dyDescent="0.25">
      <c r="B19" s="232"/>
      <c r="C19" s="232"/>
      <c r="D19" s="174"/>
      <c r="E19" s="84"/>
      <c r="F19" s="83"/>
      <c r="G19" s="51"/>
      <c r="H19" s="14"/>
      <c r="I19" s="24"/>
      <c r="J19" s="24"/>
      <c r="K19" s="24"/>
      <c r="L19" s="24"/>
      <c r="M19" s="24"/>
      <c r="N19" s="13"/>
    </row>
    <row r="20" spans="1:14" x14ac:dyDescent="0.25">
      <c r="B20" s="232"/>
      <c r="C20" s="232"/>
      <c r="D20" s="174"/>
      <c r="E20" s="84"/>
      <c r="F20" s="83"/>
      <c r="G20" s="51"/>
      <c r="H20" s="14"/>
      <c r="I20" s="26"/>
      <c r="J20" s="26"/>
      <c r="K20" s="26"/>
      <c r="L20" s="26"/>
      <c r="M20" s="26"/>
      <c r="N20" s="13"/>
    </row>
    <row r="21" spans="1:14" x14ac:dyDescent="0.25">
      <c r="B21" s="232"/>
      <c r="C21" s="232"/>
      <c r="D21" s="174"/>
      <c r="E21" s="84"/>
      <c r="F21" s="83"/>
      <c r="G21" s="51"/>
      <c r="H21" s="14"/>
      <c r="I21" s="64"/>
      <c r="J21" s="64"/>
      <c r="K21" s="64"/>
      <c r="L21" s="64"/>
      <c r="M21" s="64"/>
      <c r="N21" s="13"/>
    </row>
    <row r="22" spans="1:14" x14ac:dyDescent="0.25">
      <c r="B22" s="232"/>
      <c r="C22" s="232"/>
      <c r="D22" s="174"/>
      <c r="E22" s="84"/>
      <c r="F22" s="83"/>
      <c r="G22" s="51"/>
      <c r="H22" s="14"/>
      <c r="I22" s="64"/>
      <c r="J22" s="64"/>
      <c r="K22" s="64"/>
      <c r="L22" s="64"/>
      <c r="M22" s="64"/>
      <c r="N22" s="13"/>
    </row>
    <row r="23" spans="1:14" ht="15.75" thickBot="1" x14ac:dyDescent="0.3">
      <c r="B23" s="216" t="s">
        <v>13</v>
      </c>
      <c r="C23" s="217"/>
      <c r="D23" s="174"/>
      <c r="E23" s="85">
        <f>SUM(E16:E22)</f>
        <v>408110700</v>
      </c>
      <c r="F23" s="83">
        <f>SUM(F16:F22)</f>
        <v>150</v>
      </c>
      <c r="G23" s="51"/>
      <c r="H23" s="14"/>
      <c r="I23" s="64"/>
      <c r="J23" s="64"/>
      <c r="K23" s="64"/>
      <c r="L23" s="64"/>
      <c r="M23" s="64"/>
      <c r="N23" s="13"/>
    </row>
    <row r="24" spans="1:14" ht="45.75" thickBot="1" x14ac:dyDescent="0.3">
      <c r="A24" s="28"/>
      <c r="B24" s="34" t="s">
        <v>14</v>
      </c>
      <c r="C24" s="34" t="s">
        <v>63</v>
      </c>
      <c r="E24" s="23"/>
      <c r="F24" s="23"/>
      <c r="G24" s="23"/>
      <c r="H24" s="23"/>
      <c r="I24" s="3"/>
      <c r="J24" s="3"/>
      <c r="K24" s="3"/>
      <c r="L24" s="3"/>
      <c r="M24" s="3"/>
    </row>
    <row r="25" spans="1:14" ht="15.75" thickBot="1" x14ac:dyDescent="0.3">
      <c r="A25" s="29">
        <v>1</v>
      </c>
      <c r="C25" s="31">
        <f>+F23*80%</f>
        <v>120</v>
      </c>
      <c r="D25" s="27"/>
      <c r="E25" s="30">
        <f>E23</f>
        <v>408110700</v>
      </c>
      <c r="F25" s="25"/>
      <c r="G25" s="25"/>
      <c r="H25" s="25"/>
      <c r="I25" s="15"/>
      <c r="J25" s="15"/>
      <c r="K25" s="15"/>
      <c r="L25" s="15"/>
      <c r="M25" s="15"/>
    </row>
    <row r="26" spans="1:14" x14ac:dyDescent="0.25">
      <c r="A26" s="56"/>
      <c r="C26" s="57"/>
      <c r="D26" s="24"/>
      <c r="E26" s="58"/>
      <c r="F26" s="25"/>
      <c r="G26" s="25"/>
      <c r="H26" s="25"/>
      <c r="I26" s="15"/>
      <c r="J26" s="15"/>
      <c r="K26" s="15"/>
      <c r="L26" s="15"/>
      <c r="M26" s="15"/>
    </row>
    <row r="27" spans="1:14" x14ac:dyDescent="0.25">
      <c r="A27" s="56"/>
      <c r="C27" s="57"/>
      <c r="D27" s="24"/>
      <c r="E27" s="58"/>
      <c r="F27" s="25"/>
      <c r="G27" s="25"/>
      <c r="H27" s="25"/>
      <c r="I27" s="15"/>
      <c r="J27" s="15"/>
      <c r="K27" s="15"/>
      <c r="L27" s="15"/>
      <c r="M27" s="15"/>
    </row>
    <row r="28" spans="1:14" x14ac:dyDescent="0.25">
      <c r="A28" s="56"/>
      <c r="B28" s="77" t="s">
        <v>94</v>
      </c>
      <c r="C28" s="61"/>
      <c r="D28" s="61"/>
      <c r="E28" s="61"/>
      <c r="F28" s="61"/>
      <c r="G28" s="61"/>
      <c r="H28" s="61"/>
      <c r="I28" s="64"/>
      <c r="J28" s="64"/>
      <c r="K28" s="64"/>
      <c r="L28" s="64"/>
      <c r="M28" s="64"/>
      <c r="N28" s="65"/>
    </row>
    <row r="29" spans="1:14" x14ac:dyDescent="0.25">
      <c r="A29" s="56"/>
      <c r="B29" s="61"/>
      <c r="C29" s="61"/>
      <c r="D29" s="61"/>
      <c r="E29" s="61"/>
      <c r="F29" s="61"/>
      <c r="G29" s="61"/>
      <c r="H29" s="61"/>
      <c r="I29" s="64"/>
      <c r="J29" s="64"/>
      <c r="K29" s="64"/>
      <c r="L29" s="64"/>
      <c r="M29" s="64"/>
      <c r="N29" s="65"/>
    </row>
    <row r="30" spans="1:14" x14ac:dyDescent="0.25">
      <c r="A30" s="56"/>
      <c r="B30" s="79" t="s">
        <v>31</v>
      </c>
      <c r="C30" s="79" t="s">
        <v>95</v>
      </c>
      <c r="D30" s="79" t="s">
        <v>96</v>
      </c>
      <c r="E30" s="61"/>
      <c r="F30" s="61"/>
      <c r="G30" s="61"/>
      <c r="H30" s="61"/>
      <c r="I30" s="64"/>
      <c r="J30" s="64"/>
      <c r="K30" s="64"/>
      <c r="L30" s="64"/>
      <c r="M30" s="64"/>
      <c r="N30" s="65"/>
    </row>
    <row r="31" spans="1:14" x14ac:dyDescent="0.25">
      <c r="A31" s="56"/>
      <c r="B31" s="76" t="s">
        <v>97</v>
      </c>
      <c r="C31" s="76" t="s">
        <v>277</v>
      </c>
      <c r="D31" s="76"/>
      <c r="E31" s="61"/>
      <c r="F31" s="61"/>
      <c r="G31" s="61"/>
      <c r="H31" s="61"/>
      <c r="I31" s="64"/>
      <c r="J31" s="64"/>
      <c r="K31" s="64"/>
      <c r="L31" s="64"/>
      <c r="M31" s="64"/>
      <c r="N31" s="65"/>
    </row>
    <row r="32" spans="1:14" x14ac:dyDescent="0.25">
      <c r="A32" s="56"/>
      <c r="B32" s="76" t="s">
        <v>98</v>
      </c>
      <c r="C32" s="76" t="s">
        <v>277</v>
      </c>
      <c r="D32" s="76"/>
      <c r="E32" s="61"/>
      <c r="F32" s="61"/>
      <c r="G32" s="61"/>
      <c r="H32" s="61"/>
      <c r="I32" s="64"/>
      <c r="J32" s="64"/>
      <c r="K32" s="64"/>
      <c r="L32" s="64"/>
      <c r="M32" s="64"/>
      <c r="N32" s="65"/>
    </row>
    <row r="33" spans="1:14" x14ac:dyDescent="0.25">
      <c r="A33" s="56"/>
      <c r="B33" s="76" t="s">
        <v>99</v>
      </c>
      <c r="C33" s="76" t="s">
        <v>277</v>
      </c>
      <c r="D33" s="76"/>
      <c r="E33" s="61"/>
      <c r="F33" s="61"/>
      <c r="G33" s="61"/>
      <c r="H33" s="61"/>
      <c r="I33" s="64"/>
      <c r="J33" s="64"/>
      <c r="K33" s="64"/>
      <c r="L33" s="64"/>
      <c r="M33" s="64"/>
      <c r="N33" s="65"/>
    </row>
    <row r="34" spans="1:14" x14ac:dyDescent="0.25">
      <c r="A34" s="56"/>
      <c r="B34" s="76" t="s">
        <v>100</v>
      </c>
      <c r="C34" s="76" t="s">
        <v>277</v>
      </c>
      <c r="D34" s="76"/>
      <c r="E34" s="61"/>
      <c r="F34" s="61"/>
      <c r="G34" s="61"/>
      <c r="H34" s="61"/>
      <c r="I34" s="64"/>
      <c r="J34" s="64"/>
      <c r="K34" s="64"/>
      <c r="L34" s="64"/>
      <c r="M34" s="64"/>
      <c r="N34" s="65"/>
    </row>
    <row r="35" spans="1:14" x14ac:dyDescent="0.25">
      <c r="A35" s="56"/>
      <c r="B35" s="61"/>
      <c r="C35" s="61"/>
      <c r="D35" s="61"/>
      <c r="E35" s="61"/>
      <c r="F35" s="61"/>
      <c r="G35" s="61"/>
      <c r="H35" s="61"/>
      <c r="I35" s="64"/>
      <c r="J35" s="64"/>
      <c r="K35" s="64"/>
      <c r="L35" s="64"/>
      <c r="M35" s="64"/>
      <c r="N35" s="65"/>
    </row>
    <row r="36" spans="1:14" x14ac:dyDescent="0.25">
      <c r="A36" s="56"/>
      <c r="B36" s="61"/>
      <c r="C36" s="61"/>
      <c r="D36" s="61"/>
      <c r="E36" s="61"/>
      <c r="F36" s="61"/>
      <c r="G36" s="61"/>
      <c r="H36" s="61"/>
      <c r="I36" s="64"/>
      <c r="J36" s="64"/>
      <c r="K36" s="64"/>
      <c r="L36" s="64"/>
      <c r="M36" s="64"/>
      <c r="N36" s="65"/>
    </row>
    <row r="37" spans="1:14" x14ac:dyDescent="0.25">
      <c r="A37" s="56"/>
      <c r="B37" s="77" t="s">
        <v>101</v>
      </c>
      <c r="C37" s="61"/>
      <c r="D37" s="61"/>
      <c r="E37" s="61"/>
      <c r="F37" s="61"/>
      <c r="G37" s="61"/>
      <c r="H37" s="61"/>
      <c r="I37" s="64"/>
      <c r="J37" s="64"/>
      <c r="K37" s="64"/>
      <c r="L37" s="64"/>
      <c r="M37" s="64"/>
      <c r="N37" s="65"/>
    </row>
    <row r="38" spans="1:14" x14ac:dyDescent="0.25">
      <c r="A38" s="56"/>
      <c r="B38" s="61"/>
      <c r="C38" s="61"/>
      <c r="D38" s="61"/>
      <c r="E38" s="61"/>
      <c r="F38" s="61"/>
      <c r="G38" s="61"/>
      <c r="H38" s="61"/>
      <c r="I38" s="64"/>
      <c r="J38" s="64"/>
      <c r="K38" s="64"/>
      <c r="L38" s="64"/>
      <c r="M38" s="64"/>
      <c r="N38" s="65"/>
    </row>
    <row r="39" spans="1:14" x14ac:dyDescent="0.25">
      <c r="A39" s="56"/>
      <c r="B39" s="61"/>
      <c r="C39" s="61"/>
      <c r="D39" s="61"/>
      <c r="E39" s="61"/>
      <c r="F39" s="61"/>
      <c r="G39" s="61"/>
      <c r="H39" s="61"/>
      <c r="I39" s="64"/>
      <c r="J39" s="64"/>
      <c r="K39" s="64"/>
      <c r="L39" s="64"/>
      <c r="M39" s="64"/>
      <c r="N39" s="65"/>
    </row>
    <row r="40" spans="1:14" x14ac:dyDescent="0.25">
      <c r="A40" s="56"/>
      <c r="B40" s="79" t="s">
        <v>31</v>
      </c>
      <c r="C40" s="79" t="s">
        <v>56</v>
      </c>
      <c r="D40" s="78" t="s">
        <v>49</v>
      </c>
      <c r="E40" s="78" t="s">
        <v>15</v>
      </c>
      <c r="F40" s="61"/>
      <c r="G40" s="61"/>
      <c r="H40" s="61"/>
      <c r="I40" s="64"/>
      <c r="J40" s="64"/>
      <c r="K40" s="64"/>
      <c r="L40" s="64"/>
      <c r="M40" s="64"/>
      <c r="N40" s="65"/>
    </row>
    <row r="41" spans="1:14" ht="42.75" x14ac:dyDescent="0.25">
      <c r="A41" s="56"/>
      <c r="B41" s="62" t="s">
        <v>102</v>
      </c>
      <c r="C41" s="63">
        <v>40</v>
      </c>
      <c r="D41" s="173">
        <v>40</v>
      </c>
      <c r="E41" s="213">
        <f>+D41+D42</f>
        <v>100</v>
      </c>
      <c r="F41" s="61"/>
      <c r="G41" s="61"/>
      <c r="H41" s="61"/>
      <c r="I41" s="64"/>
      <c r="J41" s="64"/>
      <c r="K41" s="64"/>
      <c r="L41" s="64"/>
      <c r="M41" s="64"/>
      <c r="N41" s="65"/>
    </row>
    <row r="42" spans="1:14" ht="71.25" x14ac:dyDescent="0.25">
      <c r="A42" s="56"/>
      <c r="B42" s="62" t="s">
        <v>103</v>
      </c>
      <c r="C42" s="63">
        <v>60</v>
      </c>
      <c r="D42" s="173">
        <v>60</v>
      </c>
      <c r="E42" s="214"/>
      <c r="F42" s="61"/>
      <c r="G42" s="61"/>
      <c r="H42" s="61"/>
      <c r="I42" s="64"/>
      <c r="J42" s="64"/>
      <c r="K42" s="64"/>
      <c r="L42" s="64"/>
      <c r="M42" s="64"/>
      <c r="N42" s="65"/>
    </row>
    <row r="43" spans="1:14" x14ac:dyDescent="0.25">
      <c r="A43" s="56"/>
      <c r="C43" s="57"/>
      <c r="D43" s="24"/>
      <c r="E43" s="58"/>
      <c r="F43" s="25"/>
      <c r="G43" s="25"/>
      <c r="H43" s="25"/>
      <c r="I43" s="15"/>
      <c r="J43" s="15"/>
      <c r="K43" s="15"/>
      <c r="L43" s="15"/>
      <c r="M43" s="15"/>
    </row>
    <row r="44" spans="1:14" x14ac:dyDescent="0.25">
      <c r="A44" s="56"/>
      <c r="C44" s="57"/>
      <c r="D44" s="24"/>
      <c r="E44" s="58"/>
      <c r="F44" s="25"/>
      <c r="G44" s="25"/>
      <c r="H44" s="25"/>
      <c r="I44" s="15"/>
      <c r="J44" s="15"/>
      <c r="K44" s="15"/>
      <c r="L44" s="15"/>
      <c r="M44" s="15"/>
    </row>
    <row r="45" spans="1:14" x14ac:dyDescent="0.25">
      <c r="A45" s="56"/>
      <c r="C45" s="57"/>
      <c r="D45" s="24"/>
      <c r="E45" s="58"/>
      <c r="F45" s="25"/>
      <c r="G45" s="25"/>
      <c r="H45" s="25"/>
      <c r="I45" s="15"/>
      <c r="J45" s="15"/>
      <c r="K45" s="15"/>
      <c r="L45" s="15"/>
      <c r="M45" s="15"/>
    </row>
    <row r="46" spans="1:14" ht="15.75" thickBot="1" x14ac:dyDescent="0.3">
      <c r="M46" s="234" t="s">
        <v>33</v>
      </c>
      <c r="N46" s="234"/>
    </row>
    <row r="47" spans="1:14" x14ac:dyDescent="0.25">
      <c r="B47" s="86" t="s">
        <v>28</v>
      </c>
      <c r="M47" s="40"/>
      <c r="N47" s="40"/>
    </row>
    <row r="48" spans="1:14" ht="15.75" thickBot="1" x14ac:dyDescent="0.3">
      <c r="M48" s="40"/>
      <c r="N48" s="40"/>
    </row>
    <row r="49" spans="1:26" s="64" customFormat="1" ht="109.5" customHeight="1" x14ac:dyDescent="0.25">
      <c r="B49" s="75" t="s">
        <v>104</v>
      </c>
      <c r="C49" s="75" t="s">
        <v>105</v>
      </c>
      <c r="D49" s="75" t="s">
        <v>106</v>
      </c>
      <c r="E49" s="75" t="s">
        <v>43</v>
      </c>
      <c r="F49" s="75" t="s">
        <v>21</v>
      </c>
      <c r="G49" s="75" t="s">
        <v>64</v>
      </c>
      <c r="H49" s="75" t="s">
        <v>16</v>
      </c>
      <c r="I49" s="75" t="s">
        <v>9</v>
      </c>
      <c r="J49" s="75" t="s">
        <v>29</v>
      </c>
      <c r="K49" s="75" t="s">
        <v>59</v>
      </c>
      <c r="L49" s="75" t="s">
        <v>19</v>
      </c>
      <c r="M49" s="60" t="s">
        <v>25</v>
      </c>
      <c r="N49" s="60" t="s">
        <v>287</v>
      </c>
      <c r="O49" s="75" t="s">
        <v>107</v>
      </c>
      <c r="P49" s="75" t="s">
        <v>34</v>
      </c>
      <c r="Q49" s="171" t="s">
        <v>10</v>
      </c>
      <c r="R49" s="171" t="s">
        <v>18</v>
      </c>
    </row>
    <row r="50" spans="1:26" s="70" customFormat="1" ht="120" x14ac:dyDescent="0.25">
      <c r="A50" s="32">
        <v>1</v>
      </c>
      <c r="B50" s="71" t="s">
        <v>114</v>
      </c>
      <c r="C50" s="71" t="s">
        <v>286</v>
      </c>
      <c r="D50" s="71" t="s">
        <v>117</v>
      </c>
      <c r="E50" s="71" t="s">
        <v>285</v>
      </c>
      <c r="F50" s="67" t="s">
        <v>95</v>
      </c>
      <c r="G50" s="195" t="s">
        <v>146</v>
      </c>
      <c r="H50" s="100">
        <v>40312</v>
      </c>
      <c r="I50" s="100">
        <v>40543</v>
      </c>
      <c r="J50" s="68" t="s">
        <v>279</v>
      </c>
      <c r="K50" s="101">
        <f>(I50-H50)/30</f>
        <v>7.7</v>
      </c>
      <c r="L50" s="68" t="s">
        <v>146</v>
      </c>
      <c r="M50" s="102">
        <v>625</v>
      </c>
      <c r="N50" s="102">
        <v>200</v>
      </c>
      <c r="O50" s="59" t="s">
        <v>146</v>
      </c>
      <c r="P50" s="16">
        <v>64418750</v>
      </c>
      <c r="Q50" s="16">
        <v>66</v>
      </c>
      <c r="R50" s="81" t="s">
        <v>284</v>
      </c>
      <c r="S50" s="69"/>
      <c r="T50" s="69"/>
      <c r="U50" s="69"/>
      <c r="V50" s="69"/>
      <c r="W50" s="69"/>
      <c r="X50" s="69"/>
      <c r="Y50" s="69"/>
      <c r="Z50" s="69"/>
    </row>
    <row r="51" spans="1:26" s="70" customFormat="1" ht="75" x14ac:dyDescent="0.25">
      <c r="A51" s="32">
        <f t="shared" ref="A51:A57" si="0">+A50+1</f>
        <v>2</v>
      </c>
      <c r="B51" s="71" t="s">
        <v>114</v>
      </c>
      <c r="C51" s="71" t="s">
        <v>281</v>
      </c>
      <c r="D51" s="71" t="s">
        <v>117</v>
      </c>
      <c r="E51" s="71" t="s">
        <v>283</v>
      </c>
      <c r="F51" s="67" t="s">
        <v>95</v>
      </c>
      <c r="G51" s="195" t="s">
        <v>146</v>
      </c>
      <c r="H51" s="100">
        <v>40182</v>
      </c>
      <c r="I51" s="100">
        <v>40543</v>
      </c>
      <c r="J51" s="68" t="s">
        <v>279</v>
      </c>
      <c r="K51" s="101">
        <f>(I51-H51)/30</f>
        <v>12.033333333333333</v>
      </c>
      <c r="L51" s="68" t="s">
        <v>146</v>
      </c>
      <c r="M51" s="102">
        <v>223</v>
      </c>
      <c r="N51" s="102">
        <v>223</v>
      </c>
      <c r="O51" s="59">
        <v>100</v>
      </c>
      <c r="P51" s="16">
        <v>154732607</v>
      </c>
      <c r="Q51" s="16">
        <v>67</v>
      </c>
      <c r="R51" s="81" t="s">
        <v>282</v>
      </c>
      <c r="S51" s="69"/>
      <c r="T51" s="69"/>
      <c r="U51" s="69"/>
      <c r="V51" s="69"/>
      <c r="W51" s="69"/>
      <c r="X51" s="69"/>
      <c r="Y51" s="69"/>
      <c r="Z51" s="69"/>
    </row>
    <row r="52" spans="1:26" s="70" customFormat="1" ht="60" x14ac:dyDescent="0.25">
      <c r="A52" s="32">
        <f t="shared" si="0"/>
        <v>3</v>
      </c>
      <c r="B52" s="71" t="s">
        <v>114</v>
      </c>
      <c r="C52" s="71" t="s">
        <v>281</v>
      </c>
      <c r="D52" s="71" t="s">
        <v>117</v>
      </c>
      <c r="E52" s="71" t="s">
        <v>280</v>
      </c>
      <c r="F52" s="67" t="s">
        <v>95</v>
      </c>
      <c r="G52" s="67" t="s">
        <v>146</v>
      </c>
      <c r="H52" s="100">
        <v>41117</v>
      </c>
      <c r="I52" s="100">
        <v>41274</v>
      </c>
      <c r="J52" s="68" t="s">
        <v>279</v>
      </c>
      <c r="K52" s="101">
        <f>(I52-H52)/30</f>
        <v>5.2333333333333334</v>
      </c>
      <c r="L52" s="68" t="s">
        <v>146</v>
      </c>
      <c r="M52" s="102">
        <v>196</v>
      </c>
      <c r="N52" s="59">
        <v>196</v>
      </c>
      <c r="O52" s="59" t="s">
        <v>146</v>
      </c>
      <c r="P52" s="16">
        <v>234176640</v>
      </c>
      <c r="Q52" s="16">
        <v>68</v>
      </c>
      <c r="R52" s="81"/>
      <c r="S52" s="69"/>
      <c r="T52" s="69"/>
      <c r="U52" s="69"/>
      <c r="V52" s="69"/>
      <c r="W52" s="69"/>
      <c r="X52" s="69"/>
      <c r="Y52" s="69"/>
      <c r="Z52" s="69"/>
    </row>
    <row r="53" spans="1:26" s="70" customFormat="1" x14ac:dyDescent="0.25">
      <c r="A53" s="32">
        <f t="shared" si="0"/>
        <v>4</v>
      </c>
      <c r="B53" s="71"/>
      <c r="C53" s="72"/>
      <c r="D53" s="71"/>
      <c r="E53" s="71"/>
      <c r="F53" s="67"/>
      <c r="G53" s="67"/>
      <c r="H53" s="100"/>
      <c r="I53" s="100"/>
      <c r="J53" s="68"/>
      <c r="K53" s="101"/>
      <c r="L53" s="59"/>
      <c r="M53" s="59"/>
      <c r="N53" s="59"/>
      <c r="O53" s="59"/>
      <c r="P53" s="16"/>
      <c r="Q53" s="16"/>
      <c r="R53" s="81"/>
      <c r="S53" s="69"/>
      <c r="T53" s="69"/>
      <c r="U53" s="69"/>
      <c r="V53" s="69"/>
      <c r="W53" s="69"/>
      <c r="X53" s="69"/>
      <c r="Y53" s="69"/>
      <c r="Z53" s="69"/>
    </row>
    <row r="54" spans="1:26" s="70" customFormat="1" x14ac:dyDescent="0.25">
      <c r="A54" s="32">
        <f t="shared" si="0"/>
        <v>5</v>
      </c>
      <c r="B54" s="71"/>
      <c r="C54" s="72"/>
      <c r="D54" s="71"/>
      <c r="E54" s="71"/>
      <c r="F54" s="67"/>
      <c r="G54" s="67"/>
      <c r="H54" s="100"/>
      <c r="I54" s="100"/>
      <c r="J54" s="68"/>
      <c r="K54" s="68"/>
      <c r="L54" s="68"/>
      <c r="M54" s="59"/>
      <c r="N54" s="59"/>
      <c r="O54" s="59"/>
      <c r="P54" s="16"/>
      <c r="Q54" s="16"/>
      <c r="R54" s="81"/>
      <c r="S54" s="69"/>
      <c r="T54" s="69"/>
      <c r="U54" s="69"/>
      <c r="V54" s="69"/>
      <c r="W54" s="69"/>
      <c r="X54" s="69"/>
      <c r="Y54" s="69"/>
      <c r="Z54" s="69"/>
    </row>
    <row r="55" spans="1:26" s="70" customFormat="1" x14ac:dyDescent="0.25">
      <c r="A55" s="32">
        <f t="shared" si="0"/>
        <v>6</v>
      </c>
      <c r="B55" s="71"/>
      <c r="C55" s="72"/>
      <c r="D55" s="71"/>
      <c r="E55" s="71"/>
      <c r="F55" s="67"/>
      <c r="G55" s="67"/>
      <c r="H55" s="100"/>
      <c r="I55" s="100"/>
      <c r="J55" s="68"/>
      <c r="K55" s="68"/>
      <c r="L55" s="68"/>
      <c r="M55" s="59"/>
      <c r="N55" s="59"/>
      <c r="O55" s="59"/>
      <c r="P55" s="16"/>
      <c r="Q55" s="16"/>
      <c r="R55" s="81"/>
      <c r="S55" s="69"/>
      <c r="T55" s="69"/>
      <c r="U55" s="69"/>
      <c r="V55" s="69"/>
      <c r="W55" s="69"/>
      <c r="X55" s="69"/>
      <c r="Y55" s="69"/>
      <c r="Z55" s="69"/>
    </row>
    <row r="56" spans="1:26" s="70" customFormat="1" x14ac:dyDescent="0.25">
      <c r="A56" s="32">
        <f t="shared" si="0"/>
        <v>7</v>
      </c>
      <c r="B56" s="71"/>
      <c r="C56" s="72"/>
      <c r="D56" s="71"/>
      <c r="E56" s="71"/>
      <c r="F56" s="67"/>
      <c r="G56" s="67"/>
      <c r="H56" s="59"/>
      <c r="I56" s="100"/>
      <c r="J56" s="68"/>
      <c r="K56" s="68"/>
      <c r="L56" s="68"/>
      <c r="M56" s="59"/>
      <c r="N56" s="59"/>
      <c r="O56" s="59"/>
      <c r="P56" s="16"/>
      <c r="Q56" s="16"/>
      <c r="R56" s="81"/>
      <c r="S56" s="69"/>
      <c r="T56" s="69"/>
      <c r="U56" s="69"/>
      <c r="V56" s="69"/>
      <c r="W56" s="69"/>
      <c r="X56" s="69"/>
      <c r="Y56" s="69"/>
      <c r="Z56" s="69"/>
    </row>
    <row r="57" spans="1:26" s="70" customFormat="1" x14ac:dyDescent="0.25">
      <c r="A57" s="32">
        <f t="shared" si="0"/>
        <v>8</v>
      </c>
      <c r="B57" s="71"/>
      <c r="C57" s="72"/>
      <c r="D57" s="71"/>
      <c r="E57" s="71"/>
      <c r="F57" s="67"/>
      <c r="G57" s="67"/>
      <c r="H57" s="100"/>
      <c r="I57" s="100"/>
      <c r="J57" s="68"/>
      <c r="K57" s="68"/>
      <c r="L57" s="68"/>
      <c r="M57" s="59"/>
      <c r="N57" s="59"/>
      <c r="O57" s="59"/>
      <c r="P57" s="16"/>
      <c r="Q57" s="16"/>
      <c r="R57" s="81"/>
      <c r="S57" s="69"/>
      <c r="T57" s="69"/>
      <c r="U57" s="69"/>
      <c r="V57" s="69"/>
      <c r="W57" s="69"/>
      <c r="X57" s="69"/>
      <c r="Y57" s="69"/>
      <c r="Z57" s="69"/>
    </row>
    <row r="58" spans="1:26" s="70" customFormat="1" ht="135" x14ac:dyDescent="0.25">
      <c r="A58" s="32"/>
      <c r="B58" s="33" t="s">
        <v>15</v>
      </c>
      <c r="C58" s="72"/>
      <c r="D58" s="71"/>
      <c r="E58" s="71"/>
      <c r="F58" s="67"/>
      <c r="G58" s="67"/>
      <c r="H58" s="67"/>
      <c r="I58" s="68"/>
      <c r="J58" s="68"/>
      <c r="K58" s="200">
        <f>SUM(K50:K57)</f>
        <v>24.966666666666669</v>
      </c>
      <c r="L58" s="73"/>
      <c r="M58" s="80">
        <f>SUM(M50:M57)</f>
        <v>1044</v>
      </c>
      <c r="N58" s="80">
        <f>SUM(N50:N57)</f>
        <v>619</v>
      </c>
      <c r="O58" s="73">
        <f>SUM(O50:O57)</f>
        <v>100</v>
      </c>
      <c r="P58" s="16"/>
      <c r="Q58" s="16"/>
      <c r="R58" s="82" t="s">
        <v>278</v>
      </c>
    </row>
    <row r="59" spans="1:26" s="17" customFormat="1" x14ac:dyDescent="0.25">
      <c r="E59" s="71"/>
      <c r="K59" s="89"/>
    </row>
    <row r="60" spans="1:26" s="17" customFormat="1" x14ac:dyDescent="0.25">
      <c r="B60" s="235" t="s">
        <v>26</v>
      </c>
      <c r="C60" s="235" t="s">
        <v>109</v>
      </c>
      <c r="D60" s="233" t="s">
        <v>32</v>
      </c>
      <c r="E60" s="233"/>
    </row>
    <row r="61" spans="1:26" s="17" customFormat="1" x14ac:dyDescent="0.25">
      <c r="B61" s="236"/>
      <c r="C61" s="236"/>
      <c r="D61" s="175" t="s">
        <v>22</v>
      </c>
      <c r="E61" s="39" t="s">
        <v>23</v>
      </c>
    </row>
    <row r="62" spans="1:26" s="17" customFormat="1" ht="30.6" customHeight="1" x14ac:dyDescent="0.25">
      <c r="B62" s="37" t="s">
        <v>20</v>
      </c>
      <c r="C62" s="38">
        <f>+K58</f>
        <v>24.966666666666669</v>
      </c>
      <c r="D62" s="36" t="s">
        <v>277</v>
      </c>
      <c r="E62" s="36"/>
      <c r="F62" s="19"/>
      <c r="G62" s="19"/>
      <c r="H62" s="19"/>
      <c r="I62" s="19"/>
      <c r="J62" s="19"/>
      <c r="K62" s="19"/>
      <c r="L62" s="19"/>
      <c r="M62" s="19"/>
    </row>
    <row r="63" spans="1:26" s="17" customFormat="1" ht="30" customHeight="1" x14ac:dyDescent="0.25">
      <c r="B63" s="37" t="s">
        <v>24</v>
      </c>
      <c r="C63" s="38" t="s">
        <v>276</v>
      </c>
      <c r="D63" s="36" t="s">
        <v>275</v>
      </c>
      <c r="E63" s="36"/>
    </row>
    <row r="64" spans="1:26" s="17" customFormat="1" x14ac:dyDescent="0.25">
      <c r="B64" s="20"/>
      <c r="C64" s="225"/>
      <c r="D64" s="225"/>
      <c r="E64" s="225"/>
      <c r="F64" s="225"/>
      <c r="G64" s="225"/>
      <c r="H64" s="225"/>
      <c r="I64" s="225"/>
      <c r="J64" s="225"/>
      <c r="K64" s="225"/>
      <c r="L64" s="225"/>
      <c r="M64" s="225"/>
      <c r="N64" s="225"/>
    </row>
    <row r="65" spans="2:18" ht="28.15" customHeight="1" thickBot="1" x14ac:dyDescent="0.3"/>
    <row r="66" spans="2:18" ht="27" thickBot="1" x14ac:dyDescent="0.3">
      <c r="B66" s="224" t="s">
        <v>65</v>
      </c>
      <c r="C66" s="224"/>
      <c r="D66" s="224"/>
      <c r="E66" s="224"/>
      <c r="F66" s="224"/>
      <c r="G66" s="224"/>
      <c r="H66" s="224"/>
      <c r="I66" s="224"/>
      <c r="J66" s="224"/>
      <c r="K66" s="224"/>
      <c r="L66" s="224"/>
      <c r="M66" s="224"/>
      <c r="N66" s="224"/>
    </row>
    <row r="69" spans="2:18" ht="109.5" customHeight="1" x14ac:dyDescent="0.25">
      <c r="B69" s="172" t="s">
        <v>108</v>
      </c>
      <c r="C69" s="42" t="s">
        <v>2</v>
      </c>
      <c r="D69" s="42" t="s">
        <v>67</v>
      </c>
      <c r="E69" s="42" t="s">
        <v>66</v>
      </c>
      <c r="F69" s="42" t="s">
        <v>68</v>
      </c>
      <c r="G69" s="42" t="s">
        <v>69</v>
      </c>
      <c r="H69" s="42" t="s">
        <v>70</v>
      </c>
      <c r="I69" s="172" t="s">
        <v>110</v>
      </c>
      <c r="J69" s="42" t="s">
        <v>71</v>
      </c>
      <c r="K69" s="42" t="s">
        <v>72</v>
      </c>
      <c r="L69" s="42" t="s">
        <v>73</v>
      </c>
      <c r="M69" s="42" t="s">
        <v>74</v>
      </c>
      <c r="N69" s="54" t="s">
        <v>75</v>
      </c>
      <c r="O69" s="54" t="s">
        <v>76</v>
      </c>
      <c r="P69" s="209" t="s">
        <v>3</v>
      </c>
      <c r="Q69" s="210"/>
      <c r="R69" s="42" t="s">
        <v>17</v>
      </c>
    </row>
    <row r="70" spans="2:18" s="119" customFormat="1" ht="150" customHeight="1" x14ac:dyDescent="0.25">
      <c r="B70" s="182" t="s">
        <v>216</v>
      </c>
      <c r="C70" s="182" t="s">
        <v>216</v>
      </c>
      <c r="D70" s="193" t="s">
        <v>274</v>
      </c>
      <c r="E70" s="193">
        <v>50</v>
      </c>
      <c r="F70" s="32" t="s">
        <v>146</v>
      </c>
      <c r="G70" s="199" t="s">
        <v>146</v>
      </c>
      <c r="H70" s="32" t="s">
        <v>96</v>
      </c>
      <c r="I70" s="32" t="s">
        <v>146</v>
      </c>
      <c r="J70" s="32" t="s">
        <v>146</v>
      </c>
      <c r="K70" s="193" t="s">
        <v>95</v>
      </c>
      <c r="L70" s="118" t="s">
        <v>95</v>
      </c>
      <c r="M70" s="118" t="s">
        <v>95</v>
      </c>
      <c r="N70" s="118" t="s">
        <v>95</v>
      </c>
      <c r="O70" s="118" t="s">
        <v>146</v>
      </c>
      <c r="P70" s="237" t="s">
        <v>273</v>
      </c>
      <c r="Q70" s="238"/>
      <c r="R70" s="81" t="s">
        <v>95</v>
      </c>
    </row>
    <row r="71" spans="2:18" s="119" customFormat="1" x14ac:dyDescent="0.25">
      <c r="B71" s="182" t="s">
        <v>216</v>
      </c>
      <c r="C71" s="182" t="s">
        <v>216</v>
      </c>
      <c r="D71" s="184" t="s">
        <v>272</v>
      </c>
      <c r="E71" s="184">
        <v>58</v>
      </c>
      <c r="F71" s="197" t="s">
        <v>146</v>
      </c>
      <c r="G71" s="198" t="s">
        <v>146</v>
      </c>
      <c r="H71" s="197" t="s">
        <v>95</v>
      </c>
      <c r="I71" s="182" t="s">
        <v>146</v>
      </c>
      <c r="J71" s="191" t="s">
        <v>146</v>
      </c>
      <c r="K71" s="191" t="s">
        <v>95</v>
      </c>
      <c r="L71" s="182" t="s">
        <v>95</v>
      </c>
      <c r="M71" s="182" t="s">
        <v>95</v>
      </c>
      <c r="N71" s="182" t="s">
        <v>95</v>
      </c>
      <c r="O71" s="182" t="s">
        <v>146</v>
      </c>
      <c r="P71" s="243" t="s">
        <v>270</v>
      </c>
      <c r="Q71" s="244"/>
      <c r="R71" s="182" t="s">
        <v>95</v>
      </c>
    </row>
    <row r="72" spans="2:18" s="119" customFormat="1" x14ac:dyDescent="0.25">
      <c r="B72" s="182" t="s">
        <v>216</v>
      </c>
      <c r="C72" s="182" t="s">
        <v>216</v>
      </c>
      <c r="D72" s="184" t="s">
        <v>271</v>
      </c>
      <c r="E72" s="184">
        <v>42</v>
      </c>
      <c r="F72" s="197" t="s">
        <v>146</v>
      </c>
      <c r="G72" s="198" t="s">
        <v>146</v>
      </c>
      <c r="H72" s="197" t="s">
        <v>95</v>
      </c>
      <c r="I72" s="182" t="s">
        <v>146</v>
      </c>
      <c r="J72" s="191" t="s">
        <v>146</v>
      </c>
      <c r="K72" s="191" t="s">
        <v>95</v>
      </c>
      <c r="L72" s="182" t="s">
        <v>95</v>
      </c>
      <c r="M72" s="182" t="s">
        <v>95</v>
      </c>
      <c r="N72" s="182" t="s">
        <v>95</v>
      </c>
      <c r="O72" s="182" t="s">
        <v>146</v>
      </c>
      <c r="P72" s="243" t="s">
        <v>270</v>
      </c>
      <c r="Q72" s="244"/>
      <c r="R72" s="182" t="s">
        <v>95</v>
      </c>
    </row>
    <row r="73" spans="2:18" s="119" customFormat="1" x14ac:dyDescent="0.25">
      <c r="B73" s="186"/>
      <c r="C73" s="186"/>
      <c r="D73" s="184"/>
      <c r="E73" s="184"/>
      <c r="F73" s="197"/>
      <c r="G73" s="198"/>
      <c r="H73" s="197"/>
      <c r="I73" s="182"/>
      <c r="J73" s="191"/>
      <c r="K73" s="191"/>
      <c r="L73" s="182"/>
      <c r="M73" s="182"/>
      <c r="N73" s="182"/>
      <c r="O73" s="182"/>
      <c r="P73" s="243"/>
      <c r="Q73" s="244"/>
      <c r="R73" s="182"/>
    </row>
    <row r="74" spans="2:18" s="119" customFormat="1" x14ac:dyDescent="0.25">
      <c r="B74" s="186"/>
      <c r="C74" s="186"/>
      <c r="D74" s="184"/>
      <c r="E74" s="184"/>
      <c r="F74" s="197"/>
      <c r="G74" s="198"/>
      <c r="H74" s="197"/>
      <c r="I74" s="182"/>
      <c r="J74" s="191"/>
      <c r="K74" s="191"/>
      <c r="L74" s="182"/>
      <c r="M74" s="182"/>
      <c r="N74" s="182"/>
      <c r="O74" s="182"/>
      <c r="P74" s="243"/>
      <c r="Q74" s="244"/>
      <c r="R74" s="182"/>
    </row>
    <row r="75" spans="2:18" s="119" customFormat="1" x14ac:dyDescent="0.25">
      <c r="B75" s="186"/>
      <c r="C75" s="186"/>
      <c r="D75" s="184"/>
      <c r="E75" s="184"/>
      <c r="F75" s="197"/>
      <c r="G75" s="198"/>
      <c r="H75" s="197"/>
      <c r="I75" s="182"/>
      <c r="J75" s="191"/>
      <c r="K75" s="191"/>
      <c r="L75" s="182"/>
      <c r="M75" s="182"/>
      <c r="N75" s="182"/>
      <c r="O75" s="182"/>
      <c r="P75" s="243"/>
      <c r="Q75" s="244"/>
      <c r="R75" s="182"/>
    </row>
    <row r="76" spans="2:18" x14ac:dyDescent="0.25">
      <c r="B76" s="76"/>
      <c r="C76" s="76"/>
      <c r="D76" s="76"/>
      <c r="E76" s="76"/>
      <c r="F76" s="76"/>
      <c r="G76" s="196"/>
      <c r="H76" s="76"/>
      <c r="I76" s="76"/>
      <c r="J76" s="76"/>
      <c r="K76" s="76"/>
      <c r="L76" s="76"/>
      <c r="M76" s="76"/>
      <c r="N76" s="76"/>
      <c r="O76" s="76"/>
      <c r="P76" s="245"/>
      <c r="Q76" s="246"/>
      <c r="R76" s="76"/>
    </row>
    <row r="77" spans="2:18" x14ac:dyDescent="0.25">
      <c r="B77" s="103" t="s">
        <v>1</v>
      </c>
      <c r="H77" s="76"/>
      <c r="I77" s="76"/>
    </row>
    <row r="78" spans="2:18" x14ac:dyDescent="0.25">
      <c r="B78" s="103" t="s">
        <v>35</v>
      </c>
    </row>
    <row r="79" spans="2:18" x14ac:dyDescent="0.25">
      <c r="B79" s="103" t="s">
        <v>111</v>
      </c>
    </row>
    <row r="81" spans="2:17" ht="15.75" thickBot="1" x14ac:dyDescent="0.3"/>
    <row r="82" spans="2:17" ht="27" thickBot="1" x14ac:dyDescent="0.3">
      <c r="B82" s="203" t="s">
        <v>36</v>
      </c>
      <c r="C82" s="204"/>
      <c r="D82" s="204"/>
      <c r="E82" s="204"/>
      <c r="F82" s="204"/>
      <c r="G82" s="204"/>
      <c r="H82" s="204"/>
      <c r="I82" s="204"/>
      <c r="J82" s="204"/>
      <c r="K82" s="204"/>
      <c r="L82" s="204"/>
      <c r="M82" s="204"/>
      <c r="N82" s="205"/>
    </row>
    <row r="87" spans="2:17" ht="43.5" customHeight="1" x14ac:dyDescent="0.25">
      <c r="B87" s="226" t="s">
        <v>0</v>
      </c>
      <c r="C87" s="228" t="s">
        <v>37</v>
      </c>
      <c r="D87" s="228" t="s">
        <v>38</v>
      </c>
      <c r="E87" s="228" t="s">
        <v>77</v>
      </c>
      <c r="F87" s="228" t="s">
        <v>79</v>
      </c>
      <c r="G87" s="228" t="s">
        <v>80</v>
      </c>
      <c r="H87" s="228" t="s">
        <v>81</v>
      </c>
      <c r="I87" s="228" t="s">
        <v>78</v>
      </c>
      <c r="J87" s="228" t="s">
        <v>82</v>
      </c>
      <c r="K87" s="228"/>
      <c r="L87" s="228"/>
      <c r="M87" s="228" t="s">
        <v>86</v>
      </c>
      <c r="N87" s="228" t="s">
        <v>39</v>
      </c>
      <c r="O87" s="228" t="s">
        <v>40</v>
      </c>
      <c r="P87" s="228" t="s">
        <v>3</v>
      </c>
      <c r="Q87" s="228"/>
    </row>
    <row r="88" spans="2:17" ht="31.5" customHeight="1" x14ac:dyDescent="0.25">
      <c r="B88" s="227"/>
      <c r="C88" s="228"/>
      <c r="D88" s="228"/>
      <c r="E88" s="228"/>
      <c r="F88" s="228"/>
      <c r="G88" s="228"/>
      <c r="H88" s="228"/>
      <c r="I88" s="228"/>
      <c r="J88" s="94" t="s">
        <v>83</v>
      </c>
      <c r="K88" s="95" t="s">
        <v>84</v>
      </c>
      <c r="L88" s="96" t="s">
        <v>85</v>
      </c>
      <c r="M88" s="228"/>
      <c r="N88" s="228"/>
      <c r="O88" s="228"/>
      <c r="P88" s="228"/>
      <c r="Q88" s="228"/>
    </row>
    <row r="89" spans="2:17" s="119" customFormat="1" ht="60.75" customHeight="1" x14ac:dyDescent="0.25">
      <c r="B89" s="190" t="s">
        <v>41</v>
      </c>
      <c r="C89" s="118">
        <v>150</v>
      </c>
      <c r="D89" s="188" t="s">
        <v>269</v>
      </c>
      <c r="E89" s="187">
        <v>38140615</v>
      </c>
      <c r="F89" s="118" t="s">
        <v>268</v>
      </c>
      <c r="G89" s="118" t="s">
        <v>145</v>
      </c>
      <c r="H89" s="194">
        <v>40089</v>
      </c>
      <c r="I89" s="193" t="s">
        <v>146</v>
      </c>
      <c r="J89" s="118" t="s">
        <v>267</v>
      </c>
      <c r="K89" s="118" t="s">
        <v>266</v>
      </c>
      <c r="L89" s="118" t="s">
        <v>265</v>
      </c>
      <c r="M89" s="118" t="s">
        <v>95</v>
      </c>
      <c r="N89" s="118" t="s">
        <v>95</v>
      </c>
      <c r="O89" s="118" t="s">
        <v>95</v>
      </c>
      <c r="P89" s="247" t="s">
        <v>264</v>
      </c>
      <c r="Q89" s="247"/>
    </row>
    <row r="90" spans="2:17" s="119" customFormat="1" ht="33.6" customHeight="1" x14ac:dyDescent="0.25">
      <c r="B90" s="190" t="s">
        <v>42</v>
      </c>
      <c r="C90" s="190">
        <v>150</v>
      </c>
      <c r="D90" s="188" t="s">
        <v>263</v>
      </c>
      <c r="E90" s="187">
        <v>65785905</v>
      </c>
      <c r="F90" s="186" t="s">
        <v>151</v>
      </c>
      <c r="G90" s="186" t="s">
        <v>262</v>
      </c>
      <c r="H90" s="185">
        <v>38883</v>
      </c>
      <c r="I90" s="184" t="s">
        <v>146</v>
      </c>
      <c r="J90" s="118" t="s">
        <v>261</v>
      </c>
      <c r="K90" s="192" t="s">
        <v>260</v>
      </c>
      <c r="L90" s="192" t="s">
        <v>259</v>
      </c>
      <c r="M90" s="182" t="s">
        <v>95</v>
      </c>
      <c r="N90" s="182" t="s">
        <v>95</v>
      </c>
      <c r="O90" s="182" t="s">
        <v>95</v>
      </c>
      <c r="P90" s="247" t="s">
        <v>258</v>
      </c>
      <c r="Q90" s="247"/>
    </row>
    <row r="92" spans="2:17" ht="15.75" thickBot="1" x14ac:dyDescent="0.3"/>
    <row r="93" spans="2:17" ht="27" thickBot="1" x14ac:dyDescent="0.3">
      <c r="B93" s="203" t="s">
        <v>44</v>
      </c>
      <c r="C93" s="204"/>
      <c r="D93" s="204"/>
      <c r="E93" s="204"/>
      <c r="F93" s="204"/>
      <c r="G93" s="204"/>
      <c r="H93" s="204"/>
      <c r="I93" s="204"/>
      <c r="J93" s="204"/>
      <c r="K93" s="204"/>
      <c r="L93" s="204"/>
      <c r="M93" s="204"/>
      <c r="N93" s="205"/>
    </row>
    <row r="96" spans="2:17" ht="46.15" customHeight="1" x14ac:dyDescent="0.25">
      <c r="B96" s="42" t="s">
        <v>31</v>
      </c>
      <c r="C96" s="42" t="s">
        <v>45</v>
      </c>
      <c r="D96" s="209" t="s">
        <v>3</v>
      </c>
      <c r="E96" s="210"/>
    </row>
    <row r="97" spans="1:26" ht="46.9" customHeight="1" x14ac:dyDescent="0.25">
      <c r="B97" s="43" t="s">
        <v>87</v>
      </c>
      <c r="C97" s="76" t="s">
        <v>95</v>
      </c>
      <c r="D97" s="211" t="s">
        <v>257</v>
      </c>
      <c r="E97" s="212"/>
    </row>
    <row r="100" spans="1:26" ht="26.25" x14ac:dyDescent="0.25">
      <c r="B100" s="201" t="s">
        <v>61</v>
      </c>
      <c r="C100" s="202"/>
      <c r="D100" s="202"/>
      <c r="E100" s="202"/>
      <c r="F100" s="202"/>
      <c r="G100" s="202"/>
      <c r="H100" s="202"/>
      <c r="I100" s="202"/>
      <c r="J100" s="202"/>
      <c r="K100" s="202"/>
      <c r="L100" s="202"/>
      <c r="M100" s="202"/>
      <c r="N100" s="202"/>
      <c r="O100" s="202"/>
      <c r="P100" s="202"/>
    </row>
    <row r="102" spans="1:26" ht="15.75" thickBot="1" x14ac:dyDescent="0.3"/>
    <row r="103" spans="1:26" ht="27" thickBot="1" x14ac:dyDescent="0.3">
      <c r="B103" s="203" t="s">
        <v>52</v>
      </c>
      <c r="C103" s="204"/>
      <c r="D103" s="204"/>
      <c r="E103" s="204"/>
      <c r="F103" s="204"/>
      <c r="G103" s="204"/>
      <c r="H103" s="204"/>
      <c r="I103" s="204"/>
      <c r="J103" s="204"/>
      <c r="K103" s="204"/>
      <c r="L103" s="204"/>
      <c r="M103" s="204"/>
      <c r="N103" s="205"/>
    </row>
    <row r="105" spans="1:26" ht="15.75" thickBot="1" x14ac:dyDescent="0.3">
      <c r="M105" s="40"/>
      <c r="N105" s="40"/>
    </row>
    <row r="106" spans="1:26" s="64" customFormat="1" ht="109.5" customHeight="1" x14ac:dyDescent="0.25">
      <c r="B106" s="75" t="s">
        <v>104</v>
      </c>
      <c r="C106" s="75" t="s">
        <v>105</v>
      </c>
      <c r="D106" s="75" t="s">
        <v>106</v>
      </c>
      <c r="E106" s="75" t="s">
        <v>43</v>
      </c>
      <c r="F106" s="75" t="s">
        <v>21</v>
      </c>
      <c r="G106" s="75" t="s">
        <v>64</v>
      </c>
      <c r="H106" s="75" t="s">
        <v>16</v>
      </c>
      <c r="I106" s="75" t="s">
        <v>9</v>
      </c>
      <c r="J106" s="75" t="s">
        <v>29</v>
      </c>
      <c r="K106" s="75" t="s">
        <v>59</v>
      </c>
      <c r="L106" s="75" t="s">
        <v>19</v>
      </c>
      <c r="M106" s="60" t="s">
        <v>25</v>
      </c>
      <c r="N106" s="75" t="s">
        <v>107</v>
      </c>
      <c r="O106" s="75" t="s">
        <v>34</v>
      </c>
      <c r="P106" s="171" t="s">
        <v>10</v>
      </c>
      <c r="Q106" s="171" t="s">
        <v>18</v>
      </c>
    </row>
    <row r="107" spans="1:26" s="70" customFormat="1" ht="45" x14ac:dyDescent="0.25">
      <c r="A107" s="32">
        <v>1</v>
      </c>
      <c r="B107" s="71" t="s">
        <v>253</v>
      </c>
      <c r="C107" s="71" t="s">
        <v>253</v>
      </c>
      <c r="D107" s="71" t="s">
        <v>117</v>
      </c>
      <c r="E107" s="71" t="s">
        <v>256</v>
      </c>
      <c r="F107" s="67" t="s">
        <v>95</v>
      </c>
      <c r="G107" s="195" t="s">
        <v>146</v>
      </c>
      <c r="H107" s="74">
        <v>41548</v>
      </c>
      <c r="I107" s="74">
        <v>42004</v>
      </c>
      <c r="J107" s="68" t="s">
        <v>96</v>
      </c>
      <c r="K107" s="59">
        <f>(I107-H107)/30</f>
        <v>15.2</v>
      </c>
      <c r="L107" s="68" t="s">
        <v>146</v>
      </c>
      <c r="M107" s="102">
        <v>50</v>
      </c>
      <c r="N107" s="59" t="s">
        <v>146</v>
      </c>
      <c r="O107" s="16">
        <v>118475432</v>
      </c>
      <c r="P107" s="16">
        <v>116</v>
      </c>
      <c r="Q107" s="81"/>
      <c r="R107" s="69"/>
      <c r="S107" s="69"/>
      <c r="T107" s="69"/>
      <c r="U107" s="69"/>
      <c r="V107" s="69"/>
      <c r="W107" s="69"/>
      <c r="X107" s="69"/>
      <c r="Y107" s="69"/>
      <c r="Z107" s="69"/>
    </row>
    <row r="108" spans="1:26" s="70" customFormat="1" ht="60" x14ac:dyDescent="0.25">
      <c r="A108" s="32">
        <f t="shared" ref="A108:A114" si="1">+A107+1</f>
        <v>2</v>
      </c>
      <c r="B108" s="71" t="s">
        <v>255</v>
      </c>
      <c r="C108" s="71" t="s">
        <v>255</v>
      </c>
      <c r="D108" s="71" t="s">
        <v>117</v>
      </c>
      <c r="E108" s="71" t="s">
        <v>254</v>
      </c>
      <c r="F108" s="67" t="s">
        <v>95</v>
      </c>
      <c r="G108" s="67" t="s">
        <v>146</v>
      </c>
      <c r="H108" s="74">
        <v>40925</v>
      </c>
      <c r="I108" s="74">
        <v>41090</v>
      </c>
      <c r="J108" s="68" t="s">
        <v>96</v>
      </c>
      <c r="K108" s="59">
        <f>(I108-H108)/30</f>
        <v>5.5</v>
      </c>
      <c r="L108" s="68" t="s">
        <v>146</v>
      </c>
      <c r="M108" s="102">
        <v>223</v>
      </c>
      <c r="N108" s="59" t="s">
        <v>146</v>
      </c>
      <c r="O108" s="16">
        <v>97440965</v>
      </c>
      <c r="P108" s="16">
        <v>114</v>
      </c>
      <c r="Q108" s="81"/>
      <c r="R108" s="69"/>
      <c r="S108" s="69"/>
      <c r="T108" s="69"/>
      <c r="U108" s="69"/>
      <c r="V108" s="69"/>
      <c r="W108" s="69"/>
      <c r="X108" s="69"/>
      <c r="Y108" s="69"/>
      <c r="Z108" s="69"/>
    </row>
    <row r="109" spans="1:26" s="70" customFormat="1" ht="45" x14ac:dyDescent="0.25">
      <c r="A109" s="32">
        <f t="shared" si="1"/>
        <v>3</v>
      </c>
      <c r="B109" s="71" t="s">
        <v>253</v>
      </c>
      <c r="C109" s="71" t="s">
        <v>253</v>
      </c>
      <c r="D109" s="71" t="s">
        <v>117</v>
      </c>
      <c r="E109" s="71" t="s">
        <v>252</v>
      </c>
      <c r="F109" s="67" t="s">
        <v>95</v>
      </c>
      <c r="G109" s="67" t="s">
        <v>146</v>
      </c>
      <c r="H109" s="74">
        <v>41660</v>
      </c>
      <c r="I109" s="74">
        <v>41973</v>
      </c>
      <c r="J109" s="68" t="s">
        <v>96</v>
      </c>
      <c r="K109" s="59">
        <f>(I109-H109)/30</f>
        <v>10.433333333333334</v>
      </c>
      <c r="L109" s="68" t="s">
        <v>146</v>
      </c>
      <c r="M109" s="102">
        <v>42</v>
      </c>
      <c r="N109" s="59" t="s">
        <v>146</v>
      </c>
      <c r="O109" s="16">
        <v>52040892</v>
      </c>
      <c r="P109" s="16">
        <v>115</v>
      </c>
      <c r="Q109" s="81"/>
      <c r="R109" s="69"/>
      <c r="S109" s="69"/>
      <c r="T109" s="69"/>
      <c r="U109" s="69"/>
      <c r="V109" s="69"/>
      <c r="W109" s="69"/>
      <c r="X109" s="69"/>
      <c r="Y109" s="69"/>
      <c r="Z109" s="69"/>
    </row>
    <row r="110" spans="1:26" s="70" customFormat="1" x14ac:dyDescent="0.25">
      <c r="A110" s="32">
        <f t="shared" si="1"/>
        <v>4</v>
      </c>
      <c r="B110" s="71"/>
      <c r="C110" s="72"/>
      <c r="D110" s="71"/>
      <c r="E110" s="66"/>
      <c r="F110" s="67"/>
      <c r="G110" s="67"/>
      <c r="H110" s="67"/>
      <c r="I110" s="68"/>
      <c r="J110" s="68"/>
      <c r="K110" s="68"/>
      <c r="L110" s="68"/>
      <c r="M110" s="59"/>
      <c r="N110" s="59"/>
      <c r="O110" s="16"/>
      <c r="P110" s="16"/>
      <c r="Q110" s="81"/>
      <c r="R110" s="69"/>
      <c r="S110" s="69"/>
      <c r="T110" s="69"/>
      <c r="U110" s="69"/>
      <c r="V110" s="69"/>
      <c r="W110" s="69"/>
      <c r="X110" s="69"/>
      <c r="Y110" s="69"/>
      <c r="Z110" s="69"/>
    </row>
    <row r="111" spans="1:26" s="70" customFormat="1" x14ac:dyDescent="0.25">
      <c r="A111" s="32">
        <f t="shared" si="1"/>
        <v>5</v>
      </c>
      <c r="B111" s="71"/>
      <c r="C111" s="72"/>
      <c r="D111" s="71"/>
      <c r="E111" s="66"/>
      <c r="F111" s="67"/>
      <c r="G111" s="67"/>
      <c r="H111" s="67"/>
      <c r="I111" s="68"/>
      <c r="J111" s="68"/>
      <c r="K111" s="68"/>
      <c r="L111" s="68"/>
      <c r="M111" s="59"/>
      <c r="N111" s="59"/>
      <c r="O111" s="16"/>
      <c r="P111" s="16"/>
      <c r="Q111" s="81"/>
      <c r="R111" s="69"/>
      <c r="S111" s="69"/>
      <c r="T111" s="69"/>
      <c r="U111" s="69"/>
      <c r="V111" s="69"/>
      <c r="W111" s="69"/>
      <c r="X111" s="69"/>
      <c r="Y111" s="69"/>
      <c r="Z111" s="69"/>
    </row>
    <row r="112" spans="1:26" s="70" customFormat="1" x14ac:dyDescent="0.25">
      <c r="A112" s="32">
        <f t="shared" si="1"/>
        <v>6</v>
      </c>
      <c r="B112" s="71"/>
      <c r="C112" s="72"/>
      <c r="D112" s="71"/>
      <c r="E112" s="66"/>
      <c r="F112" s="67"/>
      <c r="G112" s="67"/>
      <c r="H112" s="67"/>
      <c r="I112" s="68"/>
      <c r="J112" s="68"/>
      <c r="K112" s="68"/>
      <c r="L112" s="68"/>
      <c r="M112" s="59"/>
      <c r="N112" s="59"/>
      <c r="O112" s="16"/>
      <c r="P112" s="16"/>
      <c r="Q112" s="81"/>
      <c r="R112" s="69"/>
      <c r="S112" s="69"/>
      <c r="T112" s="69"/>
      <c r="U112" s="69"/>
      <c r="V112" s="69"/>
      <c r="W112" s="69"/>
      <c r="X112" s="69"/>
      <c r="Y112" s="69"/>
      <c r="Z112" s="69"/>
    </row>
    <row r="113" spans="1:26" s="70" customFormat="1" x14ac:dyDescent="0.25">
      <c r="A113" s="32">
        <f t="shared" si="1"/>
        <v>7</v>
      </c>
      <c r="B113" s="71"/>
      <c r="C113" s="72"/>
      <c r="D113" s="71"/>
      <c r="E113" s="66"/>
      <c r="F113" s="67"/>
      <c r="G113" s="67"/>
      <c r="H113" s="67"/>
      <c r="I113" s="68"/>
      <c r="J113" s="68"/>
      <c r="K113" s="68"/>
      <c r="L113" s="68"/>
      <c r="M113" s="59"/>
      <c r="N113" s="59"/>
      <c r="O113" s="16"/>
      <c r="P113" s="16"/>
      <c r="Q113" s="81"/>
      <c r="R113" s="69"/>
      <c r="S113" s="69"/>
      <c r="T113" s="69"/>
      <c r="U113" s="69"/>
      <c r="V113" s="69"/>
      <c r="W113" s="69"/>
      <c r="X113" s="69"/>
      <c r="Y113" s="69"/>
      <c r="Z113" s="69"/>
    </row>
    <row r="114" spans="1:26" s="70" customFormat="1" x14ac:dyDescent="0.25">
      <c r="A114" s="32">
        <f t="shared" si="1"/>
        <v>8</v>
      </c>
      <c r="B114" s="71"/>
      <c r="C114" s="72"/>
      <c r="D114" s="71"/>
      <c r="E114" s="66"/>
      <c r="F114" s="67"/>
      <c r="G114" s="67"/>
      <c r="H114" s="67"/>
      <c r="I114" s="68"/>
      <c r="J114" s="68"/>
      <c r="K114" s="68"/>
      <c r="L114" s="68"/>
      <c r="M114" s="59"/>
      <c r="N114" s="59"/>
      <c r="O114" s="16"/>
      <c r="P114" s="16"/>
      <c r="Q114" s="81"/>
      <c r="R114" s="69"/>
      <c r="S114" s="69"/>
      <c r="T114" s="69"/>
      <c r="U114" s="69"/>
      <c r="V114" s="69"/>
      <c r="W114" s="69"/>
      <c r="X114" s="69"/>
      <c r="Y114" s="69"/>
      <c r="Z114" s="69"/>
    </row>
    <row r="115" spans="1:26" s="70" customFormat="1" x14ac:dyDescent="0.25">
      <c r="A115" s="32"/>
      <c r="B115" s="33" t="s">
        <v>15</v>
      </c>
      <c r="C115" s="72"/>
      <c r="D115" s="71"/>
      <c r="E115" s="66"/>
      <c r="F115" s="67"/>
      <c r="G115" s="67"/>
      <c r="H115" s="67"/>
      <c r="I115" s="68"/>
      <c r="J115" s="68"/>
      <c r="K115" s="73">
        <f>SUM(K107:K114)</f>
        <v>31.133333333333333</v>
      </c>
      <c r="L115" s="73">
        <f>SUM(L107:L114)</f>
        <v>0</v>
      </c>
      <c r="M115" s="80">
        <f>SUM(M107:M114)</f>
        <v>315</v>
      </c>
      <c r="N115" s="73">
        <f>SUM(N107:N114)</f>
        <v>0</v>
      </c>
      <c r="O115" s="16"/>
      <c r="P115" s="16"/>
      <c r="Q115" s="82"/>
    </row>
    <row r="116" spans="1:26" x14ac:dyDescent="0.25">
      <c r="B116" s="17"/>
      <c r="C116" s="17"/>
      <c r="D116" s="17"/>
      <c r="E116" s="18"/>
      <c r="F116" s="17"/>
      <c r="G116" s="17"/>
      <c r="H116" s="17"/>
      <c r="I116" s="17"/>
      <c r="J116" s="17"/>
      <c r="K116" s="17"/>
      <c r="L116" s="17"/>
      <c r="M116" s="17"/>
      <c r="N116" s="17"/>
      <c r="O116" s="17"/>
      <c r="P116" s="17"/>
    </row>
    <row r="117" spans="1:26" ht="18.75" x14ac:dyDescent="0.25">
      <c r="B117" s="37" t="s">
        <v>30</v>
      </c>
      <c r="C117" s="46">
        <f>+K115</f>
        <v>31.133333333333333</v>
      </c>
      <c r="H117" s="19"/>
      <c r="I117" s="19"/>
      <c r="J117" s="19"/>
      <c r="K117" s="19"/>
      <c r="L117" s="19"/>
      <c r="M117" s="19"/>
      <c r="N117" s="17"/>
      <c r="O117" s="17"/>
      <c r="P117" s="17"/>
    </row>
    <row r="119" spans="1:26" ht="15.75" thickBot="1" x14ac:dyDescent="0.3"/>
    <row r="120" spans="1:26" ht="37.15" customHeight="1" thickBot="1" x14ac:dyDescent="0.3">
      <c r="B120" s="48" t="s">
        <v>47</v>
      </c>
      <c r="C120" s="49" t="s">
        <v>48</v>
      </c>
      <c r="D120" s="48" t="s">
        <v>49</v>
      </c>
      <c r="E120" s="49" t="s">
        <v>53</v>
      </c>
    </row>
    <row r="121" spans="1:26" ht="41.45" customHeight="1" x14ac:dyDescent="0.25">
      <c r="B121" s="41" t="s">
        <v>88</v>
      </c>
      <c r="C121" s="44">
        <v>20</v>
      </c>
      <c r="D121" s="44"/>
      <c r="E121" s="206">
        <f>+D121+D122+D123</f>
        <v>40</v>
      </c>
    </row>
    <row r="122" spans="1:26" x14ac:dyDescent="0.25">
      <c r="B122" s="41" t="s">
        <v>89</v>
      </c>
      <c r="C122" s="35">
        <v>30</v>
      </c>
      <c r="D122" s="173">
        <v>0</v>
      </c>
      <c r="E122" s="207"/>
    </row>
    <row r="123" spans="1:26" ht="15.75" thickBot="1" x14ac:dyDescent="0.3">
      <c r="B123" s="41" t="s">
        <v>90</v>
      </c>
      <c r="C123" s="45">
        <v>40</v>
      </c>
      <c r="D123" s="45">
        <v>40</v>
      </c>
      <c r="E123" s="208"/>
    </row>
    <row r="125" spans="1:26" ht="15.75" thickBot="1" x14ac:dyDescent="0.3"/>
    <row r="126" spans="1:26" ht="27" thickBot="1" x14ac:dyDescent="0.3">
      <c r="B126" s="203" t="s">
        <v>50</v>
      </c>
      <c r="C126" s="204"/>
      <c r="D126" s="204"/>
      <c r="E126" s="204"/>
      <c r="F126" s="204"/>
      <c r="G126" s="204"/>
      <c r="H126" s="204"/>
      <c r="I126" s="204"/>
      <c r="J126" s="204"/>
      <c r="K126" s="204"/>
      <c r="L126" s="204"/>
      <c r="M126" s="204"/>
      <c r="N126" s="205"/>
    </row>
    <row r="128" spans="1:26" ht="33" customHeight="1" x14ac:dyDescent="0.25">
      <c r="B128" s="226" t="s">
        <v>0</v>
      </c>
      <c r="C128" s="226" t="s">
        <v>37</v>
      </c>
      <c r="D128" s="226" t="s">
        <v>38</v>
      </c>
      <c r="E128" s="226" t="s">
        <v>77</v>
      </c>
      <c r="F128" s="226" t="s">
        <v>79</v>
      </c>
      <c r="G128" s="226" t="s">
        <v>80</v>
      </c>
      <c r="H128" s="226" t="s">
        <v>81</v>
      </c>
      <c r="I128" s="226" t="s">
        <v>78</v>
      </c>
      <c r="J128" s="209" t="s">
        <v>82</v>
      </c>
      <c r="K128" s="248"/>
      <c r="L128" s="210"/>
      <c r="M128" s="226" t="s">
        <v>86</v>
      </c>
      <c r="N128" s="226" t="s">
        <v>39</v>
      </c>
      <c r="O128" s="226" t="s">
        <v>40</v>
      </c>
      <c r="P128" s="239" t="s">
        <v>3</v>
      </c>
      <c r="Q128" s="240"/>
    </row>
    <row r="129" spans="2:17" ht="72" customHeight="1" x14ac:dyDescent="0.25">
      <c r="B129" s="227"/>
      <c r="C129" s="227"/>
      <c r="D129" s="227"/>
      <c r="E129" s="227"/>
      <c r="F129" s="227"/>
      <c r="G129" s="227"/>
      <c r="H129" s="227"/>
      <c r="I129" s="227"/>
      <c r="J129" s="172" t="s">
        <v>83</v>
      </c>
      <c r="K129" s="172" t="s">
        <v>84</v>
      </c>
      <c r="L129" s="172" t="s">
        <v>85</v>
      </c>
      <c r="M129" s="227"/>
      <c r="N129" s="227"/>
      <c r="O129" s="227"/>
      <c r="P129" s="241"/>
      <c r="Q129" s="242"/>
    </row>
    <row r="130" spans="2:17" s="119" customFormat="1" ht="60.75" customHeight="1" x14ac:dyDescent="0.25">
      <c r="B130" s="190" t="s">
        <v>251</v>
      </c>
      <c r="C130" s="189">
        <v>150</v>
      </c>
      <c r="D130" s="188" t="s">
        <v>250</v>
      </c>
      <c r="E130" s="187">
        <v>5992938</v>
      </c>
      <c r="F130" s="118" t="s">
        <v>249</v>
      </c>
      <c r="G130" s="118" t="s">
        <v>248</v>
      </c>
      <c r="H130" s="194">
        <v>36816</v>
      </c>
      <c r="I130" s="193" t="s">
        <v>146</v>
      </c>
      <c r="J130" s="118" t="s">
        <v>247</v>
      </c>
      <c r="K130" s="118" t="s">
        <v>246</v>
      </c>
      <c r="L130" s="118" t="s">
        <v>245</v>
      </c>
      <c r="M130" s="182" t="s">
        <v>95</v>
      </c>
      <c r="N130" s="182" t="s">
        <v>95</v>
      </c>
      <c r="O130" s="182" t="s">
        <v>95</v>
      </c>
      <c r="P130" s="237"/>
      <c r="Q130" s="238"/>
    </row>
    <row r="131" spans="2:17" s="119" customFormat="1" ht="60.75" customHeight="1" x14ac:dyDescent="0.25">
      <c r="B131" s="190" t="s">
        <v>244</v>
      </c>
      <c r="C131" s="189">
        <v>150</v>
      </c>
      <c r="D131" s="188" t="s">
        <v>200</v>
      </c>
      <c r="E131" s="187">
        <v>20716130</v>
      </c>
      <c r="F131" s="186" t="s">
        <v>151</v>
      </c>
      <c r="G131" s="186" t="s">
        <v>243</v>
      </c>
      <c r="H131" s="185">
        <v>40662</v>
      </c>
      <c r="I131" s="184" t="s">
        <v>146</v>
      </c>
      <c r="J131" s="183" t="s">
        <v>242</v>
      </c>
      <c r="K131" s="192" t="s">
        <v>241</v>
      </c>
      <c r="L131" s="191" t="s">
        <v>240</v>
      </c>
      <c r="M131" s="182" t="s">
        <v>95</v>
      </c>
      <c r="N131" s="182" t="s">
        <v>95</v>
      </c>
      <c r="O131" s="182" t="s">
        <v>95</v>
      </c>
      <c r="P131" s="237"/>
      <c r="Q131" s="238"/>
    </row>
    <row r="132" spans="2:17" s="119" customFormat="1" ht="33.6" customHeight="1" x14ac:dyDescent="0.25">
      <c r="B132" s="190" t="s">
        <v>239</v>
      </c>
      <c r="C132" s="189">
        <v>150</v>
      </c>
      <c r="D132" s="188" t="s">
        <v>238</v>
      </c>
      <c r="E132" s="187">
        <v>28914923</v>
      </c>
      <c r="F132" s="186" t="s">
        <v>237</v>
      </c>
      <c r="G132" s="186" t="s">
        <v>205</v>
      </c>
      <c r="H132" s="185">
        <v>32751</v>
      </c>
      <c r="I132" s="184" t="s">
        <v>146</v>
      </c>
      <c r="J132" s="183" t="s">
        <v>146</v>
      </c>
      <c r="K132" s="183" t="s">
        <v>146</v>
      </c>
      <c r="L132" s="183" t="s">
        <v>146</v>
      </c>
      <c r="M132" s="182" t="s">
        <v>95</v>
      </c>
      <c r="N132" s="182" t="s">
        <v>95</v>
      </c>
      <c r="O132" s="182" t="s">
        <v>95</v>
      </c>
      <c r="P132" s="181"/>
      <c r="Q132" s="180"/>
    </row>
    <row r="133" spans="2:17" s="119" customFormat="1" x14ac:dyDescent="0.25"/>
    <row r="135" spans="2:17" ht="15.75" thickBot="1" x14ac:dyDescent="0.3"/>
    <row r="136" spans="2:17" ht="54" customHeight="1" x14ac:dyDescent="0.25">
      <c r="B136" s="78" t="s">
        <v>31</v>
      </c>
      <c r="C136" s="78" t="s">
        <v>47</v>
      </c>
      <c r="D136" s="172" t="s">
        <v>48</v>
      </c>
      <c r="E136" s="78" t="s">
        <v>49</v>
      </c>
      <c r="F136" s="49" t="s">
        <v>54</v>
      </c>
      <c r="G136" s="52"/>
    </row>
    <row r="137" spans="2:17" ht="120.75" customHeight="1" x14ac:dyDescent="0.2">
      <c r="B137" s="220" t="s">
        <v>51</v>
      </c>
      <c r="C137" s="2" t="s">
        <v>91</v>
      </c>
      <c r="D137" s="173">
        <v>25</v>
      </c>
      <c r="E137" s="173">
        <v>25</v>
      </c>
      <c r="F137" s="221">
        <f>+E137+E138+E139</f>
        <v>60</v>
      </c>
      <c r="G137" s="53"/>
    </row>
    <row r="138" spans="2:17" ht="76.150000000000006" customHeight="1" x14ac:dyDescent="0.2">
      <c r="B138" s="220"/>
      <c r="C138" s="2" t="s">
        <v>92</v>
      </c>
      <c r="D138" s="47">
        <v>25</v>
      </c>
      <c r="E138" s="173">
        <v>25</v>
      </c>
      <c r="F138" s="222"/>
      <c r="G138" s="53"/>
    </row>
    <row r="139" spans="2:17" ht="69" customHeight="1" x14ac:dyDescent="0.2">
      <c r="B139" s="220"/>
      <c r="C139" s="2" t="s">
        <v>93</v>
      </c>
      <c r="D139" s="173">
        <v>10</v>
      </c>
      <c r="E139" s="173">
        <v>10</v>
      </c>
      <c r="F139" s="223"/>
      <c r="G139" s="53"/>
    </row>
    <row r="140" spans="2:17" x14ac:dyDescent="0.25">
      <c r="C140" s="61"/>
    </row>
    <row r="143" spans="2:17" x14ac:dyDescent="0.25">
      <c r="B143" s="77" t="s">
        <v>55</v>
      </c>
    </row>
    <row r="146" spans="2:5" x14ac:dyDescent="0.25">
      <c r="B146" s="79" t="s">
        <v>31</v>
      </c>
      <c r="C146" s="79" t="s">
        <v>56</v>
      </c>
      <c r="D146" s="78" t="s">
        <v>49</v>
      </c>
      <c r="E146" s="78" t="s">
        <v>15</v>
      </c>
    </row>
    <row r="147" spans="2:5" ht="53.25" customHeight="1" x14ac:dyDescent="0.25">
      <c r="B147" s="62" t="s">
        <v>57</v>
      </c>
      <c r="C147" s="63">
        <v>40</v>
      </c>
      <c r="D147" s="173">
        <f>+E121</f>
        <v>40</v>
      </c>
      <c r="E147" s="213">
        <f>+D147+D148</f>
        <v>100</v>
      </c>
    </row>
    <row r="148" spans="2:5" ht="65.25" customHeight="1" x14ac:dyDescent="0.25">
      <c r="B148" s="62" t="s">
        <v>58</v>
      </c>
      <c r="C148" s="63">
        <v>60</v>
      </c>
      <c r="D148" s="173">
        <f>+F137</f>
        <v>60</v>
      </c>
      <c r="E148" s="214"/>
    </row>
  </sheetData>
  <mergeCells count="66">
    <mergeCell ref="P131:Q131"/>
    <mergeCell ref="P130:Q130"/>
    <mergeCell ref="G128:G129"/>
    <mergeCell ref="H128:H129"/>
    <mergeCell ref="I128:I129"/>
    <mergeCell ref="J128:L128"/>
    <mergeCell ref="M87:M88"/>
    <mergeCell ref="J87:L87"/>
    <mergeCell ref="B128:B129"/>
    <mergeCell ref="C128:C129"/>
    <mergeCell ref="D128:D129"/>
    <mergeCell ref="E128:E129"/>
    <mergeCell ref="F128:F129"/>
    <mergeCell ref="P70:Q70"/>
    <mergeCell ref="P69:Q69"/>
    <mergeCell ref="O87:O88"/>
    <mergeCell ref="P87:Q88"/>
    <mergeCell ref="O128:O129"/>
    <mergeCell ref="P128:Q129"/>
    <mergeCell ref="P71:Q71"/>
    <mergeCell ref="P72:Q72"/>
    <mergeCell ref="P73:Q73"/>
    <mergeCell ref="P74:Q74"/>
    <mergeCell ref="P75:Q75"/>
    <mergeCell ref="P76:Q76"/>
    <mergeCell ref="P89:Q89"/>
    <mergeCell ref="P90:Q90"/>
    <mergeCell ref="C11:E11"/>
    <mergeCell ref="A5:L5"/>
    <mergeCell ref="B15:C22"/>
    <mergeCell ref="D60:E60"/>
    <mergeCell ref="M46:N46"/>
    <mergeCell ref="B60:B61"/>
    <mergeCell ref="C60:C61"/>
    <mergeCell ref="B137:B139"/>
    <mergeCell ref="F137:F139"/>
    <mergeCell ref="E147:E148"/>
    <mergeCell ref="B66:N66"/>
    <mergeCell ref="C64:N64"/>
    <mergeCell ref="B87:B88"/>
    <mergeCell ref="C87:C88"/>
    <mergeCell ref="D87:D88"/>
    <mergeCell ref="E87:E88"/>
    <mergeCell ref="N87:N88"/>
    <mergeCell ref="M128:M129"/>
    <mergeCell ref="N128:N129"/>
    <mergeCell ref="F87:F88"/>
    <mergeCell ref="G87:G88"/>
    <mergeCell ref="H87:H88"/>
    <mergeCell ref="I87:I88"/>
    <mergeCell ref="B2:P2"/>
    <mergeCell ref="B100:P100"/>
    <mergeCell ref="B126:N126"/>
    <mergeCell ref="E121:E123"/>
    <mergeCell ref="B93:N93"/>
    <mergeCell ref="D96:E96"/>
    <mergeCell ref="D97:E97"/>
    <mergeCell ref="B103:N103"/>
    <mergeCell ref="B82:N82"/>
    <mergeCell ref="E41:E42"/>
    <mergeCell ref="B4:P4"/>
    <mergeCell ref="B23:C23"/>
    <mergeCell ref="C7:N7"/>
    <mergeCell ref="C8:N8"/>
    <mergeCell ref="C9:N9"/>
    <mergeCell ref="C10:N10"/>
  </mergeCells>
  <dataValidations count="2">
    <dataValidation type="list" allowBlank="1" showInputMessage="1" showErrorMessage="1" sqref="WVE983064 A65560 IS65560 SO65560 ACK65560 AMG65560 AWC65560 BFY65560 BPU65560 BZQ65560 CJM65560 CTI65560 DDE65560 DNA65560 DWW65560 EGS65560 EQO65560 FAK65560 FKG65560 FUC65560 GDY65560 GNU65560 GXQ65560 HHM65560 HRI65560 IBE65560 ILA65560 IUW65560 JES65560 JOO65560 JYK65560 KIG65560 KSC65560 LBY65560 LLU65560 LVQ65560 MFM65560 MPI65560 MZE65560 NJA65560 NSW65560 OCS65560 OMO65560 OWK65560 PGG65560 PQC65560 PZY65560 QJU65560 QTQ65560 RDM65560 RNI65560 RXE65560 SHA65560 SQW65560 TAS65560 TKO65560 TUK65560 UEG65560 UOC65560 UXY65560 VHU65560 VRQ65560 WBM65560 WLI65560 WVE65560 A131096 IS131096 SO131096 ACK131096 AMG131096 AWC131096 BFY131096 BPU131096 BZQ131096 CJM131096 CTI131096 DDE131096 DNA131096 DWW131096 EGS131096 EQO131096 FAK131096 FKG131096 FUC131096 GDY131096 GNU131096 GXQ131096 HHM131096 HRI131096 IBE131096 ILA131096 IUW131096 JES131096 JOO131096 JYK131096 KIG131096 KSC131096 LBY131096 LLU131096 LVQ131096 MFM131096 MPI131096 MZE131096 NJA131096 NSW131096 OCS131096 OMO131096 OWK131096 PGG131096 PQC131096 PZY131096 QJU131096 QTQ131096 RDM131096 RNI131096 RXE131096 SHA131096 SQW131096 TAS131096 TKO131096 TUK131096 UEG131096 UOC131096 UXY131096 VHU131096 VRQ131096 WBM131096 WLI131096 WVE131096 A196632 IS196632 SO196632 ACK196632 AMG196632 AWC196632 BFY196632 BPU196632 BZQ196632 CJM196632 CTI196632 DDE196632 DNA196632 DWW196632 EGS196632 EQO196632 FAK196632 FKG196632 FUC196632 GDY196632 GNU196632 GXQ196632 HHM196632 HRI196632 IBE196632 ILA196632 IUW196632 JES196632 JOO196632 JYK196632 KIG196632 KSC196632 LBY196632 LLU196632 LVQ196632 MFM196632 MPI196632 MZE196632 NJA196632 NSW196632 OCS196632 OMO196632 OWK196632 PGG196632 PQC196632 PZY196632 QJU196632 QTQ196632 RDM196632 RNI196632 RXE196632 SHA196632 SQW196632 TAS196632 TKO196632 TUK196632 UEG196632 UOC196632 UXY196632 VHU196632 VRQ196632 WBM196632 WLI196632 WVE196632 A262168 IS262168 SO262168 ACK262168 AMG262168 AWC262168 BFY262168 BPU262168 BZQ262168 CJM262168 CTI262168 DDE262168 DNA262168 DWW262168 EGS262168 EQO262168 FAK262168 FKG262168 FUC262168 GDY262168 GNU262168 GXQ262168 HHM262168 HRI262168 IBE262168 ILA262168 IUW262168 JES262168 JOO262168 JYK262168 KIG262168 KSC262168 LBY262168 LLU262168 LVQ262168 MFM262168 MPI262168 MZE262168 NJA262168 NSW262168 OCS262168 OMO262168 OWK262168 PGG262168 PQC262168 PZY262168 QJU262168 QTQ262168 RDM262168 RNI262168 RXE262168 SHA262168 SQW262168 TAS262168 TKO262168 TUK262168 UEG262168 UOC262168 UXY262168 VHU262168 VRQ262168 WBM262168 WLI262168 WVE262168 A327704 IS327704 SO327704 ACK327704 AMG327704 AWC327704 BFY327704 BPU327704 BZQ327704 CJM327704 CTI327704 DDE327704 DNA327704 DWW327704 EGS327704 EQO327704 FAK327704 FKG327704 FUC327704 GDY327704 GNU327704 GXQ327704 HHM327704 HRI327704 IBE327704 ILA327704 IUW327704 JES327704 JOO327704 JYK327704 KIG327704 KSC327704 LBY327704 LLU327704 LVQ327704 MFM327704 MPI327704 MZE327704 NJA327704 NSW327704 OCS327704 OMO327704 OWK327704 PGG327704 PQC327704 PZY327704 QJU327704 QTQ327704 RDM327704 RNI327704 RXE327704 SHA327704 SQW327704 TAS327704 TKO327704 TUK327704 UEG327704 UOC327704 UXY327704 VHU327704 VRQ327704 WBM327704 WLI327704 WVE327704 A393240 IS393240 SO393240 ACK393240 AMG393240 AWC393240 BFY393240 BPU393240 BZQ393240 CJM393240 CTI393240 DDE393240 DNA393240 DWW393240 EGS393240 EQO393240 FAK393240 FKG393240 FUC393240 GDY393240 GNU393240 GXQ393240 HHM393240 HRI393240 IBE393240 ILA393240 IUW393240 JES393240 JOO393240 JYK393240 KIG393240 KSC393240 LBY393240 LLU393240 LVQ393240 MFM393240 MPI393240 MZE393240 NJA393240 NSW393240 OCS393240 OMO393240 OWK393240 PGG393240 PQC393240 PZY393240 QJU393240 QTQ393240 RDM393240 RNI393240 RXE393240 SHA393240 SQW393240 TAS393240 TKO393240 TUK393240 UEG393240 UOC393240 UXY393240 VHU393240 VRQ393240 WBM393240 WLI393240 WVE393240 A458776 IS458776 SO458776 ACK458776 AMG458776 AWC458776 BFY458776 BPU458776 BZQ458776 CJM458776 CTI458776 DDE458776 DNA458776 DWW458776 EGS458776 EQO458776 FAK458776 FKG458776 FUC458776 GDY458776 GNU458776 GXQ458776 HHM458776 HRI458776 IBE458776 ILA458776 IUW458776 JES458776 JOO458776 JYK458776 KIG458776 KSC458776 LBY458776 LLU458776 LVQ458776 MFM458776 MPI458776 MZE458776 NJA458776 NSW458776 OCS458776 OMO458776 OWK458776 PGG458776 PQC458776 PZY458776 QJU458776 QTQ458776 RDM458776 RNI458776 RXE458776 SHA458776 SQW458776 TAS458776 TKO458776 TUK458776 UEG458776 UOC458776 UXY458776 VHU458776 VRQ458776 WBM458776 WLI458776 WVE458776 A524312 IS524312 SO524312 ACK524312 AMG524312 AWC524312 BFY524312 BPU524312 BZQ524312 CJM524312 CTI524312 DDE524312 DNA524312 DWW524312 EGS524312 EQO524312 FAK524312 FKG524312 FUC524312 GDY524312 GNU524312 GXQ524312 HHM524312 HRI524312 IBE524312 ILA524312 IUW524312 JES524312 JOO524312 JYK524312 KIG524312 KSC524312 LBY524312 LLU524312 LVQ524312 MFM524312 MPI524312 MZE524312 NJA524312 NSW524312 OCS524312 OMO524312 OWK524312 PGG524312 PQC524312 PZY524312 QJU524312 QTQ524312 RDM524312 RNI524312 RXE524312 SHA524312 SQW524312 TAS524312 TKO524312 TUK524312 UEG524312 UOC524312 UXY524312 VHU524312 VRQ524312 WBM524312 WLI524312 WVE524312 A589848 IS589848 SO589848 ACK589848 AMG589848 AWC589848 BFY589848 BPU589848 BZQ589848 CJM589848 CTI589848 DDE589848 DNA589848 DWW589848 EGS589848 EQO589848 FAK589848 FKG589848 FUC589848 GDY589848 GNU589848 GXQ589848 HHM589848 HRI589848 IBE589848 ILA589848 IUW589848 JES589848 JOO589848 JYK589848 KIG589848 KSC589848 LBY589848 LLU589848 LVQ589848 MFM589848 MPI589848 MZE589848 NJA589848 NSW589848 OCS589848 OMO589848 OWK589848 PGG589848 PQC589848 PZY589848 QJU589848 QTQ589848 RDM589848 RNI589848 RXE589848 SHA589848 SQW589848 TAS589848 TKO589848 TUK589848 UEG589848 UOC589848 UXY589848 VHU589848 VRQ589848 WBM589848 WLI589848 WVE589848 A655384 IS655384 SO655384 ACK655384 AMG655384 AWC655384 BFY655384 BPU655384 BZQ655384 CJM655384 CTI655384 DDE655384 DNA655384 DWW655384 EGS655384 EQO655384 FAK655384 FKG655384 FUC655384 GDY655384 GNU655384 GXQ655384 HHM655384 HRI655384 IBE655384 ILA655384 IUW655384 JES655384 JOO655384 JYK655384 KIG655384 KSC655384 LBY655384 LLU655384 LVQ655384 MFM655384 MPI655384 MZE655384 NJA655384 NSW655384 OCS655384 OMO655384 OWK655384 PGG655384 PQC655384 PZY655384 QJU655384 QTQ655384 RDM655384 RNI655384 RXE655384 SHA655384 SQW655384 TAS655384 TKO655384 TUK655384 UEG655384 UOC655384 UXY655384 VHU655384 VRQ655384 WBM655384 WLI655384 WVE655384 A720920 IS720920 SO720920 ACK720920 AMG720920 AWC720920 BFY720920 BPU720920 BZQ720920 CJM720920 CTI720920 DDE720920 DNA720920 DWW720920 EGS720920 EQO720920 FAK720920 FKG720920 FUC720920 GDY720920 GNU720920 GXQ720920 HHM720920 HRI720920 IBE720920 ILA720920 IUW720920 JES720920 JOO720920 JYK720920 KIG720920 KSC720920 LBY720920 LLU720920 LVQ720920 MFM720920 MPI720920 MZE720920 NJA720920 NSW720920 OCS720920 OMO720920 OWK720920 PGG720920 PQC720920 PZY720920 QJU720920 QTQ720920 RDM720920 RNI720920 RXE720920 SHA720920 SQW720920 TAS720920 TKO720920 TUK720920 UEG720920 UOC720920 UXY720920 VHU720920 VRQ720920 WBM720920 WLI720920 WVE720920 A786456 IS786456 SO786456 ACK786456 AMG786456 AWC786456 BFY786456 BPU786456 BZQ786456 CJM786456 CTI786456 DDE786456 DNA786456 DWW786456 EGS786456 EQO786456 FAK786456 FKG786456 FUC786456 GDY786456 GNU786456 GXQ786456 HHM786456 HRI786456 IBE786456 ILA786456 IUW786456 JES786456 JOO786456 JYK786456 KIG786456 KSC786456 LBY786456 LLU786456 LVQ786456 MFM786456 MPI786456 MZE786456 NJA786456 NSW786456 OCS786456 OMO786456 OWK786456 PGG786456 PQC786456 PZY786456 QJU786456 QTQ786456 RDM786456 RNI786456 RXE786456 SHA786456 SQW786456 TAS786456 TKO786456 TUK786456 UEG786456 UOC786456 UXY786456 VHU786456 VRQ786456 WBM786456 WLI786456 WVE786456 A851992 IS851992 SO851992 ACK851992 AMG851992 AWC851992 BFY851992 BPU851992 BZQ851992 CJM851992 CTI851992 DDE851992 DNA851992 DWW851992 EGS851992 EQO851992 FAK851992 FKG851992 FUC851992 GDY851992 GNU851992 GXQ851992 HHM851992 HRI851992 IBE851992 ILA851992 IUW851992 JES851992 JOO851992 JYK851992 KIG851992 KSC851992 LBY851992 LLU851992 LVQ851992 MFM851992 MPI851992 MZE851992 NJA851992 NSW851992 OCS851992 OMO851992 OWK851992 PGG851992 PQC851992 PZY851992 QJU851992 QTQ851992 RDM851992 RNI851992 RXE851992 SHA851992 SQW851992 TAS851992 TKO851992 TUK851992 UEG851992 UOC851992 UXY851992 VHU851992 VRQ851992 WBM851992 WLI851992 WVE851992 A917528 IS917528 SO917528 ACK917528 AMG917528 AWC917528 BFY917528 BPU917528 BZQ917528 CJM917528 CTI917528 DDE917528 DNA917528 DWW917528 EGS917528 EQO917528 FAK917528 FKG917528 FUC917528 GDY917528 GNU917528 GXQ917528 HHM917528 HRI917528 IBE917528 ILA917528 IUW917528 JES917528 JOO917528 JYK917528 KIG917528 KSC917528 LBY917528 LLU917528 LVQ917528 MFM917528 MPI917528 MZE917528 NJA917528 NSW917528 OCS917528 OMO917528 OWK917528 PGG917528 PQC917528 PZY917528 QJU917528 QTQ917528 RDM917528 RNI917528 RXE917528 SHA917528 SQW917528 TAS917528 TKO917528 TUK917528 UEG917528 UOC917528 UXY917528 VHU917528 VRQ917528 WBM917528 WLI917528 WVE917528 A983064 IS983064 SO983064 ACK983064 AMG983064 AWC983064 BFY983064 BPU983064 BZQ983064 CJM983064 CTI983064 DDE983064 DNA983064 DWW983064 EGS983064 EQO983064 FAK983064 FKG983064 FUC983064 GDY983064 GNU983064 GXQ983064 HHM983064 HRI983064 IBE983064 ILA983064 IUW983064 JES983064 JOO983064 JYK983064 KIG983064 KSC983064 LBY983064 LLU983064 LVQ983064 MFM983064 MPI983064 MZE983064 NJA983064 NSW983064 OCS983064 OMO983064 OWK983064 PGG983064 PQC983064 PZY983064 QJU983064 QTQ983064 RDM983064 RNI983064 RXE983064 SHA983064 SQW983064 TAS983064 TKO983064 TUK983064 UEG983064 UOC983064 UXY983064 VHU983064 VRQ983064 WBM983064 WLI983064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 type="decimal" allowBlank="1" showInputMessage="1" showErrorMessage="1" sqref="WVH983064 WLL983064 C65560 IV65560 SR65560 ACN65560 AMJ65560 AWF65560 BGB65560 BPX65560 BZT65560 CJP65560 CTL65560 DDH65560 DND65560 DWZ65560 EGV65560 EQR65560 FAN65560 FKJ65560 FUF65560 GEB65560 GNX65560 GXT65560 HHP65560 HRL65560 IBH65560 ILD65560 IUZ65560 JEV65560 JOR65560 JYN65560 KIJ65560 KSF65560 LCB65560 LLX65560 LVT65560 MFP65560 MPL65560 MZH65560 NJD65560 NSZ65560 OCV65560 OMR65560 OWN65560 PGJ65560 PQF65560 QAB65560 QJX65560 QTT65560 RDP65560 RNL65560 RXH65560 SHD65560 SQZ65560 TAV65560 TKR65560 TUN65560 UEJ65560 UOF65560 UYB65560 VHX65560 VRT65560 WBP65560 WLL65560 WVH65560 C131096 IV131096 SR131096 ACN131096 AMJ131096 AWF131096 BGB131096 BPX131096 BZT131096 CJP131096 CTL131096 DDH131096 DND131096 DWZ131096 EGV131096 EQR131096 FAN131096 FKJ131096 FUF131096 GEB131096 GNX131096 GXT131096 HHP131096 HRL131096 IBH131096 ILD131096 IUZ131096 JEV131096 JOR131096 JYN131096 KIJ131096 KSF131096 LCB131096 LLX131096 LVT131096 MFP131096 MPL131096 MZH131096 NJD131096 NSZ131096 OCV131096 OMR131096 OWN131096 PGJ131096 PQF131096 QAB131096 QJX131096 QTT131096 RDP131096 RNL131096 RXH131096 SHD131096 SQZ131096 TAV131096 TKR131096 TUN131096 UEJ131096 UOF131096 UYB131096 VHX131096 VRT131096 WBP131096 WLL131096 WVH131096 C196632 IV196632 SR196632 ACN196632 AMJ196632 AWF196632 BGB196632 BPX196632 BZT196632 CJP196632 CTL196632 DDH196632 DND196632 DWZ196632 EGV196632 EQR196632 FAN196632 FKJ196632 FUF196632 GEB196632 GNX196632 GXT196632 HHP196632 HRL196632 IBH196632 ILD196632 IUZ196632 JEV196632 JOR196632 JYN196632 KIJ196632 KSF196632 LCB196632 LLX196632 LVT196632 MFP196632 MPL196632 MZH196632 NJD196632 NSZ196632 OCV196632 OMR196632 OWN196632 PGJ196632 PQF196632 QAB196632 QJX196632 QTT196632 RDP196632 RNL196632 RXH196632 SHD196632 SQZ196632 TAV196632 TKR196632 TUN196632 UEJ196632 UOF196632 UYB196632 VHX196632 VRT196632 WBP196632 WLL196632 WVH196632 C262168 IV262168 SR262168 ACN262168 AMJ262168 AWF262168 BGB262168 BPX262168 BZT262168 CJP262168 CTL262168 DDH262168 DND262168 DWZ262168 EGV262168 EQR262168 FAN262168 FKJ262168 FUF262168 GEB262168 GNX262168 GXT262168 HHP262168 HRL262168 IBH262168 ILD262168 IUZ262168 JEV262168 JOR262168 JYN262168 KIJ262168 KSF262168 LCB262168 LLX262168 LVT262168 MFP262168 MPL262168 MZH262168 NJD262168 NSZ262168 OCV262168 OMR262168 OWN262168 PGJ262168 PQF262168 QAB262168 QJX262168 QTT262168 RDP262168 RNL262168 RXH262168 SHD262168 SQZ262168 TAV262168 TKR262168 TUN262168 UEJ262168 UOF262168 UYB262168 VHX262168 VRT262168 WBP262168 WLL262168 WVH262168 C327704 IV327704 SR327704 ACN327704 AMJ327704 AWF327704 BGB327704 BPX327704 BZT327704 CJP327704 CTL327704 DDH327704 DND327704 DWZ327704 EGV327704 EQR327704 FAN327704 FKJ327704 FUF327704 GEB327704 GNX327704 GXT327704 HHP327704 HRL327704 IBH327704 ILD327704 IUZ327704 JEV327704 JOR327704 JYN327704 KIJ327704 KSF327704 LCB327704 LLX327704 LVT327704 MFP327704 MPL327704 MZH327704 NJD327704 NSZ327704 OCV327704 OMR327704 OWN327704 PGJ327704 PQF327704 QAB327704 QJX327704 QTT327704 RDP327704 RNL327704 RXH327704 SHD327704 SQZ327704 TAV327704 TKR327704 TUN327704 UEJ327704 UOF327704 UYB327704 VHX327704 VRT327704 WBP327704 WLL327704 WVH327704 C393240 IV393240 SR393240 ACN393240 AMJ393240 AWF393240 BGB393240 BPX393240 BZT393240 CJP393240 CTL393240 DDH393240 DND393240 DWZ393240 EGV393240 EQR393240 FAN393240 FKJ393240 FUF393240 GEB393240 GNX393240 GXT393240 HHP393240 HRL393240 IBH393240 ILD393240 IUZ393240 JEV393240 JOR393240 JYN393240 KIJ393240 KSF393240 LCB393240 LLX393240 LVT393240 MFP393240 MPL393240 MZH393240 NJD393240 NSZ393240 OCV393240 OMR393240 OWN393240 PGJ393240 PQF393240 QAB393240 QJX393240 QTT393240 RDP393240 RNL393240 RXH393240 SHD393240 SQZ393240 TAV393240 TKR393240 TUN393240 UEJ393240 UOF393240 UYB393240 VHX393240 VRT393240 WBP393240 WLL393240 WVH393240 C458776 IV458776 SR458776 ACN458776 AMJ458776 AWF458776 BGB458776 BPX458776 BZT458776 CJP458776 CTL458776 DDH458776 DND458776 DWZ458776 EGV458776 EQR458776 FAN458776 FKJ458776 FUF458776 GEB458776 GNX458776 GXT458776 HHP458776 HRL458776 IBH458776 ILD458776 IUZ458776 JEV458776 JOR458776 JYN458776 KIJ458776 KSF458776 LCB458776 LLX458776 LVT458776 MFP458776 MPL458776 MZH458776 NJD458776 NSZ458776 OCV458776 OMR458776 OWN458776 PGJ458776 PQF458776 QAB458776 QJX458776 QTT458776 RDP458776 RNL458776 RXH458776 SHD458776 SQZ458776 TAV458776 TKR458776 TUN458776 UEJ458776 UOF458776 UYB458776 VHX458776 VRT458776 WBP458776 WLL458776 WVH458776 C524312 IV524312 SR524312 ACN524312 AMJ524312 AWF524312 BGB524312 BPX524312 BZT524312 CJP524312 CTL524312 DDH524312 DND524312 DWZ524312 EGV524312 EQR524312 FAN524312 FKJ524312 FUF524312 GEB524312 GNX524312 GXT524312 HHP524312 HRL524312 IBH524312 ILD524312 IUZ524312 JEV524312 JOR524312 JYN524312 KIJ524312 KSF524312 LCB524312 LLX524312 LVT524312 MFP524312 MPL524312 MZH524312 NJD524312 NSZ524312 OCV524312 OMR524312 OWN524312 PGJ524312 PQF524312 QAB524312 QJX524312 QTT524312 RDP524312 RNL524312 RXH524312 SHD524312 SQZ524312 TAV524312 TKR524312 TUN524312 UEJ524312 UOF524312 UYB524312 VHX524312 VRT524312 WBP524312 WLL524312 WVH524312 C589848 IV589848 SR589848 ACN589848 AMJ589848 AWF589848 BGB589848 BPX589848 BZT589848 CJP589848 CTL589848 DDH589848 DND589848 DWZ589848 EGV589848 EQR589848 FAN589848 FKJ589848 FUF589848 GEB589848 GNX589848 GXT589848 HHP589848 HRL589848 IBH589848 ILD589848 IUZ589848 JEV589848 JOR589848 JYN589848 KIJ589848 KSF589848 LCB589848 LLX589848 LVT589848 MFP589848 MPL589848 MZH589848 NJD589848 NSZ589848 OCV589848 OMR589848 OWN589848 PGJ589848 PQF589848 QAB589848 QJX589848 QTT589848 RDP589848 RNL589848 RXH589848 SHD589848 SQZ589848 TAV589848 TKR589848 TUN589848 UEJ589848 UOF589848 UYB589848 VHX589848 VRT589848 WBP589848 WLL589848 WVH589848 C655384 IV655384 SR655384 ACN655384 AMJ655384 AWF655384 BGB655384 BPX655384 BZT655384 CJP655384 CTL655384 DDH655384 DND655384 DWZ655384 EGV655384 EQR655384 FAN655384 FKJ655384 FUF655384 GEB655384 GNX655384 GXT655384 HHP655384 HRL655384 IBH655384 ILD655384 IUZ655384 JEV655384 JOR655384 JYN655384 KIJ655384 KSF655384 LCB655384 LLX655384 LVT655384 MFP655384 MPL655384 MZH655384 NJD655384 NSZ655384 OCV655384 OMR655384 OWN655384 PGJ655384 PQF655384 QAB655384 QJX655384 QTT655384 RDP655384 RNL655384 RXH655384 SHD655384 SQZ655384 TAV655384 TKR655384 TUN655384 UEJ655384 UOF655384 UYB655384 VHX655384 VRT655384 WBP655384 WLL655384 WVH655384 C720920 IV720920 SR720920 ACN720920 AMJ720920 AWF720920 BGB720920 BPX720920 BZT720920 CJP720920 CTL720920 DDH720920 DND720920 DWZ720920 EGV720920 EQR720920 FAN720920 FKJ720920 FUF720920 GEB720920 GNX720920 GXT720920 HHP720920 HRL720920 IBH720920 ILD720920 IUZ720920 JEV720920 JOR720920 JYN720920 KIJ720920 KSF720920 LCB720920 LLX720920 LVT720920 MFP720920 MPL720920 MZH720920 NJD720920 NSZ720920 OCV720920 OMR720920 OWN720920 PGJ720920 PQF720920 QAB720920 QJX720920 QTT720920 RDP720920 RNL720920 RXH720920 SHD720920 SQZ720920 TAV720920 TKR720920 TUN720920 UEJ720920 UOF720920 UYB720920 VHX720920 VRT720920 WBP720920 WLL720920 WVH720920 C786456 IV786456 SR786456 ACN786456 AMJ786456 AWF786456 BGB786456 BPX786456 BZT786456 CJP786456 CTL786456 DDH786456 DND786456 DWZ786456 EGV786456 EQR786456 FAN786456 FKJ786456 FUF786456 GEB786456 GNX786456 GXT786456 HHP786456 HRL786456 IBH786456 ILD786456 IUZ786456 JEV786456 JOR786456 JYN786456 KIJ786456 KSF786456 LCB786456 LLX786456 LVT786456 MFP786456 MPL786456 MZH786456 NJD786456 NSZ786456 OCV786456 OMR786456 OWN786456 PGJ786456 PQF786456 QAB786456 QJX786456 QTT786456 RDP786456 RNL786456 RXH786456 SHD786456 SQZ786456 TAV786456 TKR786456 TUN786456 UEJ786456 UOF786456 UYB786456 VHX786456 VRT786456 WBP786456 WLL786456 WVH786456 C851992 IV851992 SR851992 ACN851992 AMJ851992 AWF851992 BGB851992 BPX851992 BZT851992 CJP851992 CTL851992 DDH851992 DND851992 DWZ851992 EGV851992 EQR851992 FAN851992 FKJ851992 FUF851992 GEB851992 GNX851992 GXT851992 HHP851992 HRL851992 IBH851992 ILD851992 IUZ851992 JEV851992 JOR851992 JYN851992 KIJ851992 KSF851992 LCB851992 LLX851992 LVT851992 MFP851992 MPL851992 MZH851992 NJD851992 NSZ851992 OCV851992 OMR851992 OWN851992 PGJ851992 PQF851992 QAB851992 QJX851992 QTT851992 RDP851992 RNL851992 RXH851992 SHD851992 SQZ851992 TAV851992 TKR851992 TUN851992 UEJ851992 UOF851992 UYB851992 VHX851992 VRT851992 WBP851992 WLL851992 WVH851992 C917528 IV917528 SR917528 ACN917528 AMJ917528 AWF917528 BGB917528 BPX917528 BZT917528 CJP917528 CTL917528 DDH917528 DND917528 DWZ917528 EGV917528 EQR917528 FAN917528 FKJ917528 FUF917528 GEB917528 GNX917528 GXT917528 HHP917528 HRL917528 IBH917528 ILD917528 IUZ917528 JEV917528 JOR917528 JYN917528 KIJ917528 KSF917528 LCB917528 LLX917528 LVT917528 MFP917528 MPL917528 MZH917528 NJD917528 NSZ917528 OCV917528 OMR917528 OWN917528 PGJ917528 PQF917528 QAB917528 QJX917528 QTT917528 RDP917528 RNL917528 RXH917528 SHD917528 SQZ917528 TAV917528 TKR917528 TUN917528 UEJ917528 UOF917528 UYB917528 VHX917528 VRT917528 WBP917528 WLL917528 WVH917528 C983064 IV983064 SR983064 ACN983064 AMJ983064 AWF983064 BGB983064 BPX983064 BZT983064 CJP983064 CTL983064 DDH983064 DND983064 DWZ983064 EGV983064 EQR983064 FAN983064 FKJ983064 FUF983064 GEB983064 GNX983064 GXT983064 HHP983064 HRL983064 IBH983064 ILD983064 IUZ983064 JEV983064 JOR983064 JYN983064 KIJ983064 KSF983064 LCB983064 LLX983064 LVT983064 MFP983064 MPL983064 MZH983064 NJD983064 NSZ983064 OCV983064 OMR983064 OWN983064 PGJ983064 PQF983064 QAB983064 QJX983064 QTT983064 RDP983064 RNL983064 RXH983064 SHD983064 SQZ983064 TAV983064 TKR983064 TUN983064 UEJ983064 UOF983064 UYB983064 VHX983064 VRT983064 WBP983064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8"/>
  <sheetViews>
    <sheetView tabSelected="1" topLeftCell="A31" zoomScale="70" zoomScaleNormal="70" workbookViewId="0">
      <selection activeCell="G30" sqref="G30"/>
    </sheetView>
  </sheetViews>
  <sheetFormatPr baseColWidth="10" defaultRowHeight="15" x14ac:dyDescent="0.25"/>
  <cols>
    <col min="1" max="1" width="3.140625" style="103" bestFit="1" customWidth="1"/>
    <col min="2" max="2" width="58.85546875" style="103" customWidth="1"/>
    <col min="3" max="3" width="33.7109375" style="103" customWidth="1"/>
    <col min="4" max="4" width="28.5703125" style="103" customWidth="1"/>
    <col min="5" max="5" width="25" style="103" customWidth="1"/>
    <col min="6" max="6" width="21.42578125" style="103" customWidth="1"/>
    <col min="7" max="7" width="29.7109375" style="103" customWidth="1"/>
    <col min="8" max="8" width="23" style="103" customWidth="1"/>
    <col min="9" max="9" width="27.28515625" style="103" customWidth="1"/>
    <col min="10" max="10" width="32.140625" style="103" customWidth="1"/>
    <col min="11" max="12" width="27.85546875" style="103" customWidth="1"/>
    <col min="13" max="13" width="31.28515625" style="103" customWidth="1"/>
    <col min="14" max="14" width="22.140625" style="103" customWidth="1"/>
    <col min="15" max="15" width="26.140625" style="103" customWidth="1"/>
    <col min="16" max="16" width="19.5703125" style="103" bestFit="1" customWidth="1"/>
    <col min="17" max="17" width="48.28515625" style="103" customWidth="1"/>
    <col min="18" max="18" width="39.7109375" style="103" customWidth="1"/>
    <col min="19" max="22" width="6.42578125" style="103" customWidth="1"/>
    <col min="23" max="251" width="11.5703125" style="103"/>
    <col min="252" max="252" width="1" style="103" customWidth="1"/>
    <col min="253" max="253" width="4.28515625" style="103" customWidth="1"/>
    <col min="254" max="254" width="34.7109375" style="103" customWidth="1"/>
    <col min="255" max="255" width="0" style="103" hidden="1" customWidth="1"/>
    <col min="256" max="256" width="20" style="103" customWidth="1"/>
    <col min="257" max="257" width="20.85546875" style="103" customWidth="1"/>
    <col min="258" max="258" width="25" style="103" customWidth="1"/>
    <col min="259" max="259" width="18.7109375" style="103" customWidth="1"/>
    <col min="260" max="260" width="29.7109375" style="103" customWidth="1"/>
    <col min="261" max="261" width="13.42578125" style="103" customWidth="1"/>
    <col min="262" max="262" width="13.85546875" style="103" customWidth="1"/>
    <col min="263" max="267" width="16.5703125" style="103" customWidth="1"/>
    <col min="268" max="268" width="20.5703125" style="103" customWidth="1"/>
    <col min="269" max="269" width="21.140625" style="103" customWidth="1"/>
    <col min="270" max="270" width="9.5703125" style="103" customWidth="1"/>
    <col min="271" max="271" width="0.42578125" style="103" customWidth="1"/>
    <col min="272" max="278" width="6.42578125" style="103" customWidth="1"/>
    <col min="279" max="507" width="11.5703125" style="103"/>
    <col min="508" max="508" width="1" style="103" customWidth="1"/>
    <col min="509" max="509" width="4.28515625" style="103" customWidth="1"/>
    <col min="510" max="510" width="34.7109375" style="103" customWidth="1"/>
    <col min="511" max="511" width="0" style="103" hidden="1" customWidth="1"/>
    <col min="512" max="512" width="20" style="103" customWidth="1"/>
    <col min="513" max="513" width="20.85546875" style="103" customWidth="1"/>
    <col min="514" max="514" width="25" style="103" customWidth="1"/>
    <col min="515" max="515" width="18.7109375" style="103" customWidth="1"/>
    <col min="516" max="516" width="29.7109375" style="103" customWidth="1"/>
    <col min="517" max="517" width="13.42578125" style="103" customWidth="1"/>
    <col min="518" max="518" width="13.85546875" style="103" customWidth="1"/>
    <col min="519" max="523" width="16.5703125" style="103" customWidth="1"/>
    <col min="524" max="524" width="20.5703125" style="103" customWidth="1"/>
    <col min="525" max="525" width="21.140625" style="103" customWidth="1"/>
    <col min="526" max="526" width="9.5703125" style="103" customWidth="1"/>
    <col min="527" max="527" width="0.42578125" style="103" customWidth="1"/>
    <col min="528" max="534" width="6.42578125" style="103" customWidth="1"/>
    <col min="535" max="763" width="11.5703125" style="103"/>
    <col min="764" max="764" width="1" style="103" customWidth="1"/>
    <col min="765" max="765" width="4.28515625" style="103" customWidth="1"/>
    <col min="766" max="766" width="34.7109375" style="103" customWidth="1"/>
    <col min="767" max="767" width="0" style="103" hidden="1" customWidth="1"/>
    <col min="768" max="768" width="20" style="103" customWidth="1"/>
    <col min="769" max="769" width="20.85546875" style="103" customWidth="1"/>
    <col min="770" max="770" width="25" style="103" customWidth="1"/>
    <col min="771" max="771" width="18.7109375" style="103" customWidth="1"/>
    <col min="772" max="772" width="29.7109375" style="103" customWidth="1"/>
    <col min="773" max="773" width="13.42578125" style="103" customWidth="1"/>
    <col min="774" max="774" width="13.85546875" style="103" customWidth="1"/>
    <col min="775" max="779" width="16.5703125" style="103" customWidth="1"/>
    <col min="780" max="780" width="20.5703125" style="103" customWidth="1"/>
    <col min="781" max="781" width="21.140625" style="103" customWidth="1"/>
    <col min="782" max="782" width="9.5703125" style="103" customWidth="1"/>
    <col min="783" max="783" width="0.42578125" style="103" customWidth="1"/>
    <col min="784" max="790" width="6.42578125" style="103" customWidth="1"/>
    <col min="791" max="1019" width="11.5703125" style="103"/>
    <col min="1020" max="1020" width="1" style="103" customWidth="1"/>
    <col min="1021" max="1021" width="4.28515625" style="103" customWidth="1"/>
    <col min="1022" max="1022" width="34.7109375" style="103" customWidth="1"/>
    <col min="1023" max="1023" width="0" style="103" hidden="1" customWidth="1"/>
    <col min="1024" max="1024" width="20" style="103" customWidth="1"/>
    <col min="1025" max="1025" width="20.85546875" style="103" customWidth="1"/>
    <col min="1026" max="1026" width="25" style="103" customWidth="1"/>
    <col min="1027" max="1027" width="18.7109375" style="103" customWidth="1"/>
    <col min="1028" max="1028" width="29.7109375" style="103" customWidth="1"/>
    <col min="1029" max="1029" width="13.42578125" style="103" customWidth="1"/>
    <col min="1030" max="1030" width="13.85546875" style="103" customWidth="1"/>
    <col min="1031" max="1035" width="16.5703125" style="103" customWidth="1"/>
    <col min="1036" max="1036" width="20.5703125" style="103" customWidth="1"/>
    <col min="1037" max="1037" width="21.140625" style="103" customWidth="1"/>
    <col min="1038" max="1038" width="9.5703125" style="103" customWidth="1"/>
    <col min="1039" max="1039" width="0.42578125" style="103" customWidth="1"/>
    <col min="1040" max="1046" width="6.42578125" style="103" customWidth="1"/>
    <col min="1047" max="1275" width="11.5703125" style="103"/>
    <col min="1276" max="1276" width="1" style="103" customWidth="1"/>
    <col min="1277" max="1277" width="4.28515625" style="103" customWidth="1"/>
    <col min="1278" max="1278" width="34.7109375" style="103" customWidth="1"/>
    <col min="1279" max="1279" width="0" style="103" hidden="1" customWidth="1"/>
    <col min="1280" max="1280" width="20" style="103" customWidth="1"/>
    <col min="1281" max="1281" width="20.85546875" style="103" customWidth="1"/>
    <col min="1282" max="1282" width="25" style="103" customWidth="1"/>
    <col min="1283" max="1283" width="18.7109375" style="103" customWidth="1"/>
    <col min="1284" max="1284" width="29.7109375" style="103" customWidth="1"/>
    <col min="1285" max="1285" width="13.42578125" style="103" customWidth="1"/>
    <col min="1286" max="1286" width="13.85546875" style="103" customWidth="1"/>
    <col min="1287" max="1291" width="16.5703125" style="103" customWidth="1"/>
    <col min="1292" max="1292" width="20.5703125" style="103" customWidth="1"/>
    <col min="1293" max="1293" width="21.140625" style="103" customWidth="1"/>
    <col min="1294" max="1294" width="9.5703125" style="103" customWidth="1"/>
    <col min="1295" max="1295" width="0.42578125" style="103" customWidth="1"/>
    <col min="1296" max="1302" width="6.42578125" style="103" customWidth="1"/>
    <col min="1303" max="1531" width="11.5703125" style="103"/>
    <col min="1532" max="1532" width="1" style="103" customWidth="1"/>
    <col min="1533" max="1533" width="4.28515625" style="103" customWidth="1"/>
    <col min="1534" max="1534" width="34.7109375" style="103" customWidth="1"/>
    <col min="1535" max="1535" width="0" style="103" hidden="1" customWidth="1"/>
    <col min="1536" max="1536" width="20" style="103" customWidth="1"/>
    <col min="1537" max="1537" width="20.85546875" style="103" customWidth="1"/>
    <col min="1538" max="1538" width="25" style="103" customWidth="1"/>
    <col min="1539" max="1539" width="18.7109375" style="103" customWidth="1"/>
    <col min="1540" max="1540" width="29.7109375" style="103" customWidth="1"/>
    <col min="1541" max="1541" width="13.42578125" style="103" customWidth="1"/>
    <col min="1542" max="1542" width="13.85546875" style="103" customWidth="1"/>
    <col min="1543" max="1547" width="16.5703125" style="103" customWidth="1"/>
    <col min="1548" max="1548" width="20.5703125" style="103" customWidth="1"/>
    <col min="1549" max="1549" width="21.140625" style="103" customWidth="1"/>
    <col min="1550" max="1550" width="9.5703125" style="103" customWidth="1"/>
    <col min="1551" max="1551" width="0.42578125" style="103" customWidth="1"/>
    <col min="1552" max="1558" width="6.42578125" style="103" customWidth="1"/>
    <col min="1559" max="1787" width="11.5703125" style="103"/>
    <col min="1788" max="1788" width="1" style="103" customWidth="1"/>
    <col min="1789" max="1789" width="4.28515625" style="103" customWidth="1"/>
    <col min="1790" max="1790" width="34.7109375" style="103" customWidth="1"/>
    <col min="1791" max="1791" width="0" style="103" hidden="1" customWidth="1"/>
    <col min="1792" max="1792" width="20" style="103" customWidth="1"/>
    <col min="1793" max="1793" width="20.85546875" style="103" customWidth="1"/>
    <col min="1794" max="1794" width="25" style="103" customWidth="1"/>
    <col min="1795" max="1795" width="18.7109375" style="103" customWidth="1"/>
    <col min="1796" max="1796" width="29.7109375" style="103" customWidth="1"/>
    <col min="1797" max="1797" width="13.42578125" style="103" customWidth="1"/>
    <col min="1798" max="1798" width="13.85546875" style="103" customWidth="1"/>
    <col min="1799" max="1803" width="16.5703125" style="103" customWidth="1"/>
    <col min="1804" max="1804" width="20.5703125" style="103" customWidth="1"/>
    <col min="1805" max="1805" width="21.140625" style="103" customWidth="1"/>
    <col min="1806" max="1806" width="9.5703125" style="103" customWidth="1"/>
    <col min="1807" max="1807" width="0.42578125" style="103" customWidth="1"/>
    <col min="1808" max="1814" width="6.42578125" style="103" customWidth="1"/>
    <col min="1815" max="2043" width="11.5703125" style="103"/>
    <col min="2044" max="2044" width="1" style="103" customWidth="1"/>
    <col min="2045" max="2045" width="4.28515625" style="103" customWidth="1"/>
    <col min="2046" max="2046" width="34.7109375" style="103" customWidth="1"/>
    <col min="2047" max="2047" width="0" style="103" hidden="1" customWidth="1"/>
    <col min="2048" max="2048" width="20" style="103" customWidth="1"/>
    <col min="2049" max="2049" width="20.85546875" style="103" customWidth="1"/>
    <col min="2050" max="2050" width="25" style="103" customWidth="1"/>
    <col min="2051" max="2051" width="18.7109375" style="103" customWidth="1"/>
    <col min="2052" max="2052" width="29.7109375" style="103" customWidth="1"/>
    <col min="2053" max="2053" width="13.42578125" style="103" customWidth="1"/>
    <col min="2054" max="2054" width="13.85546875" style="103" customWidth="1"/>
    <col min="2055" max="2059" width="16.5703125" style="103" customWidth="1"/>
    <col min="2060" max="2060" width="20.5703125" style="103" customWidth="1"/>
    <col min="2061" max="2061" width="21.140625" style="103" customWidth="1"/>
    <col min="2062" max="2062" width="9.5703125" style="103" customWidth="1"/>
    <col min="2063" max="2063" width="0.42578125" style="103" customWidth="1"/>
    <col min="2064" max="2070" width="6.42578125" style="103" customWidth="1"/>
    <col min="2071" max="2299" width="11.5703125" style="103"/>
    <col min="2300" max="2300" width="1" style="103" customWidth="1"/>
    <col min="2301" max="2301" width="4.28515625" style="103" customWidth="1"/>
    <col min="2302" max="2302" width="34.7109375" style="103" customWidth="1"/>
    <col min="2303" max="2303" width="0" style="103" hidden="1" customWidth="1"/>
    <col min="2304" max="2304" width="20" style="103" customWidth="1"/>
    <col min="2305" max="2305" width="20.85546875" style="103" customWidth="1"/>
    <col min="2306" max="2306" width="25" style="103" customWidth="1"/>
    <col min="2307" max="2307" width="18.7109375" style="103" customWidth="1"/>
    <col min="2308" max="2308" width="29.7109375" style="103" customWidth="1"/>
    <col min="2309" max="2309" width="13.42578125" style="103" customWidth="1"/>
    <col min="2310" max="2310" width="13.85546875" style="103" customWidth="1"/>
    <col min="2311" max="2315" width="16.5703125" style="103" customWidth="1"/>
    <col min="2316" max="2316" width="20.5703125" style="103" customWidth="1"/>
    <col min="2317" max="2317" width="21.140625" style="103" customWidth="1"/>
    <col min="2318" max="2318" width="9.5703125" style="103" customWidth="1"/>
    <col min="2319" max="2319" width="0.42578125" style="103" customWidth="1"/>
    <col min="2320" max="2326" width="6.42578125" style="103" customWidth="1"/>
    <col min="2327" max="2555" width="11.5703125" style="103"/>
    <col min="2556" max="2556" width="1" style="103" customWidth="1"/>
    <col min="2557" max="2557" width="4.28515625" style="103" customWidth="1"/>
    <col min="2558" max="2558" width="34.7109375" style="103" customWidth="1"/>
    <col min="2559" max="2559" width="0" style="103" hidden="1" customWidth="1"/>
    <col min="2560" max="2560" width="20" style="103" customWidth="1"/>
    <col min="2561" max="2561" width="20.85546875" style="103" customWidth="1"/>
    <col min="2562" max="2562" width="25" style="103" customWidth="1"/>
    <col min="2563" max="2563" width="18.7109375" style="103" customWidth="1"/>
    <col min="2564" max="2564" width="29.7109375" style="103" customWidth="1"/>
    <col min="2565" max="2565" width="13.42578125" style="103" customWidth="1"/>
    <col min="2566" max="2566" width="13.85546875" style="103" customWidth="1"/>
    <col min="2567" max="2571" width="16.5703125" style="103" customWidth="1"/>
    <col min="2572" max="2572" width="20.5703125" style="103" customWidth="1"/>
    <col min="2573" max="2573" width="21.140625" style="103" customWidth="1"/>
    <col min="2574" max="2574" width="9.5703125" style="103" customWidth="1"/>
    <col min="2575" max="2575" width="0.42578125" style="103" customWidth="1"/>
    <col min="2576" max="2582" width="6.42578125" style="103" customWidth="1"/>
    <col min="2583" max="2811" width="11.5703125" style="103"/>
    <col min="2812" max="2812" width="1" style="103" customWidth="1"/>
    <col min="2813" max="2813" width="4.28515625" style="103" customWidth="1"/>
    <col min="2814" max="2814" width="34.7109375" style="103" customWidth="1"/>
    <col min="2815" max="2815" width="0" style="103" hidden="1" customWidth="1"/>
    <col min="2816" max="2816" width="20" style="103" customWidth="1"/>
    <col min="2817" max="2817" width="20.85546875" style="103" customWidth="1"/>
    <col min="2818" max="2818" width="25" style="103" customWidth="1"/>
    <col min="2819" max="2819" width="18.7109375" style="103" customWidth="1"/>
    <col min="2820" max="2820" width="29.7109375" style="103" customWidth="1"/>
    <col min="2821" max="2821" width="13.42578125" style="103" customWidth="1"/>
    <col min="2822" max="2822" width="13.85546875" style="103" customWidth="1"/>
    <col min="2823" max="2827" width="16.5703125" style="103" customWidth="1"/>
    <col min="2828" max="2828" width="20.5703125" style="103" customWidth="1"/>
    <col min="2829" max="2829" width="21.140625" style="103" customWidth="1"/>
    <col min="2830" max="2830" width="9.5703125" style="103" customWidth="1"/>
    <col min="2831" max="2831" width="0.42578125" style="103" customWidth="1"/>
    <col min="2832" max="2838" width="6.42578125" style="103" customWidth="1"/>
    <col min="2839" max="3067" width="11.5703125" style="103"/>
    <col min="3068" max="3068" width="1" style="103" customWidth="1"/>
    <col min="3069" max="3069" width="4.28515625" style="103" customWidth="1"/>
    <col min="3070" max="3070" width="34.7109375" style="103" customWidth="1"/>
    <col min="3071" max="3071" width="0" style="103" hidden="1" customWidth="1"/>
    <col min="3072" max="3072" width="20" style="103" customWidth="1"/>
    <col min="3073" max="3073" width="20.85546875" style="103" customWidth="1"/>
    <col min="3074" max="3074" width="25" style="103" customWidth="1"/>
    <col min="3075" max="3075" width="18.7109375" style="103" customWidth="1"/>
    <col min="3076" max="3076" width="29.7109375" style="103" customWidth="1"/>
    <col min="3077" max="3077" width="13.42578125" style="103" customWidth="1"/>
    <col min="3078" max="3078" width="13.85546875" style="103" customWidth="1"/>
    <col min="3079" max="3083" width="16.5703125" style="103" customWidth="1"/>
    <col min="3084" max="3084" width="20.5703125" style="103" customWidth="1"/>
    <col min="3085" max="3085" width="21.140625" style="103" customWidth="1"/>
    <col min="3086" max="3086" width="9.5703125" style="103" customWidth="1"/>
    <col min="3087" max="3087" width="0.42578125" style="103" customWidth="1"/>
    <col min="3088" max="3094" width="6.42578125" style="103" customWidth="1"/>
    <col min="3095" max="3323" width="11.5703125" style="103"/>
    <col min="3324" max="3324" width="1" style="103" customWidth="1"/>
    <col min="3325" max="3325" width="4.28515625" style="103" customWidth="1"/>
    <col min="3326" max="3326" width="34.7109375" style="103" customWidth="1"/>
    <col min="3327" max="3327" width="0" style="103" hidden="1" customWidth="1"/>
    <col min="3328" max="3328" width="20" style="103" customWidth="1"/>
    <col min="3329" max="3329" width="20.85546875" style="103" customWidth="1"/>
    <col min="3330" max="3330" width="25" style="103" customWidth="1"/>
    <col min="3331" max="3331" width="18.7109375" style="103" customWidth="1"/>
    <col min="3332" max="3332" width="29.7109375" style="103" customWidth="1"/>
    <col min="3333" max="3333" width="13.42578125" style="103" customWidth="1"/>
    <col min="3334" max="3334" width="13.85546875" style="103" customWidth="1"/>
    <col min="3335" max="3339" width="16.5703125" style="103" customWidth="1"/>
    <col min="3340" max="3340" width="20.5703125" style="103" customWidth="1"/>
    <col min="3341" max="3341" width="21.140625" style="103" customWidth="1"/>
    <col min="3342" max="3342" width="9.5703125" style="103" customWidth="1"/>
    <col min="3343" max="3343" width="0.42578125" style="103" customWidth="1"/>
    <col min="3344" max="3350" width="6.42578125" style="103" customWidth="1"/>
    <col min="3351" max="3579" width="11.5703125" style="103"/>
    <col min="3580" max="3580" width="1" style="103" customWidth="1"/>
    <col min="3581" max="3581" width="4.28515625" style="103" customWidth="1"/>
    <col min="3582" max="3582" width="34.7109375" style="103" customWidth="1"/>
    <col min="3583" max="3583" width="0" style="103" hidden="1" customWidth="1"/>
    <col min="3584" max="3584" width="20" style="103" customWidth="1"/>
    <col min="3585" max="3585" width="20.85546875" style="103" customWidth="1"/>
    <col min="3586" max="3586" width="25" style="103" customWidth="1"/>
    <col min="3587" max="3587" width="18.7109375" style="103" customWidth="1"/>
    <col min="3588" max="3588" width="29.7109375" style="103" customWidth="1"/>
    <col min="3589" max="3589" width="13.42578125" style="103" customWidth="1"/>
    <col min="3590" max="3590" width="13.85546875" style="103" customWidth="1"/>
    <col min="3591" max="3595" width="16.5703125" style="103" customWidth="1"/>
    <col min="3596" max="3596" width="20.5703125" style="103" customWidth="1"/>
    <col min="3597" max="3597" width="21.140625" style="103" customWidth="1"/>
    <col min="3598" max="3598" width="9.5703125" style="103" customWidth="1"/>
    <col min="3599" max="3599" width="0.42578125" style="103" customWidth="1"/>
    <col min="3600" max="3606" width="6.42578125" style="103" customWidth="1"/>
    <col min="3607" max="3835" width="11.5703125" style="103"/>
    <col min="3836" max="3836" width="1" style="103" customWidth="1"/>
    <col min="3837" max="3837" width="4.28515625" style="103" customWidth="1"/>
    <col min="3838" max="3838" width="34.7109375" style="103" customWidth="1"/>
    <col min="3839" max="3839" width="0" style="103" hidden="1" customWidth="1"/>
    <col min="3840" max="3840" width="20" style="103" customWidth="1"/>
    <col min="3841" max="3841" width="20.85546875" style="103" customWidth="1"/>
    <col min="3842" max="3842" width="25" style="103" customWidth="1"/>
    <col min="3843" max="3843" width="18.7109375" style="103" customWidth="1"/>
    <col min="3844" max="3844" width="29.7109375" style="103" customWidth="1"/>
    <col min="3845" max="3845" width="13.42578125" style="103" customWidth="1"/>
    <col min="3846" max="3846" width="13.85546875" style="103" customWidth="1"/>
    <col min="3847" max="3851" width="16.5703125" style="103" customWidth="1"/>
    <col min="3852" max="3852" width="20.5703125" style="103" customWidth="1"/>
    <col min="3853" max="3853" width="21.140625" style="103" customWidth="1"/>
    <col min="3854" max="3854" width="9.5703125" style="103" customWidth="1"/>
    <col min="3855" max="3855" width="0.42578125" style="103" customWidth="1"/>
    <col min="3856" max="3862" width="6.42578125" style="103" customWidth="1"/>
    <col min="3863" max="4091" width="11.5703125" style="103"/>
    <col min="4092" max="4092" width="1" style="103" customWidth="1"/>
    <col min="4093" max="4093" width="4.28515625" style="103" customWidth="1"/>
    <col min="4094" max="4094" width="34.7109375" style="103" customWidth="1"/>
    <col min="4095" max="4095" width="0" style="103" hidden="1" customWidth="1"/>
    <col min="4096" max="4096" width="20" style="103" customWidth="1"/>
    <col min="4097" max="4097" width="20.85546875" style="103" customWidth="1"/>
    <col min="4098" max="4098" width="25" style="103" customWidth="1"/>
    <col min="4099" max="4099" width="18.7109375" style="103" customWidth="1"/>
    <col min="4100" max="4100" width="29.7109375" style="103" customWidth="1"/>
    <col min="4101" max="4101" width="13.42578125" style="103" customWidth="1"/>
    <col min="4102" max="4102" width="13.85546875" style="103" customWidth="1"/>
    <col min="4103" max="4107" width="16.5703125" style="103" customWidth="1"/>
    <col min="4108" max="4108" width="20.5703125" style="103" customWidth="1"/>
    <col min="4109" max="4109" width="21.140625" style="103" customWidth="1"/>
    <col min="4110" max="4110" width="9.5703125" style="103" customWidth="1"/>
    <col min="4111" max="4111" width="0.42578125" style="103" customWidth="1"/>
    <col min="4112" max="4118" width="6.42578125" style="103" customWidth="1"/>
    <col min="4119" max="4347" width="11.5703125" style="103"/>
    <col min="4348" max="4348" width="1" style="103" customWidth="1"/>
    <col min="4349" max="4349" width="4.28515625" style="103" customWidth="1"/>
    <col min="4350" max="4350" width="34.7109375" style="103" customWidth="1"/>
    <col min="4351" max="4351" width="0" style="103" hidden="1" customWidth="1"/>
    <col min="4352" max="4352" width="20" style="103" customWidth="1"/>
    <col min="4353" max="4353" width="20.85546875" style="103" customWidth="1"/>
    <col min="4354" max="4354" width="25" style="103" customWidth="1"/>
    <col min="4355" max="4355" width="18.7109375" style="103" customWidth="1"/>
    <col min="4356" max="4356" width="29.7109375" style="103" customWidth="1"/>
    <col min="4357" max="4357" width="13.42578125" style="103" customWidth="1"/>
    <col min="4358" max="4358" width="13.85546875" style="103" customWidth="1"/>
    <col min="4359" max="4363" width="16.5703125" style="103" customWidth="1"/>
    <col min="4364" max="4364" width="20.5703125" style="103" customWidth="1"/>
    <col min="4365" max="4365" width="21.140625" style="103" customWidth="1"/>
    <col min="4366" max="4366" width="9.5703125" style="103" customWidth="1"/>
    <col min="4367" max="4367" width="0.42578125" style="103" customWidth="1"/>
    <col min="4368" max="4374" width="6.42578125" style="103" customWidth="1"/>
    <col min="4375" max="4603" width="11.5703125" style="103"/>
    <col min="4604" max="4604" width="1" style="103" customWidth="1"/>
    <col min="4605" max="4605" width="4.28515625" style="103" customWidth="1"/>
    <col min="4606" max="4606" width="34.7109375" style="103" customWidth="1"/>
    <col min="4607" max="4607" width="0" style="103" hidden="1" customWidth="1"/>
    <col min="4608" max="4608" width="20" style="103" customWidth="1"/>
    <col min="4609" max="4609" width="20.85546875" style="103" customWidth="1"/>
    <col min="4610" max="4610" width="25" style="103" customWidth="1"/>
    <col min="4611" max="4611" width="18.7109375" style="103" customWidth="1"/>
    <col min="4612" max="4612" width="29.7109375" style="103" customWidth="1"/>
    <col min="4613" max="4613" width="13.42578125" style="103" customWidth="1"/>
    <col min="4614" max="4614" width="13.85546875" style="103" customWidth="1"/>
    <col min="4615" max="4619" width="16.5703125" style="103" customWidth="1"/>
    <col min="4620" max="4620" width="20.5703125" style="103" customWidth="1"/>
    <col min="4621" max="4621" width="21.140625" style="103" customWidth="1"/>
    <col min="4622" max="4622" width="9.5703125" style="103" customWidth="1"/>
    <col min="4623" max="4623" width="0.42578125" style="103" customWidth="1"/>
    <col min="4624" max="4630" width="6.42578125" style="103" customWidth="1"/>
    <col min="4631" max="4859" width="11.5703125" style="103"/>
    <col min="4860" max="4860" width="1" style="103" customWidth="1"/>
    <col min="4861" max="4861" width="4.28515625" style="103" customWidth="1"/>
    <col min="4862" max="4862" width="34.7109375" style="103" customWidth="1"/>
    <col min="4863" max="4863" width="0" style="103" hidden="1" customWidth="1"/>
    <col min="4864" max="4864" width="20" style="103" customWidth="1"/>
    <col min="4865" max="4865" width="20.85546875" style="103" customWidth="1"/>
    <col min="4866" max="4866" width="25" style="103" customWidth="1"/>
    <col min="4867" max="4867" width="18.7109375" style="103" customWidth="1"/>
    <col min="4868" max="4868" width="29.7109375" style="103" customWidth="1"/>
    <col min="4869" max="4869" width="13.42578125" style="103" customWidth="1"/>
    <col min="4870" max="4870" width="13.85546875" style="103" customWidth="1"/>
    <col min="4871" max="4875" width="16.5703125" style="103" customWidth="1"/>
    <col min="4876" max="4876" width="20.5703125" style="103" customWidth="1"/>
    <col min="4877" max="4877" width="21.140625" style="103" customWidth="1"/>
    <col min="4878" max="4878" width="9.5703125" style="103" customWidth="1"/>
    <col min="4879" max="4879" width="0.42578125" style="103" customWidth="1"/>
    <col min="4880" max="4886" width="6.42578125" style="103" customWidth="1"/>
    <col min="4887" max="5115" width="11.5703125" style="103"/>
    <col min="5116" max="5116" width="1" style="103" customWidth="1"/>
    <col min="5117" max="5117" width="4.28515625" style="103" customWidth="1"/>
    <col min="5118" max="5118" width="34.7109375" style="103" customWidth="1"/>
    <col min="5119" max="5119" width="0" style="103" hidden="1" customWidth="1"/>
    <col min="5120" max="5120" width="20" style="103" customWidth="1"/>
    <col min="5121" max="5121" width="20.85546875" style="103" customWidth="1"/>
    <col min="5122" max="5122" width="25" style="103" customWidth="1"/>
    <col min="5123" max="5123" width="18.7109375" style="103" customWidth="1"/>
    <col min="5124" max="5124" width="29.7109375" style="103" customWidth="1"/>
    <col min="5125" max="5125" width="13.42578125" style="103" customWidth="1"/>
    <col min="5126" max="5126" width="13.85546875" style="103" customWidth="1"/>
    <col min="5127" max="5131" width="16.5703125" style="103" customWidth="1"/>
    <col min="5132" max="5132" width="20.5703125" style="103" customWidth="1"/>
    <col min="5133" max="5133" width="21.140625" style="103" customWidth="1"/>
    <col min="5134" max="5134" width="9.5703125" style="103" customWidth="1"/>
    <col min="5135" max="5135" width="0.42578125" style="103" customWidth="1"/>
    <col min="5136" max="5142" width="6.42578125" style="103" customWidth="1"/>
    <col min="5143" max="5371" width="11.5703125" style="103"/>
    <col min="5372" max="5372" width="1" style="103" customWidth="1"/>
    <col min="5373" max="5373" width="4.28515625" style="103" customWidth="1"/>
    <col min="5374" max="5374" width="34.7109375" style="103" customWidth="1"/>
    <col min="5375" max="5375" width="0" style="103" hidden="1" customWidth="1"/>
    <col min="5376" max="5376" width="20" style="103" customWidth="1"/>
    <col min="5377" max="5377" width="20.85546875" style="103" customWidth="1"/>
    <col min="5378" max="5378" width="25" style="103" customWidth="1"/>
    <col min="5379" max="5379" width="18.7109375" style="103" customWidth="1"/>
    <col min="5380" max="5380" width="29.7109375" style="103" customWidth="1"/>
    <col min="5381" max="5381" width="13.42578125" style="103" customWidth="1"/>
    <col min="5382" max="5382" width="13.85546875" style="103" customWidth="1"/>
    <col min="5383" max="5387" width="16.5703125" style="103" customWidth="1"/>
    <col min="5388" max="5388" width="20.5703125" style="103" customWidth="1"/>
    <col min="5389" max="5389" width="21.140625" style="103" customWidth="1"/>
    <col min="5390" max="5390" width="9.5703125" style="103" customWidth="1"/>
    <col min="5391" max="5391" width="0.42578125" style="103" customWidth="1"/>
    <col min="5392" max="5398" width="6.42578125" style="103" customWidth="1"/>
    <col min="5399" max="5627" width="11.5703125" style="103"/>
    <col min="5628" max="5628" width="1" style="103" customWidth="1"/>
    <col min="5629" max="5629" width="4.28515625" style="103" customWidth="1"/>
    <col min="5630" max="5630" width="34.7109375" style="103" customWidth="1"/>
    <col min="5631" max="5631" width="0" style="103" hidden="1" customWidth="1"/>
    <col min="5632" max="5632" width="20" style="103" customWidth="1"/>
    <col min="5633" max="5633" width="20.85546875" style="103" customWidth="1"/>
    <col min="5634" max="5634" width="25" style="103" customWidth="1"/>
    <col min="5635" max="5635" width="18.7109375" style="103" customWidth="1"/>
    <col min="5636" max="5636" width="29.7109375" style="103" customWidth="1"/>
    <col min="5637" max="5637" width="13.42578125" style="103" customWidth="1"/>
    <col min="5638" max="5638" width="13.85546875" style="103" customWidth="1"/>
    <col min="5639" max="5643" width="16.5703125" style="103" customWidth="1"/>
    <col min="5644" max="5644" width="20.5703125" style="103" customWidth="1"/>
    <col min="5645" max="5645" width="21.140625" style="103" customWidth="1"/>
    <col min="5646" max="5646" width="9.5703125" style="103" customWidth="1"/>
    <col min="5647" max="5647" width="0.42578125" style="103" customWidth="1"/>
    <col min="5648" max="5654" width="6.42578125" style="103" customWidth="1"/>
    <col min="5655" max="5883" width="11.5703125" style="103"/>
    <col min="5884" max="5884" width="1" style="103" customWidth="1"/>
    <col min="5885" max="5885" width="4.28515625" style="103" customWidth="1"/>
    <col min="5886" max="5886" width="34.7109375" style="103" customWidth="1"/>
    <col min="5887" max="5887" width="0" style="103" hidden="1" customWidth="1"/>
    <col min="5888" max="5888" width="20" style="103" customWidth="1"/>
    <col min="5889" max="5889" width="20.85546875" style="103" customWidth="1"/>
    <col min="5890" max="5890" width="25" style="103" customWidth="1"/>
    <col min="5891" max="5891" width="18.7109375" style="103" customWidth="1"/>
    <col min="5892" max="5892" width="29.7109375" style="103" customWidth="1"/>
    <col min="5893" max="5893" width="13.42578125" style="103" customWidth="1"/>
    <col min="5894" max="5894" width="13.85546875" style="103" customWidth="1"/>
    <col min="5895" max="5899" width="16.5703125" style="103" customWidth="1"/>
    <col min="5900" max="5900" width="20.5703125" style="103" customWidth="1"/>
    <col min="5901" max="5901" width="21.140625" style="103" customWidth="1"/>
    <col min="5902" max="5902" width="9.5703125" style="103" customWidth="1"/>
    <col min="5903" max="5903" width="0.42578125" style="103" customWidth="1"/>
    <col min="5904" max="5910" width="6.42578125" style="103" customWidth="1"/>
    <col min="5911" max="6139" width="11.5703125" style="103"/>
    <col min="6140" max="6140" width="1" style="103" customWidth="1"/>
    <col min="6141" max="6141" width="4.28515625" style="103" customWidth="1"/>
    <col min="6142" max="6142" width="34.7109375" style="103" customWidth="1"/>
    <col min="6143" max="6143" width="0" style="103" hidden="1" customWidth="1"/>
    <col min="6144" max="6144" width="20" style="103" customWidth="1"/>
    <col min="6145" max="6145" width="20.85546875" style="103" customWidth="1"/>
    <col min="6146" max="6146" width="25" style="103" customWidth="1"/>
    <col min="6147" max="6147" width="18.7109375" style="103" customWidth="1"/>
    <col min="6148" max="6148" width="29.7109375" style="103" customWidth="1"/>
    <col min="6149" max="6149" width="13.42578125" style="103" customWidth="1"/>
    <col min="6150" max="6150" width="13.85546875" style="103" customWidth="1"/>
    <col min="6151" max="6155" width="16.5703125" style="103" customWidth="1"/>
    <col min="6156" max="6156" width="20.5703125" style="103" customWidth="1"/>
    <col min="6157" max="6157" width="21.140625" style="103" customWidth="1"/>
    <col min="6158" max="6158" width="9.5703125" style="103" customWidth="1"/>
    <col min="6159" max="6159" width="0.42578125" style="103" customWidth="1"/>
    <col min="6160" max="6166" width="6.42578125" style="103" customWidth="1"/>
    <col min="6167" max="6395" width="11.5703125" style="103"/>
    <col min="6396" max="6396" width="1" style="103" customWidth="1"/>
    <col min="6397" max="6397" width="4.28515625" style="103" customWidth="1"/>
    <col min="6398" max="6398" width="34.7109375" style="103" customWidth="1"/>
    <col min="6399" max="6399" width="0" style="103" hidden="1" customWidth="1"/>
    <col min="6400" max="6400" width="20" style="103" customWidth="1"/>
    <col min="6401" max="6401" width="20.85546875" style="103" customWidth="1"/>
    <col min="6402" max="6402" width="25" style="103" customWidth="1"/>
    <col min="6403" max="6403" width="18.7109375" style="103" customWidth="1"/>
    <col min="6404" max="6404" width="29.7109375" style="103" customWidth="1"/>
    <col min="6405" max="6405" width="13.42578125" style="103" customWidth="1"/>
    <col min="6406" max="6406" width="13.85546875" style="103" customWidth="1"/>
    <col min="6407" max="6411" width="16.5703125" style="103" customWidth="1"/>
    <col min="6412" max="6412" width="20.5703125" style="103" customWidth="1"/>
    <col min="6413" max="6413" width="21.140625" style="103" customWidth="1"/>
    <col min="6414" max="6414" width="9.5703125" style="103" customWidth="1"/>
    <col min="6415" max="6415" width="0.42578125" style="103" customWidth="1"/>
    <col min="6416" max="6422" width="6.42578125" style="103" customWidth="1"/>
    <col min="6423" max="6651" width="11.5703125" style="103"/>
    <col min="6652" max="6652" width="1" style="103" customWidth="1"/>
    <col min="6653" max="6653" width="4.28515625" style="103" customWidth="1"/>
    <col min="6654" max="6654" width="34.7109375" style="103" customWidth="1"/>
    <col min="6655" max="6655" width="0" style="103" hidden="1" customWidth="1"/>
    <col min="6656" max="6656" width="20" style="103" customWidth="1"/>
    <col min="6657" max="6657" width="20.85546875" style="103" customWidth="1"/>
    <col min="6658" max="6658" width="25" style="103" customWidth="1"/>
    <col min="6659" max="6659" width="18.7109375" style="103" customWidth="1"/>
    <col min="6660" max="6660" width="29.7109375" style="103" customWidth="1"/>
    <col min="6661" max="6661" width="13.42578125" style="103" customWidth="1"/>
    <col min="6662" max="6662" width="13.85546875" style="103" customWidth="1"/>
    <col min="6663" max="6667" width="16.5703125" style="103" customWidth="1"/>
    <col min="6668" max="6668" width="20.5703125" style="103" customWidth="1"/>
    <col min="6669" max="6669" width="21.140625" style="103" customWidth="1"/>
    <col min="6670" max="6670" width="9.5703125" style="103" customWidth="1"/>
    <col min="6671" max="6671" width="0.42578125" style="103" customWidth="1"/>
    <col min="6672" max="6678" width="6.42578125" style="103" customWidth="1"/>
    <col min="6679" max="6907" width="11.5703125" style="103"/>
    <col min="6908" max="6908" width="1" style="103" customWidth="1"/>
    <col min="6909" max="6909" width="4.28515625" style="103" customWidth="1"/>
    <col min="6910" max="6910" width="34.7109375" style="103" customWidth="1"/>
    <col min="6911" max="6911" width="0" style="103" hidden="1" customWidth="1"/>
    <col min="6912" max="6912" width="20" style="103" customWidth="1"/>
    <col min="6913" max="6913" width="20.85546875" style="103" customWidth="1"/>
    <col min="6914" max="6914" width="25" style="103" customWidth="1"/>
    <col min="6915" max="6915" width="18.7109375" style="103" customWidth="1"/>
    <col min="6916" max="6916" width="29.7109375" style="103" customWidth="1"/>
    <col min="6917" max="6917" width="13.42578125" style="103" customWidth="1"/>
    <col min="6918" max="6918" width="13.85546875" style="103" customWidth="1"/>
    <col min="6919" max="6923" width="16.5703125" style="103" customWidth="1"/>
    <col min="6924" max="6924" width="20.5703125" style="103" customWidth="1"/>
    <col min="6925" max="6925" width="21.140625" style="103" customWidth="1"/>
    <col min="6926" max="6926" width="9.5703125" style="103" customWidth="1"/>
    <col min="6927" max="6927" width="0.42578125" style="103" customWidth="1"/>
    <col min="6928" max="6934" width="6.42578125" style="103" customWidth="1"/>
    <col min="6935" max="7163" width="11.5703125" style="103"/>
    <col min="7164" max="7164" width="1" style="103" customWidth="1"/>
    <col min="7165" max="7165" width="4.28515625" style="103" customWidth="1"/>
    <col min="7166" max="7166" width="34.7109375" style="103" customWidth="1"/>
    <col min="7167" max="7167" width="0" style="103" hidden="1" customWidth="1"/>
    <col min="7168" max="7168" width="20" style="103" customWidth="1"/>
    <col min="7169" max="7169" width="20.85546875" style="103" customWidth="1"/>
    <col min="7170" max="7170" width="25" style="103" customWidth="1"/>
    <col min="7171" max="7171" width="18.7109375" style="103" customWidth="1"/>
    <col min="7172" max="7172" width="29.7109375" style="103" customWidth="1"/>
    <col min="7173" max="7173" width="13.42578125" style="103" customWidth="1"/>
    <col min="7174" max="7174" width="13.85546875" style="103" customWidth="1"/>
    <col min="7175" max="7179" width="16.5703125" style="103" customWidth="1"/>
    <col min="7180" max="7180" width="20.5703125" style="103" customWidth="1"/>
    <col min="7181" max="7181" width="21.140625" style="103" customWidth="1"/>
    <col min="7182" max="7182" width="9.5703125" style="103" customWidth="1"/>
    <col min="7183" max="7183" width="0.42578125" style="103" customWidth="1"/>
    <col min="7184" max="7190" width="6.42578125" style="103" customWidth="1"/>
    <col min="7191" max="7419" width="11.5703125" style="103"/>
    <col min="7420" max="7420" width="1" style="103" customWidth="1"/>
    <col min="7421" max="7421" width="4.28515625" style="103" customWidth="1"/>
    <col min="7422" max="7422" width="34.7109375" style="103" customWidth="1"/>
    <col min="7423" max="7423" width="0" style="103" hidden="1" customWidth="1"/>
    <col min="7424" max="7424" width="20" style="103" customWidth="1"/>
    <col min="7425" max="7425" width="20.85546875" style="103" customWidth="1"/>
    <col min="7426" max="7426" width="25" style="103" customWidth="1"/>
    <col min="7427" max="7427" width="18.7109375" style="103" customWidth="1"/>
    <col min="7428" max="7428" width="29.7109375" style="103" customWidth="1"/>
    <col min="7429" max="7429" width="13.42578125" style="103" customWidth="1"/>
    <col min="7430" max="7430" width="13.85546875" style="103" customWidth="1"/>
    <col min="7431" max="7435" width="16.5703125" style="103" customWidth="1"/>
    <col min="7436" max="7436" width="20.5703125" style="103" customWidth="1"/>
    <col min="7437" max="7437" width="21.140625" style="103" customWidth="1"/>
    <col min="7438" max="7438" width="9.5703125" style="103" customWidth="1"/>
    <col min="7439" max="7439" width="0.42578125" style="103" customWidth="1"/>
    <col min="7440" max="7446" width="6.42578125" style="103" customWidth="1"/>
    <col min="7447" max="7675" width="11.5703125" style="103"/>
    <col min="7676" max="7676" width="1" style="103" customWidth="1"/>
    <col min="7677" max="7677" width="4.28515625" style="103" customWidth="1"/>
    <col min="7678" max="7678" width="34.7109375" style="103" customWidth="1"/>
    <col min="7679" max="7679" width="0" style="103" hidden="1" customWidth="1"/>
    <col min="7680" max="7680" width="20" style="103" customWidth="1"/>
    <col min="7681" max="7681" width="20.85546875" style="103" customWidth="1"/>
    <col min="7682" max="7682" width="25" style="103" customWidth="1"/>
    <col min="7683" max="7683" width="18.7109375" style="103" customWidth="1"/>
    <col min="7684" max="7684" width="29.7109375" style="103" customWidth="1"/>
    <col min="7685" max="7685" width="13.42578125" style="103" customWidth="1"/>
    <col min="7686" max="7686" width="13.85546875" style="103" customWidth="1"/>
    <col min="7687" max="7691" width="16.5703125" style="103" customWidth="1"/>
    <col min="7692" max="7692" width="20.5703125" style="103" customWidth="1"/>
    <col min="7693" max="7693" width="21.140625" style="103" customWidth="1"/>
    <col min="7694" max="7694" width="9.5703125" style="103" customWidth="1"/>
    <col min="7695" max="7695" width="0.42578125" style="103" customWidth="1"/>
    <col min="7696" max="7702" width="6.42578125" style="103" customWidth="1"/>
    <col min="7703" max="7931" width="11.5703125" style="103"/>
    <col min="7932" max="7932" width="1" style="103" customWidth="1"/>
    <col min="7933" max="7933" width="4.28515625" style="103" customWidth="1"/>
    <col min="7934" max="7934" width="34.7109375" style="103" customWidth="1"/>
    <col min="7935" max="7935" width="0" style="103" hidden="1" customWidth="1"/>
    <col min="7936" max="7936" width="20" style="103" customWidth="1"/>
    <col min="7937" max="7937" width="20.85546875" style="103" customWidth="1"/>
    <col min="7938" max="7938" width="25" style="103" customWidth="1"/>
    <col min="7939" max="7939" width="18.7109375" style="103" customWidth="1"/>
    <col min="7940" max="7940" width="29.7109375" style="103" customWidth="1"/>
    <col min="7941" max="7941" width="13.42578125" style="103" customWidth="1"/>
    <col min="7942" max="7942" width="13.85546875" style="103" customWidth="1"/>
    <col min="7943" max="7947" width="16.5703125" style="103" customWidth="1"/>
    <col min="7948" max="7948" width="20.5703125" style="103" customWidth="1"/>
    <col min="7949" max="7949" width="21.140625" style="103" customWidth="1"/>
    <col min="7950" max="7950" width="9.5703125" style="103" customWidth="1"/>
    <col min="7951" max="7951" width="0.42578125" style="103" customWidth="1"/>
    <col min="7952" max="7958" width="6.42578125" style="103" customWidth="1"/>
    <col min="7959" max="8187" width="11.5703125" style="103"/>
    <col min="8188" max="8188" width="1" style="103" customWidth="1"/>
    <col min="8189" max="8189" width="4.28515625" style="103" customWidth="1"/>
    <col min="8190" max="8190" width="34.7109375" style="103" customWidth="1"/>
    <col min="8191" max="8191" width="0" style="103" hidden="1" customWidth="1"/>
    <col min="8192" max="8192" width="20" style="103" customWidth="1"/>
    <col min="8193" max="8193" width="20.85546875" style="103" customWidth="1"/>
    <col min="8194" max="8194" width="25" style="103" customWidth="1"/>
    <col min="8195" max="8195" width="18.7109375" style="103" customWidth="1"/>
    <col min="8196" max="8196" width="29.7109375" style="103" customWidth="1"/>
    <col min="8197" max="8197" width="13.42578125" style="103" customWidth="1"/>
    <col min="8198" max="8198" width="13.85546875" style="103" customWidth="1"/>
    <col min="8199" max="8203" width="16.5703125" style="103" customWidth="1"/>
    <col min="8204" max="8204" width="20.5703125" style="103" customWidth="1"/>
    <col min="8205" max="8205" width="21.140625" style="103" customWidth="1"/>
    <col min="8206" max="8206" width="9.5703125" style="103" customWidth="1"/>
    <col min="8207" max="8207" width="0.42578125" style="103" customWidth="1"/>
    <col min="8208" max="8214" width="6.42578125" style="103" customWidth="1"/>
    <col min="8215" max="8443" width="11.5703125" style="103"/>
    <col min="8444" max="8444" width="1" style="103" customWidth="1"/>
    <col min="8445" max="8445" width="4.28515625" style="103" customWidth="1"/>
    <col min="8446" max="8446" width="34.7109375" style="103" customWidth="1"/>
    <col min="8447" max="8447" width="0" style="103" hidden="1" customWidth="1"/>
    <col min="8448" max="8448" width="20" style="103" customWidth="1"/>
    <col min="8449" max="8449" width="20.85546875" style="103" customWidth="1"/>
    <col min="8450" max="8450" width="25" style="103" customWidth="1"/>
    <col min="8451" max="8451" width="18.7109375" style="103" customWidth="1"/>
    <col min="8452" max="8452" width="29.7109375" style="103" customWidth="1"/>
    <col min="8453" max="8453" width="13.42578125" style="103" customWidth="1"/>
    <col min="8454" max="8454" width="13.85546875" style="103" customWidth="1"/>
    <col min="8455" max="8459" width="16.5703125" style="103" customWidth="1"/>
    <col min="8460" max="8460" width="20.5703125" style="103" customWidth="1"/>
    <col min="8461" max="8461" width="21.140625" style="103" customWidth="1"/>
    <col min="8462" max="8462" width="9.5703125" style="103" customWidth="1"/>
    <col min="8463" max="8463" width="0.42578125" style="103" customWidth="1"/>
    <col min="8464" max="8470" width="6.42578125" style="103" customWidth="1"/>
    <col min="8471" max="8699" width="11.5703125" style="103"/>
    <col min="8700" max="8700" width="1" style="103" customWidth="1"/>
    <col min="8701" max="8701" width="4.28515625" style="103" customWidth="1"/>
    <col min="8702" max="8702" width="34.7109375" style="103" customWidth="1"/>
    <col min="8703" max="8703" width="0" style="103" hidden="1" customWidth="1"/>
    <col min="8704" max="8704" width="20" style="103" customWidth="1"/>
    <col min="8705" max="8705" width="20.85546875" style="103" customWidth="1"/>
    <col min="8706" max="8706" width="25" style="103" customWidth="1"/>
    <col min="8707" max="8707" width="18.7109375" style="103" customWidth="1"/>
    <col min="8708" max="8708" width="29.7109375" style="103" customWidth="1"/>
    <col min="8709" max="8709" width="13.42578125" style="103" customWidth="1"/>
    <col min="8710" max="8710" width="13.85546875" style="103" customWidth="1"/>
    <col min="8711" max="8715" width="16.5703125" style="103" customWidth="1"/>
    <col min="8716" max="8716" width="20.5703125" style="103" customWidth="1"/>
    <col min="8717" max="8717" width="21.140625" style="103" customWidth="1"/>
    <col min="8718" max="8718" width="9.5703125" style="103" customWidth="1"/>
    <col min="8719" max="8719" width="0.42578125" style="103" customWidth="1"/>
    <col min="8720" max="8726" width="6.42578125" style="103" customWidth="1"/>
    <col min="8727" max="8955" width="11.5703125" style="103"/>
    <col min="8956" max="8956" width="1" style="103" customWidth="1"/>
    <col min="8957" max="8957" width="4.28515625" style="103" customWidth="1"/>
    <col min="8958" max="8958" width="34.7109375" style="103" customWidth="1"/>
    <col min="8959" max="8959" width="0" style="103" hidden="1" customWidth="1"/>
    <col min="8960" max="8960" width="20" style="103" customWidth="1"/>
    <col min="8961" max="8961" width="20.85546875" style="103" customWidth="1"/>
    <col min="8962" max="8962" width="25" style="103" customWidth="1"/>
    <col min="8963" max="8963" width="18.7109375" style="103" customWidth="1"/>
    <col min="8964" max="8964" width="29.7109375" style="103" customWidth="1"/>
    <col min="8965" max="8965" width="13.42578125" style="103" customWidth="1"/>
    <col min="8966" max="8966" width="13.85546875" style="103" customWidth="1"/>
    <col min="8967" max="8971" width="16.5703125" style="103" customWidth="1"/>
    <col min="8972" max="8972" width="20.5703125" style="103" customWidth="1"/>
    <col min="8973" max="8973" width="21.140625" style="103" customWidth="1"/>
    <col min="8974" max="8974" width="9.5703125" style="103" customWidth="1"/>
    <col min="8975" max="8975" width="0.42578125" style="103" customWidth="1"/>
    <col min="8976" max="8982" width="6.42578125" style="103" customWidth="1"/>
    <col min="8983" max="9211" width="11.5703125" style="103"/>
    <col min="9212" max="9212" width="1" style="103" customWidth="1"/>
    <col min="9213" max="9213" width="4.28515625" style="103" customWidth="1"/>
    <col min="9214" max="9214" width="34.7109375" style="103" customWidth="1"/>
    <col min="9215" max="9215" width="0" style="103" hidden="1" customWidth="1"/>
    <col min="9216" max="9216" width="20" style="103" customWidth="1"/>
    <col min="9217" max="9217" width="20.85546875" style="103" customWidth="1"/>
    <col min="9218" max="9218" width="25" style="103" customWidth="1"/>
    <col min="9219" max="9219" width="18.7109375" style="103" customWidth="1"/>
    <col min="9220" max="9220" width="29.7109375" style="103" customWidth="1"/>
    <col min="9221" max="9221" width="13.42578125" style="103" customWidth="1"/>
    <col min="9222" max="9222" width="13.85546875" style="103" customWidth="1"/>
    <col min="9223" max="9227" width="16.5703125" style="103" customWidth="1"/>
    <col min="9228" max="9228" width="20.5703125" style="103" customWidth="1"/>
    <col min="9229" max="9229" width="21.140625" style="103" customWidth="1"/>
    <col min="9230" max="9230" width="9.5703125" style="103" customWidth="1"/>
    <col min="9231" max="9231" width="0.42578125" style="103" customWidth="1"/>
    <col min="9232" max="9238" width="6.42578125" style="103" customWidth="1"/>
    <col min="9239" max="9467" width="11.5703125" style="103"/>
    <col min="9468" max="9468" width="1" style="103" customWidth="1"/>
    <col min="9469" max="9469" width="4.28515625" style="103" customWidth="1"/>
    <col min="9470" max="9470" width="34.7109375" style="103" customWidth="1"/>
    <col min="9471" max="9471" width="0" style="103" hidden="1" customWidth="1"/>
    <col min="9472" max="9472" width="20" style="103" customWidth="1"/>
    <col min="9473" max="9473" width="20.85546875" style="103" customWidth="1"/>
    <col min="9474" max="9474" width="25" style="103" customWidth="1"/>
    <col min="9475" max="9475" width="18.7109375" style="103" customWidth="1"/>
    <col min="9476" max="9476" width="29.7109375" style="103" customWidth="1"/>
    <col min="9477" max="9477" width="13.42578125" style="103" customWidth="1"/>
    <col min="9478" max="9478" width="13.85546875" style="103" customWidth="1"/>
    <col min="9479" max="9483" width="16.5703125" style="103" customWidth="1"/>
    <col min="9484" max="9484" width="20.5703125" style="103" customWidth="1"/>
    <col min="9485" max="9485" width="21.140625" style="103" customWidth="1"/>
    <col min="9486" max="9486" width="9.5703125" style="103" customWidth="1"/>
    <col min="9487" max="9487" width="0.42578125" style="103" customWidth="1"/>
    <col min="9488" max="9494" width="6.42578125" style="103" customWidth="1"/>
    <col min="9495" max="9723" width="11.5703125" style="103"/>
    <col min="9724" max="9724" width="1" style="103" customWidth="1"/>
    <col min="9725" max="9725" width="4.28515625" style="103" customWidth="1"/>
    <col min="9726" max="9726" width="34.7109375" style="103" customWidth="1"/>
    <col min="9727" max="9727" width="0" style="103" hidden="1" customWidth="1"/>
    <col min="9728" max="9728" width="20" style="103" customWidth="1"/>
    <col min="9729" max="9729" width="20.85546875" style="103" customWidth="1"/>
    <col min="9730" max="9730" width="25" style="103" customWidth="1"/>
    <col min="9731" max="9731" width="18.7109375" style="103" customWidth="1"/>
    <col min="9732" max="9732" width="29.7109375" style="103" customWidth="1"/>
    <col min="9733" max="9733" width="13.42578125" style="103" customWidth="1"/>
    <col min="9734" max="9734" width="13.85546875" style="103" customWidth="1"/>
    <col min="9735" max="9739" width="16.5703125" style="103" customWidth="1"/>
    <col min="9740" max="9740" width="20.5703125" style="103" customWidth="1"/>
    <col min="9741" max="9741" width="21.140625" style="103" customWidth="1"/>
    <col min="9742" max="9742" width="9.5703125" style="103" customWidth="1"/>
    <col min="9743" max="9743" width="0.42578125" style="103" customWidth="1"/>
    <col min="9744" max="9750" width="6.42578125" style="103" customWidth="1"/>
    <col min="9751" max="9979" width="11.5703125" style="103"/>
    <col min="9980" max="9980" width="1" style="103" customWidth="1"/>
    <col min="9981" max="9981" width="4.28515625" style="103" customWidth="1"/>
    <col min="9982" max="9982" width="34.7109375" style="103" customWidth="1"/>
    <col min="9983" max="9983" width="0" style="103" hidden="1" customWidth="1"/>
    <col min="9984" max="9984" width="20" style="103" customWidth="1"/>
    <col min="9985" max="9985" width="20.85546875" style="103" customWidth="1"/>
    <col min="9986" max="9986" width="25" style="103" customWidth="1"/>
    <col min="9987" max="9987" width="18.7109375" style="103" customWidth="1"/>
    <col min="9988" max="9988" width="29.7109375" style="103" customWidth="1"/>
    <col min="9989" max="9989" width="13.42578125" style="103" customWidth="1"/>
    <col min="9990" max="9990" width="13.85546875" style="103" customWidth="1"/>
    <col min="9991" max="9995" width="16.5703125" style="103" customWidth="1"/>
    <col min="9996" max="9996" width="20.5703125" style="103" customWidth="1"/>
    <col min="9997" max="9997" width="21.140625" style="103" customWidth="1"/>
    <col min="9998" max="9998" width="9.5703125" style="103" customWidth="1"/>
    <col min="9999" max="9999" width="0.42578125" style="103" customWidth="1"/>
    <col min="10000" max="10006" width="6.42578125" style="103" customWidth="1"/>
    <col min="10007" max="10235" width="11.5703125" style="103"/>
    <col min="10236" max="10236" width="1" style="103" customWidth="1"/>
    <col min="10237" max="10237" width="4.28515625" style="103" customWidth="1"/>
    <col min="10238" max="10238" width="34.7109375" style="103" customWidth="1"/>
    <col min="10239" max="10239" width="0" style="103" hidden="1" customWidth="1"/>
    <col min="10240" max="10240" width="20" style="103" customWidth="1"/>
    <col min="10241" max="10241" width="20.85546875" style="103" customWidth="1"/>
    <col min="10242" max="10242" width="25" style="103" customWidth="1"/>
    <col min="10243" max="10243" width="18.7109375" style="103" customWidth="1"/>
    <col min="10244" max="10244" width="29.7109375" style="103" customWidth="1"/>
    <col min="10245" max="10245" width="13.42578125" style="103" customWidth="1"/>
    <col min="10246" max="10246" width="13.85546875" style="103" customWidth="1"/>
    <col min="10247" max="10251" width="16.5703125" style="103" customWidth="1"/>
    <col min="10252" max="10252" width="20.5703125" style="103" customWidth="1"/>
    <col min="10253" max="10253" width="21.140625" style="103" customWidth="1"/>
    <col min="10254" max="10254" width="9.5703125" style="103" customWidth="1"/>
    <col min="10255" max="10255" width="0.42578125" style="103" customWidth="1"/>
    <col min="10256" max="10262" width="6.42578125" style="103" customWidth="1"/>
    <col min="10263" max="10491" width="11.5703125" style="103"/>
    <col min="10492" max="10492" width="1" style="103" customWidth="1"/>
    <col min="10493" max="10493" width="4.28515625" style="103" customWidth="1"/>
    <col min="10494" max="10494" width="34.7109375" style="103" customWidth="1"/>
    <col min="10495" max="10495" width="0" style="103" hidden="1" customWidth="1"/>
    <col min="10496" max="10496" width="20" style="103" customWidth="1"/>
    <col min="10497" max="10497" width="20.85546875" style="103" customWidth="1"/>
    <col min="10498" max="10498" width="25" style="103" customWidth="1"/>
    <col min="10499" max="10499" width="18.7109375" style="103" customWidth="1"/>
    <col min="10500" max="10500" width="29.7109375" style="103" customWidth="1"/>
    <col min="10501" max="10501" width="13.42578125" style="103" customWidth="1"/>
    <col min="10502" max="10502" width="13.85546875" style="103" customWidth="1"/>
    <col min="10503" max="10507" width="16.5703125" style="103" customWidth="1"/>
    <col min="10508" max="10508" width="20.5703125" style="103" customWidth="1"/>
    <col min="10509" max="10509" width="21.140625" style="103" customWidth="1"/>
    <col min="10510" max="10510" width="9.5703125" style="103" customWidth="1"/>
    <col min="10511" max="10511" width="0.42578125" style="103" customWidth="1"/>
    <col min="10512" max="10518" width="6.42578125" style="103" customWidth="1"/>
    <col min="10519" max="10747" width="11.5703125" style="103"/>
    <col min="10748" max="10748" width="1" style="103" customWidth="1"/>
    <col min="10749" max="10749" width="4.28515625" style="103" customWidth="1"/>
    <col min="10750" max="10750" width="34.7109375" style="103" customWidth="1"/>
    <col min="10751" max="10751" width="0" style="103" hidden="1" customWidth="1"/>
    <col min="10752" max="10752" width="20" style="103" customWidth="1"/>
    <col min="10753" max="10753" width="20.85546875" style="103" customWidth="1"/>
    <col min="10754" max="10754" width="25" style="103" customWidth="1"/>
    <col min="10755" max="10755" width="18.7109375" style="103" customWidth="1"/>
    <col min="10756" max="10756" width="29.7109375" style="103" customWidth="1"/>
    <col min="10757" max="10757" width="13.42578125" style="103" customWidth="1"/>
    <col min="10758" max="10758" width="13.85546875" style="103" customWidth="1"/>
    <col min="10759" max="10763" width="16.5703125" style="103" customWidth="1"/>
    <col min="10764" max="10764" width="20.5703125" style="103" customWidth="1"/>
    <col min="10765" max="10765" width="21.140625" style="103" customWidth="1"/>
    <col min="10766" max="10766" width="9.5703125" style="103" customWidth="1"/>
    <col min="10767" max="10767" width="0.42578125" style="103" customWidth="1"/>
    <col min="10768" max="10774" width="6.42578125" style="103" customWidth="1"/>
    <col min="10775" max="11003" width="11.5703125" style="103"/>
    <col min="11004" max="11004" width="1" style="103" customWidth="1"/>
    <col min="11005" max="11005" width="4.28515625" style="103" customWidth="1"/>
    <col min="11006" max="11006" width="34.7109375" style="103" customWidth="1"/>
    <col min="11007" max="11007" width="0" style="103" hidden="1" customWidth="1"/>
    <col min="11008" max="11008" width="20" style="103" customWidth="1"/>
    <col min="11009" max="11009" width="20.85546875" style="103" customWidth="1"/>
    <col min="11010" max="11010" width="25" style="103" customWidth="1"/>
    <col min="11011" max="11011" width="18.7109375" style="103" customWidth="1"/>
    <col min="11012" max="11012" width="29.7109375" style="103" customWidth="1"/>
    <col min="11013" max="11013" width="13.42578125" style="103" customWidth="1"/>
    <col min="11014" max="11014" width="13.85546875" style="103" customWidth="1"/>
    <col min="11015" max="11019" width="16.5703125" style="103" customWidth="1"/>
    <col min="11020" max="11020" width="20.5703125" style="103" customWidth="1"/>
    <col min="11021" max="11021" width="21.140625" style="103" customWidth="1"/>
    <col min="11022" max="11022" width="9.5703125" style="103" customWidth="1"/>
    <col min="11023" max="11023" width="0.42578125" style="103" customWidth="1"/>
    <col min="11024" max="11030" width="6.42578125" style="103" customWidth="1"/>
    <col min="11031" max="11259" width="11.5703125" style="103"/>
    <col min="11260" max="11260" width="1" style="103" customWidth="1"/>
    <col min="11261" max="11261" width="4.28515625" style="103" customWidth="1"/>
    <col min="11262" max="11262" width="34.7109375" style="103" customWidth="1"/>
    <col min="11263" max="11263" width="0" style="103" hidden="1" customWidth="1"/>
    <col min="11264" max="11264" width="20" style="103" customWidth="1"/>
    <col min="11265" max="11265" width="20.85546875" style="103" customWidth="1"/>
    <col min="11266" max="11266" width="25" style="103" customWidth="1"/>
    <col min="11267" max="11267" width="18.7109375" style="103" customWidth="1"/>
    <col min="11268" max="11268" width="29.7109375" style="103" customWidth="1"/>
    <col min="11269" max="11269" width="13.42578125" style="103" customWidth="1"/>
    <col min="11270" max="11270" width="13.85546875" style="103" customWidth="1"/>
    <col min="11271" max="11275" width="16.5703125" style="103" customWidth="1"/>
    <col min="11276" max="11276" width="20.5703125" style="103" customWidth="1"/>
    <col min="11277" max="11277" width="21.140625" style="103" customWidth="1"/>
    <col min="11278" max="11278" width="9.5703125" style="103" customWidth="1"/>
    <col min="11279" max="11279" width="0.42578125" style="103" customWidth="1"/>
    <col min="11280" max="11286" width="6.42578125" style="103" customWidth="1"/>
    <col min="11287" max="11515" width="11.5703125" style="103"/>
    <col min="11516" max="11516" width="1" style="103" customWidth="1"/>
    <col min="11517" max="11517" width="4.28515625" style="103" customWidth="1"/>
    <col min="11518" max="11518" width="34.7109375" style="103" customWidth="1"/>
    <col min="11519" max="11519" width="0" style="103" hidden="1" customWidth="1"/>
    <col min="11520" max="11520" width="20" style="103" customWidth="1"/>
    <col min="11521" max="11521" width="20.85546875" style="103" customWidth="1"/>
    <col min="11522" max="11522" width="25" style="103" customWidth="1"/>
    <col min="11523" max="11523" width="18.7109375" style="103" customWidth="1"/>
    <col min="11524" max="11524" width="29.7109375" style="103" customWidth="1"/>
    <col min="11525" max="11525" width="13.42578125" style="103" customWidth="1"/>
    <col min="11526" max="11526" width="13.85546875" style="103" customWidth="1"/>
    <col min="11527" max="11531" width="16.5703125" style="103" customWidth="1"/>
    <col min="11532" max="11532" width="20.5703125" style="103" customWidth="1"/>
    <col min="11533" max="11533" width="21.140625" style="103" customWidth="1"/>
    <col min="11534" max="11534" width="9.5703125" style="103" customWidth="1"/>
    <col min="11535" max="11535" width="0.42578125" style="103" customWidth="1"/>
    <col min="11536" max="11542" width="6.42578125" style="103" customWidth="1"/>
    <col min="11543" max="11771" width="11.5703125" style="103"/>
    <col min="11772" max="11772" width="1" style="103" customWidth="1"/>
    <col min="11773" max="11773" width="4.28515625" style="103" customWidth="1"/>
    <col min="11774" max="11774" width="34.7109375" style="103" customWidth="1"/>
    <col min="11775" max="11775" width="0" style="103" hidden="1" customWidth="1"/>
    <col min="11776" max="11776" width="20" style="103" customWidth="1"/>
    <col min="11777" max="11777" width="20.85546875" style="103" customWidth="1"/>
    <col min="11778" max="11778" width="25" style="103" customWidth="1"/>
    <col min="11779" max="11779" width="18.7109375" style="103" customWidth="1"/>
    <col min="11780" max="11780" width="29.7109375" style="103" customWidth="1"/>
    <col min="11781" max="11781" width="13.42578125" style="103" customWidth="1"/>
    <col min="11782" max="11782" width="13.85546875" style="103" customWidth="1"/>
    <col min="11783" max="11787" width="16.5703125" style="103" customWidth="1"/>
    <col min="11788" max="11788" width="20.5703125" style="103" customWidth="1"/>
    <col min="11789" max="11789" width="21.140625" style="103" customWidth="1"/>
    <col min="11790" max="11790" width="9.5703125" style="103" customWidth="1"/>
    <col min="11791" max="11791" width="0.42578125" style="103" customWidth="1"/>
    <col min="11792" max="11798" width="6.42578125" style="103" customWidth="1"/>
    <col min="11799" max="12027" width="11.5703125" style="103"/>
    <col min="12028" max="12028" width="1" style="103" customWidth="1"/>
    <col min="12029" max="12029" width="4.28515625" style="103" customWidth="1"/>
    <col min="12030" max="12030" width="34.7109375" style="103" customWidth="1"/>
    <col min="12031" max="12031" width="0" style="103" hidden="1" customWidth="1"/>
    <col min="12032" max="12032" width="20" style="103" customWidth="1"/>
    <col min="12033" max="12033" width="20.85546875" style="103" customWidth="1"/>
    <col min="12034" max="12034" width="25" style="103" customWidth="1"/>
    <col min="12035" max="12035" width="18.7109375" style="103" customWidth="1"/>
    <col min="12036" max="12036" width="29.7109375" style="103" customWidth="1"/>
    <col min="12037" max="12037" width="13.42578125" style="103" customWidth="1"/>
    <col min="12038" max="12038" width="13.85546875" style="103" customWidth="1"/>
    <col min="12039" max="12043" width="16.5703125" style="103" customWidth="1"/>
    <col min="12044" max="12044" width="20.5703125" style="103" customWidth="1"/>
    <col min="12045" max="12045" width="21.140625" style="103" customWidth="1"/>
    <col min="12046" max="12046" width="9.5703125" style="103" customWidth="1"/>
    <col min="12047" max="12047" width="0.42578125" style="103" customWidth="1"/>
    <col min="12048" max="12054" width="6.42578125" style="103" customWidth="1"/>
    <col min="12055" max="12283" width="11.5703125" style="103"/>
    <col min="12284" max="12284" width="1" style="103" customWidth="1"/>
    <col min="12285" max="12285" width="4.28515625" style="103" customWidth="1"/>
    <col min="12286" max="12286" width="34.7109375" style="103" customWidth="1"/>
    <col min="12287" max="12287" width="0" style="103" hidden="1" customWidth="1"/>
    <col min="12288" max="12288" width="20" style="103" customWidth="1"/>
    <col min="12289" max="12289" width="20.85546875" style="103" customWidth="1"/>
    <col min="12290" max="12290" width="25" style="103" customWidth="1"/>
    <col min="12291" max="12291" width="18.7109375" style="103" customWidth="1"/>
    <col min="12292" max="12292" width="29.7109375" style="103" customWidth="1"/>
    <col min="12293" max="12293" width="13.42578125" style="103" customWidth="1"/>
    <col min="12294" max="12294" width="13.85546875" style="103" customWidth="1"/>
    <col min="12295" max="12299" width="16.5703125" style="103" customWidth="1"/>
    <col min="12300" max="12300" width="20.5703125" style="103" customWidth="1"/>
    <col min="12301" max="12301" width="21.140625" style="103" customWidth="1"/>
    <col min="12302" max="12302" width="9.5703125" style="103" customWidth="1"/>
    <col min="12303" max="12303" width="0.42578125" style="103" customWidth="1"/>
    <col min="12304" max="12310" width="6.42578125" style="103" customWidth="1"/>
    <col min="12311" max="12539" width="11.5703125" style="103"/>
    <col min="12540" max="12540" width="1" style="103" customWidth="1"/>
    <col min="12541" max="12541" width="4.28515625" style="103" customWidth="1"/>
    <col min="12542" max="12542" width="34.7109375" style="103" customWidth="1"/>
    <col min="12543" max="12543" width="0" style="103" hidden="1" customWidth="1"/>
    <col min="12544" max="12544" width="20" style="103" customWidth="1"/>
    <col min="12545" max="12545" width="20.85546875" style="103" customWidth="1"/>
    <col min="12546" max="12546" width="25" style="103" customWidth="1"/>
    <col min="12547" max="12547" width="18.7109375" style="103" customWidth="1"/>
    <col min="12548" max="12548" width="29.7109375" style="103" customWidth="1"/>
    <col min="12549" max="12549" width="13.42578125" style="103" customWidth="1"/>
    <col min="12550" max="12550" width="13.85546875" style="103" customWidth="1"/>
    <col min="12551" max="12555" width="16.5703125" style="103" customWidth="1"/>
    <col min="12556" max="12556" width="20.5703125" style="103" customWidth="1"/>
    <col min="12557" max="12557" width="21.140625" style="103" customWidth="1"/>
    <col min="12558" max="12558" width="9.5703125" style="103" customWidth="1"/>
    <col min="12559" max="12559" width="0.42578125" style="103" customWidth="1"/>
    <col min="12560" max="12566" width="6.42578125" style="103" customWidth="1"/>
    <col min="12567" max="12795" width="11.5703125" style="103"/>
    <col min="12796" max="12796" width="1" style="103" customWidth="1"/>
    <col min="12797" max="12797" width="4.28515625" style="103" customWidth="1"/>
    <col min="12798" max="12798" width="34.7109375" style="103" customWidth="1"/>
    <col min="12799" max="12799" width="0" style="103" hidden="1" customWidth="1"/>
    <col min="12800" max="12800" width="20" style="103" customWidth="1"/>
    <col min="12801" max="12801" width="20.85546875" style="103" customWidth="1"/>
    <col min="12802" max="12802" width="25" style="103" customWidth="1"/>
    <col min="12803" max="12803" width="18.7109375" style="103" customWidth="1"/>
    <col min="12804" max="12804" width="29.7109375" style="103" customWidth="1"/>
    <col min="12805" max="12805" width="13.42578125" style="103" customWidth="1"/>
    <col min="12806" max="12806" width="13.85546875" style="103" customWidth="1"/>
    <col min="12807" max="12811" width="16.5703125" style="103" customWidth="1"/>
    <col min="12812" max="12812" width="20.5703125" style="103" customWidth="1"/>
    <col min="12813" max="12813" width="21.140625" style="103" customWidth="1"/>
    <col min="12814" max="12814" width="9.5703125" style="103" customWidth="1"/>
    <col min="12815" max="12815" width="0.42578125" style="103" customWidth="1"/>
    <col min="12816" max="12822" width="6.42578125" style="103" customWidth="1"/>
    <col min="12823" max="13051" width="11.5703125" style="103"/>
    <col min="13052" max="13052" width="1" style="103" customWidth="1"/>
    <col min="13053" max="13053" width="4.28515625" style="103" customWidth="1"/>
    <col min="13054" max="13054" width="34.7109375" style="103" customWidth="1"/>
    <col min="13055" max="13055" width="0" style="103" hidden="1" customWidth="1"/>
    <col min="13056" max="13056" width="20" style="103" customWidth="1"/>
    <col min="13057" max="13057" width="20.85546875" style="103" customWidth="1"/>
    <col min="13058" max="13058" width="25" style="103" customWidth="1"/>
    <col min="13059" max="13059" width="18.7109375" style="103" customWidth="1"/>
    <col min="13060" max="13060" width="29.7109375" style="103" customWidth="1"/>
    <col min="13061" max="13061" width="13.42578125" style="103" customWidth="1"/>
    <col min="13062" max="13062" width="13.85546875" style="103" customWidth="1"/>
    <col min="13063" max="13067" width="16.5703125" style="103" customWidth="1"/>
    <col min="13068" max="13068" width="20.5703125" style="103" customWidth="1"/>
    <col min="13069" max="13069" width="21.140625" style="103" customWidth="1"/>
    <col min="13070" max="13070" width="9.5703125" style="103" customWidth="1"/>
    <col min="13071" max="13071" width="0.42578125" style="103" customWidth="1"/>
    <col min="13072" max="13078" width="6.42578125" style="103" customWidth="1"/>
    <col min="13079" max="13307" width="11.5703125" style="103"/>
    <col min="13308" max="13308" width="1" style="103" customWidth="1"/>
    <col min="13309" max="13309" width="4.28515625" style="103" customWidth="1"/>
    <col min="13310" max="13310" width="34.7109375" style="103" customWidth="1"/>
    <col min="13311" max="13311" width="0" style="103" hidden="1" customWidth="1"/>
    <col min="13312" max="13312" width="20" style="103" customWidth="1"/>
    <col min="13313" max="13313" width="20.85546875" style="103" customWidth="1"/>
    <col min="13314" max="13314" width="25" style="103" customWidth="1"/>
    <col min="13315" max="13315" width="18.7109375" style="103" customWidth="1"/>
    <col min="13316" max="13316" width="29.7109375" style="103" customWidth="1"/>
    <col min="13317" max="13317" width="13.42578125" style="103" customWidth="1"/>
    <col min="13318" max="13318" width="13.85546875" style="103" customWidth="1"/>
    <col min="13319" max="13323" width="16.5703125" style="103" customWidth="1"/>
    <col min="13324" max="13324" width="20.5703125" style="103" customWidth="1"/>
    <col min="13325" max="13325" width="21.140625" style="103" customWidth="1"/>
    <col min="13326" max="13326" width="9.5703125" style="103" customWidth="1"/>
    <col min="13327" max="13327" width="0.42578125" style="103" customWidth="1"/>
    <col min="13328" max="13334" width="6.42578125" style="103" customWidth="1"/>
    <col min="13335" max="13563" width="11.5703125" style="103"/>
    <col min="13564" max="13564" width="1" style="103" customWidth="1"/>
    <col min="13565" max="13565" width="4.28515625" style="103" customWidth="1"/>
    <col min="13566" max="13566" width="34.7109375" style="103" customWidth="1"/>
    <col min="13567" max="13567" width="0" style="103" hidden="1" customWidth="1"/>
    <col min="13568" max="13568" width="20" style="103" customWidth="1"/>
    <col min="13569" max="13569" width="20.85546875" style="103" customWidth="1"/>
    <col min="13570" max="13570" width="25" style="103" customWidth="1"/>
    <col min="13571" max="13571" width="18.7109375" style="103" customWidth="1"/>
    <col min="13572" max="13572" width="29.7109375" style="103" customWidth="1"/>
    <col min="13573" max="13573" width="13.42578125" style="103" customWidth="1"/>
    <col min="13574" max="13574" width="13.85546875" style="103" customWidth="1"/>
    <col min="13575" max="13579" width="16.5703125" style="103" customWidth="1"/>
    <col min="13580" max="13580" width="20.5703125" style="103" customWidth="1"/>
    <col min="13581" max="13581" width="21.140625" style="103" customWidth="1"/>
    <col min="13582" max="13582" width="9.5703125" style="103" customWidth="1"/>
    <col min="13583" max="13583" width="0.42578125" style="103" customWidth="1"/>
    <col min="13584" max="13590" width="6.42578125" style="103" customWidth="1"/>
    <col min="13591" max="13819" width="11.5703125" style="103"/>
    <col min="13820" max="13820" width="1" style="103" customWidth="1"/>
    <col min="13821" max="13821" width="4.28515625" style="103" customWidth="1"/>
    <col min="13822" max="13822" width="34.7109375" style="103" customWidth="1"/>
    <col min="13823" max="13823" width="0" style="103" hidden="1" customWidth="1"/>
    <col min="13824" max="13824" width="20" style="103" customWidth="1"/>
    <col min="13825" max="13825" width="20.85546875" style="103" customWidth="1"/>
    <col min="13826" max="13826" width="25" style="103" customWidth="1"/>
    <col min="13827" max="13827" width="18.7109375" style="103" customWidth="1"/>
    <col min="13828" max="13828" width="29.7109375" style="103" customWidth="1"/>
    <col min="13829" max="13829" width="13.42578125" style="103" customWidth="1"/>
    <col min="13830" max="13830" width="13.85546875" style="103" customWidth="1"/>
    <col min="13831" max="13835" width="16.5703125" style="103" customWidth="1"/>
    <col min="13836" max="13836" width="20.5703125" style="103" customWidth="1"/>
    <col min="13837" max="13837" width="21.140625" style="103" customWidth="1"/>
    <col min="13838" max="13838" width="9.5703125" style="103" customWidth="1"/>
    <col min="13839" max="13839" width="0.42578125" style="103" customWidth="1"/>
    <col min="13840" max="13846" width="6.42578125" style="103" customWidth="1"/>
    <col min="13847" max="14075" width="11.5703125" style="103"/>
    <col min="14076" max="14076" width="1" style="103" customWidth="1"/>
    <col min="14077" max="14077" width="4.28515625" style="103" customWidth="1"/>
    <col min="14078" max="14078" width="34.7109375" style="103" customWidth="1"/>
    <col min="14079" max="14079" width="0" style="103" hidden="1" customWidth="1"/>
    <col min="14080" max="14080" width="20" style="103" customWidth="1"/>
    <col min="14081" max="14081" width="20.85546875" style="103" customWidth="1"/>
    <col min="14082" max="14082" width="25" style="103" customWidth="1"/>
    <col min="14083" max="14083" width="18.7109375" style="103" customWidth="1"/>
    <col min="14084" max="14084" width="29.7109375" style="103" customWidth="1"/>
    <col min="14085" max="14085" width="13.42578125" style="103" customWidth="1"/>
    <col min="14086" max="14086" width="13.85546875" style="103" customWidth="1"/>
    <col min="14087" max="14091" width="16.5703125" style="103" customWidth="1"/>
    <col min="14092" max="14092" width="20.5703125" style="103" customWidth="1"/>
    <col min="14093" max="14093" width="21.140625" style="103" customWidth="1"/>
    <col min="14094" max="14094" width="9.5703125" style="103" customWidth="1"/>
    <col min="14095" max="14095" width="0.42578125" style="103" customWidth="1"/>
    <col min="14096" max="14102" width="6.42578125" style="103" customWidth="1"/>
    <col min="14103" max="14331" width="11.5703125" style="103"/>
    <col min="14332" max="14332" width="1" style="103" customWidth="1"/>
    <col min="14333" max="14333" width="4.28515625" style="103" customWidth="1"/>
    <col min="14334" max="14334" width="34.7109375" style="103" customWidth="1"/>
    <col min="14335" max="14335" width="0" style="103" hidden="1" customWidth="1"/>
    <col min="14336" max="14336" width="20" style="103" customWidth="1"/>
    <col min="14337" max="14337" width="20.85546875" style="103" customWidth="1"/>
    <col min="14338" max="14338" width="25" style="103" customWidth="1"/>
    <col min="14339" max="14339" width="18.7109375" style="103" customWidth="1"/>
    <col min="14340" max="14340" width="29.7109375" style="103" customWidth="1"/>
    <col min="14341" max="14341" width="13.42578125" style="103" customWidth="1"/>
    <col min="14342" max="14342" width="13.85546875" style="103" customWidth="1"/>
    <col min="14343" max="14347" width="16.5703125" style="103" customWidth="1"/>
    <col min="14348" max="14348" width="20.5703125" style="103" customWidth="1"/>
    <col min="14349" max="14349" width="21.140625" style="103" customWidth="1"/>
    <col min="14350" max="14350" width="9.5703125" style="103" customWidth="1"/>
    <col min="14351" max="14351" width="0.42578125" style="103" customWidth="1"/>
    <col min="14352" max="14358" width="6.42578125" style="103" customWidth="1"/>
    <col min="14359" max="14587" width="11.5703125" style="103"/>
    <col min="14588" max="14588" width="1" style="103" customWidth="1"/>
    <col min="14589" max="14589" width="4.28515625" style="103" customWidth="1"/>
    <col min="14590" max="14590" width="34.7109375" style="103" customWidth="1"/>
    <col min="14591" max="14591" width="0" style="103" hidden="1" customWidth="1"/>
    <col min="14592" max="14592" width="20" style="103" customWidth="1"/>
    <col min="14593" max="14593" width="20.85546875" style="103" customWidth="1"/>
    <col min="14594" max="14594" width="25" style="103" customWidth="1"/>
    <col min="14595" max="14595" width="18.7109375" style="103" customWidth="1"/>
    <col min="14596" max="14596" width="29.7109375" style="103" customWidth="1"/>
    <col min="14597" max="14597" width="13.42578125" style="103" customWidth="1"/>
    <col min="14598" max="14598" width="13.85546875" style="103" customWidth="1"/>
    <col min="14599" max="14603" width="16.5703125" style="103" customWidth="1"/>
    <col min="14604" max="14604" width="20.5703125" style="103" customWidth="1"/>
    <col min="14605" max="14605" width="21.140625" style="103" customWidth="1"/>
    <col min="14606" max="14606" width="9.5703125" style="103" customWidth="1"/>
    <col min="14607" max="14607" width="0.42578125" style="103" customWidth="1"/>
    <col min="14608" max="14614" width="6.42578125" style="103" customWidth="1"/>
    <col min="14615" max="14843" width="11.5703125" style="103"/>
    <col min="14844" max="14844" width="1" style="103" customWidth="1"/>
    <col min="14845" max="14845" width="4.28515625" style="103" customWidth="1"/>
    <col min="14846" max="14846" width="34.7109375" style="103" customWidth="1"/>
    <col min="14847" max="14847" width="0" style="103" hidden="1" customWidth="1"/>
    <col min="14848" max="14848" width="20" style="103" customWidth="1"/>
    <col min="14849" max="14849" width="20.85546875" style="103" customWidth="1"/>
    <col min="14850" max="14850" width="25" style="103" customWidth="1"/>
    <col min="14851" max="14851" width="18.7109375" style="103" customWidth="1"/>
    <col min="14852" max="14852" width="29.7109375" style="103" customWidth="1"/>
    <col min="14853" max="14853" width="13.42578125" style="103" customWidth="1"/>
    <col min="14854" max="14854" width="13.85546875" style="103" customWidth="1"/>
    <col min="14855" max="14859" width="16.5703125" style="103" customWidth="1"/>
    <col min="14860" max="14860" width="20.5703125" style="103" customWidth="1"/>
    <col min="14861" max="14861" width="21.140625" style="103" customWidth="1"/>
    <col min="14862" max="14862" width="9.5703125" style="103" customWidth="1"/>
    <col min="14863" max="14863" width="0.42578125" style="103" customWidth="1"/>
    <col min="14864" max="14870" width="6.42578125" style="103" customWidth="1"/>
    <col min="14871" max="15099" width="11.5703125" style="103"/>
    <col min="15100" max="15100" width="1" style="103" customWidth="1"/>
    <col min="15101" max="15101" width="4.28515625" style="103" customWidth="1"/>
    <col min="15102" max="15102" width="34.7109375" style="103" customWidth="1"/>
    <col min="15103" max="15103" width="0" style="103" hidden="1" customWidth="1"/>
    <col min="15104" max="15104" width="20" style="103" customWidth="1"/>
    <col min="15105" max="15105" width="20.85546875" style="103" customWidth="1"/>
    <col min="15106" max="15106" width="25" style="103" customWidth="1"/>
    <col min="15107" max="15107" width="18.7109375" style="103" customWidth="1"/>
    <col min="15108" max="15108" width="29.7109375" style="103" customWidth="1"/>
    <col min="15109" max="15109" width="13.42578125" style="103" customWidth="1"/>
    <col min="15110" max="15110" width="13.85546875" style="103" customWidth="1"/>
    <col min="15111" max="15115" width="16.5703125" style="103" customWidth="1"/>
    <col min="15116" max="15116" width="20.5703125" style="103" customWidth="1"/>
    <col min="15117" max="15117" width="21.140625" style="103" customWidth="1"/>
    <col min="15118" max="15118" width="9.5703125" style="103" customWidth="1"/>
    <col min="15119" max="15119" width="0.42578125" style="103" customWidth="1"/>
    <col min="15120" max="15126" width="6.42578125" style="103" customWidth="1"/>
    <col min="15127" max="15355" width="11.5703125" style="103"/>
    <col min="15356" max="15356" width="1" style="103" customWidth="1"/>
    <col min="15357" max="15357" width="4.28515625" style="103" customWidth="1"/>
    <col min="15358" max="15358" width="34.7109375" style="103" customWidth="1"/>
    <col min="15359" max="15359" width="0" style="103" hidden="1" customWidth="1"/>
    <col min="15360" max="15360" width="20" style="103" customWidth="1"/>
    <col min="15361" max="15361" width="20.85546875" style="103" customWidth="1"/>
    <col min="15362" max="15362" width="25" style="103" customWidth="1"/>
    <col min="15363" max="15363" width="18.7109375" style="103" customWidth="1"/>
    <col min="15364" max="15364" width="29.7109375" style="103" customWidth="1"/>
    <col min="15365" max="15365" width="13.42578125" style="103" customWidth="1"/>
    <col min="15366" max="15366" width="13.85546875" style="103" customWidth="1"/>
    <col min="15367" max="15371" width="16.5703125" style="103" customWidth="1"/>
    <col min="15372" max="15372" width="20.5703125" style="103" customWidth="1"/>
    <col min="15373" max="15373" width="21.140625" style="103" customWidth="1"/>
    <col min="15374" max="15374" width="9.5703125" style="103" customWidth="1"/>
    <col min="15375" max="15375" width="0.42578125" style="103" customWidth="1"/>
    <col min="15376" max="15382" width="6.42578125" style="103" customWidth="1"/>
    <col min="15383" max="15611" width="11.5703125" style="103"/>
    <col min="15612" max="15612" width="1" style="103" customWidth="1"/>
    <col min="15613" max="15613" width="4.28515625" style="103" customWidth="1"/>
    <col min="15614" max="15614" width="34.7109375" style="103" customWidth="1"/>
    <col min="15615" max="15615" width="0" style="103" hidden="1" customWidth="1"/>
    <col min="15616" max="15616" width="20" style="103" customWidth="1"/>
    <col min="15617" max="15617" width="20.85546875" style="103" customWidth="1"/>
    <col min="15618" max="15618" width="25" style="103" customWidth="1"/>
    <col min="15619" max="15619" width="18.7109375" style="103" customWidth="1"/>
    <col min="15620" max="15620" width="29.7109375" style="103" customWidth="1"/>
    <col min="15621" max="15621" width="13.42578125" style="103" customWidth="1"/>
    <col min="15622" max="15622" width="13.85546875" style="103" customWidth="1"/>
    <col min="15623" max="15627" width="16.5703125" style="103" customWidth="1"/>
    <col min="15628" max="15628" width="20.5703125" style="103" customWidth="1"/>
    <col min="15629" max="15629" width="21.140625" style="103" customWidth="1"/>
    <col min="15630" max="15630" width="9.5703125" style="103" customWidth="1"/>
    <col min="15631" max="15631" width="0.42578125" style="103" customWidth="1"/>
    <col min="15632" max="15638" width="6.42578125" style="103" customWidth="1"/>
    <col min="15639" max="15867" width="11.5703125" style="103"/>
    <col min="15868" max="15868" width="1" style="103" customWidth="1"/>
    <col min="15869" max="15869" width="4.28515625" style="103" customWidth="1"/>
    <col min="15870" max="15870" width="34.7109375" style="103" customWidth="1"/>
    <col min="15871" max="15871" width="0" style="103" hidden="1" customWidth="1"/>
    <col min="15872" max="15872" width="20" style="103" customWidth="1"/>
    <col min="15873" max="15873" width="20.85546875" style="103" customWidth="1"/>
    <col min="15874" max="15874" width="25" style="103" customWidth="1"/>
    <col min="15875" max="15875" width="18.7109375" style="103" customWidth="1"/>
    <col min="15876" max="15876" width="29.7109375" style="103" customWidth="1"/>
    <col min="15877" max="15877" width="13.42578125" style="103" customWidth="1"/>
    <col min="15878" max="15878" width="13.85546875" style="103" customWidth="1"/>
    <col min="15879" max="15883" width="16.5703125" style="103" customWidth="1"/>
    <col min="15884" max="15884" width="20.5703125" style="103" customWidth="1"/>
    <col min="15885" max="15885" width="21.140625" style="103" customWidth="1"/>
    <col min="15886" max="15886" width="9.5703125" style="103" customWidth="1"/>
    <col min="15887" max="15887" width="0.42578125" style="103" customWidth="1"/>
    <col min="15888" max="15894" width="6.42578125" style="103" customWidth="1"/>
    <col min="15895" max="16123" width="11.5703125" style="103"/>
    <col min="16124" max="16124" width="1" style="103" customWidth="1"/>
    <col min="16125" max="16125" width="4.28515625" style="103" customWidth="1"/>
    <col min="16126" max="16126" width="34.7109375" style="103" customWidth="1"/>
    <col min="16127" max="16127" width="0" style="103" hidden="1" customWidth="1"/>
    <col min="16128" max="16128" width="20" style="103" customWidth="1"/>
    <col min="16129" max="16129" width="20.85546875" style="103" customWidth="1"/>
    <col min="16130" max="16130" width="25" style="103" customWidth="1"/>
    <col min="16131" max="16131" width="18.7109375" style="103" customWidth="1"/>
    <col min="16132" max="16132" width="29.7109375" style="103" customWidth="1"/>
    <col min="16133" max="16133" width="13.42578125" style="103" customWidth="1"/>
    <col min="16134" max="16134" width="13.85546875" style="103" customWidth="1"/>
    <col min="16135" max="16139" width="16.5703125" style="103" customWidth="1"/>
    <col min="16140" max="16140" width="20.5703125" style="103" customWidth="1"/>
    <col min="16141" max="16141" width="21.140625" style="103" customWidth="1"/>
    <col min="16142" max="16142" width="9.5703125" style="103" customWidth="1"/>
    <col min="16143" max="16143" width="0.42578125" style="103" customWidth="1"/>
    <col min="16144" max="16150" width="6.42578125" style="103" customWidth="1"/>
    <col min="16151" max="16371" width="11.5703125" style="103"/>
    <col min="16372" max="16384" width="11.42578125" style="103" customWidth="1"/>
  </cols>
  <sheetData>
    <row r="2" spans="1:16" ht="26.25" x14ac:dyDescent="0.25">
      <c r="B2" s="201" t="s">
        <v>60</v>
      </c>
      <c r="C2" s="202"/>
      <c r="D2" s="202"/>
      <c r="E2" s="202"/>
      <c r="F2" s="202"/>
      <c r="G2" s="202"/>
      <c r="H2" s="202"/>
      <c r="I2" s="202"/>
      <c r="J2" s="202"/>
      <c r="K2" s="202"/>
      <c r="L2" s="202"/>
      <c r="M2" s="202"/>
      <c r="N2" s="202"/>
      <c r="O2" s="202"/>
      <c r="P2" s="202"/>
    </row>
    <row r="4" spans="1:16" ht="26.25" x14ac:dyDescent="0.25">
      <c r="B4" s="215" t="s">
        <v>46</v>
      </c>
      <c r="C4" s="215"/>
      <c r="D4" s="215"/>
      <c r="E4" s="215"/>
      <c r="F4" s="215"/>
      <c r="G4" s="215"/>
      <c r="H4" s="215"/>
      <c r="I4" s="215"/>
      <c r="J4" s="215"/>
      <c r="K4" s="215"/>
      <c r="L4" s="215"/>
      <c r="M4" s="215"/>
      <c r="N4" s="215"/>
      <c r="O4" s="215"/>
      <c r="P4" s="215"/>
    </row>
    <row r="5" spans="1:16" s="61" customFormat="1" ht="39.75" customHeight="1" x14ac:dyDescent="0.35">
      <c r="A5" s="231" t="s">
        <v>113</v>
      </c>
      <c r="B5" s="231"/>
      <c r="C5" s="231"/>
      <c r="D5" s="231"/>
      <c r="E5" s="231"/>
      <c r="F5" s="231"/>
      <c r="G5" s="231"/>
      <c r="H5" s="231"/>
      <c r="I5" s="231"/>
      <c r="J5" s="231"/>
      <c r="K5" s="231"/>
      <c r="L5" s="231"/>
    </row>
    <row r="6" spans="1:16" ht="15.75" thickBot="1" x14ac:dyDescent="0.3"/>
    <row r="7" spans="1:16" ht="21.75" thickBot="1" x14ac:dyDescent="0.3">
      <c r="B7" s="4" t="s">
        <v>4</v>
      </c>
      <c r="C7" s="218" t="s">
        <v>114</v>
      </c>
      <c r="D7" s="218"/>
      <c r="E7" s="218"/>
      <c r="F7" s="218"/>
      <c r="G7" s="218"/>
      <c r="H7" s="218"/>
      <c r="I7" s="218"/>
      <c r="J7" s="218"/>
      <c r="K7" s="218"/>
      <c r="L7" s="218"/>
      <c r="M7" s="218"/>
      <c r="N7" s="219"/>
    </row>
    <row r="8" spans="1:16" ht="16.5" thickBot="1" x14ac:dyDescent="0.3">
      <c r="B8" s="5" t="s">
        <v>5</v>
      </c>
      <c r="C8" s="218" t="s">
        <v>115</v>
      </c>
      <c r="D8" s="218"/>
      <c r="E8" s="218"/>
      <c r="F8" s="218"/>
      <c r="G8" s="218"/>
      <c r="H8" s="218"/>
      <c r="I8" s="218"/>
      <c r="J8" s="218"/>
      <c r="K8" s="218"/>
      <c r="L8" s="218"/>
      <c r="M8" s="218"/>
      <c r="N8" s="219"/>
    </row>
    <row r="9" spans="1:16" ht="16.5" thickBot="1" x14ac:dyDescent="0.3">
      <c r="B9" s="5" t="s">
        <v>6</v>
      </c>
      <c r="C9" s="218" t="s">
        <v>116</v>
      </c>
      <c r="D9" s="218"/>
      <c r="E9" s="218"/>
      <c r="F9" s="218"/>
      <c r="G9" s="218"/>
      <c r="H9" s="218"/>
      <c r="I9" s="218"/>
      <c r="J9" s="218"/>
      <c r="K9" s="218"/>
      <c r="L9" s="218"/>
      <c r="M9" s="218"/>
      <c r="N9" s="219"/>
    </row>
    <row r="10" spans="1:16" ht="16.5" thickBot="1" x14ac:dyDescent="0.3">
      <c r="B10" s="5" t="s">
        <v>7</v>
      </c>
      <c r="C10" s="229">
        <v>72</v>
      </c>
      <c r="D10" s="229"/>
      <c r="E10" s="230"/>
      <c r="F10" s="21"/>
      <c r="G10" s="21"/>
      <c r="H10" s="21"/>
      <c r="I10" s="21"/>
      <c r="J10" s="21"/>
      <c r="K10" s="21"/>
      <c r="L10" s="21"/>
      <c r="M10" s="21"/>
      <c r="N10" s="22"/>
    </row>
    <row r="11" spans="1:16" ht="16.5" thickBot="1" x14ac:dyDescent="0.3">
      <c r="B11" s="7" t="s">
        <v>8</v>
      </c>
      <c r="C11" s="8">
        <v>41979</v>
      </c>
      <c r="D11" s="9"/>
      <c r="E11" s="9"/>
      <c r="F11" s="9"/>
      <c r="G11" s="9"/>
      <c r="H11" s="9"/>
      <c r="I11" s="9"/>
      <c r="J11" s="9"/>
      <c r="K11" s="9"/>
      <c r="L11" s="9"/>
      <c r="M11" s="9"/>
      <c r="N11" s="10"/>
    </row>
    <row r="12" spans="1:16" ht="15.75" x14ac:dyDescent="0.25">
      <c r="B12" s="6"/>
      <c r="C12" s="11"/>
      <c r="D12" s="12"/>
      <c r="E12" s="12"/>
      <c r="F12" s="12"/>
      <c r="G12" s="12"/>
      <c r="H12" s="12"/>
      <c r="I12" s="64"/>
      <c r="J12" s="64"/>
      <c r="K12" s="64"/>
      <c r="L12" s="64"/>
      <c r="M12" s="64"/>
      <c r="N12" s="12"/>
    </row>
    <row r="13" spans="1:16" x14ac:dyDescent="0.25">
      <c r="I13" s="64"/>
      <c r="J13" s="64"/>
      <c r="K13" s="64"/>
      <c r="L13" s="64"/>
      <c r="M13" s="64"/>
      <c r="N13" s="65"/>
    </row>
    <row r="14" spans="1:16" ht="45.75" customHeight="1" x14ac:dyDescent="0.25">
      <c r="B14" s="232" t="s">
        <v>62</v>
      </c>
      <c r="C14" s="232"/>
      <c r="D14" s="167" t="s">
        <v>11</v>
      </c>
      <c r="E14" s="167" t="s">
        <v>12</v>
      </c>
      <c r="F14" s="167" t="s">
        <v>27</v>
      </c>
      <c r="G14" s="50"/>
      <c r="I14" s="23"/>
      <c r="J14" s="23"/>
      <c r="K14" s="23"/>
      <c r="L14" s="23"/>
      <c r="M14" s="23"/>
      <c r="N14" s="65"/>
    </row>
    <row r="15" spans="1:16" x14ac:dyDescent="0.25">
      <c r="B15" s="232"/>
      <c r="C15" s="232"/>
      <c r="D15" s="167">
        <v>72</v>
      </c>
      <c r="E15" s="83">
        <v>1154819393</v>
      </c>
      <c r="F15" s="83">
        <v>553</v>
      </c>
      <c r="G15" s="51"/>
      <c r="I15" s="24"/>
      <c r="J15" s="24"/>
      <c r="K15" s="24"/>
      <c r="L15" s="24"/>
      <c r="M15" s="24"/>
      <c r="N15" s="65"/>
    </row>
    <row r="16" spans="1:16" x14ac:dyDescent="0.25">
      <c r="B16" s="232"/>
      <c r="C16" s="232"/>
      <c r="D16" s="167"/>
      <c r="E16" s="83"/>
      <c r="F16" s="83"/>
      <c r="G16" s="51"/>
      <c r="I16" s="24"/>
      <c r="J16" s="24"/>
      <c r="K16" s="24"/>
      <c r="L16" s="24"/>
      <c r="M16" s="24"/>
      <c r="N16" s="65"/>
    </row>
    <row r="17" spans="1:14" x14ac:dyDescent="0.25">
      <c r="B17" s="232"/>
      <c r="C17" s="232"/>
      <c r="D17" s="167"/>
      <c r="E17" s="83"/>
      <c r="F17" s="83"/>
      <c r="G17" s="51"/>
      <c r="I17" s="24"/>
      <c r="J17" s="24"/>
      <c r="K17" s="24"/>
      <c r="L17" s="24"/>
      <c r="M17" s="24"/>
      <c r="N17" s="65"/>
    </row>
    <row r="18" spans="1:14" x14ac:dyDescent="0.25">
      <c r="B18" s="232"/>
      <c r="C18" s="232"/>
      <c r="D18" s="167"/>
      <c r="E18" s="84"/>
      <c r="F18" s="83"/>
      <c r="G18" s="51"/>
      <c r="H18" s="14"/>
      <c r="I18" s="24"/>
      <c r="J18" s="24"/>
      <c r="K18" s="24"/>
      <c r="L18" s="24"/>
      <c r="M18" s="24"/>
      <c r="N18" s="13"/>
    </row>
    <row r="19" spans="1:14" x14ac:dyDescent="0.25">
      <c r="B19" s="232"/>
      <c r="C19" s="232"/>
      <c r="D19" s="167"/>
      <c r="E19" s="84"/>
      <c r="F19" s="83"/>
      <c r="G19" s="51"/>
      <c r="H19" s="14"/>
      <c r="I19" s="26"/>
      <c r="J19" s="26"/>
      <c r="K19" s="26"/>
      <c r="L19" s="26"/>
      <c r="M19" s="26"/>
      <c r="N19" s="13"/>
    </row>
    <row r="20" spans="1:14" x14ac:dyDescent="0.25">
      <c r="B20" s="232"/>
      <c r="C20" s="232"/>
      <c r="D20" s="167"/>
      <c r="E20" s="84"/>
      <c r="F20" s="83"/>
      <c r="G20" s="51"/>
      <c r="H20" s="14"/>
      <c r="I20" s="64"/>
      <c r="J20" s="64"/>
      <c r="K20" s="64"/>
      <c r="L20" s="64"/>
      <c r="M20" s="64"/>
      <c r="N20" s="13"/>
    </row>
    <row r="21" spans="1:14" x14ac:dyDescent="0.25">
      <c r="B21" s="232"/>
      <c r="C21" s="232"/>
      <c r="D21" s="167"/>
      <c r="E21" s="84"/>
      <c r="F21" s="83"/>
      <c r="G21" s="51"/>
      <c r="H21" s="14"/>
      <c r="I21" s="64"/>
      <c r="J21" s="64"/>
      <c r="K21" s="64"/>
      <c r="L21" s="64"/>
      <c r="M21" s="64"/>
      <c r="N21" s="13"/>
    </row>
    <row r="22" spans="1:14" ht="15.75" thickBot="1" x14ac:dyDescent="0.3">
      <c r="B22" s="216" t="s">
        <v>13</v>
      </c>
      <c r="C22" s="217"/>
      <c r="D22" s="167"/>
      <c r="E22" s="85">
        <f>SUM(E15:E21)</f>
        <v>1154819393</v>
      </c>
      <c r="F22" s="83">
        <f>SUM(F15:F21)</f>
        <v>553</v>
      </c>
      <c r="G22" s="51"/>
      <c r="H22" s="14"/>
      <c r="I22" s="64"/>
      <c r="J22" s="64"/>
      <c r="K22" s="64"/>
      <c r="L22" s="64"/>
      <c r="M22" s="64"/>
      <c r="N22" s="13"/>
    </row>
    <row r="23" spans="1:14" ht="30.75" thickBot="1" x14ac:dyDescent="0.3">
      <c r="A23" s="28"/>
      <c r="B23" s="34" t="s">
        <v>14</v>
      </c>
      <c r="C23" s="34" t="s">
        <v>63</v>
      </c>
      <c r="E23" s="23"/>
      <c r="F23" s="23"/>
      <c r="G23" s="23"/>
      <c r="H23" s="23"/>
      <c r="I23" s="3"/>
      <c r="J23" s="3"/>
      <c r="K23" s="3"/>
      <c r="L23" s="3"/>
      <c r="M23" s="3"/>
    </row>
    <row r="24" spans="1:14" ht="15.75" thickBot="1" x14ac:dyDescent="0.3">
      <c r="A24" s="29">
        <v>1</v>
      </c>
      <c r="C24" s="31">
        <f>+F22*80%</f>
        <v>442.40000000000003</v>
      </c>
      <c r="D24" s="27"/>
      <c r="E24" s="30">
        <f>E22</f>
        <v>1154819393</v>
      </c>
      <c r="F24" s="25"/>
      <c r="G24" s="25"/>
      <c r="H24" s="25"/>
      <c r="I24" s="15"/>
      <c r="J24" s="15"/>
      <c r="K24" s="15"/>
      <c r="L24" s="15"/>
      <c r="M24" s="15"/>
    </row>
    <row r="25" spans="1:14" x14ac:dyDescent="0.25">
      <c r="A25" s="56"/>
      <c r="C25" s="57"/>
      <c r="D25" s="24"/>
      <c r="E25" s="58"/>
      <c r="F25" s="25"/>
      <c r="G25" s="25"/>
      <c r="H25" s="25"/>
      <c r="I25" s="15"/>
      <c r="J25" s="15"/>
      <c r="K25" s="15"/>
      <c r="L25" s="15"/>
      <c r="M25" s="15"/>
    </row>
    <row r="26" spans="1:14" x14ac:dyDescent="0.25">
      <c r="A26" s="56"/>
      <c r="C26" s="57"/>
      <c r="D26" s="24"/>
      <c r="E26" s="58"/>
      <c r="F26" s="25"/>
      <c r="G26" s="25"/>
      <c r="H26" s="25"/>
      <c r="I26" s="15"/>
      <c r="J26" s="15"/>
      <c r="K26" s="15"/>
      <c r="L26" s="15"/>
      <c r="M26" s="15"/>
    </row>
    <row r="27" spans="1:14" x14ac:dyDescent="0.25">
      <c r="A27" s="56"/>
      <c r="B27" s="77" t="s">
        <v>94</v>
      </c>
      <c r="C27" s="61"/>
      <c r="D27" s="61"/>
      <c r="E27" s="61"/>
      <c r="F27" s="61"/>
      <c r="G27" s="61"/>
      <c r="H27" s="61"/>
      <c r="I27" s="64"/>
      <c r="J27" s="64"/>
      <c r="K27" s="64"/>
      <c r="L27" s="64"/>
      <c r="M27" s="64"/>
      <c r="N27" s="65"/>
    </row>
    <row r="28" spans="1:14" x14ac:dyDescent="0.25">
      <c r="A28" s="56"/>
      <c r="B28" s="61"/>
      <c r="C28" s="61"/>
      <c r="D28" s="61"/>
      <c r="E28" s="61"/>
      <c r="F28" s="61"/>
      <c r="G28" s="61"/>
      <c r="H28" s="61"/>
      <c r="I28" s="64"/>
      <c r="J28" s="64"/>
      <c r="K28" s="64"/>
      <c r="L28" s="64"/>
      <c r="M28" s="64"/>
      <c r="N28" s="65"/>
    </row>
    <row r="29" spans="1:14" x14ac:dyDescent="0.25">
      <c r="A29" s="56"/>
      <c r="B29" s="79" t="s">
        <v>31</v>
      </c>
      <c r="C29" s="79" t="s">
        <v>95</v>
      </c>
      <c r="D29" s="79" t="s">
        <v>96</v>
      </c>
      <c r="E29" s="61"/>
      <c r="F29" s="61"/>
      <c r="G29" s="61"/>
      <c r="H29" s="61"/>
      <c r="I29" s="64"/>
      <c r="J29" s="64"/>
      <c r="K29" s="64"/>
      <c r="L29" s="64"/>
      <c r="M29" s="64"/>
      <c r="N29" s="65"/>
    </row>
    <row r="30" spans="1:14" x14ac:dyDescent="0.25">
      <c r="A30" s="56"/>
      <c r="B30" s="76" t="s">
        <v>97</v>
      </c>
      <c r="C30" s="76" t="s">
        <v>95</v>
      </c>
      <c r="D30" s="76"/>
      <c r="E30" s="61"/>
      <c r="F30" s="61"/>
      <c r="G30" s="61"/>
      <c r="H30" s="61"/>
      <c r="I30" s="64"/>
      <c r="J30" s="64"/>
      <c r="K30" s="64"/>
      <c r="L30" s="64"/>
      <c r="M30" s="64"/>
      <c r="N30" s="65"/>
    </row>
    <row r="31" spans="1:14" x14ac:dyDescent="0.25">
      <c r="A31" s="56"/>
      <c r="B31" s="76" t="s">
        <v>98</v>
      </c>
      <c r="C31" s="76" t="s">
        <v>95</v>
      </c>
      <c r="D31" s="76"/>
      <c r="E31" s="61"/>
      <c r="F31" s="61"/>
      <c r="G31" s="61"/>
      <c r="H31" s="61"/>
      <c r="I31" s="64"/>
      <c r="J31" s="64"/>
      <c r="K31" s="64"/>
      <c r="L31" s="64"/>
      <c r="M31" s="64"/>
      <c r="N31" s="65"/>
    </row>
    <row r="32" spans="1:14" x14ac:dyDescent="0.25">
      <c r="A32" s="56"/>
      <c r="B32" s="76" t="s">
        <v>99</v>
      </c>
      <c r="C32" s="76" t="s">
        <v>95</v>
      </c>
      <c r="D32" s="76"/>
      <c r="E32" s="61"/>
      <c r="F32" s="61"/>
      <c r="G32" s="61"/>
      <c r="H32" s="61"/>
      <c r="I32" s="64"/>
      <c r="J32" s="64"/>
      <c r="K32" s="64"/>
      <c r="L32" s="64"/>
      <c r="M32" s="64"/>
      <c r="N32" s="65"/>
    </row>
    <row r="33" spans="1:18" x14ac:dyDescent="0.25">
      <c r="A33" s="56"/>
      <c r="B33" s="76" t="s">
        <v>100</v>
      </c>
      <c r="C33" s="76" t="s">
        <v>95</v>
      </c>
      <c r="D33" s="76"/>
      <c r="E33" s="61"/>
      <c r="F33" s="61"/>
      <c r="G33" s="61"/>
      <c r="H33" s="61"/>
      <c r="I33" s="64"/>
      <c r="J33" s="64"/>
      <c r="K33" s="64"/>
      <c r="L33" s="64"/>
      <c r="M33" s="64"/>
      <c r="N33" s="65"/>
    </row>
    <row r="34" spans="1:18" x14ac:dyDescent="0.25">
      <c r="A34" s="56"/>
      <c r="B34" s="61"/>
      <c r="C34" s="61"/>
      <c r="D34" s="61"/>
      <c r="E34" s="61"/>
      <c r="F34" s="61"/>
      <c r="G34" s="61"/>
      <c r="H34" s="61"/>
      <c r="I34" s="64"/>
      <c r="J34" s="64"/>
      <c r="K34" s="64"/>
      <c r="L34" s="64"/>
      <c r="M34" s="64"/>
      <c r="N34" s="65"/>
    </row>
    <row r="35" spans="1:18" x14ac:dyDescent="0.25">
      <c r="A35" s="56"/>
      <c r="B35" s="61"/>
      <c r="C35" s="61"/>
      <c r="D35" s="61"/>
      <c r="E35" s="61"/>
      <c r="F35" s="61"/>
      <c r="G35" s="61"/>
      <c r="H35" s="61"/>
      <c r="I35" s="64"/>
      <c r="J35" s="64"/>
      <c r="K35" s="64"/>
      <c r="L35" s="64"/>
      <c r="M35" s="64"/>
      <c r="N35" s="65"/>
    </row>
    <row r="36" spans="1:18" x14ac:dyDescent="0.25">
      <c r="A36" s="56"/>
      <c r="B36" s="77" t="s">
        <v>101</v>
      </c>
      <c r="C36" s="61"/>
      <c r="D36" s="61"/>
      <c r="E36" s="61"/>
      <c r="F36" s="61"/>
      <c r="G36" s="61"/>
      <c r="H36" s="61"/>
      <c r="I36" s="64"/>
      <c r="J36" s="64"/>
      <c r="K36" s="64"/>
      <c r="L36" s="64"/>
      <c r="M36" s="64"/>
      <c r="N36" s="65"/>
    </row>
    <row r="37" spans="1:18" x14ac:dyDescent="0.25">
      <c r="A37" s="56"/>
      <c r="B37" s="61"/>
      <c r="C37" s="61"/>
      <c r="D37" s="61"/>
      <c r="E37" s="61"/>
      <c r="F37" s="61"/>
      <c r="G37" s="61"/>
      <c r="H37" s="61"/>
      <c r="I37" s="64"/>
      <c r="J37" s="64"/>
      <c r="K37" s="64"/>
      <c r="L37" s="64"/>
      <c r="M37" s="64"/>
      <c r="N37" s="65"/>
    </row>
    <row r="38" spans="1:18" x14ac:dyDescent="0.25">
      <c r="A38" s="56"/>
      <c r="B38" s="61"/>
      <c r="C38" s="61"/>
      <c r="D38" s="61"/>
      <c r="E38" s="61"/>
      <c r="F38" s="61"/>
      <c r="G38" s="61"/>
      <c r="H38" s="61"/>
      <c r="I38" s="64"/>
      <c r="J38" s="64"/>
      <c r="K38" s="64"/>
      <c r="L38" s="64"/>
      <c r="M38" s="64"/>
      <c r="N38" s="65"/>
    </row>
    <row r="39" spans="1:18" x14ac:dyDescent="0.25">
      <c r="A39" s="56"/>
      <c r="B39" s="79" t="s">
        <v>31</v>
      </c>
      <c r="C39" s="79" t="s">
        <v>56</v>
      </c>
      <c r="D39" s="78" t="s">
        <v>49</v>
      </c>
      <c r="E39" s="78" t="s">
        <v>15</v>
      </c>
      <c r="F39" s="61"/>
      <c r="G39" s="61"/>
      <c r="H39" s="61"/>
      <c r="I39" s="64"/>
      <c r="J39" s="64"/>
      <c r="K39" s="64"/>
      <c r="L39" s="64"/>
      <c r="M39" s="64"/>
      <c r="N39" s="65"/>
    </row>
    <row r="40" spans="1:18" ht="42.75" x14ac:dyDescent="0.25">
      <c r="A40" s="56"/>
      <c r="B40" s="62" t="s">
        <v>102</v>
      </c>
      <c r="C40" s="63">
        <v>40</v>
      </c>
      <c r="D40" s="169">
        <v>40</v>
      </c>
      <c r="E40" s="213">
        <f>+D40+D41</f>
        <v>100</v>
      </c>
      <c r="F40" s="61"/>
      <c r="G40" s="61"/>
      <c r="H40" s="61"/>
      <c r="I40" s="64"/>
      <c r="J40" s="64"/>
      <c r="K40" s="64"/>
      <c r="L40" s="64"/>
      <c r="M40" s="64"/>
      <c r="N40" s="65"/>
    </row>
    <row r="41" spans="1:18" ht="71.25" x14ac:dyDescent="0.25">
      <c r="A41" s="56"/>
      <c r="B41" s="62" t="s">
        <v>103</v>
      </c>
      <c r="C41" s="63">
        <v>60</v>
      </c>
      <c r="D41" s="169">
        <v>60</v>
      </c>
      <c r="E41" s="214"/>
      <c r="F41" s="61"/>
      <c r="G41" s="61"/>
      <c r="H41" s="61"/>
      <c r="I41" s="64"/>
      <c r="J41" s="64"/>
      <c r="K41" s="64"/>
      <c r="L41" s="64"/>
      <c r="M41" s="64"/>
      <c r="N41" s="65"/>
    </row>
    <row r="42" spans="1:18" x14ac:dyDescent="0.25">
      <c r="A42" s="56"/>
      <c r="C42" s="57"/>
      <c r="D42" s="24"/>
      <c r="E42" s="58"/>
      <c r="F42" s="25"/>
      <c r="G42" s="25"/>
      <c r="H42" s="25"/>
      <c r="I42" s="15"/>
      <c r="J42" s="15"/>
      <c r="K42" s="15"/>
      <c r="L42" s="15"/>
      <c r="M42" s="15"/>
    </row>
    <row r="43" spans="1:18" x14ac:dyDescent="0.25">
      <c r="A43" s="56"/>
      <c r="C43" s="57"/>
      <c r="D43" s="24"/>
      <c r="E43" s="58"/>
      <c r="F43" s="25"/>
      <c r="G43" s="25"/>
      <c r="H43" s="25"/>
      <c r="I43" s="15"/>
      <c r="J43" s="15"/>
      <c r="K43" s="15"/>
      <c r="L43" s="15"/>
      <c r="M43" s="15"/>
    </row>
    <row r="44" spans="1:18" x14ac:dyDescent="0.25">
      <c r="A44" s="56"/>
      <c r="C44" s="57"/>
      <c r="D44" s="24"/>
      <c r="E44" s="58"/>
      <c r="F44" s="25"/>
      <c r="G44" s="25"/>
      <c r="H44" s="25"/>
      <c r="I44" s="15"/>
      <c r="J44" s="15"/>
      <c r="K44" s="15"/>
      <c r="L44" s="15"/>
      <c r="M44" s="15"/>
    </row>
    <row r="45" spans="1:18" ht="15.75" thickBot="1" x14ac:dyDescent="0.3">
      <c r="M45" s="234" t="s">
        <v>33</v>
      </c>
      <c r="N45" s="234"/>
    </row>
    <row r="46" spans="1:18" x14ac:dyDescent="0.25">
      <c r="B46" s="86" t="s">
        <v>28</v>
      </c>
      <c r="M46" s="40"/>
      <c r="N46" s="40"/>
    </row>
    <row r="47" spans="1:18" ht="15.75" thickBot="1" x14ac:dyDescent="0.3">
      <c r="M47" s="40"/>
      <c r="N47" s="40"/>
    </row>
    <row r="48" spans="1:18" s="64" customFormat="1" ht="109.5" customHeight="1" x14ac:dyDescent="0.25">
      <c r="B48" s="75" t="s">
        <v>104</v>
      </c>
      <c r="C48" s="75" t="s">
        <v>105</v>
      </c>
      <c r="D48" s="75" t="s">
        <v>106</v>
      </c>
      <c r="E48" s="75" t="s">
        <v>43</v>
      </c>
      <c r="F48" s="75" t="s">
        <v>21</v>
      </c>
      <c r="G48" s="75" t="s">
        <v>64</v>
      </c>
      <c r="H48" s="75" t="s">
        <v>16</v>
      </c>
      <c r="I48" s="75" t="s">
        <v>9</v>
      </c>
      <c r="J48" s="75" t="s">
        <v>29</v>
      </c>
      <c r="K48" s="75" t="s">
        <v>59</v>
      </c>
      <c r="L48" s="75" t="s">
        <v>19</v>
      </c>
      <c r="M48" s="60" t="s">
        <v>25</v>
      </c>
      <c r="N48" s="75" t="s">
        <v>123</v>
      </c>
      <c r="O48" s="75" t="s">
        <v>107</v>
      </c>
      <c r="P48" s="75" t="s">
        <v>34</v>
      </c>
      <c r="Q48" s="165" t="s">
        <v>10</v>
      </c>
      <c r="R48" s="165" t="s">
        <v>18</v>
      </c>
    </row>
    <row r="49" spans="1:26" s="70" customFormat="1" ht="30" x14ac:dyDescent="0.25">
      <c r="A49" s="32">
        <v>1</v>
      </c>
      <c r="B49" s="71" t="s">
        <v>114</v>
      </c>
      <c r="C49" s="156" t="s">
        <v>118</v>
      </c>
      <c r="D49" s="156" t="s">
        <v>117</v>
      </c>
      <c r="E49" s="156" t="s">
        <v>119</v>
      </c>
      <c r="F49" s="176" t="s">
        <v>95</v>
      </c>
      <c r="G49" s="109"/>
      <c r="H49" s="158">
        <v>41088</v>
      </c>
      <c r="I49" s="158">
        <v>41274</v>
      </c>
      <c r="J49" s="68" t="s">
        <v>96</v>
      </c>
      <c r="K49" s="159">
        <f>(I49-H49)/30</f>
        <v>6.2</v>
      </c>
      <c r="L49" s="115"/>
      <c r="M49" s="114">
        <v>70</v>
      </c>
      <c r="N49" s="110">
        <v>0</v>
      </c>
      <c r="O49" s="59"/>
      <c r="P49" s="16">
        <v>27359591</v>
      </c>
      <c r="Q49" s="16">
        <v>73</v>
      </c>
      <c r="R49" s="81"/>
      <c r="S49" s="69"/>
      <c r="T49" s="69"/>
      <c r="U49" s="69"/>
      <c r="V49" s="69"/>
      <c r="W49" s="69"/>
      <c r="X49" s="69"/>
      <c r="Y49" s="69"/>
      <c r="Z49" s="69"/>
    </row>
    <row r="50" spans="1:26" s="70" customFormat="1" ht="30" x14ac:dyDescent="0.25">
      <c r="A50" s="32"/>
      <c r="B50" s="71" t="s">
        <v>114</v>
      </c>
      <c r="C50" s="156" t="s">
        <v>118</v>
      </c>
      <c r="D50" s="156" t="s">
        <v>117</v>
      </c>
      <c r="E50" s="114">
        <v>210</v>
      </c>
      <c r="F50" s="176" t="s">
        <v>95</v>
      </c>
      <c r="G50" s="109"/>
      <c r="H50" s="158">
        <v>40616</v>
      </c>
      <c r="I50" s="158">
        <v>40908</v>
      </c>
      <c r="J50" s="68" t="s">
        <v>96</v>
      </c>
      <c r="K50" s="159">
        <f>(I50-H50)/30</f>
        <v>9.7333333333333325</v>
      </c>
      <c r="L50" s="115"/>
      <c r="M50" s="114">
        <v>1097</v>
      </c>
      <c r="N50" s="110">
        <v>0</v>
      </c>
      <c r="O50" s="59"/>
      <c r="P50" s="16">
        <v>106664985</v>
      </c>
      <c r="Q50" s="16">
        <v>72</v>
      </c>
      <c r="R50" s="81"/>
      <c r="S50" s="69"/>
      <c r="T50" s="69"/>
      <c r="U50" s="69"/>
      <c r="V50" s="69"/>
      <c r="W50" s="69"/>
      <c r="X50" s="69"/>
      <c r="Y50" s="69"/>
      <c r="Z50" s="69"/>
    </row>
    <row r="51" spans="1:26" s="70" customFormat="1" ht="32.25" customHeight="1" x14ac:dyDescent="0.25">
      <c r="A51" s="32">
        <f t="shared" ref="A51:A56" si="0">+A50+1</f>
        <v>1</v>
      </c>
      <c r="B51" s="71" t="s">
        <v>114</v>
      </c>
      <c r="C51" s="156" t="s">
        <v>115</v>
      </c>
      <c r="D51" s="156" t="s">
        <v>117</v>
      </c>
      <c r="E51" s="114">
        <v>395</v>
      </c>
      <c r="F51" s="176" t="s">
        <v>95</v>
      </c>
      <c r="G51" s="109"/>
      <c r="H51" s="158">
        <v>41556</v>
      </c>
      <c r="I51" s="158">
        <v>41988</v>
      </c>
      <c r="J51" s="68" t="s">
        <v>96</v>
      </c>
      <c r="K51" s="159">
        <f>(I51-H51)/30-2.5</f>
        <v>11.9</v>
      </c>
      <c r="L51" s="177">
        <v>2.5</v>
      </c>
      <c r="M51" s="114">
        <v>223</v>
      </c>
      <c r="N51" s="110">
        <v>223</v>
      </c>
      <c r="O51" s="59"/>
      <c r="P51" s="16">
        <v>520237370</v>
      </c>
      <c r="Q51" s="16">
        <v>71</v>
      </c>
      <c r="R51" s="81"/>
      <c r="S51" s="69"/>
      <c r="T51" s="69"/>
      <c r="U51" s="69"/>
      <c r="V51" s="69"/>
      <c r="W51" s="69"/>
      <c r="X51" s="69"/>
      <c r="Y51" s="69"/>
      <c r="Z51" s="69"/>
    </row>
    <row r="52" spans="1:26" s="70" customFormat="1" ht="30" x14ac:dyDescent="0.25">
      <c r="A52" s="32">
        <f t="shared" si="0"/>
        <v>2</v>
      </c>
      <c r="B52" s="71" t="s">
        <v>114</v>
      </c>
      <c r="C52" s="156" t="s">
        <v>118</v>
      </c>
      <c r="D52" s="156" t="s">
        <v>117</v>
      </c>
      <c r="E52" s="114">
        <v>220</v>
      </c>
      <c r="F52" s="176" t="s">
        <v>95</v>
      </c>
      <c r="G52" s="109"/>
      <c r="H52" s="158">
        <v>40312</v>
      </c>
      <c r="I52" s="158">
        <v>40543</v>
      </c>
      <c r="J52" s="68" t="s">
        <v>96</v>
      </c>
      <c r="K52" s="159"/>
      <c r="L52" s="159">
        <f>(I52-H52)/30</f>
        <v>7.7</v>
      </c>
      <c r="M52" s="114">
        <v>625</v>
      </c>
      <c r="N52" s="110">
        <v>40</v>
      </c>
      <c r="O52" s="59"/>
      <c r="P52" s="16">
        <v>64418750</v>
      </c>
      <c r="Q52" s="16">
        <v>74</v>
      </c>
      <c r="R52" s="81" t="s">
        <v>139</v>
      </c>
      <c r="S52" s="69"/>
      <c r="T52" s="69"/>
      <c r="U52" s="69"/>
      <c r="V52" s="69"/>
      <c r="W52" s="69"/>
      <c r="X52" s="69"/>
      <c r="Y52" s="69"/>
      <c r="Z52" s="69"/>
    </row>
    <row r="53" spans="1:26" s="70" customFormat="1" ht="40.5" customHeight="1" x14ac:dyDescent="0.25">
      <c r="A53" s="32">
        <f t="shared" si="0"/>
        <v>3</v>
      </c>
      <c r="B53" s="71" t="s">
        <v>114</v>
      </c>
      <c r="C53" s="156" t="s">
        <v>115</v>
      </c>
      <c r="D53" s="156" t="s">
        <v>117</v>
      </c>
      <c r="E53" s="114">
        <v>94</v>
      </c>
      <c r="F53" s="176" t="s">
        <v>95</v>
      </c>
      <c r="G53" s="157"/>
      <c r="H53" s="158">
        <v>40182</v>
      </c>
      <c r="I53" s="158">
        <v>40543</v>
      </c>
      <c r="J53" s="68" t="s">
        <v>96</v>
      </c>
      <c r="K53" s="159"/>
      <c r="L53" s="159">
        <f>(I53-H53)/30</f>
        <v>12.033333333333333</v>
      </c>
      <c r="M53" s="114">
        <v>223</v>
      </c>
      <c r="N53" s="110">
        <v>104</v>
      </c>
      <c r="O53" s="59"/>
      <c r="P53" s="16">
        <v>154732607</v>
      </c>
      <c r="Q53" s="16">
        <v>75</v>
      </c>
      <c r="R53" s="81" t="s">
        <v>139</v>
      </c>
      <c r="S53" s="69"/>
      <c r="T53" s="69"/>
      <c r="U53" s="69"/>
      <c r="V53" s="69"/>
      <c r="W53" s="69"/>
      <c r="X53" s="69"/>
      <c r="Y53" s="69"/>
      <c r="Z53" s="69"/>
    </row>
    <row r="54" spans="1:26" s="70" customFormat="1" ht="30" x14ac:dyDescent="0.25">
      <c r="A54" s="32">
        <f t="shared" si="0"/>
        <v>4</v>
      </c>
      <c r="B54" s="71" t="s">
        <v>114</v>
      </c>
      <c r="C54" s="156" t="s">
        <v>115</v>
      </c>
      <c r="D54" s="156" t="s">
        <v>117</v>
      </c>
      <c r="E54" s="114">
        <v>309</v>
      </c>
      <c r="F54" s="176" t="s">
        <v>95</v>
      </c>
      <c r="G54" s="157"/>
      <c r="H54" s="158">
        <v>41087</v>
      </c>
      <c r="I54" s="158">
        <v>41274</v>
      </c>
      <c r="J54" s="68" t="s">
        <v>96</v>
      </c>
      <c r="K54" s="159"/>
      <c r="L54" s="159">
        <f>(I54-H54)/30</f>
        <v>6.2333333333333334</v>
      </c>
      <c r="M54" s="114">
        <v>196</v>
      </c>
      <c r="N54" s="110">
        <v>196</v>
      </c>
      <c r="O54" s="59"/>
      <c r="P54" s="16">
        <v>264176640</v>
      </c>
      <c r="Q54" s="16">
        <v>76</v>
      </c>
      <c r="R54" s="81"/>
      <c r="S54" s="69"/>
      <c r="T54" s="69"/>
      <c r="U54" s="69"/>
      <c r="V54" s="69"/>
      <c r="W54" s="69"/>
      <c r="X54" s="69"/>
      <c r="Y54" s="69"/>
      <c r="Z54" s="69"/>
    </row>
    <row r="55" spans="1:26" s="70" customFormat="1" ht="30" x14ac:dyDescent="0.25">
      <c r="A55" s="32">
        <f t="shared" si="0"/>
        <v>5</v>
      </c>
      <c r="B55" s="71" t="s">
        <v>114</v>
      </c>
      <c r="C55" s="156" t="s">
        <v>115</v>
      </c>
      <c r="D55" s="156" t="s">
        <v>117</v>
      </c>
      <c r="E55" s="114">
        <v>547</v>
      </c>
      <c r="F55" s="176" t="s">
        <v>95</v>
      </c>
      <c r="G55" s="157"/>
      <c r="H55" s="158">
        <v>41193</v>
      </c>
      <c r="I55" s="158">
        <v>41274</v>
      </c>
      <c r="J55" s="68" t="s">
        <v>96</v>
      </c>
      <c r="K55" s="159">
        <f>(I55-H55)/30</f>
        <v>2.7</v>
      </c>
      <c r="L55" s="159"/>
      <c r="M55" s="114">
        <v>127</v>
      </c>
      <c r="N55" s="110">
        <v>127</v>
      </c>
      <c r="O55" s="59"/>
      <c r="P55" s="16">
        <v>53259499</v>
      </c>
      <c r="Q55" s="16">
        <v>77</v>
      </c>
      <c r="R55" s="81"/>
      <c r="S55" s="69"/>
      <c r="T55" s="69"/>
      <c r="U55" s="69"/>
      <c r="V55" s="69"/>
      <c r="W55" s="69"/>
      <c r="X55" s="69"/>
      <c r="Y55" s="69"/>
      <c r="Z55" s="69"/>
    </row>
    <row r="56" spans="1:26" s="70" customFormat="1" ht="30" x14ac:dyDescent="0.25">
      <c r="A56" s="32">
        <f t="shared" si="0"/>
        <v>6</v>
      </c>
      <c r="B56" s="71" t="s">
        <v>114</v>
      </c>
      <c r="C56" s="156" t="s">
        <v>115</v>
      </c>
      <c r="D56" s="156" t="s">
        <v>117</v>
      </c>
      <c r="E56" s="114">
        <v>552</v>
      </c>
      <c r="F56" s="176" t="s">
        <v>95</v>
      </c>
      <c r="G56" s="157"/>
      <c r="H56" s="158">
        <v>41193</v>
      </c>
      <c r="I56" s="158">
        <v>41274</v>
      </c>
      <c r="J56" s="68" t="s">
        <v>96</v>
      </c>
      <c r="K56" s="159"/>
      <c r="L56" s="159">
        <f>(I56-H56)/30</f>
        <v>2.7</v>
      </c>
      <c r="M56" s="114">
        <v>200</v>
      </c>
      <c r="N56" s="110">
        <v>0</v>
      </c>
      <c r="O56" s="59"/>
      <c r="P56" s="16">
        <v>159600000</v>
      </c>
      <c r="Q56" s="16">
        <v>78</v>
      </c>
      <c r="R56" s="81" t="s">
        <v>140</v>
      </c>
      <c r="S56" s="69"/>
      <c r="T56" s="69"/>
      <c r="U56" s="69"/>
      <c r="V56" s="69"/>
      <c r="W56" s="69"/>
      <c r="X56" s="69"/>
      <c r="Y56" s="69"/>
      <c r="Z56" s="69"/>
    </row>
    <row r="57" spans="1:26" s="70" customFormat="1" ht="23.25" x14ac:dyDescent="0.25">
      <c r="A57" s="32"/>
      <c r="B57" s="33" t="s">
        <v>15</v>
      </c>
      <c r="C57" s="72"/>
      <c r="D57" s="71"/>
      <c r="E57" s="97"/>
      <c r="F57" s="67"/>
      <c r="G57" s="67"/>
      <c r="H57" s="67"/>
      <c r="I57" s="68"/>
      <c r="J57" s="68"/>
      <c r="K57" s="73" t="s">
        <v>235</v>
      </c>
      <c r="L57" s="73" t="s">
        <v>122</v>
      </c>
      <c r="M57" s="73" t="s">
        <v>234</v>
      </c>
      <c r="N57" s="73" t="s">
        <v>234</v>
      </c>
      <c r="O57" s="16"/>
      <c r="P57" s="16"/>
      <c r="Q57" s="82"/>
      <c r="R57" s="120"/>
    </row>
    <row r="58" spans="1:26" s="17" customFormat="1" x14ac:dyDescent="0.25">
      <c r="E58" s="18"/>
      <c r="K58" s="89"/>
    </row>
    <row r="59" spans="1:26" s="17" customFormat="1" ht="21" customHeight="1" x14ac:dyDescent="0.25">
      <c r="B59" s="235" t="s">
        <v>26</v>
      </c>
      <c r="C59" s="235" t="s">
        <v>109</v>
      </c>
      <c r="D59" s="233" t="s">
        <v>32</v>
      </c>
      <c r="E59" s="233"/>
      <c r="K59" s="89"/>
    </row>
    <row r="60" spans="1:26" s="17" customFormat="1" ht="26.25" customHeight="1" x14ac:dyDescent="0.25">
      <c r="B60" s="236"/>
      <c r="C60" s="236"/>
      <c r="D60" s="168" t="s">
        <v>22</v>
      </c>
      <c r="E60" s="39" t="s">
        <v>23</v>
      </c>
      <c r="K60" s="106"/>
    </row>
    <row r="61" spans="1:26" s="17" customFormat="1" ht="30.6" customHeight="1" x14ac:dyDescent="0.25">
      <c r="B61" s="37" t="s">
        <v>20</v>
      </c>
      <c r="C61" s="38" t="str">
        <f>+K57</f>
        <v>30,53</v>
      </c>
      <c r="D61" s="35" t="s">
        <v>95</v>
      </c>
      <c r="E61" s="36"/>
      <c r="F61" s="19"/>
      <c r="G61" s="19"/>
      <c r="H61" s="19"/>
      <c r="I61" s="19"/>
      <c r="J61" s="99"/>
      <c r="K61" s="105"/>
      <c r="L61" s="19"/>
      <c r="M61" s="19"/>
    </row>
    <row r="62" spans="1:26" s="17" customFormat="1" ht="30" customHeight="1" x14ac:dyDescent="0.25">
      <c r="B62" s="37" t="s">
        <v>24</v>
      </c>
      <c r="C62" s="38" t="s">
        <v>234</v>
      </c>
      <c r="D62" s="35" t="s">
        <v>95</v>
      </c>
      <c r="E62" s="36"/>
    </row>
    <row r="63" spans="1:26" s="17" customFormat="1" x14ac:dyDescent="0.25">
      <c r="B63" s="20"/>
      <c r="C63" s="225"/>
      <c r="D63" s="225"/>
      <c r="E63" s="225"/>
      <c r="F63" s="225"/>
      <c r="G63" s="225"/>
      <c r="H63" s="225"/>
      <c r="I63" s="225"/>
      <c r="J63" s="225"/>
      <c r="K63" s="225"/>
      <c r="L63" s="225"/>
      <c r="M63" s="225"/>
      <c r="N63" s="225"/>
    </row>
    <row r="64" spans="1:26" ht="28.15" customHeight="1" thickBot="1" x14ac:dyDescent="0.3"/>
    <row r="65" spans="2:18" ht="27" thickBot="1" x14ac:dyDescent="0.3">
      <c r="B65" s="224" t="s">
        <v>65</v>
      </c>
      <c r="C65" s="224"/>
      <c r="D65" s="224"/>
      <c r="E65" s="224"/>
      <c r="F65" s="224"/>
      <c r="G65" s="224"/>
      <c r="H65" s="224"/>
      <c r="I65" s="224"/>
      <c r="J65" s="224"/>
      <c r="K65" s="224"/>
      <c r="L65" s="224"/>
      <c r="M65" s="224"/>
      <c r="N65" s="224"/>
    </row>
    <row r="68" spans="2:18" ht="82.5" customHeight="1" x14ac:dyDescent="0.25">
      <c r="B68" s="166" t="s">
        <v>108</v>
      </c>
      <c r="C68" s="42" t="s">
        <v>2</v>
      </c>
      <c r="D68" s="42" t="s">
        <v>67</v>
      </c>
      <c r="E68" s="42" t="s">
        <v>66</v>
      </c>
      <c r="F68" s="42" t="s">
        <v>68</v>
      </c>
      <c r="G68" s="42" t="s">
        <v>69</v>
      </c>
      <c r="H68" s="42" t="s">
        <v>70</v>
      </c>
      <c r="I68" s="166" t="s">
        <v>110</v>
      </c>
      <c r="J68" s="42" t="s">
        <v>71</v>
      </c>
      <c r="K68" s="42" t="s">
        <v>72</v>
      </c>
      <c r="L68" s="42" t="s">
        <v>73</v>
      </c>
      <c r="M68" s="42" t="s">
        <v>74</v>
      </c>
      <c r="N68" s="54" t="s">
        <v>75</v>
      </c>
      <c r="O68" s="54" t="s">
        <v>76</v>
      </c>
      <c r="P68" s="209" t="s">
        <v>3</v>
      </c>
      <c r="Q68" s="210"/>
      <c r="R68" s="42" t="s">
        <v>17</v>
      </c>
    </row>
    <row r="69" spans="2:18" ht="75.75" customHeight="1" x14ac:dyDescent="0.25">
      <c r="B69" s="163" t="s">
        <v>219</v>
      </c>
      <c r="C69" s="163" t="s">
        <v>219</v>
      </c>
      <c r="D69" s="90"/>
      <c r="E69" s="90"/>
      <c r="F69" s="92"/>
      <c r="G69" s="93"/>
      <c r="H69" s="92"/>
      <c r="I69" s="92"/>
      <c r="J69" s="32" t="s">
        <v>95</v>
      </c>
      <c r="K69" s="90"/>
      <c r="L69" s="91"/>
      <c r="M69" s="91"/>
      <c r="N69" s="91"/>
      <c r="O69" s="91"/>
      <c r="P69" s="249"/>
      <c r="Q69" s="250"/>
      <c r="R69" s="164" t="s">
        <v>95</v>
      </c>
    </row>
    <row r="70" spans="2:18" x14ac:dyDescent="0.25">
      <c r="B70" s="103" t="s">
        <v>1</v>
      </c>
      <c r="H70" s="76"/>
      <c r="I70" s="76"/>
    </row>
    <row r="71" spans="2:18" x14ac:dyDescent="0.25">
      <c r="B71" s="103" t="s">
        <v>35</v>
      </c>
    </row>
    <row r="72" spans="2:18" x14ac:dyDescent="0.25">
      <c r="B72" s="103" t="s">
        <v>111</v>
      </c>
    </row>
    <row r="74" spans="2:18" ht="15.75" thickBot="1" x14ac:dyDescent="0.3"/>
    <row r="75" spans="2:18" ht="27" thickBot="1" x14ac:dyDescent="0.3">
      <c r="B75" s="203" t="s">
        <v>36</v>
      </c>
      <c r="C75" s="204"/>
      <c r="D75" s="204"/>
      <c r="E75" s="204"/>
      <c r="F75" s="204"/>
      <c r="G75" s="204"/>
      <c r="H75" s="204"/>
      <c r="I75" s="204"/>
      <c r="J75" s="204"/>
      <c r="K75" s="204"/>
      <c r="L75" s="204"/>
      <c r="M75" s="204"/>
      <c r="N75" s="205"/>
    </row>
    <row r="80" spans="2:18" ht="43.5" customHeight="1" x14ac:dyDescent="0.25">
      <c r="B80" s="226" t="s">
        <v>0</v>
      </c>
      <c r="C80" s="228" t="s">
        <v>37</v>
      </c>
      <c r="D80" s="228" t="s">
        <v>38</v>
      </c>
      <c r="E80" s="228" t="s">
        <v>77</v>
      </c>
      <c r="F80" s="228" t="s">
        <v>79</v>
      </c>
      <c r="G80" s="228" t="s">
        <v>80</v>
      </c>
      <c r="H80" s="228" t="s">
        <v>81</v>
      </c>
      <c r="I80" s="228" t="s">
        <v>78</v>
      </c>
      <c r="J80" s="228" t="s">
        <v>82</v>
      </c>
      <c r="K80" s="228"/>
      <c r="L80" s="228"/>
      <c r="M80" s="228" t="s">
        <v>86</v>
      </c>
      <c r="N80" s="228" t="s">
        <v>39</v>
      </c>
      <c r="O80" s="228" t="s">
        <v>40</v>
      </c>
      <c r="P80" s="228" t="s">
        <v>3</v>
      </c>
      <c r="Q80" s="228"/>
    </row>
    <row r="81" spans="2:17" ht="31.5" customHeight="1" x14ac:dyDescent="0.25">
      <c r="B81" s="227"/>
      <c r="C81" s="228"/>
      <c r="D81" s="228"/>
      <c r="E81" s="228"/>
      <c r="F81" s="228"/>
      <c r="G81" s="228"/>
      <c r="H81" s="228"/>
      <c r="I81" s="228"/>
      <c r="J81" s="94" t="s">
        <v>83</v>
      </c>
      <c r="K81" s="95" t="s">
        <v>84</v>
      </c>
      <c r="L81" s="96" t="s">
        <v>85</v>
      </c>
      <c r="M81" s="228"/>
      <c r="N81" s="228"/>
      <c r="O81" s="228"/>
      <c r="P81" s="228"/>
      <c r="Q81" s="228"/>
    </row>
    <row r="82" spans="2:17" s="123" customFormat="1" ht="60.75" customHeight="1" x14ac:dyDescent="0.25">
      <c r="B82" s="124" t="s">
        <v>41</v>
      </c>
      <c r="C82" s="124">
        <v>277</v>
      </c>
      <c r="D82" s="124" t="s">
        <v>135</v>
      </c>
      <c r="E82" s="124">
        <v>93395563</v>
      </c>
      <c r="F82" s="124" t="s">
        <v>136</v>
      </c>
      <c r="G82" s="124" t="s">
        <v>156</v>
      </c>
      <c r="H82" s="125">
        <v>38527</v>
      </c>
      <c r="I82" s="32" t="s">
        <v>112</v>
      </c>
      <c r="J82" s="124" t="s">
        <v>137</v>
      </c>
      <c r="K82" s="125" t="s">
        <v>221</v>
      </c>
      <c r="L82" s="124" t="s">
        <v>138</v>
      </c>
      <c r="M82" s="124" t="s">
        <v>95</v>
      </c>
      <c r="N82" s="124" t="s">
        <v>95</v>
      </c>
      <c r="O82" s="124" t="s">
        <v>95</v>
      </c>
      <c r="P82" s="254" t="s">
        <v>225</v>
      </c>
      <c r="Q82" s="254"/>
    </row>
    <row r="83" spans="2:17" s="123" customFormat="1" ht="60.75" customHeight="1" x14ac:dyDescent="0.25">
      <c r="B83" s="124" t="s">
        <v>41</v>
      </c>
      <c r="C83" s="124">
        <v>276</v>
      </c>
      <c r="D83" s="124" t="s">
        <v>143</v>
      </c>
      <c r="E83" s="124">
        <v>1109000428</v>
      </c>
      <c r="F83" s="124" t="s">
        <v>144</v>
      </c>
      <c r="G83" s="124" t="s">
        <v>145</v>
      </c>
      <c r="H83" s="125">
        <v>41909</v>
      </c>
      <c r="I83" s="32" t="s">
        <v>146</v>
      </c>
      <c r="J83" s="124" t="s">
        <v>222</v>
      </c>
      <c r="K83" s="126"/>
      <c r="L83" s="124"/>
      <c r="M83" s="124" t="s">
        <v>95</v>
      </c>
      <c r="N83" s="124" t="s">
        <v>95</v>
      </c>
      <c r="O83" s="124" t="s">
        <v>95</v>
      </c>
      <c r="P83" s="247" t="s">
        <v>291</v>
      </c>
      <c r="Q83" s="247"/>
    </row>
    <row r="84" spans="2:17" s="130" customFormat="1" ht="66" customHeight="1" x14ac:dyDescent="0.25">
      <c r="B84" s="132" t="s">
        <v>42</v>
      </c>
      <c r="C84" s="132">
        <v>138</v>
      </c>
      <c r="D84" s="132" t="s">
        <v>147</v>
      </c>
      <c r="E84" s="133">
        <v>1110504381</v>
      </c>
      <c r="F84" s="169" t="s">
        <v>155</v>
      </c>
      <c r="G84" s="127" t="s">
        <v>152</v>
      </c>
      <c r="H84" s="122">
        <v>41529</v>
      </c>
      <c r="I84" s="35" t="s">
        <v>112</v>
      </c>
      <c r="J84" s="127" t="s">
        <v>153</v>
      </c>
      <c r="K84" s="129" t="s">
        <v>154</v>
      </c>
      <c r="L84" s="129" t="s">
        <v>161</v>
      </c>
      <c r="M84" s="169" t="s">
        <v>95</v>
      </c>
      <c r="N84" s="169" t="s">
        <v>95</v>
      </c>
      <c r="O84" s="169" t="s">
        <v>95</v>
      </c>
      <c r="P84" s="255"/>
      <c r="Q84" s="255"/>
    </row>
    <row r="85" spans="2:17" s="123" customFormat="1" ht="49.5" customHeight="1" x14ac:dyDescent="0.25">
      <c r="B85" s="132" t="s">
        <v>42</v>
      </c>
      <c r="C85" s="132">
        <v>138</v>
      </c>
      <c r="D85" s="132" t="s">
        <v>148</v>
      </c>
      <c r="E85" s="133">
        <v>39571874</v>
      </c>
      <c r="F85" s="169" t="s">
        <v>155</v>
      </c>
      <c r="G85" s="124" t="s">
        <v>156</v>
      </c>
      <c r="H85" s="122">
        <v>40165</v>
      </c>
      <c r="I85" s="35" t="s">
        <v>112</v>
      </c>
      <c r="J85" s="134" t="s">
        <v>158</v>
      </c>
      <c r="K85" s="135" t="s">
        <v>159</v>
      </c>
      <c r="L85" s="134" t="s">
        <v>160</v>
      </c>
      <c r="M85" s="169" t="s">
        <v>95</v>
      </c>
      <c r="N85" s="169" t="s">
        <v>95</v>
      </c>
      <c r="O85" s="169" t="s">
        <v>95</v>
      </c>
      <c r="P85" s="252"/>
      <c r="Q85" s="253"/>
    </row>
    <row r="86" spans="2:17" s="119" customFormat="1" ht="36.75" customHeight="1" x14ac:dyDescent="0.25">
      <c r="B86" s="132" t="s">
        <v>42</v>
      </c>
      <c r="C86" s="132">
        <v>138</v>
      </c>
      <c r="D86" s="132" t="s">
        <v>149</v>
      </c>
      <c r="E86" s="133">
        <v>65775659</v>
      </c>
      <c r="F86" s="124" t="s">
        <v>155</v>
      </c>
      <c r="G86" s="118" t="s">
        <v>162</v>
      </c>
      <c r="H86" s="125">
        <v>36830</v>
      </c>
      <c r="I86" s="32" t="s">
        <v>112</v>
      </c>
      <c r="J86" s="134" t="s">
        <v>165</v>
      </c>
      <c r="K86" s="135" t="s">
        <v>164</v>
      </c>
      <c r="L86" s="135" t="s">
        <v>163</v>
      </c>
      <c r="M86" s="169" t="s">
        <v>95</v>
      </c>
      <c r="N86" s="169" t="s">
        <v>95</v>
      </c>
      <c r="O86" s="169" t="s">
        <v>95</v>
      </c>
      <c r="P86" s="252"/>
      <c r="Q86" s="253"/>
    </row>
    <row r="87" spans="2:17" ht="46.5" customHeight="1" x14ac:dyDescent="0.25">
      <c r="B87" s="132" t="s">
        <v>42</v>
      </c>
      <c r="C87" s="132">
        <v>139</v>
      </c>
      <c r="D87" s="132" t="s">
        <v>150</v>
      </c>
      <c r="E87" s="133">
        <v>65759640</v>
      </c>
      <c r="F87" s="124" t="s">
        <v>136</v>
      </c>
      <c r="G87" s="124" t="s">
        <v>156</v>
      </c>
      <c r="H87" s="125">
        <v>39073</v>
      </c>
      <c r="I87" s="32" t="s">
        <v>112</v>
      </c>
      <c r="J87" s="134" t="s">
        <v>166</v>
      </c>
      <c r="K87" s="135" t="s">
        <v>167</v>
      </c>
      <c r="L87" s="135" t="s">
        <v>163</v>
      </c>
      <c r="M87" s="169" t="s">
        <v>95</v>
      </c>
      <c r="N87" s="169" t="s">
        <v>95</v>
      </c>
      <c r="O87" s="169" t="s">
        <v>95</v>
      </c>
      <c r="P87" s="251"/>
      <c r="Q87" s="251"/>
    </row>
    <row r="89" spans="2:17" ht="15.75" thickBot="1" x14ac:dyDescent="0.3"/>
    <row r="90" spans="2:17" ht="27" thickBot="1" x14ac:dyDescent="0.3">
      <c r="B90" s="203" t="s">
        <v>44</v>
      </c>
      <c r="C90" s="204"/>
      <c r="D90" s="204"/>
      <c r="E90" s="204"/>
      <c r="F90" s="204"/>
      <c r="G90" s="204"/>
      <c r="H90" s="204"/>
      <c r="I90" s="204"/>
      <c r="J90" s="204"/>
      <c r="K90" s="204"/>
      <c r="L90" s="204"/>
      <c r="M90" s="204"/>
      <c r="N90" s="205"/>
    </row>
    <row r="93" spans="2:17" ht="46.15" customHeight="1" x14ac:dyDescent="0.25">
      <c r="B93" s="42" t="s">
        <v>31</v>
      </c>
      <c r="C93" s="42" t="s">
        <v>45</v>
      </c>
      <c r="D93" s="209" t="s">
        <v>3</v>
      </c>
      <c r="E93" s="210"/>
    </row>
    <row r="94" spans="2:17" ht="46.9" customHeight="1" x14ac:dyDescent="0.25">
      <c r="B94" s="43" t="s">
        <v>87</v>
      </c>
      <c r="C94" s="76" t="s">
        <v>95</v>
      </c>
      <c r="D94" s="251"/>
      <c r="E94" s="251"/>
    </row>
    <row r="97" spans="1:26" ht="26.25" x14ac:dyDescent="0.25">
      <c r="B97" s="201" t="s">
        <v>61</v>
      </c>
      <c r="C97" s="202"/>
      <c r="D97" s="202"/>
      <c r="E97" s="202"/>
      <c r="F97" s="202"/>
      <c r="G97" s="202"/>
      <c r="H97" s="202"/>
      <c r="I97" s="202"/>
      <c r="J97" s="202"/>
      <c r="K97" s="202"/>
      <c r="L97" s="202"/>
      <c r="M97" s="202"/>
      <c r="N97" s="202"/>
      <c r="O97" s="202"/>
      <c r="P97" s="202"/>
    </row>
    <row r="99" spans="1:26" ht="15.75" thickBot="1" x14ac:dyDescent="0.3"/>
    <row r="100" spans="1:26" ht="27" thickBot="1" x14ac:dyDescent="0.3">
      <c r="B100" s="203" t="s">
        <v>52</v>
      </c>
      <c r="C100" s="204"/>
      <c r="D100" s="204"/>
      <c r="E100" s="204"/>
      <c r="F100" s="204"/>
      <c r="G100" s="204"/>
      <c r="H100" s="204"/>
      <c r="I100" s="204"/>
      <c r="J100" s="204"/>
      <c r="K100" s="204"/>
      <c r="L100" s="204"/>
      <c r="M100" s="204"/>
      <c r="N100" s="205"/>
    </row>
    <row r="102" spans="1:26" ht="15.75" thickBot="1" x14ac:dyDescent="0.3">
      <c r="M102" s="40"/>
      <c r="N102" s="40"/>
    </row>
    <row r="103" spans="1:26" s="64" customFormat="1" ht="109.5" customHeight="1" x14ac:dyDescent="0.25">
      <c r="B103" s="75" t="s">
        <v>104</v>
      </c>
      <c r="C103" s="75" t="s">
        <v>105</v>
      </c>
      <c r="D103" s="75" t="s">
        <v>106</v>
      </c>
      <c r="E103" s="75" t="s">
        <v>43</v>
      </c>
      <c r="F103" s="75" t="s">
        <v>21</v>
      </c>
      <c r="G103" s="75" t="s">
        <v>64</v>
      </c>
      <c r="H103" s="75" t="s">
        <v>16</v>
      </c>
      <c r="I103" s="75" t="s">
        <v>9</v>
      </c>
      <c r="J103" s="75" t="s">
        <v>29</v>
      </c>
      <c r="K103" s="75" t="s">
        <v>59</v>
      </c>
      <c r="L103" s="75" t="s">
        <v>19</v>
      </c>
      <c r="M103" s="60" t="s">
        <v>25</v>
      </c>
      <c r="N103" s="75" t="s">
        <v>107</v>
      </c>
      <c r="O103" s="75" t="s">
        <v>34</v>
      </c>
      <c r="P103" s="165" t="s">
        <v>10</v>
      </c>
      <c r="Q103" s="165" t="s">
        <v>18</v>
      </c>
    </row>
    <row r="104" spans="1:26" s="70" customFormat="1" ht="30" x14ac:dyDescent="0.25">
      <c r="A104" s="32">
        <v>1</v>
      </c>
      <c r="B104" s="71" t="s">
        <v>114</v>
      </c>
      <c r="C104" s="156" t="s">
        <v>115</v>
      </c>
      <c r="D104" s="156" t="s">
        <v>117</v>
      </c>
      <c r="E104" s="97">
        <v>610</v>
      </c>
      <c r="F104" s="67" t="s">
        <v>95</v>
      </c>
      <c r="G104" s="67"/>
      <c r="H104" s="74">
        <v>41246</v>
      </c>
      <c r="I104" s="74">
        <v>41988</v>
      </c>
      <c r="J104" s="68" t="s">
        <v>96</v>
      </c>
      <c r="K104" s="178">
        <f>(I104-H104)/30</f>
        <v>24.733333333333334</v>
      </c>
      <c r="L104" s="97">
        <v>2.5</v>
      </c>
      <c r="M104" s="97">
        <v>127</v>
      </c>
      <c r="N104" s="59"/>
      <c r="O104" s="16">
        <v>443642467</v>
      </c>
      <c r="P104" s="16">
        <v>236</v>
      </c>
      <c r="Q104" s="81" t="s">
        <v>125</v>
      </c>
      <c r="R104" s="69"/>
      <c r="S104" s="69"/>
      <c r="T104" s="69"/>
      <c r="U104" s="69"/>
      <c r="V104" s="69"/>
      <c r="W104" s="69"/>
      <c r="X104" s="69"/>
      <c r="Y104" s="69"/>
      <c r="Z104" s="69"/>
    </row>
    <row r="105" spans="1:26" s="70" customFormat="1" x14ac:dyDescent="0.25">
      <c r="A105" s="32"/>
      <c r="B105" s="33" t="s">
        <v>15</v>
      </c>
      <c r="C105" s="72"/>
      <c r="D105" s="71"/>
      <c r="E105" s="66"/>
      <c r="F105" s="67"/>
      <c r="G105" s="67"/>
      <c r="H105" s="67"/>
      <c r="I105" s="68"/>
      <c r="J105" s="68"/>
      <c r="K105" s="73" t="s">
        <v>124</v>
      </c>
      <c r="L105" s="73">
        <f>SUM(L104:L104)</f>
        <v>2.5</v>
      </c>
      <c r="M105" s="80">
        <f>SUM(M104:M104)</f>
        <v>127</v>
      </c>
      <c r="N105" s="73">
        <f>SUM(N104:N104)</f>
        <v>0</v>
      </c>
      <c r="O105" s="16"/>
      <c r="P105" s="16"/>
      <c r="Q105" s="82"/>
    </row>
    <row r="106" spans="1:26" x14ac:dyDescent="0.25">
      <c r="B106" s="17"/>
      <c r="C106" s="17"/>
      <c r="D106" s="17"/>
      <c r="E106" s="18"/>
      <c r="F106" s="17"/>
      <c r="G106" s="17"/>
      <c r="H106" s="17"/>
      <c r="I106" s="17"/>
      <c r="J106" s="17"/>
      <c r="K106" s="17"/>
      <c r="L106" s="17"/>
      <c r="M106" s="17"/>
      <c r="N106" s="17"/>
      <c r="O106" s="17"/>
      <c r="P106" s="17"/>
    </row>
    <row r="107" spans="1:26" ht="18.75" x14ac:dyDescent="0.25">
      <c r="B107" s="37" t="s">
        <v>30</v>
      </c>
      <c r="C107" s="46" t="str">
        <f>+K105</f>
        <v>22,23</v>
      </c>
      <c r="H107" s="104"/>
      <c r="I107" s="19"/>
      <c r="J107" s="19"/>
      <c r="K107" s="19"/>
      <c r="L107" s="19"/>
      <c r="M107" s="19"/>
      <c r="N107" s="17"/>
      <c r="O107" s="17"/>
      <c r="P107" s="17"/>
    </row>
    <row r="108" spans="1:26" x14ac:dyDescent="0.25">
      <c r="H108" s="104"/>
      <c r="K108" s="103">
        <f>24.73-2.5</f>
        <v>22.23</v>
      </c>
    </row>
    <row r="109" spans="1:26" ht="15.75" thickBot="1" x14ac:dyDescent="0.3">
      <c r="H109" s="104"/>
    </row>
    <row r="110" spans="1:26" ht="37.15" customHeight="1" thickBot="1" x14ac:dyDescent="0.3">
      <c r="B110" s="48" t="s">
        <v>47</v>
      </c>
      <c r="C110" s="49" t="s">
        <v>48</v>
      </c>
      <c r="D110" s="48" t="s">
        <v>49</v>
      </c>
      <c r="E110" s="49" t="s">
        <v>53</v>
      </c>
    </row>
    <row r="111" spans="1:26" ht="41.45" customHeight="1" x14ac:dyDescent="0.25">
      <c r="B111" s="41" t="s">
        <v>88</v>
      </c>
      <c r="C111" s="44">
        <v>20</v>
      </c>
      <c r="D111" s="46">
        <f>+L109</f>
        <v>0</v>
      </c>
      <c r="E111" s="206">
        <f>+D111+D112+D113</f>
        <v>40</v>
      </c>
    </row>
    <row r="112" spans="1:26" x14ac:dyDescent="0.25">
      <c r="B112" s="41" t="s">
        <v>89</v>
      </c>
      <c r="C112" s="35">
        <v>30</v>
      </c>
      <c r="D112" s="169">
        <v>0</v>
      </c>
      <c r="E112" s="207"/>
    </row>
    <row r="113" spans="2:17" ht="15.75" thickBot="1" x14ac:dyDescent="0.3">
      <c r="B113" s="41" t="s">
        <v>90</v>
      </c>
      <c r="C113" s="45">
        <v>40</v>
      </c>
      <c r="D113" s="45">
        <v>40</v>
      </c>
      <c r="E113" s="208"/>
    </row>
    <row r="115" spans="2:17" ht="15.75" thickBot="1" x14ac:dyDescent="0.3"/>
    <row r="116" spans="2:17" ht="27" thickBot="1" x14ac:dyDescent="0.3">
      <c r="B116" s="203" t="s">
        <v>50</v>
      </c>
      <c r="C116" s="204"/>
      <c r="D116" s="204"/>
      <c r="E116" s="204"/>
      <c r="F116" s="204"/>
      <c r="G116" s="204"/>
      <c r="H116" s="204"/>
      <c r="I116" s="204"/>
      <c r="J116" s="204"/>
      <c r="K116" s="204"/>
      <c r="L116" s="204"/>
      <c r="M116" s="204"/>
      <c r="N116" s="205"/>
    </row>
    <row r="118" spans="2:17" ht="33" customHeight="1" x14ac:dyDescent="0.25">
      <c r="B118" s="226" t="s">
        <v>0</v>
      </c>
      <c r="C118" s="226" t="s">
        <v>37</v>
      </c>
      <c r="D118" s="226" t="s">
        <v>38</v>
      </c>
      <c r="E118" s="226" t="s">
        <v>77</v>
      </c>
      <c r="F118" s="226" t="s">
        <v>79</v>
      </c>
      <c r="G118" s="226" t="s">
        <v>80</v>
      </c>
      <c r="H118" s="226" t="s">
        <v>81</v>
      </c>
      <c r="I118" s="226" t="s">
        <v>78</v>
      </c>
      <c r="J118" s="209" t="s">
        <v>82</v>
      </c>
      <c r="K118" s="248"/>
      <c r="L118" s="210"/>
      <c r="M118" s="226" t="s">
        <v>86</v>
      </c>
      <c r="N118" s="226" t="s">
        <v>39</v>
      </c>
      <c r="O118" s="226" t="s">
        <v>40</v>
      </c>
      <c r="P118" s="239" t="s">
        <v>3</v>
      </c>
      <c r="Q118" s="240"/>
    </row>
    <row r="119" spans="2:17" ht="72" customHeight="1" x14ac:dyDescent="0.25">
      <c r="B119" s="227"/>
      <c r="C119" s="227"/>
      <c r="D119" s="227"/>
      <c r="E119" s="227"/>
      <c r="F119" s="227"/>
      <c r="G119" s="227"/>
      <c r="H119" s="227"/>
      <c r="I119" s="227"/>
      <c r="J119" s="166" t="s">
        <v>83</v>
      </c>
      <c r="K119" s="166" t="s">
        <v>84</v>
      </c>
      <c r="L119" s="166" t="s">
        <v>85</v>
      </c>
      <c r="M119" s="227"/>
      <c r="N119" s="227"/>
      <c r="O119" s="227"/>
      <c r="P119" s="241"/>
      <c r="Q119" s="242"/>
    </row>
    <row r="120" spans="2:17" ht="76.5" customHeight="1" x14ac:dyDescent="0.25">
      <c r="B120" s="47" t="s">
        <v>209</v>
      </c>
      <c r="C120" s="47">
        <v>553</v>
      </c>
      <c r="D120" s="63" t="s">
        <v>199</v>
      </c>
      <c r="E120" s="63">
        <v>5992938</v>
      </c>
      <c r="F120" s="124" t="s">
        <v>202</v>
      </c>
      <c r="G120" s="124" t="s">
        <v>203</v>
      </c>
      <c r="H120" s="125">
        <v>36816</v>
      </c>
      <c r="I120" s="32" t="s">
        <v>146</v>
      </c>
      <c r="J120" s="127" t="s">
        <v>206</v>
      </c>
      <c r="K120" s="127" t="s">
        <v>207</v>
      </c>
      <c r="L120" s="127" t="s">
        <v>208</v>
      </c>
      <c r="M120" s="169" t="s">
        <v>95</v>
      </c>
      <c r="N120" s="169" t="s">
        <v>95</v>
      </c>
      <c r="O120" s="169" t="s">
        <v>95</v>
      </c>
      <c r="P120" s="256"/>
      <c r="Q120" s="257"/>
    </row>
    <row r="121" spans="2:17" ht="83.25" customHeight="1" x14ac:dyDescent="0.25">
      <c r="B121" s="47" t="s">
        <v>213</v>
      </c>
      <c r="C121" s="47">
        <v>553</v>
      </c>
      <c r="D121" s="63" t="s">
        <v>200</v>
      </c>
      <c r="E121" s="63">
        <v>20716130</v>
      </c>
      <c r="F121" s="169" t="s">
        <v>151</v>
      </c>
      <c r="G121" s="127" t="s">
        <v>204</v>
      </c>
      <c r="H121" s="122">
        <v>40662</v>
      </c>
      <c r="I121" s="35" t="s">
        <v>112</v>
      </c>
      <c r="J121" s="127" t="s">
        <v>210</v>
      </c>
      <c r="K121" s="129" t="s">
        <v>211</v>
      </c>
      <c r="L121" s="129" t="s">
        <v>212</v>
      </c>
      <c r="M121" s="169" t="s">
        <v>95</v>
      </c>
      <c r="N121" s="169" t="s">
        <v>95</v>
      </c>
      <c r="O121" s="169" t="s">
        <v>95</v>
      </c>
      <c r="P121" s="256"/>
      <c r="Q121" s="257"/>
    </row>
    <row r="122" spans="2:17" ht="42" customHeight="1" x14ac:dyDescent="0.25">
      <c r="B122" s="47" t="s">
        <v>214</v>
      </c>
      <c r="C122" s="47">
        <v>553</v>
      </c>
      <c r="D122" s="179" t="s">
        <v>201</v>
      </c>
      <c r="E122" s="63">
        <v>28914923</v>
      </c>
      <c r="F122" s="47" t="s">
        <v>215</v>
      </c>
      <c r="G122" s="127" t="s">
        <v>205</v>
      </c>
      <c r="H122" s="122">
        <v>34809</v>
      </c>
      <c r="I122" s="35" t="s">
        <v>112</v>
      </c>
      <c r="J122" s="1"/>
      <c r="K122" s="55"/>
      <c r="L122" s="55"/>
      <c r="M122" s="169" t="s">
        <v>95</v>
      </c>
      <c r="N122" s="169" t="s">
        <v>95</v>
      </c>
      <c r="O122" s="169" t="s">
        <v>95</v>
      </c>
      <c r="P122" s="258"/>
      <c r="Q122" s="259"/>
    </row>
    <row r="125" spans="2:17" ht="15.75" thickBot="1" x14ac:dyDescent="0.3"/>
    <row r="126" spans="2:17" ht="54" customHeight="1" x14ac:dyDescent="0.25">
      <c r="B126" s="78" t="s">
        <v>31</v>
      </c>
      <c r="C126" s="78" t="s">
        <v>47</v>
      </c>
      <c r="D126" s="166" t="s">
        <v>48</v>
      </c>
      <c r="E126" s="78" t="s">
        <v>49</v>
      </c>
      <c r="F126" s="49" t="s">
        <v>54</v>
      </c>
      <c r="G126" s="52"/>
    </row>
    <row r="127" spans="2:17" ht="120.75" customHeight="1" x14ac:dyDescent="0.2">
      <c r="B127" s="220" t="s">
        <v>51</v>
      </c>
      <c r="C127" s="2" t="s">
        <v>91</v>
      </c>
      <c r="D127" s="169">
        <v>25</v>
      </c>
      <c r="E127" s="169">
        <v>25</v>
      </c>
      <c r="F127" s="221">
        <f>+E127+E128+E129</f>
        <v>60</v>
      </c>
      <c r="G127" s="53"/>
    </row>
    <row r="128" spans="2:17" ht="76.150000000000006" customHeight="1" x14ac:dyDescent="0.2">
      <c r="B128" s="220"/>
      <c r="C128" s="2" t="s">
        <v>92</v>
      </c>
      <c r="D128" s="47">
        <v>25</v>
      </c>
      <c r="E128" s="169">
        <v>25</v>
      </c>
      <c r="F128" s="222"/>
      <c r="G128" s="53"/>
    </row>
    <row r="129" spans="2:7" ht="69" customHeight="1" x14ac:dyDescent="0.2">
      <c r="B129" s="220"/>
      <c r="C129" s="2" t="s">
        <v>93</v>
      </c>
      <c r="D129" s="169">
        <v>10</v>
      </c>
      <c r="E129" s="169">
        <v>10</v>
      </c>
      <c r="F129" s="223"/>
      <c r="G129" s="53"/>
    </row>
    <row r="130" spans="2:7" x14ac:dyDescent="0.25">
      <c r="C130" s="61"/>
    </row>
    <row r="133" spans="2:7" x14ac:dyDescent="0.25">
      <c r="B133" s="77" t="s">
        <v>55</v>
      </c>
    </row>
    <row r="136" spans="2:7" x14ac:dyDescent="0.25">
      <c r="B136" s="79" t="s">
        <v>31</v>
      </c>
      <c r="C136" s="79" t="s">
        <v>56</v>
      </c>
      <c r="D136" s="78" t="s">
        <v>49</v>
      </c>
      <c r="E136" s="78" t="s">
        <v>15</v>
      </c>
    </row>
    <row r="137" spans="2:7" ht="53.25" customHeight="1" x14ac:dyDescent="0.25">
      <c r="B137" s="62" t="s">
        <v>57</v>
      </c>
      <c r="C137" s="63">
        <v>40</v>
      </c>
      <c r="D137" s="169">
        <f>+E111</f>
        <v>40</v>
      </c>
      <c r="E137" s="213">
        <f>+D137+D138</f>
        <v>100</v>
      </c>
    </row>
    <row r="138" spans="2:7" ht="65.25" customHeight="1" x14ac:dyDescent="0.25">
      <c r="B138" s="62" t="s">
        <v>58</v>
      </c>
      <c r="C138" s="63">
        <v>60</v>
      </c>
      <c r="D138" s="169">
        <f>+F127</f>
        <v>60</v>
      </c>
      <c r="E138" s="214"/>
    </row>
  </sheetData>
  <mergeCells count="64">
    <mergeCell ref="E118:E119"/>
    <mergeCell ref="F118:F119"/>
    <mergeCell ref="P120:Q120"/>
    <mergeCell ref="P121:Q121"/>
    <mergeCell ref="P122:Q122"/>
    <mergeCell ref="G118:G119"/>
    <mergeCell ref="H118:H119"/>
    <mergeCell ref="I118:I119"/>
    <mergeCell ref="M118:M119"/>
    <mergeCell ref="N118:N119"/>
    <mergeCell ref="B127:B129"/>
    <mergeCell ref="F127:F129"/>
    <mergeCell ref="E137:E138"/>
    <mergeCell ref="J118:L118"/>
    <mergeCell ref="J80:L80"/>
    <mergeCell ref="B80:B81"/>
    <mergeCell ref="C80:C81"/>
    <mergeCell ref="D80:D81"/>
    <mergeCell ref="E80:E81"/>
    <mergeCell ref="F80:F81"/>
    <mergeCell ref="D94:E94"/>
    <mergeCell ref="B100:N100"/>
    <mergeCell ref="N80:N81"/>
    <mergeCell ref="B118:B119"/>
    <mergeCell ref="C118:C119"/>
    <mergeCell ref="D118:D119"/>
    <mergeCell ref="P87:Q87"/>
    <mergeCell ref="O80:O81"/>
    <mergeCell ref="P80:Q81"/>
    <mergeCell ref="O118:O119"/>
    <mergeCell ref="P118:Q119"/>
    <mergeCell ref="B97:P97"/>
    <mergeCell ref="B116:N116"/>
    <mergeCell ref="E111:E113"/>
    <mergeCell ref="B90:N90"/>
    <mergeCell ref="D93:E93"/>
    <mergeCell ref="P86:Q86"/>
    <mergeCell ref="P82:Q82"/>
    <mergeCell ref="P84:Q84"/>
    <mergeCell ref="P85:Q85"/>
    <mergeCell ref="M80:M81"/>
    <mergeCell ref="G80:G81"/>
    <mergeCell ref="P83:Q83"/>
    <mergeCell ref="P69:Q69"/>
    <mergeCell ref="P68:Q68"/>
    <mergeCell ref="B65:N65"/>
    <mergeCell ref="C63:N63"/>
    <mergeCell ref="H80:H81"/>
    <mergeCell ref="I80:I81"/>
    <mergeCell ref="B2:P2"/>
    <mergeCell ref="B75:N75"/>
    <mergeCell ref="E40:E41"/>
    <mergeCell ref="B59:B60"/>
    <mergeCell ref="C59:C60"/>
    <mergeCell ref="B4:P4"/>
    <mergeCell ref="B22:C22"/>
    <mergeCell ref="C7:N7"/>
    <mergeCell ref="C8:N8"/>
    <mergeCell ref="C9:N9"/>
    <mergeCell ref="C10:E10"/>
    <mergeCell ref="A5:L5"/>
    <mergeCell ref="B14:C21"/>
    <mergeCell ref="D59:E59"/>
    <mergeCell ref="M45:N45"/>
  </mergeCells>
  <dataValidations count="2">
    <dataValidation type="list" allowBlank="1" showInputMessage="1" showErrorMessage="1" sqref="WVE983054 A65550 IS65550 SO65550 ACK65550 AMG65550 AWC65550 BFY65550 BPU65550 BZQ65550 CJM65550 CTI65550 DDE65550 DNA65550 DWW65550 EGS65550 EQO65550 FAK65550 FKG65550 FUC65550 GDY65550 GNU65550 GXQ65550 HHM65550 HRI65550 IBE65550 ILA65550 IUW65550 JES65550 JOO65550 JYK65550 KIG65550 KSC65550 LBY65550 LLU65550 LVQ65550 MFM65550 MPI65550 MZE65550 NJA65550 NSW65550 OCS65550 OMO65550 OWK65550 PGG65550 PQC65550 PZY65550 QJU65550 QTQ65550 RDM65550 RNI65550 RXE65550 SHA65550 SQW65550 TAS65550 TKO65550 TUK65550 UEG65550 UOC65550 UXY65550 VHU65550 VRQ65550 WBM65550 WLI65550 WVE65550 A131086 IS131086 SO131086 ACK131086 AMG131086 AWC131086 BFY131086 BPU131086 BZQ131086 CJM131086 CTI131086 DDE131086 DNA131086 DWW131086 EGS131086 EQO131086 FAK131086 FKG131086 FUC131086 GDY131086 GNU131086 GXQ131086 HHM131086 HRI131086 IBE131086 ILA131086 IUW131086 JES131086 JOO131086 JYK131086 KIG131086 KSC131086 LBY131086 LLU131086 LVQ131086 MFM131086 MPI131086 MZE131086 NJA131086 NSW131086 OCS131086 OMO131086 OWK131086 PGG131086 PQC131086 PZY131086 QJU131086 QTQ131086 RDM131086 RNI131086 RXE131086 SHA131086 SQW131086 TAS131086 TKO131086 TUK131086 UEG131086 UOC131086 UXY131086 VHU131086 VRQ131086 WBM131086 WLI131086 WVE131086 A196622 IS196622 SO196622 ACK196622 AMG196622 AWC196622 BFY196622 BPU196622 BZQ196622 CJM196622 CTI196622 DDE196622 DNA196622 DWW196622 EGS196622 EQO196622 FAK196622 FKG196622 FUC196622 GDY196622 GNU196622 GXQ196622 HHM196622 HRI196622 IBE196622 ILA196622 IUW196622 JES196622 JOO196622 JYK196622 KIG196622 KSC196622 LBY196622 LLU196622 LVQ196622 MFM196622 MPI196622 MZE196622 NJA196622 NSW196622 OCS196622 OMO196622 OWK196622 PGG196622 PQC196622 PZY196622 QJU196622 QTQ196622 RDM196622 RNI196622 RXE196622 SHA196622 SQW196622 TAS196622 TKO196622 TUK196622 UEG196622 UOC196622 UXY196622 VHU196622 VRQ196622 WBM196622 WLI196622 WVE196622 A262158 IS262158 SO262158 ACK262158 AMG262158 AWC262158 BFY262158 BPU262158 BZQ262158 CJM262158 CTI262158 DDE262158 DNA262158 DWW262158 EGS262158 EQO262158 FAK262158 FKG262158 FUC262158 GDY262158 GNU262158 GXQ262158 HHM262158 HRI262158 IBE262158 ILA262158 IUW262158 JES262158 JOO262158 JYK262158 KIG262158 KSC262158 LBY262158 LLU262158 LVQ262158 MFM262158 MPI262158 MZE262158 NJA262158 NSW262158 OCS262158 OMO262158 OWK262158 PGG262158 PQC262158 PZY262158 QJU262158 QTQ262158 RDM262158 RNI262158 RXE262158 SHA262158 SQW262158 TAS262158 TKO262158 TUK262158 UEG262158 UOC262158 UXY262158 VHU262158 VRQ262158 WBM262158 WLI262158 WVE262158 A327694 IS327694 SO327694 ACK327694 AMG327694 AWC327694 BFY327694 BPU327694 BZQ327694 CJM327694 CTI327694 DDE327694 DNA327694 DWW327694 EGS327694 EQO327694 FAK327694 FKG327694 FUC327694 GDY327694 GNU327694 GXQ327694 HHM327694 HRI327694 IBE327694 ILA327694 IUW327694 JES327694 JOO327694 JYK327694 KIG327694 KSC327694 LBY327694 LLU327694 LVQ327694 MFM327694 MPI327694 MZE327694 NJA327694 NSW327694 OCS327694 OMO327694 OWK327694 PGG327694 PQC327694 PZY327694 QJU327694 QTQ327694 RDM327694 RNI327694 RXE327694 SHA327694 SQW327694 TAS327694 TKO327694 TUK327694 UEG327694 UOC327694 UXY327694 VHU327694 VRQ327694 WBM327694 WLI327694 WVE327694 A393230 IS393230 SO393230 ACK393230 AMG393230 AWC393230 BFY393230 BPU393230 BZQ393230 CJM393230 CTI393230 DDE393230 DNA393230 DWW393230 EGS393230 EQO393230 FAK393230 FKG393230 FUC393230 GDY393230 GNU393230 GXQ393230 HHM393230 HRI393230 IBE393230 ILA393230 IUW393230 JES393230 JOO393230 JYK393230 KIG393230 KSC393230 LBY393230 LLU393230 LVQ393230 MFM393230 MPI393230 MZE393230 NJA393230 NSW393230 OCS393230 OMO393230 OWK393230 PGG393230 PQC393230 PZY393230 QJU393230 QTQ393230 RDM393230 RNI393230 RXE393230 SHA393230 SQW393230 TAS393230 TKO393230 TUK393230 UEG393230 UOC393230 UXY393230 VHU393230 VRQ393230 WBM393230 WLI393230 WVE393230 A458766 IS458766 SO458766 ACK458766 AMG458766 AWC458766 BFY458766 BPU458766 BZQ458766 CJM458766 CTI458766 DDE458766 DNA458766 DWW458766 EGS458766 EQO458766 FAK458766 FKG458766 FUC458766 GDY458766 GNU458766 GXQ458766 HHM458766 HRI458766 IBE458766 ILA458766 IUW458766 JES458766 JOO458766 JYK458766 KIG458766 KSC458766 LBY458766 LLU458766 LVQ458766 MFM458766 MPI458766 MZE458766 NJA458766 NSW458766 OCS458766 OMO458766 OWK458766 PGG458766 PQC458766 PZY458766 QJU458766 QTQ458766 RDM458766 RNI458766 RXE458766 SHA458766 SQW458766 TAS458766 TKO458766 TUK458766 UEG458766 UOC458766 UXY458766 VHU458766 VRQ458766 WBM458766 WLI458766 WVE458766 A524302 IS524302 SO524302 ACK524302 AMG524302 AWC524302 BFY524302 BPU524302 BZQ524302 CJM524302 CTI524302 DDE524302 DNA524302 DWW524302 EGS524302 EQO524302 FAK524302 FKG524302 FUC524302 GDY524302 GNU524302 GXQ524302 HHM524302 HRI524302 IBE524302 ILA524302 IUW524302 JES524302 JOO524302 JYK524302 KIG524302 KSC524302 LBY524302 LLU524302 LVQ524302 MFM524302 MPI524302 MZE524302 NJA524302 NSW524302 OCS524302 OMO524302 OWK524302 PGG524302 PQC524302 PZY524302 QJU524302 QTQ524302 RDM524302 RNI524302 RXE524302 SHA524302 SQW524302 TAS524302 TKO524302 TUK524302 UEG524302 UOC524302 UXY524302 VHU524302 VRQ524302 WBM524302 WLI524302 WVE524302 A589838 IS589838 SO589838 ACK589838 AMG589838 AWC589838 BFY589838 BPU589838 BZQ589838 CJM589838 CTI589838 DDE589838 DNA589838 DWW589838 EGS589838 EQO589838 FAK589838 FKG589838 FUC589838 GDY589838 GNU589838 GXQ589838 HHM589838 HRI589838 IBE589838 ILA589838 IUW589838 JES589838 JOO589838 JYK589838 KIG589838 KSC589838 LBY589838 LLU589838 LVQ589838 MFM589838 MPI589838 MZE589838 NJA589838 NSW589838 OCS589838 OMO589838 OWK589838 PGG589838 PQC589838 PZY589838 QJU589838 QTQ589838 RDM589838 RNI589838 RXE589838 SHA589838 SQW589838 TAS589838 TKO589838 TUK589838 UEG589838 UOC589838 UXY589838 VHU589838 VRQ589838 WBM589838 WLI589838 WVE589838 A655374 IS655374 SO655374 ACK655374 AMG655374 AWC655374 BFY655374 BPU655374 BZQ655374 CJM655374 CTI655374 DDE655374 DNA655374 DWW655374 EGS655374 EQO655374 FAK655374 FKG655374 FUC655374 GDY655374 GNU655374 GXQ655374 HHM655374 HRI655374 IBE655374 ILA655374 IUW655374 JES655374 JOO655374 JYK655374 KIG655374 KSC655374 LBY655374 LLU655374 LVQ655374 MFM655374 MPI655374 MZE655374 NJA655374 NSW655374 OCS655374 OMO655374 OWK655374 PGG655374 PQC655374 PZY655374 QJU655374 QTQ655374 RDM655374 RNI655374 RXE655374 SHA655374 SQW655374 TAS655374 TKO655374 TUK655374 UEG655374 UOC655374 UXY655374 VHU655374 VRQ655374 WBM655374 WLI655374 WVE655374 A720910 IS720910 SO720910 ACK720910 AMG720910 AWC720910 BFY720910 BPU720910 BZQ720910 CJM720910 CTI720910 DDE720910 DNA720910 DWW720910 EGS720910 EQO720910 FAK720910 FKG720910 FUC720910 GDY720910 GNU720910 GXQ720910 HHM720910 HRI720910 IBE720910 ILA720910 IUW720910 JES720910 JOO720910 JYK720910 KIG720910 KSC720910 LBY720910 LLU720910 LVQ720910 MFM720910 MPI720910 MZE720910 NJA720910 NSW720910 OCS720910 OMO720910 OWK720910 PGG720910 PQC720910 PZY720910 QJU720910 QTQ720910 RDM720910 RNI720910 RXE720910 SHA720910 SQW720910 TAS720910 TKO720910 TUK720910 UEG720910 UOC720910 UXY720910 VHU720910 VRQ720910 WBM720910 WLI720910 WVE720910 A786446 IS786446 SO786446 ACK786446 AMG786446 AWC786446 BFY786446 BPU786446 BZQ786446 CJM786446 CTI786446 DDE786446 DNA786446 DWW786446 EGS786446 EQO786446 FAK786446 FKG786446 FUC786446 GDY786446 GNU786446 GXQ786446 HHM786446 HRI786446 IBE786446 ILA786446 IUW786446 JES786446 JOO786446 JYK786446 KIG786446 KSC786446 LBY786446 LLU786446 LVQ786446 MFM786446 MPI786446 MZE786446 NJA786446 NSW786446 OCS786446 OMO786446 OWK786446 PGG786446 PQC786446 PZY786446 QJU786446 QTQ786446 RDM786446 RNI786446 RXE786446 SHA786446 SQW786446 TAS786446 TKO786446 TUK786446 UEG786446 UOC786446 UXY786446 VHU786446 VRQ786446 WBM786446 WLI786446 WVE786446 A851982 IS851982 SO851982 ACK851982 AMG851982 AWC851982 BFY851982 BPU851982 BZQ851982 CJM851982 CTI851982 DDE851982 DNA851982 DWW851982 EGS851982 EQO851982 FAK851982 FKG851982 FUC851982 GDY851982 GNU851982 GXQ851982 HHM851982 HRI851982 IBE851982 ILA851982 IUW851982 JES851982 JOO851982 JYK851982 KIG851982 KSC851982 LBY851982 LLU851982 LVQ851982 MFM851982 MPI851982 MZE851982 NJA851982 NSW851982 OCS851982 OMO851982 OWK851982 PGG851982 PQC851982 PZY851982 QJU851982 QTQ851982 RDM851982 RNI851982 RXE851982 SHA851982 SQW851982 TAS851982 TKO851982 TUK851982 UEG851982 UOC851982 UXY851982 VHU851982 VRQ851982 WBM851982 WLI851982 WVE851982 A917518 IS917518 SO917518 ACK917518 AMG917518 AWC917518 BFY917518 BPU917518 BZQ917518 CJM917518 CTI917518 DDE917518 DNA917518 DWW917518 EGS917518 EQO917518 FAK917518 FKG917518 FUC917518 GDY917518 GNU917518 GXQ917518 HHM917518 HRI917518 IBE917518 ILA917518 IUW917518 JES917518 JOO917518 JYK917518 KIG917518 KSC917518 LBY917518 LLU917518 LVQ917518 MFM917518 MPI917518 MZE917518 NJA917518 NSW917518 OCS917518 OMO917518 OWK917518 PGG917518 PQC917518 PZY917518 QJU917518 QTQ917518 RDM917518 RNI917518 RXE917518 SHA917518 SQW917518 TAS917518 TKO917518 TUK917518 UEG917518 UOC917518 UXY917518 VHU917518 VRQ917518 WBM917518 WLI917518 WVE917518 A983054 IS983054 SO983054 ACK983054 AMG983054 AWC983054 BFY983054 BPU983054 BZQ983054 CJM983054 CTI983054 DDE983054 DNA983054 DWW983054 EGS983054 EQO983054 FAK983054 FKG983054 FUC983054 GDY983054 GNU983054 GXQ983054 HHM983054 HRI983054 IBE983054 ILA983054 IUW983054 JES983054 JOO983054 JYK983054 KIG983054 KSC983054 LBY983054 LLU983054 LVQ983054 MFM983054 MPI983054 MZE983054 NJA983054 NSW983054 OCS983054 OMO983054 OWK983054 PGG983054 PQC983054 PZY983054 QJU983054 QTQ983054 RDM983054 RNI983054 RXE983054 SHA983054 SQW983054 TAS983054 TKO983054 TUK983054 UEG983054 UOC983054 UXY983054 VHU983054 VRQ983054 WBM983054 WLI98305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54 WLL983054 C65550 IV65550 SR65550 ACN65550 AMJ65550 AWF65550 BGB65550 BPX65550 BZT65550 CJP65550 CTL65550 DDH65550 DND65550 DWZ65550 EGV65550 EQR65550 FAN65550 FKJ65550 FUF65550 GEB65550 GNX65550 GXT65550 HHP65550 HRL65550 IBH65550 ILD65550 IUZ65550 JEV65550 JOR65550 JYN65550 KIJ65550 KSF65550 LCB65550 LLX65550 LVT65550 MFP65550 MPL65550 MZH65550 NJD65550 NSZ65550 OCV65550 OMR65550 OWN65550 PGJ65550 PQF65550 QAB65550 QJX65550 QTT65550 RDP65550 RNL65550 RXH65550 SHD65550 SQZ65550 TAV65550 TKR65550 TUN65550 UEJ65550 UOF65550 UYB65550 VHX65550 VRT65550 WBP65550 WLL65550 WVH65550 C131086 IV131086 SR131086 ACN131086 AMJ131086 AWF131086 BGB131086 BPX131086 BZT131086 CJP131086 CTL131086 DDH131086 DND131086 DWZ131086 EGV131086 EQR131086 FAN131086 FKJ131086 FUF131086 GEB131086 GNX131086 GXT131086 HHP131086 HRL131086 IBH131086 ILD131086 IUZ131086 JEV131086 JOR131086 JYN131086 KIJ131086 KSF131086 LCB131086 LLX131086 LVT131086 MFP131086 MPL131086 MZH131086 NJD131086 NSZ131086 OCV131086 OMR131086 OWN131086 PGJ131086 PQF131086 QAB131086 QJX131086 QTT131086 RDP131086 RNL131086 RXH131086 SHD131086 SQZ131086 TAV131086 TKR131086 TUN131086 UEJ131086 UOF131086 UYB131086 VHX131086 VRT131086 WBP131086 WLL131086 WVH131086 C196622 IV196622 SR196622 ACN196622 AMJ196622 AWF196622 BGB196622 BPX196622 BZT196622 CJP196622 CTL196622 DDH196622 DND196622 DWZ196622 EGV196622 EQR196622 FAN196622 FKJ196622 FUF196622 GEB196622 GNX196622 GXT196622 HHP196622 HRL196622 IBH196622 ILD196622 IUZ196622 JEV196622 JOR196622 JYN196622 KIJ196622 KSF196622 LCB196622 LLX196622 LVT196622 MFP196622 MPL196622 MZH196622 NJD196622 NSZ196622 OCV196622 OMR196622 OWN196622 PGJ196622 PQF196622 QAB196622 QJX196622 QTT196622 RDP196622 RNL196622 RXH196622 SHD196622 SQZ196622 TAV196622 TKR196622 TUN196622 UEJ196622 UOF196622 UYB196622 VHX196622 VRT196622 WBP196622 WLL196622 WVH196622 C262158 IV262158 SR262158 ACN262158 AMJ262158 AWF262158 BGB262158 BPX262158 BZT262158 CJP262158 CTL262158 DDH262158 DND262158 DWZ262158 EGV262158 EQR262158 FAN262158 FKJ262158 FUF262158 GEB262158 GNX262158 GXT262158 HHP262158 HRL262158 IBH262158 ILD262158 IUZ262158 JEV262158 JOR262158 JYN262158 KIJ262158 KSF262158 LCB262158 LLX262158 LVT262158 MFP262158 MPL262158 MZH262158 NJD262158 NSZ262158 OCV262158 OMR262158 OWN262158 PGJ262158 PQF262158 QAB262158 QJX262158 QTT262158 RDP262158 RNL262158 RXH262158 SHD262158 SQZ262158 TAV262158 TKR262158 TUN262158 UEJ262158 UOF262158 UYB262158 VHX262158 VRT262158 WBP262158 WLL262158 WVH262158 C327694 IV327694 SR327694 ACN327694 AMJ327694 AWF327694 BGB327694 BPX327694 BZT327694 CJP327694 CTL327694 DDH327694 DND327694 DWZ327694 EGV327694 EQR327694 FAN327694 FKJ327694 FUF327694 GEB327694 GNX327694 GXT327694 HHP327694 HRL327694 IBH327694 ILD327694 IUZ327694 JEV327694 JOR327694 JYN327694 KIJ327694 KSF327694 LCB327694 LLX327694 LVT327694 MFP327694 MPL327694 MZH327694 NJD327694 NSZ327694 OCV327694 OMR327694 OWN327694 PGJ327694 PQF327694 QAB327694 QJX327694 QTT327694 RDP327694 RNL327694 RXH327694 SHD327694 SQZ327694 TAV327694 TKR327694 TUN327694 UEJ327694 UOF327694 UYB327694 VHX327694 VRT327694 WBP327694 WLL327694 WVH327694 C393230 IV393230 SR393230 ACN393230 AMJ393230 AWF393230 BGB393230 BPX393230 BZT393230 CJP393230 CTL393230 DDH393230 DND393230 DWZ393230 EGV393230 EQR393230 FAN393230 FKJ393230 FUF393230 GEB393230 GNX393230 GXT393230 HHP393230 HRL393230 IBH393230 ILD393230 IUZ393230 JEV393230 JOR393230 JYN393230 KIJ393230 KSF393230 LCB393230 LLX393230 LVT393230 MFP393230 MPL393230 MZH393230 NJD393230 NSZ393230 OCV393230 OMR393230 OWN393230 PGJ393230 PQF393230 QAB393230 QJX393230 QTT393230 RDP393230 RNL393230 RXH393230 SHD393230 SQZ393230 TAV393230 TKR393230 TUN393230 UEJ393230 UOF393230 UYB393230 VHX393230 VRT393230 WBP393230 WLL393230 WVH393230 C458766 IV458766 SR458766 ACN458766 AMJ458766 AWF458766 BGB458766 BPX458766 BZT458766 CJP458766 CTL458766 DDH458766 DND458766 DWZ458766 EGV458766 EQR458766 FAN458766 FKJ458766 FUF458766 GEB458766 GNX458766 GXT458766 HHP458766 HRL458766 IBH458766 ILD458766 IUZ458766 JEV458766 JOR458766 JYN458766 KIJ458766 KSF458766 LCB458766 LLX458766 LVT458766 MFP458766 MPL458766 MZH458766 NJD458766 NSZ458766 OCV458766 OMR458766 OWN458766 PGJ458766 PQF458766 QAB458766 QJX458766 QTT458766 RDP458766 RNL458766 RXH458766 SHD458766 SQZ458766 TAV458766 TKR458766 TUN458766 UEJ458766 UOF458766 UYB458766 VHX458766 VRT458766 WBP458766 WLL458766 WVH458766 C524302 IV524302 SR524302 ACN524302 AMJ524302 AWF524302 BGB524302 BPX524302 BZT524302 CJP524302 CTL524302 DDH524302 DND524302 DWZ524302 EGV524302 EQR524302 FAN524302 FKJ524302 FUF524302 GEB524302 GNX524302 GXT524302 HHP524302 HRL524302 IBH524302 ILD524302 IUZ524302 JEV524302 JOR524302 JYN524302 KIJ524302 KSF524302 LCB524302 LLX524302 LVT524302 MFP524302 MPL524302 MZH524302 NJD524302 NSZ524302 OCV524302 OMR524302 OWN524302 PGJ524302 PQF524302 QAB524302 QJX524302 QTT524302 RDP524302 RNL524302 RXH524302 SHD524302 SQZ524302 TAV524302 TKR524302 TUN524302 UEJ524302 UOF524302 UYB524302 VHX524302 VRT524302 WBP524302 WLL524302 WVH524302 C589838 IV589838 SR589838 ACN589838 AMJ589838 AWF589838 BGB589838 BPX589838 BZT589838 CJP589838 CTL589838 DDH589838 DND589838 DWZ589838 EGV589838 EQR589838 FAN589838 FKJ589838 FUF589838 GEB589838 GNX589838 GXT589838 HHP589838 HRL589838 IBH589838 ILD589838 IUZ589838 JEV589838 JOR589838 JYN589838 KIJ589838 KSF589838 LCB589838 LLX589838 LVT589838 MFP589838 MPL589838 MZH589838 NJD589838 NSZ589838 OCV589838 OMR589838 OWN589838 PGJ589838 PQF589838 QAB589838 QJX589838 QTT589838 RDP589838 RNL589838 RXH589838 SHD589838 SQZ589838 TAV589838 TKR589838 TUN589838 UEJ589838 UOF589838 UYB589838 VHX589838 VRT589838 WBP589838 WLL589838 WVH589838 C655374 IV655374 SR655374 ACN655374 AMJ655374 AWF655374 BGB655374 BPX655374 BZT655374 CJP655374 CTL655374 DDH655374 DND655374 DWZ655374 EGV655374 EQR655374 FAN655374 FKJ655374 FUF655374 GEB655374 GNX655374 GXT655374 HHP655374 HRL655374 IBH655374 ILD655374 IUZ655374 JEV655374 JOR655374 JYN655374 KIJ655374 KSF655374 LCB655374 LLX655374 LVT655374 MFP655374 MPL655374 MZH655374 NJD655374 NSZ655374 OCV655374 OMR655374 OWN655374 PGJ655374 PQF655374 QAB655374 QJX655374 QTT655374 RDP655374 RNL655374 RXH655374 SHD655374 SQZ655374 TAV655374 TKR655374 TUN655374 UEJ655374 UOF655374 UYB655374 VHX655374 VRT655374 WBP655374 WLL655374 WVH655374 C720910 IV720910 SR720910 ACN720910 AMJ720910 AWF720910 BGB720910 BPX720910 BZT720910 CJP720910 CTL720910 DDH720910 DND720910 DWZ720910 EGV720910 EQR720910 FAN720910 FKJ720910 FUF720910 GEB720910 GNX720910 GXT720910 HHP720910 HRL720910 IBH720910 ILD720910 IUZ720910 JEV720910 JOR720910 JYN720910 KIJ720910 KSF720910 LCB720910 LLX720910 LVT720910 MFP720910 MPL720910 MZH720910 NJD720910 NSZ720910 OCV720910 OMR720910 OWN720910 PGJ720910 PQF720910 QAB720910 QJX720910 QTT720910 RDP720910 RNL720910 RXH720910 SHD720910 SQZ720910 TAV720910 TKR720910 TUN720910 UEJ720910 UOF720910 UYB720910 VHX720910 VRT720910 WBP720910 WLL720910 WVH720910 C786446 IV786446 SR786446 ACN786446 AMJ786446 AWF786446 BGB786446 BPX786446 BZT786446 CJP786446 CTL786446 DDH786446 DND786446 DWZ786446 EGV786446 EQR786446 FAN786446 FKJ786446 FUF786446 GEB786446 GNX786446 GXT786446 HHP786446 HRL786446 IBH786446 ILD786446 IUZ786446 JEV786446 JOR786446 JYN786446 KIJ786446 KSF786446 LCB786446 LLX786446 LVT786446 MFP786446 MPL786446 MZH786446 NJD786446 NSZ786446 OCV786446 OMR786446 OWN786446 PGJ786446 PQF786446 QAB786446 QJX786446 QTT786446 RDP786446 RNL786446 RXH786446 SHD786446 SQZ786446 TAV786446 TKR786446 TUN786446 UEJ786446 UOF786446 UYB786446 VHX786446 VRT786446 WBP786446 WLL786446 WVH786446 C851982 IV851982 SR851982 ACN851982 AMJ851982 AWF851982 BGB851982 BPX851982 BZT851982 CJP851982 CTL851982 DDH851982 DND851982 DWZ851982 EGV851982 EQR851982 FAN851982 FKJ851982 FUF851982 GEB851982 GNX851982 GXT851982 HHP851982 HRL851982 IBH851982 ILD851982 IUZ851982 JEV851982 JOR851982 JYN851982 KIJ851982 KSF851982 LCB851982 LLX851982 LVT851982 MFP851982 MPL851982 MZH851982 NJD851982 NSZ851982 OCV851982 OMR851982 OWN851982 PGJ851982 PQF851982 QAB851982 QJX851982 QTT851982 RDP851982 RNL851982 RXH851982 SHD851982 SQZ851982 TAV851982 TKR851982 TUN851982 UEJ851982 UOF851982 UYB851982 VHX851982 VRT851982 WBP851982 WLL851982 WVH851982 C917518 IV917518 SR917518 ACN917518 AMJ917518 AWF917518 BGB917518 BPX917518 BZT917518 CJP917518 CTL917518 DDH917518 DND917518 DWZ917518 EGV917518 EQR917518 FAN917518 FKJ917518 FUF917518 GEB917518 GNX917518 GXT917518 HHP917518 HRL917518 IBH917518 ILD917518 IUZ917518 JEV917518 JOR917518 JYN917518 KIJ917518 KSF917518 LCB917518 LLX917518 LVT917518 MFP917518 MPL917518 MZH917518 NJD917518 NSZ917518 OCV917518 OMR917518 OWN917518 PGJ917518 PQF917518 QAB917518 QJX917518 QTT917518 RDP917518 RNL917518 RXH917518 SHD917518 SQZ917518 TAV917518 TKR917518 TUN917518 UEJ917518 UOF917518 UYB917518 VHX917518 VRT917518 WBP917518 WLL917518 WVH917518 C983054 IV983054 SR983054 ACN983054 AMJ983054 AWF983054 BGB983054 BPX983054 BZT983054 CJP983054 CTL983054 DDH983054 DND983054 DWZ983054 EGV983054 EQR983054 FAN983054 FKJ983054 FUF983054 GEB983054 GNX983054 GXT983054 HHP983054 HRL983054 IBH983054 ILD983054 IUZ983054 JEV983054 JOR983054 JYN983054 KIJ983054 KSF983054 LCB983054 LLX983054 LVT983054 MFP983054 MPL983054 MZH983054 NJD983054 NSZ983054 OCV983054 OMR983054 OWN983054 PGJ983054 PQF983054 QAB983054 QJX983054 QTT983054 RDP983054 RNL983054 RXH983054 SHD983054 SQZ983054 TAV983054 TKR983054 TUN983054 UEJ983054 UOF983054 UYB983054 VHX983054 VRT983054 WBP98305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32"/>
  <sheetViews>
    <sheetView topLeftCell="A31" zoomScale="50" zoomScaleNormal="50" workbookViewId="0">
      <selection activeCell="M49" sqref="M49"/>
    </sheetView>
  </sheetViews>
  <sheetFormatPr baseColWidth="10" defaultRowHeight="15" x14ac:dyDescent="0.25"/>
  <cols>
    <col min="1" max="1" width="3.140625" style="103" bestFit="1" customWidth="1"/>
    <col min="2" max="2" width="58.85546875" style="103" customWidth="1"/>
    <col min="3" max="3" width="33.7109375" style="103" customWidth="1"/>
    <col min="4" max="4" width="26.7109375" style="103" customWidth="1"/>
    <col min="5" max="5" width="25" style="103" customWidth="1"/>
    <col min="6" max="6" width="21.42578125" style="103" customWidth="1"/>
    <col min="7" max="7" width="29.7109375" style="103" customWidth="1"/>
    <col min="8" max="8" width="23" style="103" customWidth="1"/>
    <col min="9" max="9" width="27.28515625" style="103" customWidth="1"/>
    <col min="10" max="10" width="23.7109375" style="103" customWidth="1"/>
    <col min="11" max="11" width="25.28515625" style="103" customWidth="1"/>
    <col min="12" max="12" width="33.28515625" style="130" customWidth="1"/>
    <col min="13" max="13" width="26.28515625" style="103" customWidth="1"/>
    <col min="14" max="14" width="22.140625" style="103" customWidth="1"/>
    <col min="15" max="15" width="26.140625" style="103" customWidth="1"/>
    <col min="16" max="16" width="19.5703125" style="103" bestFit="1" customWidth="1"/>
    <col min="17" max="17" width="36.85546875" style="103" customWidth="1"/>
    <col min="18" max="18" width="65.85546875" style="103" customWidth="1"/>
    <col min="19" max="22" width="6.42578125" style="103" customWidth="1"/>
    <col min="23" max="251" width="11.5703125" style="103"/>
    <col min="252" max="252" width="1" style="103" customWidth="1"/>
    <col min="253" max="253" width="4.28515625" style="103" customWidth="1"/>
    <col min="254" max="254" width="34.7109375" style="103" customWidth="1"/>
    <col min="255" max="255" width="0" style="103" hidden="1" customWidth="1"/>
    <col min="256" max="256" width="20" style="103" customWidth="1"/>
    <col min="257" max="257" width="20.85546875" style="103" customWidth="1"/>
    <col min="258" max="258" width="25" style="103" customWidth="1"/>
    <col min="259" max="259" width="18.7109375" style="103" customWidth="1"/>
    <col min="260" max="260" width="29.7109375" style="103" customWidth="1"/>
    <col min="261" max="261" width="13.42578125" style="103" customWidth="1"/>
    <col min="262" max="262" width="13.85546875" style="103" customWidth="1"/>
    <col min="263" max="267" width="16.5703125" style="103" customWidth="1"/>
    <col min="268" max="268" width="20.5703125" style="103" customWidth="1"/>
    <col min="269" max="269" width="21.140625" style="103" customWidth="1"/>
    <col min="270" max="270" width="9.5703125" style="103" customWidth="1"/>
    <col min="271" max="271" width="0.42578125" style="103" customWidth="1"/>
    <col min="272" max="278" width="6.42578125" style="103" customWidth="1"/>
    <col min="279" max="507" width="11.5703125" style="103"/>
    <col min="508" max="508" width="1" style="103" customWidth="1"/>
    <col min="509" max="509" width="4.28515625" style="103" customWidth="1"/>
    <col min="510" max="510" width="34.7109375" style="103" customWidth="1"/>
    <col min="511" max="511" width="0" style="103" hidden="1" customWidth="1"/>
    <col min="512" max="512" width="20" style="103" customWidth="1"/>
    <col min="513" max="513" width="20.85546875" style="103" customWidth="1"/>
    <col min="514" max="514" width="25" style="103" customWidth="1"/>
    <col min="515" max="515" width="18.7109375" style="103" customWidth="1"/>
    <col min="516" max="516" width="29.7109375" style="103" customWidth="1"/>
    <col min="517" max="517" width="13.42578125" style="103" customWidth="1"/>
    <col min="518" max="518" width="13.85546875" style="103" customWidth="1"/>
    <col min="519" max="523" width="16.5703125" style="103" customWidth="1"/>
    <col min="524" max="524" width="20.5703125" style="103" customWidth="1"/>
    <col min="525" max="525" width="21.140625" style="103" customWidth="1"/>
    <col min="526" max="526" width="9.5703125" style="103" customWidth="1"/>
    <col min="527" max="527" width="0.42578125" style="103" customWidth="1"/>
    <col min="528" max="534" width="6.42578125" style="103" customWidth="1"/>
    <col min="535" max="763" width="11.5703125" style="103"/>
    <col min="764" max="764" width="1" style="103" customWidth="1"/>
    <col min="765" max="765" width="4.28515625" style="103" customWidth="1"/>
    <col min="766" max="766" width="34.7109375" style="103" customWidth="1"/>
    <col min="767" max="767" width="0" style="103" hidden="1" customWidth="1"/>
    <col min="768" max="768" width="20" style="103" customWidth="1"/>
    <col min="769" max="769" width="20.85546875" style="103" customWidth="1"/>
    <col min="770" max="770" width="25" style="103" customWidth="1"/>
    <col min="771" max="771" width="18.7109375" style="103" customWidth="1"/>
    <col min="772" max="772" width="29.7109375" style="103" customWidth="1"/>
    <col min="773" max="773" width="13.42578125" style="103" customWidth="1"/>
    <col min="774" max="774" width="13.85546875" style="103" customWidth="1"/>
    <col min="775" max="779" width="16.5703125" style="103" customWidth="1"/>
    <col min="780" max="780" width="20.5703125" style="103" customWidth="1"/>
    <col min="781" max="781" width="21.140625" style="103" customWidth="1"/>
    <col min="782" max="782" width="9.5703125" style="103" customWidth="1"/>
    <col min="783" max="783" width="0.42578125" style="103" customWidth="1"/>
    <col min="784" max="790" width="6.42578125" style="103" customWidth="1"/>
    <col min="791" max="1019" width="11.5703125" style="103"/>
    <col min="1020" max="1020" width="1" style="103" customWidth="1"/>
    <col min="1021" max="1021" width="4.28515625" style="103" customWidth="1"/>
    <col min="1022" max="1022" width="34.7109375" style="103" customWidth="1"/>
    <col min="1023" max="1023" width="0" style="103" hidden="1" customWidth="1"/>
    <col min="1024" max="1024" width="20" style="103" customWidth="1"/>
    <col min="1025" max="1025" width="20.85546875" style="103" customWidth="1"/>
    <col min="1026" max="1026" width="25" style="103" customWidth="1"/>
    <col min="1027" max="1027" width="18.7109375" style="103" customWidth="1"/>
    <col min="1028" max="1028" width="29.7109375" style="103" customWidth="1"/>
    <col min="1029" max="1029" width="13.42578125" style="103" customWidth="1"/>
    <col min="1030" max="1030" width="13.85546875" style="103" customWidth="1"/>
    <col min="1031" max="1035" width="16.5703125" style="103" customWidth="1"/>
    <col min="1036" max="1036" width="20.5703125" style="103" customWidth="1"/>
    <col min="1037" max="1037" width="21.140625" style="103" customWidth="1"/>
    <col min="1038" max="1038" width="9.5703125" style="103" customWidth="1"/>
    <col min="1039" max="1039" width="0.42578125" style="103" customWidth="1"/>
    <col min="1040" max="1046" width="6.42578125" style="103" customWidth="1"/>
    <col min="1047" max="1275" width="11.5703125" style="103"/>
    <col min="1276" max="1276" width="1" style="103" customWidth="1"/>
    <col min="1277" max="1277" width="4.28515625" style="103" customWidth="1"/>
    <col min="1278" max="1278" width="34.7109375" style="103" customWidth="1"/>
    <col min="1279" max="1279" width="0" style="103" hidden="1" customWidth="1"/>
    <col min="1280" max="1280" width="20" style="103" customWidth="1"/>
    <col min="1281" max="1281" width="20.85546875" style="103" customWidth="1"/>
    <col min="1282" max="1282" width="25" style="103" customWidth="1"/>
    <col min="1283" max="1283" width="18.7109375" style="103" customWidth="1"/>
    <col min="1284" max="1284" width="29.7109375" style="103" customWidth="1"/>
    <col min="1285" max="1285" width="13.42578125" style="103" customWidth="1"/>
    <col min="1286" max="1286" width="13.85546875" style="103" customWidth="1"/>
    <col min="1287" max="1291" width="16.5703125" style="103" customWidth="1"/>
    <col min="1292" max="1292" width="20.5703125" style="103" customWidth="1"/>
    <col min="1293" max="1293" width="21.140625" style="103" customWidth="1"/>
    <col min="1294" max="1294" width="9.5703125" style="103" customWidth="1"/>
    <col min="1295" max="1295" width="0.42578125" style="103" customWidth="1"/>
    <col min="1296" max="1302" width="6.42578125" style="103" customWidth="1"/>
    <col min="1303" max="1531" width="11.5703125" style="103"/>
    <col min="1532" max="1532" width="1" style="103" customWidth="1"/>
    <col min="1533" max="1533" width="4.28515625" style="103" customWidth="1"/>
    <col min="1534" max="1534" width="34.7109375" style="103" customWidth="1"/>
    <col min="1535" max="1535" width="0" style="103" hidden="1" customWidth="1"/>
    <col min="1536" max="1536" width="20" style="103" customWidth="1"/>
    <col min="1537" max="1537" width="20.85546875" style="103" customWidth="1"/>
    <col min="1538" max="1538" width="25" style="103" customWidth="1"/>
    <col min="1539" max="1539" width="18.7109375" style="103" customWidth="1"/>
    <col min="1540" max="1540" width="29.7109375" style="103" customWidth="1"/>
    <col min="1541" max="1541" width="13.42578125" style="103" customWidth="1"/>
    <col min="1542" max="1542" width="13.85546875" style="103" customWidth="1"/>
    <col min="1543" max="1547" width="16.5703125" style="103" customWidth="1"/>
    <col min="1548" max="1548" width="20.5703125" style="103" customWidth="1"/>
    <col min="1549" max="1549" width="21.140625" style="103" customWidth="1"/>
    <col min="1550" max="1550" width="9.5703125" style="103" customWidth="1"/>
    <col min="1551" max="1551" width="0.42578125" style="103" customWidth="1"/>
    <col min="1552" max="1558" width="6.42578125" style="103" customWidth="1"/>
    <col min="1559" max="1787" width="11.5703125" style="103"/>
    <col min="1788" max="1788" width="1" style="103" customWidth="1"/>
    <col min="1789" max="1789" width="4.28515625" style="103" customWidth="1"/>
    <col min="1790" max="1790" width="34.7109375" style="103" customWidth="1"/>
    <col min="1791" max="1791" width="0" style="103" hidden="1" customWidth="1"/>
    <col min="1792" max="1792" width="20" style="103" customWidth="1"/>
    <col min="1793" max="1793" width="20.85546875" style="103" customWidth="1"/>
    <col min="1794" max="1794" width="25" style="103" customWidth="1"/>
    <col min="1795" max="1795" width="18.7109375" style="103" customWidth="1"/>
    <col min="1796" max="1796" width="29.7109375" style="103" customWidth="1"/>
    <col min="1797" max="1797" width="13.42578125" style="103" customWidth="1"/>
    <col min="1798" max="1798" width="13.85546875" style="103" customWidth="1"/>
    <col min="1799" max="1803" width="16.5703125" style="103" customWidth="1"/>
    <col min="1804" max="1804" width="20.5703125" style="103" customWidth="1"/>
    <col min="1805" max="1805" width="21.140625" style="103" customWidth="1"/>
    <col min="1806" max="1806" width="9.5703125" style="103" customWidth="1"/>
    <col min="1807" max="1807" width="0.42578125" style="103" customWidth="1"/>
    <col min="1808" max="1814" width="6.42578125" style="103" customWidth="1"/>
    <col min="1815" max="2043" width="11.5703125" style="103"/>
    <col min="2044" max="2044" width="1" style="103" customWidth="1"/>
    <col min="2045" max="2045" width="4.28515625" style="103" customWidth="1"/>
    <col min="2046" max="2046" width="34.7109375" style="103" customWidth="1"/>
    <col min="2047" max="2047" width="0" style="103" hidden="1" customWidth="1"/>
    <col min="2048" max="2048" width="20" style="103" customWidth="1"/>
    <col min="2049" max="2049" width="20.85546875" style="103" customWidth="1"/>
    <col min="2050" max="2050" width="25" style="103" customWidth="1"/>
    <col min="2051" max="2051" width="18.7109375" style="103" customWidth="1"/>
    <col min="2052" max="2052" width="29.7109375" style="103" customWidth="1"/>
    <col min="2053" max="2053" width="13.42578125" style="103" customWidth="1"/>
    <col min="2054" max="2054" width="13.85546875" style="103" customWidth="1"/>
    <col min="2055" max="2059" width="16.5703125" style="103" customWidth="1"/>
    <col min="2060" max="2060" width="20.5703125" style="103" customWidth="1"/>
    <col min="2061" max="2061" width="21.140625" style="103" customWidth="1"/>
    <col min="2062" max="2062" width="9.5703125" style="103" customWidth="1"/>
    <col min="2063" max="2063" width="0.42578125" style="103" customWidth="1"/>
    <col min="2064" max="2070" width="6.42578125" style="103" customWidth="1"/>
    <col min="2071" max="2299" width="11.5703125" style="103"/>
    <col min="2300" max="2300" width="1" style="103" customWidth="1"/>
    <col min="2301" max="2301" width="4.28515625" style="103" customWidth="1"/>
    <col min="2302" max="2302" width="34.7109375" style="103" customWidth="1"/>
    <col min="2303" max="2303" width="0" style="103" hidden="1" customWidth="1"/>
    <col min="2304" max="2304" width="20" style="103" customWidth="1"/>
    <col min="2305" max="2305" width="20.85546875" style="103" customWidth="1"/>
    <col min="2306" max="2306" width="25" style="103" customWidth="1"/>
    <col min="2307" max="2307" width="18.7109375" style="103" customWidth="1"/>
    <col min="2308" max="2308" width="29.7109375" style="103" customWidth="1"/>
    <col min="2309" max="2309" width="13.42578125" style="103" customWidth="1"/>
    <col min="2310" max="2310" width="13.85546875" style="103" customWidth="1"/>
    <col min="2311" max="2315" width="16.5703125" style="103" customWidth="1"/>
    <col min="2316" max="2316" width="20.5703125" style="103" customWidth="1"/>
    <col min="2317" max="2317" width="21.140625" style="103" customWidth="1"/>
    <col min="2318" max="2318" width="9.5703125" style="103" customWidth="1"/>
    <col min="2319" max="2319" width="0.42578125" style="103" customWidth="1"/>
    <col min="2320" max="2326" width="6.42578125" style="103" customWidth="1"/>
    <col min="2327" max="2555" width="11.5703125" style="103"/>
    <col min="2556" max="2556" width="1" style="103" customWidth="1"/>
    <col min="2557" max="2557" width="4.28515625" style="103" customWidth="1"/>
    <col min="2558" max="2558" width="34.7109375" style="103" customWidth="1"/>
    <col min="2559" max="2559" width="0" style="103" hidden="1" customWidth="1"/>
    <col min="2560" max="2560" width="20" style="103" customWidth="1"/>
    <col min="2561" max="2561" width="20.85546875" style="103" customWidth="1"/>
    <col min="2562" max="2562" width="25" style="103" customWidth="1"/>
    <col min="2563" max="2563" width="18.7109375" style="103" customWidth="1"/>
    <col min="2564" max="2564" width="29.7109375" style="103" customWidth="1"/>
    <col min="2565" max="2565" width="13.42578125" style="103" customWidth="1"/>
    <col min="2566" max="2566" width="13.85546875" style="103" customWidth="1"/>
    <col min="2567" max="2571" width="16.5703125" style="103" customWidth="1"/>
    <col min="2572" max="2572" width="20.5703125" style="103" customWidth="1"/>
    <col min="2573" max="2573" width="21.140625" style="103" customWidth="1"/>
    <col min="2574" max="2574" width="9.5703125" style="103" customWidth="1"/>
    <col min="2575" max="2575" width="0.42578125" style="103" customWidth="1"/>
    <col min="2576" max="2582" width="6.42578125" style="103" customWidth="1"/>
    <col min="2583" max="2811" width="11.5703125" style="103"/>
    <col min="2812" max="2812" width="1" style="103" customWidth="1"/>
    <col min="2813" max="2813" width="4.28515625" style="103" customWidth="1"/>
    <col min="2814" max="2814" width="34.7109375" style="103" customWidth="1"/>
    <col min="2815" max="2815" width="0" style="103" hidden="1" customWidth="1"/>
    <col min="2816" max="2816" width="20" style="103" customWidth="1"/>
    <col min="2817" max="2817" width="20.85546875" style="103" customWidth="1"/>
    <col min="2818" max="2818" width="25" style="103" customWidth="1"/>
    <col min="2819" max="2819" width="18.7109375" style="103" customWidth="1"/>
    <col min="2820" max="2820" width="29.7109375" style="103" customWidth="1"/>
    <col min="2821" max="2821" width="13.42578125" style="103" customWidth="1"/>
    <col min="2822" max="2822" width="13.85546875" style="103" customWidth="1"/>
    <col min="2823" max="2827" width="16.5703125" style="103" customWidth="1"/>
    <col min="2828" max="2828" width="20.5703125" style="103" customWidth="1"/>
    <col min="2829" max="2829" width="21.140625" style="103" customWidth="1"/>
    <col min="2830" max="2830" width="9.5703125" style="103" customWidth="1"/>
    <col min="2831" max="2831" width="0.42578125" style="103" customWidth="1"/>
    <col min="2832" max="2838" width="6.42578125" style="103" customWidth="1"/>
    <col min="2839" max="3067" width="11.5703125" style="103"/>
    <col min="3068" max="3068" width="1" style="103" customWidth="1"/>
    <col min="3069" max="3069" width="4.28515625" style="103" customWidth="1"/>
    <col min="3070" max="3070" width="34.7109375" style="103" customWidth="1"/>
    <col min="3071" max="3071" width="0" style="103" hidden="1" customWidth="1"/>
    <col min="3072" max="3072" width="20" style="103" customWidth="1"/>
    <col min="3073" max="3073" width="20.85546875" style="103" customWidth="1"/>
    <col min="3074" max="3074" width="25" style="103" customWidth="1"/>
    <col min="3075" max="3075" width="18.7109375" style="103" customWidth="1"/>
    <col min="3076" max="3076" width="29.7109375" style="103" customWidth="1"/>
    <col min="3077" max="3077" width="13.42578125" style="103" customWidth="1"/>
    <col min="3078" max="3078" width="13.85546875" style="103" customWidth="1"/>
    <col min="3079" max="3083" width="16.5703125" style="103" customWidth="1"/>
    <col min="3084" max="3084" width="20.5703125" style="103" customWidth="1"/>
    <col min="3085" max="3085" width="21.140625" style="103" customWidth="1"/>
    <col min="3086" max="3086" width="9.5703125" style="103" customWidth="1"/>
    <col min="3087" max="3087" width="0.42578125" style="103" customWidth="1"/>
    <col min="3088" max="3094" width="6.42578125" style="103" customWidth="1"/>
    <col min="3095" max="3323" width="11.5703125" style="103"/>
    <col min="3324" max="3324" width="1" style="103" customWidth="1"/>
    <col min="3325" max="3325" width="4.28515625" style="103" customWidth="1"/>
    <col min="3326" max="3326" width="34.7109375" style="103" customWidth="1"/>
    <col min="3327" max="3327" width="0" style="103" hidden="1" customWidth="1"/>
    <col min="3328" max="3328" width="20" style="103" customWidth="1"/>
    <col min="3329" max="3329" width="20.85546875" style="103" customWidth="1"/>
    <col min="3330" max="3330" width="25" style="103" customWidth="1"/>
    <col min="3331" max="3331" width="18.7109375" style="103" customWidth="1"/>
    <col min="3332" max="3332" width="29.7109375" style="103" customWidth="1"/>
    <col min="3333" max="3333" width="13.42578125" style="103" customWidth="1"/>
    <col min="3334" max="3334" width="13.85546875" style="103" customWidth="1"/>
    <col min="3335" max="3339" width="16.5703125" style="103" customWidth="1"/>
    <col min="3340" max="3340" width="20.5703125" style="103" customWidth="1"/>
    <col min="3341" max="3341" width="21.140625" style="103" customWidth="1"/>
    <col min="3342" max="3342" width="9.5703125" style="103" customWidth="1"/>
    <col min="3343" max="3343" width="0.42578125" style="103" customWidth="1"/>
    <col min="3344" max="3350" width="6.42578125" style="103" customWidth="1"/>
    <col min="3351" max="3579" width="11.5703125" style="103"/>
    <col min="3580" max="3580" width="1" style="103" customWidth="1"/>
    <col min="3581" max="3581" width="4.28515625" style="103" customWidth="1"/>
    <col min="3582" max="3582" width="34.7109375" style="103" customWidth="1"/>
    <col min="3583" max="3583" width="0" style="103" hidden="1" customWidth="1"/>
    <col min="3584" max="3584" width="20" style="103" customWidth="1"/>
    <col min="3585" max="3585" width="20.85546875" style="103" customWidth="1"/>
    <col min="3586" max="3586" width="25" style="103" customWidth="1"/>
    <col min="3587" max="3587" width="18.7109375" style="103" customWidth="1"/>
    <col min="3588" max="3588" width="29.7109375" style="103" customWidth="1"/>
    <col min="3589" max="3589" width="13.42578125" style="103" customWidth="1"/>
    <col min="3590" max="3590" width="13.85546875" style="103" customWidth="1"/>
    <col min="3591" max="3595" width="16.5703125" style="103" customWidth="1"/>
    <col min="3596" max="3596" width="20.5703125" style="103" customWidth="1"/>
    <col min="3597" max="3597" width="21.140625" style="103" customWidth="1"/>
    <col min="3598" max="3598" width="9.5703125" style="103" customWidth="1"/>
    <col min="3599" max="3599" width="0.42578125" style="103" customWidth="1"/>
    <col min="3600" max="3606" width="6.42578125" style="103" customWidth="1"/>
    <col min="3607" max="3835" width="11.5703125" style="103"/>
    <col min="3836" max="3836" width="1" style="103" customWidth="1"/>
    <col min="3837" max="3837" width="4.28515625" style="103" customWidth="1"/>
    <col min="3838" max="3838" width="34.7109375" style="103" customWidth="1"/>
    <col min="3839" max="3839" width="0" style="103" hidden="1" customWidth="1"/>
    <col min="3840" max="3840" width="20" style="103" customWidth="1"/>
    <col min="3841" max="3841" width="20.85546875" style="103" customWidth="1"/>
    <col min="3842" max="3842" width="25" style="103" customWidth="1"/>
    <col min="3843" max="3843" width="18.7109375" style="103" customWidth="1"/>
    <col min="3844" max="3844" width="29.7109375" style="103" customWidth="1"/>
    <col min="3845" max="3845" width="13.42578125" style="103" customWidth="1"/>
    <col min="3846" max="3846" width="13.85546875" style="103" customWidth="1"/>
    <col min="3847" max="3851" width="16.5703125" style="103" customWidth="1"/>
    <col min="3852" max="3852" width="20.5703125" style="103" customWidth="1"/>
    <col min="3853" max="3853" width="21.140625" style="103" customWidth="1"/>
    <col min="3854" max="3854" width="9.5703125" style="103" customWidth="1"/>
    <col min="3855" max="3855" width="0.42578125" style="103" customWidth="1"/>
    <col min="3856" max="3862" width="6.42578125" style="103" customWidth="1"/>
    <col min="3863" max="4091" width="11.5703125" style="103"/>
    <col min="4092" max="4092" width="1" style="103" customWidth="1"/>
    <col min="4093" max="4093" width="4.28515625" style="103" customWidth="1"/>
    <col min="4094" max="4094" width="34.7109375" style="103" customWidth="1"/>
    <col min="4095" max="4095" width="0" style="103" hidden="1" customWidth="1"/>
    <col min="4096" max="4096" width="20" style="103" customWidth="1"/>
    <col min="4097" max="4097" width="20.85546875" style="103" customWidth="1"/>
    <col min="4098" max="4098" width="25" style="103" customWidth="1"/>
    <col min="4099" max="4099" width="18.7109375" style="103" customWidth="1"/>
    <col min="4100" max="4100" width="29.7109375" style="103" customWidth="1"/>
    <col min="4101" max="4101" width="13.42578125" style="103" customWidth="1"/>
    <col min="4102" max="4102" width="13.85546875" style="103" customWidth="1"/>
    <col min="4103" max="4107" width="16.5703125" style="103" customWidth="1"/>
    <col min="4108" max="4108" width="20.5703125" style="103" customWidth="1"/>
    <col min="4109" max="4109" width="21.140625" style="103" customWidth="1"/>
    <col min="4110" max="4110" width="9.5703125" style="103" customWidth="1"/>
    <col min="4111" max="4111" width="0.42578125" style="103" customWidth="1"/>
    <col min="4112" max="4118" width="6.42578125" style="103" customWidth="1"/>
    <col min="4119" max="4347" width="11.5703125" style="103"/>
    <col min="4348" max="4348" width="1" style="103" customWidth="1"/>
    <col min="4349" max="4349" width="4.28515625" style="103" customWidth="1"/>
    <col min="4350" max="4350" width="34.7109375" style="103" customWidth="1"/>
    <col min="4351" max="4351" width="0" style="103" hidden="1" customWidth="1"/>
    <col min="4352" max="4352" width="20" style="103" customWidth="1"/>
    <col min="4353" max="4353" width="20.85546875" style="103" customWidth="1"/>
    <col min="4354" max="4354" width="25" style="103" customWidth="1"/>
    <col min="4355" max="4355" width="18.7109375" style="103" customWidth="1"/>
    <col min="4356" max="4356" width="29.7109375" style="103" customWidth="1"/>
    <col min="4357" max="4357" width="13.42578125" style="103" customWidth="1"/>
    <col min="4358" max="4358" width="13.85546875" style="103" customWidth="1"/>
    <col min="4359" max="4363" width="16.5703125" style="103" customWidth="1"/>
    <col min="4364" max="4364" width="20.5703125" style="103" customWidth="1"/>
    <col min="4365" max="4365" width="21.140625" style="103" customWidth="1"/>
    <col min="4366" max="4366" width="9.5703125" style="103" customWidth="1"/>
    <col min="4367" max="4367" width="0.42578125" style="103" customWidth="1"/>
    <col min="4368" max="4374" width="6.42578125" style="103" customWidth="1"/>
    <col min="4375" max="4603" width="11.5703125" style="103"/>
    <col min="4604" max="4604" width="1" style="103" customWidth="1"/>
    <col min="4605" max="4605" width="4.28515625" style="103" customWidth="1"/>
    <col min="4606" max="4606" width="34.7109375" style="103" customWidth="1"/>
    <col min="4607" max="4607" width="0" style="103" hidden="1" customWidth="1"/>
    <col min="4608" max="4608" width="20" style="103" customWidth="1"/>
    <col min="4609" max="4609" width="20.85546875" style="103" customWidth="1"/>
    <col min="4610" max="4610" width="25" style="103" customWidth="1"/>
    <col min="4611" max="4611" width="18.7109375" style="103" customWidth="1"/>
    <col min="4612" max="4612" width="29.7109375" style="103" customWidth="1"/>
    <col min="4613" max="4613" width="13.42578125" style="103" customWidth="1"/>
    <col min="4614" max="4614" width="13.85546875" style="103" customWidth="1"/>
    <col min="4615" max="4619" width="16.5703125" style="103" customWidth="1"/>
    <col min="4620" max="4620" width="20.5703125" style="103" customWidth="1"/>
    <col min="4621" max="4621" width="21.140625" style="103" customWidth="1"/>
    <col min="4622" max="4622" width="9.5703125" style="103" customWidth="1"/>
    <col min="4623" max="4623" width="0.42578125" style="103" customWidth="1"/>
    <col min="4624" max="4630" width="6.42578125" style="103" customWidth="1"/>
    <col min="4631" max="4859" width="11.5703125" style="103"/>
    <col min="4860" max="4860" width="1" style="103" customWidth="1"/>
    <col min="4861" max="4861" width="4.28515625" style="103" customWidth="1"/>
    <col min="4862" max="4862" width="34.7109375" style="103" customWidth="1"/>
    <col min="4863" max="4863" width="0" style="103" hidden="1" customWidth="1"/>
    <col min="4864" max="4864" width="20" style="103" customWidth="1"/>
    <col min="4865" max="4865" width="20.85546875" style="103" customWidth="1"/>
    <col min="4866" max="4866" width="25" style="103" customWidth="1"/>
    <col min="4867" max="4867" width="18.7109375" style="103" customWidth="1"/>
    <col min="4868" max="4868" width="29.7109375" style="103" customWidth="1"/>
    <col min="4869" max="4869" width="13.42578125" style="103" customWidth="1"/>
    <col min="4870" max="4870" width="13.85546875" style="103" customWidth="1"/>
    <col min="4871" max="4875" width="16.5703125" style="103" customWidth="1"/>
    <col min="4876" max="4876" width="20.5703125" style="103" customWidth="1"/>
    <col min="4877" max="4877" width="21.140625" style="103" customWidth="1"/>
    <col min="4878" max="4878" width="9.5703125" style="103" customWidth="1"/>
    <col min="4879" max="4879" width="0.42578125" style="103" customWidth="1"/>
    <col min="4880" max="4886" width="6.42578125" style="103" customWidth="1"/>
    <col min="4887" max="5115" width="11.5703125" style="103"/>
    <col min="5116" max="5116" width="1" style="103" customWidth="1"/>
    <col min="5117" max="5117" width="4.28515625" style="103" customWidth="1"/>
    <col min="5118" max="5118" width="34.7109375" style="103" customWidth="1"/>
    <col min="5119" max="5119" width="0" style="103" hidden="1" customWidth="1"/>
    <col min="5120" max="5120" width="20" style="103" customWidth="1"/>
    <col min="5121" max="5121" width="20.85546875" style="103" customWidth="1"/>
    <col min="5122" max="5122" width="25" style="103" customWidth="1"/>
    <col min="5123" max="5123" width="18.7109375" style="103" customWidth="1"/>
    <col min="5124" max="5124" width="29.7109375" style="103" customWidth="1"/>
    <col min="5125" max="5125" width="13.42578125" style="103" customWidth="1"/>
    <col min="5126" max="5126" width="13.85546875" style="103" customWidth="1"/>
    <col min="5127" max="5131" width="16.5703125" style="103" customWidth="1"/>
    <col min="5132" max="5132" width="20.5703125" style="103" customWidth="1"/>
    <col min="5133" max="5133" width="21.140625" style="103" customWidth="1"/>
    <col min="5134" max="5134" width="9.5703125" style="103" customWidth="1"/>
    <col min="5135" max="5135" width="0.42578125" style="103" customWidth="1"/>
    <col min="5136" max="5142" width="6.42578125" style="103" customWidth="1"/>
    <col min="5143" max="5371" width="11.5703125" style="103"/>
    <col min="5372" max="5372" width="1" style="103" customWidth="1"/>
    <col min="5373" max="5373" width="4.28515625" style="103" customWidth="1"/>
    <col min="5374" max="5374" width="34.7109375" style="103" customWidth="1"/>
    <col min="5375" max="5375" width="0" style="103" hidden="1" customWidth="1"/>
    <col min="5376" max="5376" width="20" style="103" customWidth="1"/>
    <col min="5377" max="5377" width="20.85546875" style="103" customWidth="1"/>
    <col min="5378" max="5378" width="25" style="103" customWidth="1"/>
    <col min="5379" max="5379" width="18.7109375" style="103" customWidth="1"/>
    <col min="5380" max="5380" width="29.7109375" style="103" customWidth="1"/>
    <col min="5381" max="5381" width="13.42578125" style="103" customWidth="1"/>
    <col min="5382" max="5382" width="13.85546875" style="103" customWidth="1"/>
    <col min="5383" max="5387" width="16.5703125" style="103" customWidth="1"/>
    <col min="5388" max="5388" width="20.5703125" style="103" customWidth="1"/>
    <col min="5389" max="5389" width="21.140625" style="103" customWidth="1"/>
    <col min="5390" max="5390" width="9.5703125" style="103" customWidth="1"/>
    <col min="5391" max="5391" width="0.42578125" style="103" customWidth="1"/>
    <col min="5392" max="5398" width="6.42578125" style="103" customWidth="1"/>
    <col min="5399" max="5627" width="11.5703125" style="103"/>
    <col min="5628" max="5628" width="1" style="103" customWidth="1"/>
    <col min="5629" max="5629" width="4.28515625" style="103" customWidth="1"/>
    <col min="5630" max="5630" width="34.7109375" style="103" customWidth="1"/>
    <col min="5631" max="5631" width="0" style="103" hidden="1" customWidth="1"/>
    <col min="5632" max="5632" width="20" style="103" customWidth="1"/>
    <col min="5633" max="5633" width="20.85546875" style="103" customWidth="1"/>
    <col min="5634" max="5634" width="25" style="103" customWidth="1"/>
    <col min="5635" max="5635" width="18.7109375" style="103" customWidth="1"/>
    <col min="5636" max="5636" width="29.7109375" style="103" customWidth="1"/>
    <col min="5637" max="5637" width="13.42578125" style="103" customWidth="1"/>
    <col min="5638" max="5638" width="13.85546875" style="103" customWidth="1"/>
    <col min="5639" max="5643" width="16.5703125" style="103" customWidth="1"/>
    <col min="5644" max="5644" width="20.5703125" style="103" customWidth="1"/>
    <col min="5645" max="5645" width="21.140625" style="103" customWidth="1"/>
    <col min="5646" max="5646" width="9.5703125" style="103" customWidth="1"/>
    <col min="5647" max="5647" width="0.42578125" style="103" customWidth="1"/>
    <col min="5648" max="5654" width="6.42578125" style="103" customWidth="1"/>
    <col min="5655" max="5883" width="11.5703125" style="103"/>
    <col min="5884" max="5884" width="1" style="103" customWidth="1"/>
    <col min="5885" max="5885" width="4.28515625" style="103" customWidth="1"/>
    <col min="5886" max="5886" width="34.7109375" style="103" customWidth="1"/>
    <col min="5887" max="5887" width="0" style="103" hidden="1" customWidth="1"/>
    <col min="5888" max="5888" width="20" style="103" customWidth="1"/>
    <col min="5889" max="5889" width="20.85546875" style="103" customWidth="1"/>
    <col min="5890" max="5890" width="25" style="103" customWidth="1"/>
    <col min="5891" max="5891" width="18.7109375" style="103" customWidth="1"/>
    <col min="5892" max="5892" width="29.7109375" style="103" customWidth="1"/>
    <col min="5893" max="5893" width="13.42578125" style="103" customWidth="1"/>
    <col min="5894" max="5894" width="13.85546875" style="103" customWidth="1"/>
    <col min="5895" max="5899" width="16.5703125" style="103" customWidth="1"/>
    <col min="5900" max="5900" width="20.5703125" style="103" customWidth="1"/>
    <col min="5901" max="5901" width="21.140625" style="103" customWidth="1"/>
    <col min="5902" max="5902" width="9.5703125" style="103" customWidth="1"/>
    <col min="5903" max="5903" width="0.42578125" style="103" customWidth="1"/>
    <col min="5904" max="5910" width="6.42578125" style="103" customWidth="1"/>
    <col min="5911" max="6139" width="11.5703125" style="103"/>
    <col min="6140" max="6140" width="1" style="103" customWidth="1"/>
    <col min="6141" max="6141" width="4.28515625" style="103" customWidth="1"/>
    <col min="6142" max="6142" width="34.7109375" style="103" customWidth="1"/>
    <col min="6143" max="6143" width="0" style="103" hidden="1" customWidth="1"/>
    <col min="6144" max="6144" width="20" style="103" customWidth="1"/>
    <col min="6145" max="6145" width="20.85546875" style="103" customWidth="1"/>
    <col min="6146" max="6146" width="25" style="103" customWidth="1"/>
    <col min="6147" max="6147" width="18.7109375" style="103" customWidth="1"/>
    <col min="6148" max="6148" width="29.7109375" style="103" customWidth="1"/>
    <col min="6149" max="6149" width="13.42578125" style="103" customWidth="1"/>
    <col min="6150" max="6150" width="13.85546875" style="103" customWidth="1"/>
    <col min="6151" max="6155" width="16.5703125" style="103" customWidth="1"/>
    <col min="6156" max="6156" width="20.5703125" style="103" customWidth="1"/>
    <col min="6157" max="6157" width="21.140625" style="103" customWidth="1"/>
    <col min="6158" max="6158" width="9.5703125" style="103" customWidth="1"/>
    <col min="6159" max="6159" width="0.42578125" style="103" customWidth="1"/>
    <col min="6160" max="6166" width="6.42578125" style="103" customWidth="1"/>
    <col min="6167" max="6395" width="11.5703125" style="103"/>
    <col min="6396" max="6396" width="1" style="103" customWidth="1"/>
    <col min="6397" max="6397" width="4.28515625" style="103" customWidth="1"/>
    <col min="6398" max="6398" width="34.7109375" style="103" customWidth="1"/>
    <col min="6399" max="6399" width="0" style="103" hidden="1" customWidth="1"/>
    <col min="6400" max="6400" width="20" style="103" customWidth="1"/>
    <col min="6401" max="6401" width="20.85546875" style="103" customWidth="1"/>
    <col min="6402" max="6402" width="25" style="103" customWidth="1"/>
    <col min="6403" max="6403" width="18.7109375" style="103" customWidth="1"/>
    <col min="6404" max="6404" width="29.7109375" style="103" customWidth="1"/>
    <col min="6405" max="6405" width="13.42578125" style="103" customWidth="1"/>
    <col min="6406" max="6406" width="13.85546875" style="103" customWidth="1"/>
    <col min="6407" max="6411" width="16.5703125" style="103" customWidth="1"/>
    <col min="6412" max="6412" width="20.5703125" style="103" customWidth="1"/>
    <col min="6413" max="6413" width="21.140625" style="103" customWidth="1"/>
    <col min="6414" max="6414" width="9.5703125" style="103" customWidth="1"/>
    <col min="6415" max="6415" width="0.42578125" style="103" customWidth="1"/>
    <col min="6416" max="6422" width="6.42578125" style="103" customWidth="1"/>
    <col min="6423" max="6651" width="11.5703125" style="103"/>
    <col min="6652" max="6652" width="1" style="103" customWidth="1"/>
    <col min="6653" max="6653" width="4.28515625" style="103" customWidth="1"/>
    <col min="6654" max="6654" width="34.7109375" style="103" customWidth="1"/>
    <col min="6655" max="6655" width="0" style="103" hidden="1" customWidth="1"/>
    <col min="6656" max="6656" width="20" style="103" customWidth="1"/>
    <col min="6657" max="6657" width="20.85546875" style="103" customWidth="1"/>
    <col min="6658" max="6658" width="25" style="103" customWidth="1"/>
    <col min="6659" max="6659" width="18.7109375" style="103" customWidth="1"/>
    <col min="6660" max="6660" width="29.7109375" style="103" customWidth="1"/>
    <col min="6661" max="6661" width="13.42578125" style="103" customWidth="1"/>
    <col min="6662" max="6662" width="13.85546875" style="103" customWidth="1"/>
    <col min="6663" max="6667" width="16.5703125" style="103" customWidth="1"/>
    <col min="6668" max="6668" width="20.5703125" style="103" customWidth="1"/>
    <col min="6669" max="6669" width="21.140625" style="103" customWidth="1"/>
    <col min="6670" max="6670" width="9.5703125" style="103" customWidth="1"/>
    <col min="6671" max="6671" width="0.42578125" style="103" customWidth="1"/>
    <col min="6672" max="6678" width="6.42578125" style="103" customWidth="1"/>
    <col min="6679" max="6907" width="11.5703125" style="103"/>
    <col min="6908" max="6908" width="1" style="103" customWidth="1"/>
    <col min="6909" max="6909" width="4.28515625" style="103" customWidth="1"/>
    <col min="6910" max="6910" width="34.7109375" style="103" customWidth="1"/>
    <col min="6911" max="6911" width="0" style="103" hidden="1" customWidth="1"/>
    <col min="6912" max="6912" width="20" style="103" customWidth="1"/>
    <col min="6913" max="6913" width="20.85546875" style="103" customWidth="1"/>
    <col min="6914" max="6914" width="25" style="103" customWidth="1"/>
    <col min="6915" max="6915" width="18.7109375" style="103" customWidth="1"/>
    <col min="6916" max="6916" width="29.7109375" style="103" customWidth="1"/>
    <col min="6917" max="6917" width="13.42578125" style="103" customWidth="1"/>
    <col min="6918" max="6918" width="13.85546875" style="103" customWidth="1"/>
    <col min="6919" max="6923" width="16.5703125" style="103" customWidth="1"/>
    <col min="6924" max="6924" width="20.5703125" style="103" customWidth="1"/>
    <col min="6925" max="6925" width="21.140625" style="103" customWidth="1"/>
    <col min="6926" max="6926" width="9.5703125" style="103" customWidth="1"/>
    <col min="6927" max="6927" width="0.42578125" style="103" customWidth="1"/>
    <col min="6928" max="6934" width="6.42578125" style="103" customWidth="1"/>
    <col min="6935" max="7163" width="11.5703125" style="103"/>
    <col min="7164" max="7164" width="1" style="103" customWidth="1"/>
    <col min="7165" max="7165" width="4.28515625" style="103" customWidth="1"/>
    <col min="7166" max="7166" width="34.7109375" style="103" customWidth="1"/>
    <col min="7167" max="7167" width="0" style="103" hidden="1" customWidth="1"/>
    <col min="7168" max="7168" width="20" style="103" customWidth="1"/>
    <col min="7169" max="7169" width="20.85546875" style="103" customWidth="1"/>
    <col min="7170" max="7170" width="25" style="103" customWidth="1"/>
    <col min="7171" max="7171" width="18.7109375" style="103" customWidth="1"/>
    <col min="7172" max="7172" width="29.7109375" style="103" customWidth="1"/>
    <col min="7173" max="7173" width="13.42578125" style="103" customWidth="1"/>
    <col min="7174" max="7174" width="13.85546875" style="103" customWidth="1"/>
    <col min="7175" max="7179" width="16.5703125" style="103" customWidth="1"/>
    <col min="7180" max="7180" width="20.5703125" style="103" customWidth="1"/>
    <col min="7181" max="7181" width="21.140625" style="103" customWidth="1"/>
    <col min="7182" max="7182" width="9.5703125" style="103" customWidth="1"/>
    <col min="7183" max="7183" width="0.42578125" style="103" customWidth="1"/>
    <col min="7184" max="7190" width="6.42578125" style="103" customWidth="1"/>
    <col min="7191" max="7419" width="11.5703125" style="103"/>
    <col min="7420" max="7420" width="1" style="103" customWidth="1"/>
    <col min="7421" max="7421" width="4.28515625" style="103" customWidth="1"/>
    <col min="7422" max="7422" width="34.7109375" style="103" customWidth="1"/>
    <col min="7423" max="7423" width="0" style="103" hidden="1" customWidth="1"/>
    <col min="7424" max="7424" width="20" style="103" customWidth="1"/>
    <col min="7425" max="7425" width="20.85546875" style="103" customWidth="1"/>
    <col min="7426" max="7426" width="25" style="103" customWidth="1"/>
    <col min="7427" max="7427" width="18.7109375" style="103" customWidth="1"/>
    <col min="7428" max="7428" width="29.7109375" style="103" customWidth="1"/>
    <col min="7429" max="7429" width="13.42578125" style="103" customWidth="1"/>
    <col min="7430" max="7430" width="13.85546875" style="103" customWidth="1"/>
    <col min="7431" max="7435" width="16.5703125" style="103" customWidth="1"/>
    <col min="7436" max="7436" width="20.5703125" style="103" customWidth="1"/>
    <col min="7437" max="7437" width="21.140625" style="103" customWidth="1"/>
    <col min="7438" max="7438" width="9.5703125" style="103" customWidth="1"/>
    <col min="7439" max="7439" width="0.42578125" style="103" customWidth="1"/>
    <col min="7440" max="7446" width="6.42578125" style="103" customWidth="1"/>
    <col min="7447" max="7675" width="11.5703125" style="103"/>
    <col min="7676" max="7676" width="1" style="103" customWidth="1"/>
    <col min="7677" max="7677" width="4.28515625" style="103" customWidth="1"/>
    <col min="7678" max="7678" width="34.7109375" style="103" customWidth="1"/>
    <col min="7679" max="7679" width="0" style="103" hidden="1" customWidth="1"/>
    <col min="7680" max="7680" width="20" style="103" customWidth="1"/>
    <col min="7681" max="7681" width="20.85546875" style="103" customWidth="1"/>
    <col min="7682" max="7682" width="25" style="103" customWidth="1"/>
    <col min="7683" max="7683" width="18.7109375" style="103" customWidth="1"/>
    <col min="7684" max="7684" width="29.7109375" style="103" customWidth="1"/>
    <col min="7685" max="7685" width="13.42578125" style="103" customWidth="1"/>
    <col min="7686" max="7686" width="13.85546875" style="103" customWidth="1"/>
    <col min="7687" max="7691" width="16.5703125" style="103" customWidth="1"/>
    <col min="7692" max="7692" width="20.5703125" style="103" customWidth="1"/>
    <col min="7693" max="7693" width="21.140625" style="103" customWidth="1"/>
    <col min="7694" max="7694" width="9.5703125" style="103" customWidth="1"/>
    <col min="7695" max="7695" width="0.42578125" style="103" customWidth="1"/>
    <col min="7696" max="7702" width="6.42578125" style="103" customWidth="1"/>
    <col min="7703" max="7931" width="11.5703125" style="103"/>
    <col min="7932" max="7932" width="1" style="103" customWidth="1"/>
    <col min="7933" max="7933" width="4.28515625" style="103" customWidth="1"/>
    <col min="7934" max="7934" width="34.7109375" style="103" customWidth="1"/>
    <col min="7935" max="7935" width="0" style="103" hidden="1" customWidth="1"/>
    <col min="7936" max="7936" width="20" style="103" customWidth="1"/>
    <col min="7937" max="7937" width="20.85546875" style="103" customWidth="1"/>
    <col min="7938" max="7938" width="25" style="103" customWidth="1"/>
    <col min="7939" max="7939" width="18.7109375" style="103" customWidth="1"/>
    <col min="7940" max="7940" width="29.7109375" style="103" customWidth="1"/>
    <col min="7941" max="7941" width="13.42578125" style="103" customWidth="1"/>
    <col min="7942" max="7942" width="13.85546875" style="103" customWidth="1"/>
    <col min="7943" max="7947" width="16.5703125" style="103" customWidth="1"/>
    <col min="7948" max="7948" width="20.5703125" style="103" customWidth="1"/>
    <col min="7949" max="7949" width="21.140625" style="103" customWidth="1"/>
    <col min="7950" max="7950" width="9.5703125" style="103" customWidth="1"/>
    <col min="7951" max="7951" width="0.42578125" style="103" customWidth="1"/>
    <col min="7952" max="7958" width="6.42578125" style="103" customWidth="1"/>
    <col min="7959" max="8187" width="11.5703125" style="103"/>
    <col min="8188" max="8188" width="1" style="103" customWidth="1"/>
    <col min="8189" max="8189" width="4.28515625" style="103" customWidth="1"/>
    <col min="8190" max="8190" width="34.7109375" style="103" customWidth="1"/>
    <col min="8191" max="8191" width="0" style="103" hidden="1" customWidth="1"/>
    <col min="8192" max="8192" width="20" style="103" customWidth="1"/>
    <col min="8193" max="8193" width="20.85546875" style="103" customWidth="1"/>
    <col min="8194" max="8194" width="25" style="103" customWidth="1"/>
    <col min="8195" max="8195" width="18.7109375" style="103" customWidth="1"/>
    <col min="8196" max="8196" width="29.7109375" style="103" customWidth="1"/>
    <col min="8197" max="8197" width="13.42578125" style="103" customWidth="1"/>
    <col min="8198" max="8198" width="13.85546875" style="103" customWidth="1"/>
    <col min="8199" max="8203" width="16.5703125" style="103" customWidth="1"/>
    <col min="8204" max="8204" width="20.5703125" style="103" customWidth="1"/>
    <col min="8205" max="8205" width="21.140625" style="103" customWidth="1"/>
    <col min="8206" max="8206" width="9.5703125" style="103" customWidth="1"/>
    <col min="8207" max="8207" width="0.42578125" style="103" customWidth="1"/>
    <col min="8208" max="8214" width="6.42578125" style="103" customWidth="1"/>
    <col min="8215" max="8443" width="11.5703125" style="103"/>
    <col min="8444" max="8444" width="1" style="103" customWidth="1"/>
    <col min="8445" max="8445" width="4.28515625" style="103" customWidth="1"/>
    <col min="8446" max="8446" width="34.7109375" style="103" customWidth="1"/>
    <col min="8447" max="8447" width="0" style="103" hidden="1" customWidth="1"/>
    <col min="8448" max="8448" width="20" style="103" customWidth="1"/>
    <col min="8449" max="8449" width="20.85546875" style="103" customWidth="1"/>
    <col min="8450" max="8450" width="25" style="103" customWidth="1"/>
    <col min="8451" max="8451" width="18.7109375" style="103" customWidth="1"/>
    <col min="8452" max="8452" width="29.7109375" style="103" customWidth="1"/>
    <col min="8453" max="8453" width="13.42578125" style="103" customWidth="1"/>
    <col min="8454" max="8454" width="13.85546875" style="103" customWidth="1"/>
    <col min="8455" max="8459" width="16.5703125" style="103" customWidth="1"/>
    <col min="8460" max="8460" width="20.5703125" style="103" customWidth="1"/>
    <col min="8461" max="8461" width="21.140625" style="103" customWidth="1"/>
    <col min="8462" max="8462" width="9.5703125" style="103" customWidth="1"/>
    <col min="8463" max="8463" width="0.42578125" style="103" customWidth="1"/>
    <col min="8464" max="8470" width="6.42578125" style="103" customWidth="1"/>
    <col min="8471" max="8699" width="11.5703125" style="103"/>
    <col min="8700" max="8700" width="1" style="103" customWidth="1"/>
    <col min="8701" max="8701" width="4.28515625" style="103" customWidth="1"/>
    <col min="8702" max="8702" width="34.7109375" style="103" customWidth="1"/>
    <col min="8703" max="8703" width="0" style="103" hidden="1" customWidth="1"/>
    <col min="8704" max="8704" width="20" style="103" customWidth="1"/>
    <col min="8705" max="8705" width="20.85546875" style="103" customWidth="1"/>
    <col min="8706" max="8706" width="25" style="103" customWidth="1"/>
    <col min="8707" max="8707" width="18.7109375" style="103" customWidth="1"/>
    <col min="8708" max="8708" width="29.7109375" style="103" customWidth="1"/>
    <col min="8709" max="8709" width="13.42578125" style="103" customWidth="1"/>
    <col min="8710" max="8710" width="13.85546875" style="103" customWidth="1"/>
    <col min="8711" max="8715" width="16.5703125" style="103" customWidth="1"/>
    <col min="8716" max="8716" width="20.5703125" style="103" customWidth="1"/>
    <col min="8717" max="8717" width="21.140625" style="103" customWidth="1"/>
    <col min="8718" max="8718" width="9.5703125" style="103" customWidth="1"/>
    <col min="8719" max="8719" width="0.42578125" style="103" customWidth="1"/>
    <col min="8720" max="8726" width="6.42578125" style="103" customWidth="1"/>
    <col min="8727" max="8955" width="11.5703125" style="103"/>
    <col min="8956" max="8956" width="1" style="103" customWidth="1"/>
    <col min="8957" max="8957" width="4.28515625" style="103" customWidth="1"/>
    <col min="8958" max="8958" width="34.7109375" style="103" customWidth="1"/>
    <col min="8959" max="8959" width="0" style="103" hidden="1" customWidth="1"/>
    <col min="8960" max="8960" width="20" style="103" customWidth="1"/>
    <col min="8961" max="8961" width="20.85546875" style="103" customWidth="1"/>
    <col min="8962" max="8962" width="25" style="103" customWidth="1"/>
    <col min="8963" max="8963" width="18.7109375" style="103" customWidth="1"/>
    <col min="8964" max="8964" width="29.7109375" style="103" customWidth="1"/>
    <col min="8965" max="8965" width="13.42578125" style="103" customWidth="1"/>
    <col min="8966" max="8966" width="13.85546875" style="103" customWidth="1"/>
    <col min="8967" max="8971" width="16.5703125" style="103" customWidth="1"/>
    <col min="8972" max="8972" width="20.5703125" style="103" customWidth="1"/>
    <col min="8973" max="8973" width="21.140625" style="103" customWidth="1"/>
    <col min="8974" max="8974" width="9.5703125" style="103" customWidth="1"/>
    <col min="8975" max="8975" width="0.42578125" style="103" customWidth="1"/>
    <col min="8976" max="8982" width="6.42578125" style="103" customWidth="1"/>
    <col min="8983" max="9211" width="11.5703125" style="103"/>
    <col min="9212" max="9212" width="1" style="103" customWidth="1"/>
    <col min="9213" max="9213" width="4.28515625" style="103" customWidth="1"/>
    <col min="9214" max="9214" width="34.7109375" style="103" customWidth="1"/>
    <col min="9215" max="9215" width="0" style="103" hidden="1" customWidth="1"/>
    <col min="9216" max="9216" width="20" style="103" customWidth="1"/>
    <col min="9217" max="9217" width="20.85546875" style="103" customWidth="1"/>
    <col min="9218" max="9218" width="25" style="103" customWidth="1"/>
    <col min="9219" max="9219" width="18.7109375" style="103" customWidth="1"/>
    <col min="9220" max="9220" width="29.7109375" style="103" customWidth="1"/>
    <col min="9221" max="9221" width="13.42578125" style="103" customWidth="1"/>
    <col min="9222" max="9222" width="13.85546875" style="103" customWidth="1"/>
    <col min="9223" max="9227" width="16.5703125" style="103" customWidth="1"/>
    <col min="9228" max="9228" width="20.5703125" style="103" customWidth="1"/>
    <col min="9229" max="9229" width="21.140625" style="103" customWidth="1"/>
    <col min="9230" max="9230" width="9.5703125" style="103" customWidth="1"/>
    <col min="9231" max="9231" width="0.42578125" style="103" customWidth="1"/>
    <col min="9232" max="9238" width="6.42578125" style="103" customWidth="1"/>
    <col min="9239" max="9467" width="11.5703125" style="103"/>
    <col min="9468" max="9468" width="1" style="103" customWidth="1"/>
    <col min="9469" max="9469" width="4.28515625" style="103" customWidth="1"/>
    <col min="9470" max="9470" width="34.7109375" style="103" customWidth="1"/>
    <col min="9471" max="9471" width="0" style="103" hidden="1" customWidth="1"/>
    <col min="9472" max="9472" width="20" style="103" customWidth="1"/>
    <col min="9473" max="9473" width="20.85546875" style="103" customWidth="1"/>
    <col min="9474" max="9474" width="25" style="103" customWidth="1"/>
    <col min="9475" max="9475" width="18.7109375" style="103" customWidth="1"/>
    <col min="9476" max="9476" width="29.7109375" style="103" customWidth="1"/>
    <col min="9477" max="9477" width="13.42578125" style="103" customWidth="1"/>
    <col min="9478" max="9478" width="13.85546875" style="103" customWidth="1"/>
    <col min="9479" max="9483" width="16.5703125" style="103" customWidth="1"/>
    <col min="9484" max="9484" width="20.5703125" style="103" customWidth="1"/>
    <col min="9485" max="9485" width="21.140625" style="103" customWidth="1"/>
    <col min="9486" max="9486" width="9.5703125" style="103" customWidth="1"/>
    <col min="9487" max="9487" width="0.42578125" style="103" customWidth="1"/>
    <col min="9488" max="9494" width="6.42578125" style="103" customWidth="1"/>
    <col min="9495" max="9723" width="11.5703125" style="103"/>
    <col min="9724" max="9724" width="1" style="103" customWidth="1"/>
    <col min="9725" max="9725" width="4.28515625" style="103" customWidth="1"/>
    <col min="9726" max="9726" width="34.7109375" style="103" customWidth="1"/>
    <col min="9727" max="9727" width="0" style="103" hidden="1" customWidth="1"/>
    <col min="9728" max="9728" width="20" style="103" customWidth="1"/>
    <col min="9729" max="9729" width="20.85546875" style="103" customWidth="1"/>
    <col min="9730" max="9730" width="25" style="103" customWidth="1"/>
    <col min="9731" max="9731" width="18.7109375" style="103" customWidth="1"/>
    <col min="9732" max="9732" width="29.7109375" style="103" customWidth="1"/>
    <col min="9733" max="9733" width="13.42578125" style="103" customWidth="1"/>
    <col min="9734" max="9734" width="13.85546875" style="103" customWidth="1"/>
    <col min="9735" max="9739" width="16.5703125" style="103" customWidth="1"/>
    <col min="9740" max="9740" width="20.5703125" style="103" customWidth="1"/>
    <col min="9741" max="9741" width="21.140625" style="103" customWidth="1"/>
    <col min="9742" max="9742" width="9.5703125" style="103" customWidth="1"/>
    <col min="9743" max="9743" width="0.42578125" style="103" customWidth="1"/>
    <col min="9744" max="9750" width="6.42578125" style="103" customWidth="1"/>
    <col min="9751" max="9979" width="11.5703125" style="103"/>
    <col min="9980" max="9980" width="1" style="103" customWidth="1"/>
    <col min="9981" max="9981" width="4.28515625" style="103" customWidth="1"/>
    <col min="9982" max="9982" width="34.7109375" style="103" customWidth="1"/>
    <col min="9983" max="9983" width="0" style="103" hidden="1" customWidth="1"/>
    <col min="9984" max="9984" width="20" style="103" customWidth="1"/>
    <col min="9985" max="9985" width="20.85546875" style="103" customWidth="1"/>
    <col min="9986" max="9986" width="25" style="103" customWidth="1"/>
    <col min="9987" max="9987" width="18.7109375" style="103" customWidth="1"/>
    <col min="9988" max="9988" width="29.7109375" style="103" customWidth="1"/>
    <col min="9989" max="9989" width="13.42578125" style="103" customWidth="1"/>
    <col min="9990" max="9990" width="13.85546875" style="103" customWidth="1"/>
    <col min="9991" max="9995" width="16.5703125" style="103" customWidth="1"/>
    <col min="9996" max="9996" width="20.5703125" style="103" customWidth="1"/>
    <col min="9997" max="9997" width="21.140625" style="103" customWidth="1"/>
    <col min="9998" max="9998" width="9.5703125" style="103" customWidth="1"/>
    <col min="9999" max="9999" width="0.42578125" style="103" customWidth="1"/>
    <col min="10000" max="10006" width="6.42578125" style="103" customWidth="1"/>
    <col min="10007" max="10235" width="11.5703125" style="103"/>
    <col min="10236" max="10236" width="1" style="103" customWidth="1"/>
    <col min="10237" max="10237" width="4.28515625" style="103" customWidth="1"/>
    <col min="10238" max="10238" width="34.7109375" style="103" customWidth="1"/>
    <col min="10239" max="10239" width="0" style="103" hidden="1" customWidth="1"/>
    <col min="10240" max="10240" width="20" style="103" customWidth="1"/>
    <col min="10241" max="10241" width="20.85546875" style="103" customWidth="1"/>
    <col min="10242" max="10242" width="25" style="103" customWidth="1"/>
    <col min="10243" max="10243" width="18.7109375" style="103" customWidth="1"/>
    <col min="10244" max="10244" width="29.7109375" style="103" customWidth="1"/>
    <col min="10245" max="10245" width="13.42578125" style="103" customWidth="1"/>
    <col min="10246" max="10246" width="13.85546875" style="103" customWidth="1"/>
    <col min="10247" max="10251" width="16.5703125" style="103" customWidth="1"/>
    <col min="10252" max="10252" width="20.5703125" style="103" customWidth="1"/>
    <col min="10253" max="10253" width="21.140625" style="103" customWidth="1"/>
    <col min="10254" max="10254" width="9.5703125" style="103" customWidth="1"/>
    <col min="10255" max="10255" width="0.42578125" style="103" customWidth="1"/>
    <col min="10256" max="10262" width="6.42578125" style="103" customWidth="1"/>
    <col min="10263" max="10491" width="11.5703125" style="103"/>
    <col min="10492" max="10492" width="1" style="103" customWidth="1"/>
    <col min="10493" max="10493" width="4.28515625" style="103" customWidth="1"/>
    <col min="10494" max="10494" width="34.7109375" style="103" customWidth="1"/>
    <col min="10495" max="10495" width="0" style="103" hidden="1" customWidth="1"/>
    <col min="10496" max="10496" width="20" style="103" customWidth="1"/>
    <col min="10497" max="10497" width="20.85546875" style="103" customWidth="1"/>
    <col min="10498" max="10498" width="25" style="103" customWidth="1"/>
    <col min="10499" max="10499" width="18.7109375" style="103" customWidth="1"/>
    <col min="10500" max="10500" width="29.7109375" style="103" customWidth="1"/>
    <col min="10501" max="10501" width="13.42578125" style="103" customWidth="1"/>
    <col min="10502" max="10502" width="13.85546875" style="103" customWidth="1"/>
    <col min="10503" max="10507" width="16.5703125" style="103" customWidth="1"/>
    <col min="10508" max="10508" width="20.5703125" style="103" customWidth="1"/>
    <col min="10509" max="10509" width="21.140625" style="103" customWidth="1"/>
    <col min="10510" max="10510" width="9.5703125" style="103" customWidth="1"/>
    <col min="10511" max="10511" width="0.42578125" style="103" customWidth="1"/>
    <col min="10512" max="10518" width="6.42578125" style="103" customWidth="1"/>
    <col min="10519" max="10747" width="11.5703125" style="103"/>
    <col min="10748" max="10748" width="1" style="103" customWidth="1"/>
    <col min="10749" max="10749" width="4.28515625" style="103" customWidth="1"/>
    <col min="10750" max="10750" width="34.7109375" style="103" customWidth="1"/>
    <col min="10751" max="10751" width="0" style="103" hidden="1" customWidth="1"/>
    <col min="10752" max="10752" width="20" style="103" customWidth="1"/>
    <col min="10753" max="10753" width="20.85546875" style="103" customWidth="1"/>
    <col min="10754" max="10754" width="25" style="103" customWidth="1"/>
    <col min="10755" max="10755" width="18.7109375" style="103" customWidth="1"/>
    <col min="10756" max="10756" width="29.7109375" style="103" customWidth="1"/>
    <col min="10757" max="10757" width="13.42578125" style="103" customWidth="1"/>
    <col min="10758" max="10758" width="13.85546875" style="103" customWidth="1"/>
    <col min="10759" max="10763" width="16.5703125" style="103" customWidth="1"/>
    <col min="10764" max="10764" width="20.5703125" style="103" customWidth="1"/>
    <col min="10765" max="10765" width="21.140625" style="103" customWidth="1"/>
    <col min="10766" max="10766" width="9.5703125" style="103" customWidth="1"/>
    <col min="10767" max="10767" width="0.42578125" style="103" customWidth="1"/>
    <col min="10768" max="10774" width="6.42578125" style="103" customWidth="1"/>
    <col min="10775" max="11003" width="11.5703125" style="103"/>
    <col min="11004" max="11004" width="1" style="103" customWidth="1"/>
    <col min="11005" max="11005" width="4.28515625" style="103" customWidth="1"/>
    <col min="11006" max="11006" width="34.7109375" style="103" customWidth="1"/>
    <col min="11007" max="11007" width="0" style="103" hidden="1" customWidth="1"/>
    <col min="11008" max="11008" width="20" style="103" customWidth="1"/>
    <col min="11009" max="11009" width="20.85546875" style="103" customWidth="1"/>
    <col min="11010" max="11010" width="25" style="103" customWidth="1"/>
    <col min="11011" max="11011" width="18.7109375" style="103" customWidth="1"/>
    <col min="11012" max="11012" width="29.7109375" style="103" customWidth="1"/>
    <col min="11013" max="11013" width="13.42578125" style="103" customWidth="1"/>
    <col min="11014" max="11014" width="13.85546875" style="103" customWidth="1"/>
    <col min="11015" max="11019" width="16.5703125" style="103" customWidth="1"/>
    <col min="11020" max="11020" width="20.5703125" style="103" customWidth="1"/>
    <col min="11021" max="11021" width="21.140625" style="103" customWidth="1"/>
    <col min="11022" max="11022" width="9.5703125" style="103" customWidth="1"/>
    <col min="11023" max="11023" width="0.42578125" style="103" customWidth="1"/>
    <col min="11024" max="11030" width="6.42578125" style="103" customWidth="1"/>
    <col min="11031" max="11259" width="11.5703125" style="103"/>
    <col min="11260" max="11260" width="1" style="103" customWidth="1"/>
    <col min="11261" max="11261" width="4.28515625" style="103" customWidth="1"/>
    <col min="11262" max="11262" width="34.7109375" style="103" customWidth="1"/>
    <col min="11263" max="11263" width="0" style="103" hidden="1" customWidth="1"/>
    <col min="11264" max="11264" width="20" style="103" customWidth="1"/>
    <col min="11265" max="11265" width="20.85546875" style="103" customWidth="1"/>
    <col min="11266" max="11266" width="25" style="103" customWidth="1"/>
    <col min="11267" max="11267" width="18.7109375" style="103" customWidth="1"/>
    <col min="11268" max="11268" width="29.7109375" style="103" customWidth="1"/>
    <col min="11269" max="11269" width="13.42578125" style="103" customWidth="1"/>
    <col min="11270" max="11270" width="13.85546875" style="103" customWidth="1"/>
    <col min="11271" max="11275" width="16.5703125" style="103" customWidth="1"/>
    <col min="11276" max="11276" width="20.5703125" style="103" customWidth="1"/>
    <col min="11277" max="11277" width="21.140625" style="103" customWidth="1"/>
    <col min="11278" max="11278" width="9.5703125" style="103" customWidth="1"/>
    <col min="11279" max="11279" width="0.42578125" style="103" customWidth="1"/>
    <col min="11280" max="11286" width="6.42578125" style="103" customWidth="1"/>
    <col min="11287" max="11515" width="11.5703125" style="103"/>
    <col min="11516" max="11516" width="1" style="103" customWidth="1"/>
    <col min="11517" max="11517" width="4.28515625" style="103" customWidth="1"/>
    <col min="11518" max="11518" width="34.7109375" style="103" customWidth="1"/>
    <col min="11519" max="11519" width="0" style="103" hidden="1" customWidth="1"/>
    <col min="11520" max="11520" width="20" style="103" customWidth="1"/>
    <col min="11521" max="11521" width="20.85546875" style="103" customWidth="1"/>
    <col min="11522" max="11522" width="25" style="103" customWidth="1"/>
    <col min="11523" max="11523" width="18.7109375" style="103" customWidth="1"/>
    <col min="11524" max="11524" width="29.7109375" style="103" customWidth="1"/>
    <col min="11525" max="11525" width="13.42578125" style="103" customWidth="1"/>
    <col min="11526" max="11526" width="13.85546875" style="103" customWidth="1"/>
    <col min="11527" max="11531" width="16.5703125" style="103" customWidth="1"/>
    <col min="11532" max="11532" width="20.5703125" style="103" customWidth="1"/>
    <col min="11533" max="11533" width="21.140625" style="103" customWidth="1"/>
    <col min="11534" max="11534" width="9.5703125" style="103" customWidth="1"/>
    <col min="11535" max="11535" width="0.42578125" style="103" customWidth="1"/>
    <col min="11536" max="11542" width="6.42578125" style="103" customWidth="1"/>
    <col min="11543" max="11771" width="11.5703125" style="103"/>
    <col min="11772" max="11772" width="1" style="103" customWidth="1"/>
    <col min="11773" max="11773" width="4.28515625" style="103" customWidth="1"/>
    <col min="11774" max="11774" width="34.7109375" style="103" customWidth="1"/>
    <col min="11775" max="11775" width="0" style="103" hidden="1" customWidth="1"/>
    <col min="11776" max="11776" width="20" style="103" customWidth="1"/>
    <col min="11777" max="11777" width="20.85546875" style="103" customWidth="1"/>
    <col min="11778" max="11778" width="25" style="103" customWidth="1"/>
    <col min="11779" max="11779" width="18.7109375" style="103" customWidth="1"/>
    <col min="11780" max="11780" width="29.7109375" style="103" customWidth="1"/>
    <col min="11781" max="11781" width="13.42578125" style="103" customWidth="1"/>
    <col min="11782" max="11782" width="13.85546875" style="103" customWidth="1"/>
    <col min="11783" max="11787" width="16.5703125" style="103" customWidth="1"/>
    <col min="11788" max="11788" width="20.5703125" style="103" customWidth="1"/>
    <col min="11789" max="11789" width="21.140625" style="103" customWidth="1"/>
    <col min="11790" max="11790" width="9.5703125" style="103" customWidth="1"/>
    <col min="11791" max="11791" width="0.42578125" style="103" customWidth="1"/>
    <col min="11792" max="11798" width="6.42578125" style="103" customWidth="1"/>
    <col min="11799" max="12027" width="11.5703125" style="103"/>
    <col min="12028" max="12028" width="1" style="103" customWidth="1"/>
    <col min="12029" max="12029" width="4.28515625" style="103" customWidth="1"/>
    <col min="12030" max="12030" width="34.7109375" style="103" customWidth="1"/>
    <col min="12031" max="12031" width="0" style="103" hidden="1" customWidth="1"/>
    <col min="12032" max="12032" width="20" style="103" customWidth="1"/>
    <col min="12033" max="12033" width="20.85546875" style="103" customWidth="1"/>
    <col min="12034" max="12034" width="25" style="103" customWidth="1"/>
    <col min="12035" max="12035" width="18.7109375" style="103" customWidth="1"/>
    <col min="12036" max="12036" width="29.7109375" style="103" customWidth="1"/>
    <col min="12037" max="12037" width="13.42578125" style="103" customWidth="1"/>
    <col min="12038" max="12038" width="13.85546875" style="103" customWidth="1"/>
    <col min="12039" max="12043" width="16.5703125" style="103" customWidth="1"/>
    <col min="12044" max="12044" width="20.5703125" style="103" customWidth="1"/>
    <col min="12045" max="12045" width="21.140625" style="103" customWidth="1"/>
    <col min="12046" max="12046" width="9.5703125" style="103" customWidth="1"/>
    <col min="12047" max="12047" width="0.42578125" style="103" customWidth="1"/>
    <col min="12048" max="12054" width="6.42578125" style="103" customWidth="1"/>
    <col min="12055" max="12283" width="11.5703125" style="103"/>
    <col min="12284" max="12284" width="1" style="103" customWidth="1"/>
    <col min="12285" max="12285" width="4.28515625" style="103" customWidth="1"/>
    <col min="12286" max="12286" width="34.7109375" style="103" customWidth="1"/>
    <col min="12287" max="12287" width="0" style="103" hidden="1" customWidth="1"/>
    <col min="12288" max="12288" width="20" style="103" customWidth="1"/>
    <col min="12289" max="12289" width="20.85546875" style="103" customWidth="1"/>
    <col min="12290" max="12290" width="25" style="103" customWidth="1"/>
    <col min="12291" max="12291" width="18.7109375" style="103" customWidth="1"/>
    <col min="12292" max="12292" width="29.7109375" style="103" customWidth="1"/>
    <col min="12293" max="12293" width="13.42578125" style="103" customWidth="1"/>
    <col min="12294" max="12294" width="13.85546875" style="103" customWidth="1"/>
    <col min="12295" max="12299" width="16.5703125" style="103" customWidth="1"/>
    <col min="12300" max="12300" width="20.5703125" style="103" customWidth="1"/>
    <col min="12301" max="12301" width="21.140625" style="103" customWidth="1"/>
    <col min="12302" max="12302" width="9.5703125" style="103" customWidth="1"/>
    <col min="12303" max="12303" width="0.42578125" style="103" customWidth="1"/>
    <col min="12304" max="12310" width="6.42578125" style="103" customWidth="1"/>
    <col min="12311" max="12539" width="11.5703125" style="103"/>
    <col min="12540" max="12540" width="1" style="103" customWidth="1"/>
    <col min="12541" max="12541" width="4.28515625" style="103" customWidth="1"/>
    <col min="12542" max="12542" width="34.7109375" style="103" customWidth="1"/>
    <col min="12543" max="12543" width="0" style="103" hidden="1" customWidth="1"/>
    <col min="12544" max="12544" width="20" style="103" customWidth="1"/>
    <col min="12545" max="12545" width="20.85546875" style="103" customWidth="1"/>
    <col min="12546" max="12546" width="25" style="103" customWidth="1"/>
    <col min="12547" max="12547" width="18.7109375" style="103" customWidth="1"/>
    <col min="12548" max="12548" width="29.7109375" style="103" customWidth="1"/>
    <col min="12549" max="12549" width="13.42578125" style="103" customWidth="1"/>
    <col min="12550" max="12550" width="13.85546875" style="103" customWidth="1"/>
    <col min="12551" max="12555" width="16.5703125" style="103" customWidth="1"/>
    <col min="12556" max="12556" width="20.5703125" style="103" customWidth="1"/>
    <col min="12557" max="12557" width="21.140625" style="103" customWidth="1"/>
    <col min="12558" max="12558" width="9.5703125" style="103" customWidth="1"/>
    <col min="12559" max="12559" width="0.42578125" style="103" customWidth="1"/>
    <col min="12560" max="12566" width="6.42578125" style="103" customWidth="1"/>
    <col min="12567" max="12795" width="11.5703125" style="103"/>
    <col min="12796" max="12796" width="1" style="103" customWidth="1"/>
    <col min="12797" max="12797" width="4.28515625" style="103" customWidth="1"/>
    <col min="12798" max="12798" width="34.7109375" style="103" customWidth="1"/>
    <col min="12799" max="12799" width="0" style="103" hidden="1" customWidth="1"/>
    <col min="12800" max="12800" width="20" style="103" customWidth="1"/>
    <col min="12801" max="12801" width="20.85546875" style="103" customWidth="1"/>
    <col min="12802" max="12802" width="25" style="103" customWidth="1"/>
    <col min="12803" max="12803" width="18.7109375" style="103" customWidth="1"/>
    <col min="12804" max="12804" width="29.7109375" style="103" customWidth="1"/>
    <col min="12805" max="12805" width="13.42578125" style="103" customWidth="1"/>
    <col min="12806" max="12806" width="13.85546875" style="103" customWidth="1"/>
    <col min="12807" max="12811" width="16.5703125" style="103" customWidth="1"/>
    <col min="12812" max="12812" width="20.5703125" style="103" customWidth="1"/>
    <col min="12813" max="12813" width="21.140625" style="103" customWidth="1"/>
    <col min="12814" max="12814" width="9.5703125" style="103" customWidth="1"/>
    <col min="12815" max="12815" width="0.42578125" style="103" customWidth="1"/>
    <col min="12816" max="12822" width="6.42578125" style="103" customWidth="1"/>
    <col min="12823" max="13051" width="11.5703125" style="103"/>
    <col min="13052" max="13052" width="1" style="103" customWidth="1"/>
    <col min="13053" max="13053" width="4.28515625" style="103" customWidth="1"/>
    <col min="13054" max="13054" width="34.7109375" style="103" customWidth="1"/>
    <col min="13055" max="13055" width="0" style="103" hidden="1" customWidth="1"/>
    <col min="13056" max="13056" width="20" style="103" customWidth="1"/>
    <col min="13057" max="13057" width="20.85546875" style="103" customWidth="1"/>
    <col min="13058" max="13058" width="25" style="103" customWidth="1"/>
    <col min="13059" max="13059" width="18.7109375" style="103" customWidth="1"/>
    <col min="13060" max="13060" width="29.7109375" style="103" customWidth="1"/>
    <col min="13061" max="13061" width="13.42578125" style="103" customWidth="1"/>
    <col min="13062" max="13062" width="13.85546875" style="103" customWidth="1"/>
    <col min="13063" max="13067" width="16.5703125" style="103" customWidth="1"/>
    <col min="13068" max="13068" width="20.5703125" style="103" customWidth="1"/>
    <col min="13069" max="13069" width="21.140625" style="103" customWidth="1"/>
    <col min="13070" max="13070" width="9.5703125" style="103" customWidth="1"/>
    <col min="13071" max="13071" width="0.42578125" style="103" customWidth="1"/>
    <col min="13072" max="13078" width="6.42578125" style="103" customWidth="1"/>
    <col min="13079" max="13307" width="11.5703125" style="103"/>
    <col min="13308" max="13308" width="1" style="103" customWidth="1"/>
    <col min="13309" max="13309" width="4.28515625" style="103" customWidth="1"/>
    <col min="13310" max="13310" width="34.7109375" style="103" customWidth="1"/>
    <col min="13311" max="13311" width="0" style="103" hidden="1" customWidth="1"/>
    <col min="13312" max="13312" width="20" style="103" customWidth="1"/>
    <col min="13313" max="13313" width="20.85546875" style="103" customWidth="1"/>
    <col min="13314" max="13314" width="25" style="103" customWidth="1"/>
    <col min="13315" max="13315" width="18.7109375" style="103" customWidth="1"/>
    <col min="13316" max="13316" width="29.7109375" style="103" customWidth="1"/>
    <col min="13317" max="13317" width="13.42578125" style="103" customWidth="1"/>
    <col min="13318" max="13318" width="13.85546875" style="103" customWidth="1"/>
    <col min="13319" max="13323" width="16.5703125" style="103" customWidth="1"/>
    <col min="13324" max="13324" width="20.5703125" style="103" customWidth="1"/>
    <col min="13325" max="13325" width="21.140625" style="103" customWidth="1"/>
    <col min="13326" max="13326" width="9.5703125" style="103" customWidth="1"/>
    <col min="13327" max="13327" width="0.42578125" style="103" customWidth="1"/>
    <col min="13328" max="13334" width="6.42578125" style="103" customWidth="1"/>
    <col min="13335" max="13563" width="11.5703125" style="103"/>
    <col min="13564" max="13564" width="1" style="103" customWidth="1"/>
    <col min="13565" max="13565" width="4.28515625" style="103" customWidth="1"/>
    <col min="13566" max="13566" width="34.7109375" style="103" customWidth="1"/>
    <col min="13567" max="13567" width="0" style="103" hidden="1" customWidth="1"/>
    <col min="13568" max="13568" width="20" style="103" customWidth="1"/>
    <col min="13569" max="13569" width="20.85546875" style="103" customWidth="1"/>
    <col min="13570" max="13570" width="25" style="103" customWidth="1"/>
    <col min="13571" max="13571" width="18.7109375" style="103" customWidth="1"/>
    <col min="13572" max="13572" width="29.7109375" style="103" customWidth="1"/>
    <col min="13573" max="13573" width="13.42578125" style="103" customWidth="1"/>
    <col min="13574" max="13574" width="13.85546875" style="103" customWidth="1"/>
    <col min="13575" max="13579" width="16.5703125" style="103" customWidth="1"/>
    <col min="13580" max="13580" width="20.5703125" style="103" customWidth="1"/>
    <col min="13581" max="13581" width="21.140625" style="103" customWidth="1"/>
    <col min="13582" max="13582" width="9.5703125" style="103" customWidth="1"/>
    <col min="13583" max="13583" width="0.42578125" style="103" customWidth="1"/>
    <col min="13584" max="13590" width="6.42578125" style="103" customWidth="1"/>
    <col min="13591" max="13819" width="11.5703125" style="103"/>
    <col min="13820" max="13820" width="1" style="103" customWidth="1"/>
    <col min="13821" max="13821" width="4.28515625" style="103" customWidth="1"/>
    <col min="13822" max="13822" width="34.7109375" style="103" customWidth="1"/>
    <col min="13823" max="13823" width="0" style="103" hidden="1" customWidth="1"/>
    <col min="13824" max="13824" width="20" style="103" customWidth="1"/>
    <col min="13825" max="13825" width="20.85546875" style="103" customWidth="1"/>
    <col min="13826" max="13826" width="25" style="103" customWidth="1"/>
    <col min="13827" max="13827" width="18.7109375" style="103" customWidth="1"/>
    <col min="13828" max="13828" width="29.7109375" style="103" customWidth="1"/>
    <col min="13829" max="13829" width="13.42578125" style="103" customWidth="1"/>
    <col min="13830" max="13830" width="13.85546875" style="103" customWidth="1"/>
    <col min="13831" max="13835" width="16.5703125" style="103" customWidth="1"/>
    <col min="13836" max="13836" width="20.5703125" style="103" customWidth="1"/>
    <col min="13837" max="13837" width="21.140625" style="103" customWidth="1"/>
    <col min="13838" max="13838" width="9.5703125" style="103" customWidth="1"/>
    <col min="13839" max="13839" width="0.42578125" style="103" customWidth="1"/>
    <col min="13840" max="13846" width="6.42578125" style="103" customWidth="1"/>
    <col min="13847" max="14075" width="11.5703125" style="103"/>
    <col min="14076" max="14076" width="1" style="103" customWidth="1"/>
    <col min="14077" max="14077" width="4.28515625" style="103" customWidth="1"/>
    <col min="14078" max="14078" width="34.7109375" style="103" customWidth="1"/>
    <col min="14079" max="14079" width="0" style="103" hidden="1" customWidth="1"/>
    <col min="14080" max="14080" width="20" style="103" customWidth="1"/>
    <col min="14081" max="14081" width="20.85546875" style="103" customWidth="1"/>
    <col min="14082" max="14082" width="25" style="103" customWidth="1"/>
    <col min="14083" max="14083" width="18.7109375" style="103" customWidth="1"/>
    <col min="14084" max="14084" width="29.7109375" style="103" customWidth="1"/>
    <col min="14085" max="14085" width="13.42578125" style="103" customWidth="1"/>
    <col min="14086" max="14086" width="13.85546875" style="103" customWidth="1"/>
    <col min="14087" max="14091" width="16.5703125" style="103" customWidth="1"/>
    <col min="14092" max="14092" width="20.5703125" style="103" customWidth="1"/>
    <col min="14093" max="14093" width="21.140625" style="103" customWidth="1"/>
    <col min="14094" max="14094" width="9.5703125" style="103" customWidth="1"/>
    <col min="14095" max="14095" width="0.42578125" style="103" customWidth="1"/>
    <col min="14096" max="14102" width="6.42578125" style="103" customWidth="1"/>
    <col min="14103" max="14331" width="11.5703125" style="103"/>
    <col min="14332" max="14332" width="1" style="103" customWidth="1"/>
    <col min="14333" max="14333" width="4.28515625" style="103" customWidth="1"/>
    <col min="14334" max="14334" width="34.7109375" style="103" customWidth="1"/>
    <col min="14335" max="14335" width="0" style="103" hidden="1" customWidth="1"/>
    <col min="14336" max="14336" width="20" style="103" customWidth="1"/>
    <col min="14337" max="14337" width="20.85546875" style="103" customWidth="1"/>
    <col min="14338" max="14338" width="25" style="103" customWidth="1"/>
    <col min="14339" max="14339" width="18.7109375" style="103" customWidth="1"/>
    <col min="14340" max="14340" width="29.7109375" style="103" customWidth="1"/>
    <col min="14341" max="14341" width="13.42578125" style="103" customWidth="1"/>
    <col min="14342" max="14342" width="13.85546875" style="103" customWidth="1"/>
    <col min="14343" max="14347" width="16.5703125" style="103" customWidth="1"/>
    <col min="14348" max="14348" width="20.5703125" style="103" customWidth="1"/>
    <col min="14349" max="14349" width="21.140625" style="103" customWidth="1"/>
    <col min="14350" max="14350" width="9.5703125" style="103" customWidth="1"/>
    <col min="14351" max="14351" width="0.42578125" style="103" customWidth="1"/>
    <col min="14352" max="14358" width="6.42578125" style="103" customWidth="1"/>
    <col min="14359" max="14587" width="11.5703125" style="103"/>
    <col min="14588" max="14588" width="1" style="103" customWidth="1"/>
    <col min="14589" max="14589" width="4.28515625" style="103" customWidth="1"/>
    <col min="14590" max="14590" width="34.7109375" style="103" customWidth="1"/>
    <col min="14591" max="14591" width="0" style="103" hidden="1" customWidth="1"/>
    <col min="14592" max="14592" width="20" style="103" customWidth="1"/>
    <col min="14593" max="14593" width="20.85546875" style="103" customWidth="1"/>
    <col min="14594" max="14594" width="25" style="103" customWidth="1"/>
    <col min="14595" max="14595" width="18.7109375" style="103" customWidth="1"/>
    <col min="14596" max="14596" width="29.7109375" style="103" customWidth="1"/>
    <col min="14597" max="14597" width="13.42578125" style="103" customWidth="1"/>
    <col min="14598" max="14598" width="13.85546875" style="103" customWidth="1"/>
    <col min="14599" max="14603" width="16.5703125" style="103" customWidth="1"/>
    <col min="14604" max="14604" width="20.5703125" style="103" customWidth="1"/>
    <col min="14605" max="14605" width="21.140625" style="103" customWidth="1"/>
    <col min="14606" max="14606" width="9.5703125" style="103" customWidth="1"/>
    <col min="14607" max="14607" width="0.42578125" style="103" customWidth="1"/>
    <col min="14608" max="14614" width="6.42578125" style="103" customWidth="1"/>
    <col min="14615" max="14843" width="11.5703125" style="103"/>
    <col min="14844" max="14844" width="1" style="103" customWidth="1"/>
    <col min="14845" max="14845" width="4.28515625" style="103" customWidth="1"/>
    <col min="14846" max="14846" width="34.7109375" style="103" customWidth="1"/>
    <col min="14847" max="14847" width="0" style="103" hidden="1" customWidth="1"/>
    <col min="14848" max="14848" width="20" style="103" customWidth="1"/>
    <col min="14849" max="14849" width="20.85546875" style="103" customWidth="1"/>
    <col min="14850" max="14850" width="25" style="103" customWidth="1"/>
    <col min="14851" max="14851" width="18.7109375" style="103" customWidth="1"/>
    <col min="14852" max="14852" width="29.7109375" style="103" customWidth="1"/>
    <col min="14853" max="14853" width="13.42578125" style="103" customWidth="1"/>
    <col min="14854" max="14854" width="13.85546875" style="103" customWidth="1"/>
    <col min="14855" max="14859" width="16.5703125" style="103" customWidth="1"/>
    <col min="14860" max="14860" width="20.5703125" style="103" customWidth="1"/>
    <col min="14861" max="14861" width="21.140625" style="103" customWidth="1"/>
    <col min="14862" max="14862" width="9.5703125" style="103" customWidth="1"/>
    <col min="14863" max="14863" width="0.42578125" style="103" customWidth="1"/>
    <col min="14864" max="14870" width="6.42578125" style="103" customWidth="1"/>
    <col min="14871" max="15099" width="11.5703125" style="103"/>
    <col min="15100" max="15100" width="1" style="103" customWidth="1"/>
    <col min="15101" max="15101" width="4.28515625" style="103" customWidth="1"/>
    <col min="15102" max="15102" width="34.7109375" style="103" customWidth="1"/>
    <col min="15103" max="15103" width="0" style="103" hidden="1" customWidth="1"/>
    <col min="15104" max="15104" width="20" style="103" customWidth="1"/>
    <col min="15105" max="15105" width="20.85546875" style="103" customWidth="1"/>
    <col min="15106" max="15106" width="25" style="103" customWidth="1"/>
    <col min="15107" max="15107" width="18.7109375" style="103" customWidth="1"/>
    <col min="15108" max="15108" width="29.7109375" style="103" customWidth="1"/>
    <col min="15109" max="15109" width="13.42578125" style="103" customWidth="1"/>
    <col min="15110" max="15110" width="13.85546875" style="103" customWidth="1"/>
    <col min="15111" max="15115" width="16.5703125" style="103" customWidth="1"/>
    <col min="15116" max="15116" width="20.5703125" style="103" customWidth="1"/>
    <col min="15117" max="15117" width="21.140625" style="103" customWidth="1"/>
    <col min="15118" max="15118" width="9.5703125" style="103" customWidth="1"/>
    <col min="15119" max="15119" width="0.42578125" style="103" customWidth="1"/>
    <col min="15120" max="15126" width="6.42578125" style="103" customWidth="1"/>
    <col min="15127" max="15355" width="11.5703125" style="103"/>
    <col min="15356" max="15356" width="1" style="103" customWidth="1"/>
    <col min="15357" max="15357" width="4.28515625" style="103" customWidth="1"/>
    <col min="15358" max="15358" width="34.7109375" style="103" customWidth="1"/>
    <col min="15359" max="15359" width="0" style="103" hidden="1" customWidth="1"/>
    <col min="15360" max="15360" width="20" style="103" customWidth="1"/>
    <col min="15361" max="15361" width="20.85546875" style="103" customWidth="1"/>
    <col min="15362" max="15362" width="25" style="103" customWidth="1"/>
    <col min="15363" max="15363" width="18.7109375" style="103" customWidth="1"/>
    <col min="15364" max="15364" width="29.7109375" style="103" customWidth="1"/>
    <col min="15365" max="15365" width="13.42578125" style="103" customWidth="1"/>
    <col min="15366" max="15366" width="13.85546875" style="103" customWidth="1"/>
    <col min="15367" max="15371" width="16.5703125" style="103" customWidth="1"/>
    <col min="15372" max="15372" width="20.5703125" style="103" customWidth="1"/>
    <col min="15373" max="15373" width="21.140625" style="103" customWidth="1"/>
    <col min="15374" max="15374" width="9.5703125" style="103" customWidth="1"/>
    <col min="15375" max="15375" width="0.42578125" style="103" customWidth="1"/>
    <col min="15376" max="15382" width="6.42578125" style="103" customWidth="1"/>
    <col min="15383" max="15611" width="11.5703125" style="103"/>
    <col min="15612" max="15612" width="1" style="103" customWidth="1"/>
    <col min="15613" max="15613" width="4.28515625" style="103" customWidth="1"/>
    <col min="15614" max="15614" width="34.7109375" style="103" customWidth="1"/>
    <col min="15615" max="15615" width="0" style="103" hidden="1" customWidth="1"/>
    <col min="15616" max="15616" width="20" style="103" customWidth="1"/>
    <col min="15617" max="15617" width="20.85546875" style="103" customWidth="1"/>
    <col min="15618" max="15618" width="25" style="103" customWidth="1"/>
    <col min="15619" max="15619" width="18.7109375" style="103" customWidth="1"/>
    <col min="15620" max="15620" width="29.7109375" style="103" customWidth="1"/>
    <col min="15621" max="15621" width="13.42578125" style="103" customWidth="1"/>
    <col min="15622" max="15622" width="13.85546875" style="103" customWidth="1"/>
    <col min="15623" max="15627" width="16.5703125" style="103" customWidth="1"/>
    <col min="15628" max="15628" width="20.5703125" style="103" customWidth="1"/>
    <col min="15629" max="15629" width="21.140625" style="103" customWidth="1"/>
    <col min="15630" max="15630" width="9.5703125" style="103" customWidth="1"/>
    <col min="15631" max="15631" width="0.42578125" style="103" customWidth="1"/>
    <col min="15632" max="15638" width="6.42578125" style="103" customWidth="1"/>
    <col min="15639" max="15867" width="11.5703125" style="103"/>
    <col min="15868" max="15868" width="1" style="103" customWidth="1"/>
    <col min="15869" max="15869" width="4.28515625" style="103" customWidth="1"/>
    <col min="15870" max="15870" width="34.7109375" style="103" customWidth="1"/>
    <col min="15871" max="15871" width="0" style="103" hidden="1" customWidth="1"/>
    <col min="15872" max="15872" width="20" style="103" customWidth="1"/>
    <col min="15873" max="15873" width="20.85546875" style="103" customWidth="1"/>
    <col min="15874" max="15874" width="25" style="103" customWidth="1"/>
    <col min="15875" max="15875" width="18.7109375" style="103" customWidth="1"/>
    <col min="15876" max="15876" width="29.7109375" style="103" customWidth="1"/>
    <col min="15877" max="15877" width="13.42578125" style="103" customWidth="1"/>
    <col min="15878" max="15878" width="13.85546875" style="103" customWidth="1"/>
    <col min="15879" max="15883" width="16.5703125" style="103" customWidth="1"/>
    <col min="15884" max="15884" width="20.5703125" style="103" customWidth="1"/>
    <col min="15885" max="15885" width="21.140625" style="103" customWidth="1"/>
    <col min="15886" max="15886" width="9.5703125" style="103" customWidth="1"/>
    <col min="15887" max="15887" width="0.42578125" style="103" customWidth="1"/>
    <col min="15888" max="15894" width="6.42578125" style="103" customWidth="1"/>
    <col min="15895" max="16123" width="11.5703125" style="103"/>
    <col min="16124" max="16124" width="1" style="103" customWidth="1"/>
    <col min="16125" max="16125" width="4.28515625" style="103" customWidth="1"/>
    <col min="16126" max="16126" width="34.7109375" style="103" customWidth="1"/>
    <col min="16127" max="16127" width="0" style="103" hidden="1" customWidth="1"/>
    <col min="16128" max="16128" width="20" style="103" customWidth="1"/>
    <col min="16129" max="16129" width="20.85546875" style="103" customWidth="1"/>
    <col min="16130" max="16130" width="25" style="103" customWidth="1"/>
    <col min="16131" max="16131" width="18.7109375" style="103" customWidth="1"/>
    <col min="16132" max="16132" width="29.7109375" style="103" customWidth="1"/>
    <col min="16133" max="16133" width="13.42578125" style="103" customWidth="1"/>
    <col min="16134" max="16134" width="13.85546875" style="103" customWidth="1"/>
    <col min="16135" max="16139" width="16.5703125" style="103" customWidth="1"/>
    <col min="16140" max="16140" width="20.5703125" style="103" customWidth="1"/>
    <col min="16141" max="16141" width="21.140625" style="103" customWidth="1"/>
    <col min="16142" max="16142" width="9.5703125" style="103" customWidth="1"/>
    <col min="16143" max="16143" width="0.42578125" style="103" customWidth="1"/>
    <col min="16144" max="16150" width="6.42578125" style="103" customWidth="1"/>
    <col min="16151" max="16371" width="11.5703125" style="103"/>
    <col min="16372" max="16384" width="11.42578125" style="103" customWidth="1"/>
  </cols>
  <sheetData>
    <row r="2" spans="1:16" ht="26.25" x14ac:dyDescent="0.25">
      <c r="B2" s="201" t="s">
        <v>60</v>
      </c>
      <c r="C2" s="202"/>
      <c r="D2" s="202"/>
      <c r="E2" s="202"/>
      <c r="F2" s="202"/>
      <c r="G2" s="202"/>
      <c r="H2" s="202"/>
      <c r="I2" s="202"/>
      <c r="J2" s="202"/>
      <c r="K2" s="202"/>
      <c r="L2" s="202"/>
      <c r="M2" s="202"/>
      <c r="N2" s="202"/>
      <c r="O2" s="202"/>
      <c r="P2" s="202"/>
    </row>
    <row r="4" spans="1:16" ht="26.25" x14ac:dyDescent="0.25">
      <c r="B4" s="215" t="s">
        <v>46</v>
      </c>
      <c r="C4" s="215"/>
      <c r="D4" s="215"/>
      <c r="E4" s="215"/>
      <c r="F4" s="215"/>
      <c r="G4" s="215"/>
      <c r="H4" s="215"/>
      <c r="I4" s="215"/>
      <c r="J4" s="215"/>
      <c r="K4" s="215"/>
      <c r="L4" s="215"/>
      <c r="M4" s="215"/>
      <c r="N4" s="215"/>
      <c r="O4" s="215"/>
      <c r="P4" s="215"/>
    </row>
    <row r="5" spans="1:16" s="61" customFormat="1" ht="39.75" customHeight="1" x14ac:dyDescent="0.35">
      <c r="A5" s="231" t="s">
        <v>113</v>
      </c>
      <c r="B5" s="231"/>
      <c r="C5" s="231"/>
      <c r="D5" s="231"/>
      <c r="E5" s="231"/>
      <c r="F5" s="231"/>
      <c r="G5" s="231"/>
      <c r="H5" s="231"/>
      <c r="I5" s="231"/>
      <c r="J5" s="231"/>
      <c r="K5" s="231"/>
      <c r="L5" s="231"/>
    </row>
    <row r="6" spans="1:16" ht="15.75" thickBot="1" x14ac:dyDescent="0.3"/>
    <row r="7" spans="1:16" ht="21.75" thickBot="1" x14ac:dyDescent="0.3">
      <c r="B7" s="4" t="s">
        <v>4</v>
      </c>
      <c r="C7" s="218" t="s">
        <v>114</v>
      </c>
      <c r="D7" s="218"/>
      <c r="E7" s="218"/>
      <c r="F7" s="218"/>
      <c r="G7" s="218"/>
      <c r="H7" s="218"/>
      <c r="I7" s="218"/>
      <c r="J7" s="218"/>
      <c r="K7" s="218"/>
      <c r="L7" s="218"/>
      <c r="M7" s="218"/>
      <c r="N7" s="219"/>
    </row>
    <row r="8" spans="1:16" ht="16.5" thickBot="1" x14ac:dyDescent="0.3">
      <c r="B8" s="5" t="s">
        <v>5</v>
      </c>
      <c r="C8" s="218" t="s">
        <v>115</v>
      </c>
      <c r="D8" s="218"/>
      <c r="E8" s="218"/>
      <c r="F8" s="218"/>
      <c r="G8" s="218"/>
      <c r="H8" s="218"/>
      <c r="I8" s="218"/>
      <c r="J8" s="218"/>
      <c r="K8" s="218"/>
      <c r="L8" s="218"/>
      <c r="M8" s="218"/>
      <c r="N8" s="219"/>
    </row>
    <row r="9" spans="1:16" ht="16.5" thickBot="1" x14ac:dyDescent="0.3">
      <c r="B9" s="5" t="s">
        <v>6</v>
      </c>
      <c r="C9" s="218" t="s">
        <v>116</v>
      </c>
      <c r="D9" s="218"/>
      <c r="E9" s="218"/>
      <c r="F9" s="218"/>
      <c r="G9" s="218"/>
      <c r="H9" s="218"/>
      <c r="I9" s="218"/>
      <c r="J9" s="218"/>
      <c r="K9" s="218"/>
      <c r="L9" s="218"/>
      <c r="M9" s="218"/>
      <c r="N9" s="219"/>
    </row>
    <row r="10" spans="1:16" ht="16.5" thickBot="1" x14ac:dyDescent="0.3">
      <c r="B10" s="5" t="s">
        <v>7</v>
      </c>
      <c r="C10" s="229">
        <v>38</v>
      </c>
      <c r="D10" s="229"/>
      <c r="E10" s="230"/>
      <c r="F10" s="21"/>
      <c r="G10" s="21"/>
      <c r="H10" s="21"/>
      <c r="I10" s="21"/>
      <c r="J10" s="21"/>
      <c r="K10" s="21"/>
      <c r="L10" s="148"/>
      <c r="M10" s="21"/>
      <c r="N10" s="22"/>
    </row>
    <row r="11" spans="1:16" ht="16.5" thickBot="1" x14ac:dyDescent="0.3">
      <c r="B11" s="7" t="s">
        <v>8</v>
      </c>
      <c r="C11" s="8">
        <v>41979</v>
      </c>
      <c r="D11" s="9"/>
      <c r="E11" s="9"/>
      <c r="F11" s="9"/>
      <c r="G11" s="9"/>
      <c r="H11" s="9"/>
      <c r="I11" s="9"/>
      <c r="J11" s="9"/>
      <c r="K11" s="9"/>
      <c r="L11" s="149"/>
      <c r="M11" s="9"/>
      <c r="N11" s="10"/>
    </row>
    <row r="12" spans="1:16" ht="15.75" x14ac:dyDescent="0.25">
      <c r="B12" s="6"/>
      <c r="C12" s="11"/>
      <c r="D12" s="12"/>
      <c r="E12" s="12"/>
      <c r="F12" s="12"/>
      <c r="G12" s="12"/>
      <c r="H12" s="12"/>
      <c r="I12" s="64"/>
      <c r="J12" s="64"/>
      <c r="K12" s="64"/>
      <c r="M12" s="64"/>
      <c r="N12" s="12"/>
    </row>
    <row r="13" spans="1:16" x14ac:dyDescent="0.25">
      <c r="I13" s="64"/>
      <c r="J13" s="64"/>
      <c r="K13" s="64"/>
      <c r="M13" s="64"/>
      <c r="N13" s="65"/>
    </row>
    <row r="14" spans="1:16" ht="45.75" customHeight="1" x14ac:dyDescent="0.25">
      <c r="B14" s="232" t="s">
        <v>62</v>
      </c>
      <c r="C14" s="232"/>
      <c r="D14" s="167" t="s">
        <v>11</v>
      </c>
      <c r="E14" s="167" t="s">
        <v>12</v>
      </c>
      <c r="F14" s="167" t="s">
        <v>27</v>
      </c>
      <c r="G14" s="50"/>
      <c r="I14" s="23"/>
      <c r="J14" s="23"/>
      <c r="K14" s="23"/>
      <c r="L14" s="150"/>
      <c r="M14" s="23"/>
      <c r="N14" s="65"/>
    </row>
    <row r="15" spans="1:16" x14ac:dyDescent="0.25">
      <c r="B15" s="232"/>
      <c r="C15" s="232"/>
      <c r="D15" s="167">
        <v>38</v>
      </c>
      <c r="E15" s="83">
        <v>533264648</v>
      </c>
      <c r="F15" s="83">
        <v>196</v>
      </c>
      <c r="G15" s="51"/>
      <c r="I15" s="24"/>
      <c r="J15" s="24"/>
      <c r="K15" s="24"/>
      <c r="L15" s="151"/>
      <c r="M15" s="24"/>
      <c r="N15" s="65"/>
    </row>
    <row r="16" spans="1:16" x14ac:dyDescent="0.25">
      <c r="B16" s="232"/>
      <c r="C16" s="232"/>
      <c r="D16" s="167"/>
      <c r="E16" s="83"/>
      <c r="F16" s="83"/>
      <c r="G16" s="51"/>
      <c r="I16" s="24"/>
      <c r="J16" s="24"/>
      <c r="K16" s="24"/>
      <c r="L16" s="151"/>
      <c r="M16" s="24"/>
      <c r="N16" s="65"/>
    </row>
    <row r="17" spans="1:14" x14ac:dyDescent="0.25">
      <c r="B17" s="232"/>
      <c r="C17" s="232"/>
      <c r="D17" s="167"/>
      <c r="E17" s="83"/>
      <c r="F17" s="83"/>
      <c r="G17" s="51"/>
      <c r="I17" s="24"/>
      <c r="J17" s="24"/>
      <c r="K17" s="24"/>
      <c r="L17" s="151"/>
      <c r="M17" s="24"/>
      <c r="N17" s="65"/>
    </row>
    <row r="18" spans="1:14" x14ac:dyDescent="0.25">
      <c r="B18" s="232"/>
      <c r="C18" s="232"/>
      <c r="D18" s="167"/>
      <c r="E18" s="84"/>
      <c r="F18" s="83"/>
      <c r="G18" s="51"/>
      <c r="H18" s="14"/>
      <c r="I18" s="24"/>
      <c r="J18" s="24"/>
      <c r="K18" s="24"/>
      <c r="L18" s="151"/>
      <c r="M18" s="24"/>
      <c r="N18" s="13"/>
    </row>
    <row r="19" spans="1:14" x14ac:dyDescent="0.25">
      <c r="B19" s="232"/>
      <c r="C19" s="232"/>
      <c r="D19" s="167"/>
      <c r="E19" s="84"/>
      <c r="F19" s="83"/>
      <c r="G19" s="51"/>
      <c r="H19" s="14"/>
      <c r="I19" s="26"/>
      <c r="J19" s="26"/>
      <c r="K19" s="26"/>
      <c r="L19" s="140"/>
      <c r="M19" s="26"/>
      <c r="N19" s="13"/>
    </row>
    <row r="20" spans="1:14" x14ac:dyDescent="0.25">
      <c r="B20" s="232"/>
      <c r="C20" s="232"/>
      <c r="D20" s="167"/>
      <c r="E20" s="84"/>
      <c r="F20" s="83"/>
      <c r="G20" s="51"/>
      <c r="H20" s="14"/>
      <c r="I20" s="64"/>
      <c r="J20" s="64"/>
      <c r="K20" s="64"/>
      <c r="M20" s="64"/>
      <c r="N20" s="13"/>
    </row>
    <row r="21" spans="1:14" x14ac:dyDescent="0.25">
      <c r="B21" s="232"/>
      <c r="C21" s="232"/>
      <c r="D21" s="167"/>
      <c r="E21" s="84"/>
      <c r="F21" s="83"/>
      <c r="G21" s="51"/>
      <c r="H21" s="14"/>
      <c r="I21" s="64"/>
      <c r="J21" s="64"/>
      <c r="K21" s="64"/>
      <c r="M21" s="64"/>
      <c r="N21" s="13"/>
    </row>
    <row r="22" spans="1:14" ht="15.75" thickBot="1" x14ac:dyDescent="0.3">
      <c r="B22" s="216" t="s">
        <v>13</v>
      </c>
      <c r="C22" s="217"/>
      <c r="D22" s="167"/>
      <c r="E22" s="85">
        <f>SUM(E15:E21)</f>
        <v>533264648</v>
      </c>
      <c r="F22" s="83">
        <f>SUM(F15:F21)</f>
        <v>196</v>
      </c>
      <c r="G22" s="51"/>
      <c r="H22" s="14"/>
      <c r="I22" s="64"/>
      <c r="J22" s="64"/>
      <c r="K22" s="64"/>
      <c r="M22" s="64"/>
      <c r="N22" s="13"/>
    </row>
    <row r="23" spans="1:14" ht="30.75" thickBot="1" x14ac:dyDescent="0.3">
      <c r="A23" s="28"/>
      <c r="B23" s="34" t="s">
        <v>14</v>
      </c>
      <c r="C23" s="34" t="s">
        <v>63</v>
      </c>
      <c r="E23" s="23"/>
      <c r="F23" s="23"/>
      <c r="G23" s="23"/>
      <c r="H23" s="23"/>
      <c r="I23" s="3"/>
      <c r="J23" s="3"/>
      <c r="K23" s="3"/>
      <c r="L23" s="152"/>
      <c r="M23" s="3"/>
    </row>
    <row r="24" spans="1:14" ht="15.75" thickBot="1" x14ac:dyDescent="0.3">
      <c r="A24" s="29">
        <v>1</v>
      </c>
      <c r="C24" s="31">
        <f>+F22*80%</f>
        <v>156.80000000000001</v>
      </c>
      <c r="D24" s="27"/>
      <c r="E24" s="30">
        <f>E22</f>
        <v>533264648</v>
      </c>
      <c r="F24" s="25"/>
      <c r="G24" s="25"/>
      <c r="H24" s="25"/>
      <c r="I24" s="15"/>
      <c r="J24" s="15"/>
      <c r="K24" s="15"/>
      <c r="L24" s="153"/>
      <c r="M24" s="15"/>
    </row>
    <row r="25" spans="1:14" x14ac:dyDescent="0.25">
      <c r="A25" s="56"/>
      <c r="C25" s="57"/>
      <c r="D25" s="24"/>
      <c r="E25" s="58"/>
      <c r="F25" s="25"/>
      <c r="G25" s="25"/>
      <c r="H25" s="25"/>
      <c r="I25" s="15"/>
      <c r="J25" s="15"/>
      <c r="K25" s="15"/>
      <c r="L25" s="153"/>
      <c r="M25" s="15"/>
    </row>
    <row r="26" spans="1:14" x14ac:dyDescent="0.25">
      <c r="A26" s="56"/>
      <c r="C26" s="57"/>
      <c r="D26" s="24"/>
      <c r="E26" s="58"/>
      <c r="F26" s="25"/>
      <c r="G26" s="25"/>
      <c r="H26" s="25"/>
      <c r="I26" s="15"/>
      <c r="J26" s="15"/>
      <c r="K26" s="15"/>
      <c r="L26" s="153"/>
      <c r="M26" s="15"/>
    </row>
    <row r="27" spans="1:14" x14ac:dyDescent="0.25">
      <c r="A27" s="56"/>
      <c r="B27" s="77" t="s">
        <v>94</v>
      </c>
      <c r="C27" s="61"/>
      <c r="D27" s="61"/>
      <c r="E27" s="61"/>
      <c r="F27" s="61"/>
      <c r="G27" s="61"/>
      <c r="H27" s="61"/>
      <c r="I27" s="64"/>
      <c r="J27" s="64"/>
      <c r="K27" s="64"/>
      <c r="M27" s="64"/>
      <c r="N27" s="65"/>
    </row>
    <row r="28" spans="1:14" x14ac:dyDescent="0.25">
      <c r="A28" s="56"/>
      <c r="B28" s="61"/>
      <c r="C28" s="61"/>
      <c r="D28" s="61"/>
      <c r="E28" s="61"/>
      <c r="F28" s="61"/>
      <c r="G28" s="61"/>
      <c r="H28" s="61"/>
      <c r="I28" s="64"/>
      <c r="J28" s="64"/>
      <c r="K28" s="64"/>
      <c r="M28" s="64"/>
      <c r="N28" s="65"/>
    </row>
    <row r="29" spans="1:14" x14ac:dyDescent="0.25">
      <c r="A29" s="56"/>
      <c r="B29" s="79" t="s">
        <v>31</v>
      </c>
      <c r="C29" s="79" t="s">
        <v>95</v>
      </c>
      <c r="D29" s="79" t="s">
        <v>96</v>
      </c>
      <c r="E29" s="61"/>
      <c r="F29" s="61"/>
      <c r="G29" s="61"/>
      <c r="H29" s="61"/>
      <c r="I29" s="64"/>
      <c r="J29" s="64"/>
      <c r="K29" s="64"/>
      <c r="M29" s="64"/>
      <c r="N29" s="65"/>
    </row>
    <row r="30" spans="1:14" x14ac:dyDescent="0.25">
      <c r="A30" s="56"/>
      <c r="B30" s="76" t="s">
        <v>97</v>
      </c>
      <c r="C30" s="170" t="s">
        <v>95</v>
      </c>
      <c r="D30" s="76"/>
      <c r="E30" s="61"/>
      <c r="F30" s="61"/>
      <c r="G30" s="61"/>
      <c r="H30" s="61"/>
      <c r="I30" s="64"/>
      <c r="J30" s="64"/>
      <c r="K30" s="64"/>
      <c r="M30" s="64"/>
      <c r="N30" s="65"/>
    </row>
    <row r="31" spans="1:14" x14ac:dyDescent="0.25">
      <c r="A31" s="56"/>
      <c r="B31" s="76" t="s">
        <v>98</v>
      </c>
      <c r="C31" s="170" t="s">
        <v>95</v>
      </c>
      <c r="D31" s="76"/>
      <c r="E31" s="61"/>
      <c r="F31" s="61"/>
      <c r="G31" s="61"/>
      <c r="H31" s="61"/>
      <c r="I31" s="64"/>
      <c r="J31" s="64"/>
      <c r="K31" s="64"/>
      <c r="M31" s="64"/>
      <c r="N31" s="65"/>
    </row>
    <row r="32" spans="1:14" x14ac:dyDescent="0.25">
      <c r="A32" s="56"/>
      <c r="B32" s="76" t="s">
        <v>99</v>
      </c>
      <c r="C32" s="170" t="s">
        <v>95</v>
      </c>
      <c r="D32" s="76"/>
      <c r="E32" s="61"/>
      <c r="F32" s="61"/>
      <c r="G32" s="61"/>
      <c r="H32" s="61"/>
      <c r="I32" s="64"/>
      <c r="J32" s="64"/>
      <c r="K32" s="64"/>
      <c r="M32" s="64"/>
      <c r="N32" s="65"/>
    </row>
    <row r="33" spans="1:18" x14ac:dyDescent="0.25">
      <c r="A33" s="56"/>
      <c r="B33" s="76" t="s">
        <v>100</v>
      </c>
      <c r="C33" s="170" t="s">
        <v>95</v>
      </c>
      <c r="D33" s="76"/>
      <c r="E33" s="61"/>
      <c r="F33" s="61"/>
      <c r="G33" s="61"/>
      <c r="H33" s="61"/>
      <c r="I33" s="64"/>
      <c r="J33" s="64"/>
      <c r="K33" s="64"/>
      <c r="M33" s="64"/>
      <c r="N33" s="65"/>
    </row>
    <row r="34" spans="1:18" x14ac:dyDescent="0.25">
      <c r="A34" s="56"/>
      <c r="B34" s="61"/>
      <c r="C34" s="61"/>
      <c r="D34" s="61"/>
      <c r="E34" s="61"/>
      <c r="F34" s="61"/>
      <c r="G34" s="61"/>
      <c r="H34" s="61"/>
      <c r="I34" s="64"/>
      <c r="J34" s="64"/>
      <c r="K34" s="64"/>
      <c r="M34" s="64"/>
      <c r="N34" s="65"/>
    </row>
    <row r="35" spans="1:18" x14ac:dyDescent="0.25">
      <c r="A35" s="56"/>
      <c r="B35" s="61"/>
      <c r="C35" s="61"/>
      <c r="D35" s="61"/>
      <c r="E35" s="61"/>
      <c r="F35" s="61"/>
      <c r="G35" s="61"/>
      <c r="H35" s="61"/>
      <c r="I35" s="64"/>
      <c r="J35" s="64"/>
      <c r="K35" s="64"/>
      <c r="M35" s="64"/>
      <c r="N35" s="65"/>
    </row>
    <row r="36" spans="1:18" x14ac:dyDescent="0.25">
      <c r="A36" s="56"/>
      <c r="B36" s="77" t="s">
        <v>101</v>
      </c>
      <c r="C36" s="61"/>
      <c r="D36" s="61"/>
      <c r="E36" s="61"/>
      <c r="F36" s="61"/>
      <c r="G36" s="61"/>
      <c r="H36" s="61"/>
      <c r="I36" s="64"/>
      <c r="J36" s="64"/>
      <c r="K36" s="64"/>
      <c r="M36" s="64"/>
      <c r="N36" s="65"/>
    </row>
    <row r="37" spans="1:18" x14ac:dyDescent="0.25">
      <c r="A37" s="56"/>
      <c r="B37" s="61"/>
      <c r="C37" s="61"/>
      <c r="D37" s="61"/>
      <c r="E37" s="61"/>
      <c r="F37" s="61"/>
      <c r="G37" s="61"/>
      <c r="H37" s="61"/>
      <c r="I37" s="64"/>
      <c r="J37" s="64"/>
      <c r="K37" s="64"/>
      <c r="M37" s="64"/>
      <c r="N37" s="65"/>
    </row>
    <row r="38" spans="1:18" x14ac:dyDescent="0.25">
      <c r="A38" s="56"/>
      <c r="B38" s="61"/>
      <c r="C38" s="61"/>
      <c r="D38" s="61"/>
      <c r="E38" s="61"/>
      <c r="F38" s="61"/>
      <c r="G38" s="61"/>
      <c r="H38" s="61"/>
      <c r="I38" s="64"/>
      <c r="J38" s="64"/>
      <c r="K38" s="64"/>
      <c r="M38" s="64"/>
      <c r="N38" s="65"/>
    </row>
    <row r="39" spans="1:18" x14ac:dyDescent="0.25">
      <c r="A39" s="56"/>
      <c r="B39" s="79" t="s">
        <v>31</v>
      </c>
      <c r="C39" s="79" t="s">
        <v>56</v>
      </c>
      <c r="D39" s="78" t="s">
        <v>49</v>
      </c>
      <c r="E39" s="78" t="s">
        <v>15</v>
      </c>
      <c r="F39" s="61"/>
      <c r="G39" s="61"/>
      <c r="H39" s="61"/>
      <c r="I39" s="64"/>
      <c r="J39" s="64"/>
      <c r="K39" s="64"/>
      <c r="M39" s="64"/>
      <c r="N39" s="65"/>
    </row>
    <row r="40" spans="1:18" ht="42.75" x14ac:dyDescent="0.25">
      <c r="A40" s="56"/>
      <c r="B40" s="62" t="s">
        <v>102</v>
      </c>
      <c r="C40" s="63">
        <v>40</v>
      </c>
      <c r="D40" s="169">
        <v>30</v>
      </c>
      <c r="E40" s="213">
        <f>+D40+D41</f>
        <v>40</v>
      </c>
      <c r="F40" s="61"/>
      <c r="G40" s="61"/>
      <c r="H40" s="61"/>
      <c r="I40" s="64"/>
      <c r="J40" s="64"/>
      <c r="K40" s="64"/>
      <c r="M40" s="64"/>
      <c r="N40" s="65"/>
    </row>
    <row r="41" spans="1:18" ht="71.25" x14ac:dyDescent="0.25">
      <c r="A41" s="56"/>
      <c r="B41" s="62" t="s">
        <v>103</v>
      </c>
      <c r="C41" s="63">
        <v>60</v>
      </c>
      <c r="D41" s="169">
        <v>10</v>
      </c>
      <c r="E41" s="214"/>
      <c r="F41" s="61"/>
      <c r="G41" s="61"/>
      <c r="H41" s="61"/>
      <c r="I41" s="64"/>
      <c r="J41" s="64"/>
      <c r="K41" s="64"/>
      <c r="M41" s="64"/>
      <c r="N41" s="65"/>
    </row>
    <row r="42" spans="1:18" x14ac:dyDescent="0.25">
      <c r="A42" s="56"/>
      <c r="C42" s="57"/>
      <c r="D42" s="24"/>
      <c r="E42" s="58"/>
      <c r="F42" s="25"/>
      <c r="G42" s="25"/>
      <c r="H42" s="25"/>
      <c r="I42" s="15"/>
      <c r="J42" s="15"/>
      <c r="K42" s="15"/>
      <c r="L42" s="153"/>
      <c r="M42" s="15"/>
    </row>
    <row r="43" spans="1:18" x14ac:dyDescent="0.25">
      <c r="A43" s="56"/>
      <c r="C43" s="57"/>
      <c r="D43" s="24"/>
      <c r="E43" s="58"/>
      <c r="F43" s="25"/>
      <c r="G43" s="25"/>
      <c r="H43" s="25"/>
      <c r="I43" s="15"/>
      <c r="J43" s="15"/>
      <c r="K43" s="15"/>
      <c r="L43" s="153"/>
      <c r="M43" s="15"/>
    </row>
    <row r="44" spans="1:18" x14ac:dyDescent="0.25">
      <c r="A44" s="56"/>
      <c r="C44" s="57"/>
      <c r="D44" s="24"/>
      <c r="E44" s="58"/>
      <c r="F44" s="25"/>
      <c r="G44" s="25"/>
      <c r="H44" s="25"/>
      <c r="I44" s="15"/>
      <c r="J44" s="15"/>
      <c r="K44" s="15"/>
      <c r="L44" s="153"/>
      <c r="M44" s="15"/>
    </row>
    <row r="45" spans="1:18" ht="15.75" thickBot="1" x14ac:dyDescent="0.3">
      <c r="M45" s="234" t="s">
        <v>33</v>
      </c>
      <c r="N45" s="234"/>
    </row>
    <row r="46" spans="1:18" x14ac:dyDescent="0.25">
      <c r="B46" s="86" t="s">
        <v>28</v>
      </c>
      <c r="M46" s="40"/>
      <c r="N46" s="40"/>
    </row>
    <row r="47" spans="1:18" ht="15.75" thickBot="1" x14ac:dyDescent="0.3">
      <c r="M47" s="40"/>
      <c r="N47" s="40"/>
    </row>
    <row r="48" spans="1:18" s="64" customFormat="1" ht="109.5" customHeight="1" x14ac:dyDescent="0.25">
      <c r="B48" s="75" t="s">
        <v>104</v>
      </c>
      <c r="C48" s="75" t="s">
        <v>105</v>
      </c>
      <c r="D48" s="75" t="s">
        <v>106</v>
      </c>
      <c r="E48" s="75" t="s">
        <v>43</v>
      </c>
      <c r="F48" s="75" t="s">
        <v>21</v>
      </c>
      <c r="G48" s="75" t="s">
        <v>64</v>
      </c>
      <c r="H48" s="75" t="s">
        <v>16</v>
      </c>
      <c r="I48" s="75" t="s">
        <v>9</v>
      </c>
      <c r="J48" s="75" t="s">
        <v>29</v>
      </c>
      <c r="K48" s="75" t="s">
        <v>59</v>
      </c>
      <c r="L48" s="141" t="s">
        <v>19</v>
      </c>
      <c r="M48" s="60" t="s">
        <v>25</v>
      </c>
      <c r="N48" s="75" t="s">
        <v>123</v>
      </c>
      <c r="O48" s="75" t="s">
        <v>107</v>
      </c>
      <c r="P48" s="75" t="s">
        <v>34</v>
      </c>
      <c r="Q48" s="165" t="s">
        <v>10</v>
      </c>
      <c r="R48" s="165" t="s">
        <v>18</v>
      </c>
    </row>
    <row r="49" spans="1:27" s="113" customFormat="1" ht="32.25" customHeight="1" x14ac:dyDescent="0.25">
      <c r="A49" s="108">
        <v>1</v>
      </c>
      <c r="B49" s="156" t="s">
        <v>114</v>
      </c>
      <c r="C49" s="156" t="s">
        <v>115</v>
      </c>
      <c r="D49" s="156" t="s">
        <v>117</v>
      </c>
      <c r="E49" s="114">
        <v>92</v>
      </c>
      <c r="F49" s="157" t="s">
        <v>95</v>
      </c>
      <c r="G49" s="109"/>
      <c r="H49" s="158">
        <v>40556</v>
      </c>
      <c r="I49" s="158">
        <v>40908</v>
      </c>
      <c r="J49" s="115" t="s">
        <v>96</v>
      </c>
      <c r="K49" s="159">
        <f>(I49-H49)/30</f>
        <v>11.733333333333333</v>
      </c>
      <c r="L49" s="142"/>
      <c r="M49" s="114">
        <v>223</v>
      </c>
      <c r="N49" s="110">
        <v>0</v>
      </c>
      <c r="O49" s="116"/>
      <c r="P49" s="117">
        <v>159441095</v>
      </c>
      <c r="Q49" s="117">
        <v>67</v>
      </c>
      <c r="R49" s="111"/>
      <c r="S49" s="112"/>
      <c r="T49" s="112"/>
      <c r="U49" s="112"/>
      <c r="V49" s="112"/>
      <c r="W49" s="112"/>
      <c r="X49" s="112"/>
      <c r="Y49" s="112"/>
      <c r="Z49" s="112"/>
    </row>
    <row r="50" spans="1:27" s="113" customFormat="1" ht="30" x14ac:dyDescent="0.25">
      <c r="A50" s="108">
        <f>+A49+1</f>
        <v>2</v>
      </c>
      <c r="B50" s="156" t="s">
        <v>114</v>
      </c>
      <c r="C50" s="156" t="s">
        <v>118</v>
      </c>
      <c r="D50" s="156" t="s">
        <v>117</v>
      </c>
      <c r="E50" s="114">
        <v>93</v>
      </c>
      <c r="F50" s="157" t="s">
        <v>95</v>
      </c>
      <c r="G50" s="109"/>
      <c r="H50" s="158">
        <v>40182</v>
      </c>
      <c r="I50" s="158">
        <v>40543</v>
      </c>
      <c r="J50" s="115" t="s">
        <v>96</v>
      </c>
      <c r="K50" s="159">
        <f>(I50-H50)/30</f>
        <v>12.033333333333333</v>
      </c>
      <c r="L50" s="143"/>
      <c r="M50" s="114">
        <v>97</v>
      </c>
      <c r="N50" s="110">
        <v>13</v>
      </c>
      <c r="O50" s="116"/>
      <c r="P50" s="117">
        <v>64524467</v>
      </c>
      <c r="Q50" s="117">
        <v>68</v>
      </c>
      <c r="R50" s="111"/>
      <c r="S50" s="112"/>
      <c r="T50" s="112"/>
      <c r="U50" s="112"/>
      <c r="V50" s="112"/>
      <c r="W50" s="112"/>
      <c r="X50" s="112"/>
      <c r="Y50" s="112"/>
      <c r="Z50" s="112"/>
    </row>
    <row r="51" spans="1:27" s="113" customFormat="1" ht="31.5" customHeight="1" x14ac:dyDescent="0.25">
      <c r="A51" s="108">
        <f>+A50+1</f>
        <v>3</v>
      </c>
      <c r="B51" s="156" t="s">
        <v>114</v>
      </c>
      <c r="C51" s="156" t="s">
        <v>115</v>
      </c>
      <c r="D51" s="156" t="s">
        <v>117</v>
      </c>
      <c r="E51" s="156" t="s">
        <v>128</v>
      </c>
      <c r="F51" s="157" t="s">
        <v>95</v>
      </c>
      <c r="G51" s="157"/>
      <c r="H51" s="158">
        <v>40182</v>
      </c>
      <c r="I51" s="158">
        <v>40543</v>
      </c>
      <c r="J51" s="115" t="s">
        <v>96</v>
      </c>
      <c r="K51" s="160">
        <v>0</v>
      </c>
      <c r="L51" s="161">
        <f>(I51-H51)/30</f>
        <v>12.033333333333333</v>
      </c>
      <c r="M51" s="114">
        <v>223</v>
      </c>
      <c r="N51" s="110">
        <v>0</v>
      </c>
      <c r="O51" s="116"/>
      <c r="P51" s="117">
        <v>154732607</v>
      </c>
      <c r="Q51" s="117"/>
      <c r="R51" s="162" t="s">
        <v>142</v>
      </c>
      <c r="S51" s="112"/>
      <c r="T51" s="112"/>
      <c r="U51" s="112"/>
      <c r="V51" s="112"/>
      <c r="W51" s="112"/>
      <c r="X51" s="112"/>
      <c r="Y51" s="112"/>
      <c r="Z51" s="112"/>
    </row>
    <row r="52" spans="1:27" s="70" customFormat="1" ht="33.75" customHeight="1" x14ac:dyDescent="0.25">
      <c r="A52" s="32">
        <f>+A51+1</f>
        <v>4</v>
      </c>
      <c r="B52" s="71" t="s">
        <v>114</v>
      </c>
      <c r="C52" s="156" t="s">
        <v>118</v>
      </c>
      <c r="D52" s="156" t="s">
        <v>117</v>
      </c>
      <c r="E52" s="156" t="s">
        <v>129</v>
      </c>
      <c r="F52" s="157" t="s">
        <v>95</v>
      </c>
      <c r="G52" s="157"/>
      <c r="H52" s="158">
        <v>40616</v>
      </c>
      <c r="I52" s="158">
        <v>40908</v>
      </c>
      <c r="J52" s="68" t="s">
        <v>96</v>
      </c>
      <c r="K52" s="160">
        <v>0</v>
      </c>
      <c r="L52" s="161">
        <f>(I52-H52)/30</f>
        <v>9.7333333333333325</v>
      </c>
      <c r="M52" s="97">
        <v>1097</v>
      </c>
      <c r="N52" s="82">
        <v>454</v>
      </c>
      <c r="O52" s="59"/>
      <c r="P52" s="16">
        <v>106664985</v>
      </c>
      <c r="Q52" s="16"/>
      <c r="R52" s="162" t="s">
        <v>233</v>
      </c>
      <c r="S52" s="69"/>
      <c r="T52" s="69"/>
      <c r="U52" s="69"/>
      <c r="V52" s="69"/>
      <c r="W52" s="69"/>
      <c r="X52" s="69"/>
      <c r="Y52" s="69"/>
      <c r="Z52" s="69"/>
      <c r="AA52" s="69"/>
    </row>
    <row r="53" spans="1:27" s="70" customFormat="1" ht="29.25" customHeight="1" x14ac:dyDescent="0.25">
      <c r="A53" s="32"/>
      <c r="B53" s="71" t="s">
        <v>114</v>
      </c>
      <c r="C53" s="156" t="s">
        <v>115</v>
      </c>
      <c r="D53" s="156" t="s">
        <v>117</v>
      </c>
      <c r="E53" s="156" t="s">
        <v>229</v>
      </c>
      <c r="F53" s="157" t="s">
        <v>95</v>
      </c>
      <c r="G53" s="157"/>
      <c r="H53" s="158">
        <v>39833</v>
      </c>
      <c r="I53" s="158">
        <v>40178</v>
      </c>
      <c r="J53" s="68" t="s">
        <v>96</v>
      </c>
      <c r="K53" s="159">
        <f>(I53-H53)/30-L53</f>
        <v>0.85999999999999943</v>
      </c>
      <c r="L53" s="161">
        <v>10.64</v>
      </c>
      <c r="M53" s="97"/>
      <c r="N53" s="82"/>
      <c r="O53" s="59"/>
      <c r="P53" s="16"/>
      <c r="Q53" s="16"/>
      <c r="R53" s="162" t="s">
        <v>231</v>
      </c>
      <c r="S53" s="69"/>
      <c r="T53" s="69"/>
      <c r="U53" s="69"/>
      <c r="V53" s="69"/>
      <c r="W53" s="69"/>
      <c r="X53" s="69"/>
      <c r="Y53" s="69"/>
      <c r="Z53" s="69"/>
      <c r="AA53" s="69"/>
    </row>
    <row r="54" spans="1:27" s="70" customFormat="1" x14ac:dyDescent="0.25">
      <c r="A54" s="32"/>
      <c r="B54" s="33" t="s">
        <v>15</v>
      </c>
      <c r="C54" s="72"/>
      <c r="D54" s="71"/>
      <c r="E54" s="97"/>
      <c r="F54" s="67"/>
      <c r="G54" s="67"/>
      <c r="H54" s="67"/>
      <c r="I54" s="68"/>
      <c r="J54" s="68"/>
      <c r="K54" s="73" t="s">
        <v>230</v>
      </c>
      <c r="L54" s="144" t="s">
        <v>132</v>
      </c>
      <c r="M54" s="80">
        <v>454</v>
      </c>
      <c r="N54" s="73" t="s">
        <v>133</v>
      </c>
      <c r="O54" s="16"/>
      <c r="P54" s="16"/>
      <c r="Q54" s="82"/>
    </row>
    <row r="55" spans="1:27" s="17" customFormat="1" x14ac:dyDescent="0.25">
      <c r="E55" s="18"/>
      <c r="K55" s="89"/>
      <c r="L55" s="154"/>
    </row>
    <row r="56" spans="1:27" s="17" customFormat="1" ht="21" customHeight="1" x14ac:dyDescent="0.25">
      <c r="B56" s="235" t="s">
        <v>26</v>
      </c>
      <c r="C56" s="235" t="s">
        <v>109</v>
      </c>
      <c r="D56" s="233" t="s">
        <v>32</v>
      </c>
      <c r="E56" s="233"/>
      <c r="J56" s="98"/>
      <c r="K56" s="89"/>
      <c r="L56" s="154"/>
    </row>
    <row r="57" spans="1:27" s="17" customFormat="1" ht="26.25" customHeight="1" x14ac:dyDescent="0.25">
      <c r="B57" s="236"/>
      <c r="C57" s="236"/>
      <c r="D57" s="168" t="s">
        <v>22</v>
      </c>
      <c r="E57" s="39" t="s">
        <v>23</v>
      </c>
      <c r="H57" s="17">
        <f>(I53-J56)/30</f>
        <v>1339.2666666666667</v>
      </c>
      <c r="K57" s="106"/>
      <c r="L57" s="154"/>
    </row>
    <row r="58" spans="1:27" s="17" customFormat="1" ht="30.6" customHeight="1" x14ac:dyDescent="0.25">
      <c r="B58" s="37" t="s">
        <v>20</v>
      </c>
      <c r="C58" s="38" t="str">
        <f>+K54</f>
        <v>24,62</v>
      </c>
      <c r="D58" s="35" t="s">
        <v>95</v>
      </c>
      <c r="E58" s="36"/>
      <c r="F58" s="19"/>
      <c r="G58" s="19"/>
      <c r="H58" s="19"/>
      <c r="I58" s="19"/>
      <c r="J58" s="99"/>
      <c r="K58" s="105"/>
      <c r="L58" s="155"/>
      <c r="M58" s="19"/>
    </row>
    <row r="59" spans="1:27" s="17" customFormat="1" ht="30" customHeight="1" x14ac:dyDescent="0.25">
      <c r="B59" s="37" t="s">
        <v>24</v>
      </c>
      <c r="C59" s="38">
        <f>+M54</f>
        <v>454</v>
      </c>
      <c r="D59" s="35" t="s">
        <v>95</v>
      </c>
      <c r="E59" s="36"/>
      <c r="L59" s="154"/>
    </row>
    <row r="60" spans="1:27" s="17" customFormat="1" x14ac:dyDescent="0.25">
      <c r="B60" s="20"/>
      <c r="C60" s="225"/>
      <c r="D60" s="225"/>
      <c r="E60" s="225"/>
      <c r="F60" s="225"/>
      <c r="G60" s="225"/>
      <c r="H60" s="225"/>
      <c r="I60" s="225"/>
      <c r="J60" s="225"/>
      <c r="K60" s="225"/>
      <c r="L60" s="225"/>
      <c r="M60" s="225"/>
      <c r="N60" s="225"/>
    </row>
    <row r="61" spans="1:27" ht="28.15" customHeight="1" thickBot="1" x14ac:dyDescent="0.3"/>
    <row r="62" spans="1:27" ht="27" thickBot="1" x14ac:dyDescent="0.3">
      <c r="B62" s="224" t="s">
        <v>65</v>
      </c>
      <c r="C62" s="224"/>
      <c r="D62" s="224"/>
      <c r="E62" s="224"/>
      <c r="F62" s="224"/>
      <c r="G62" s="224"/>
      <c r="H62" s="224"/>
      <c r="I62" s="224"/>
      <c r="J62" s="224"/>
      <c r="K62" s="224"/>
      <c r="L62" s="224"/>
      <c r="M62" s="224"/>
      <c r="N62" s="224"/>
    </row>
    <row r="65" spans="2:18" ht="82.5" customHeight="1" x14ac:dyDescent="0.25">
      <c r="B65" s="166" t="s">
        <v>108</v>
      </c>
      <c r="C65" s="42" t="s">
        <v>2</v>
      </c>
      <c r="D65" s="42" t="s">
        <v>67</v>
      </c>
      <c r="E65" s="42" t="s">
        <v>66</v>
      </c>
      <c r="F65" s="42" t="s">
        <v>68</v>
      </c>
      <c r="G65" s="42" t="s">
        <v>69</v>
      </c>
      <c r="H65" s="42" t="s">
        <v>70</v>
      </c>
      <c r="I65" s="166" t="s">
        <v>110</v>
      </c>
      <c r="J65" s="42" t="s">
        <v>71</v>
      </c>
      <c r="K65" s="42" t="s">
        <v>72</v>
      </c>
      <c r="L65" s="145" t="s">
        <v>73</v>
      </c>
      <c r="M65" s="42" t="s">
        <v>74</v>
      </c>
      <c r="N65" s="54" t="s">
        <v>75</v>
      </c>
      <c r="O65" s="54" t="s">
        <v>76</v>
      </c>
      <c r="P65" s="209" t="s">
        <v>3</v>
      </c>
      <c r="Q65" s="210"/>
      <c r="R65" s="42" t="s">
        <v>17</v>
      </c>
    </row>
    <row r="66" spans="2:18" ht="80.25" customHeight="1" x14ac:dyDescent="0.25">
      <c r="B66" s="163" t="s">
        <v>216</v>
      </c>
      <c r="C66" s="124" t="s">
        <v>216</v>
      </c>
      <c r="D66" s="32" t="s">
        <v>217</v>
      </c>
      <c r="E66" s="32">
        <v>196</v>
      </c>
      <c r="F66" s="92"/>
      <c r="G66" s="93"/>
      <c r="H66" s="32" t="s">
        <v>95</v>
      </c>
      <c r="I66" s="92"/>
      <c r="J66" s="32" t="s">
        <v>146</v>
      </c>
      <c r="K66" s="32" t="s">
        <v>95</v>
      </c>
      <c r="L66" s="124" t="s">
        <v>95</v>
      </c>
      <c r="M66" s="124" t="s">
        <v>95</v>
      </c>
      <c r="N66" s="124" t="s">
        <v>95</v>
      </c>
      <c r="O66" s="124" t="s">
        <v>95</v>
      </c>
      <c r="P66" s="237" t="s">
        <v>218</v>
      </c>
      <c r="Q66" s="238"/>
      <c r="R66" s="164" t="s">
        <v>95</v>
      </c>
    </row>
    <row r="67" spans="2:18" x14ac:dyDescent="0.25">
      <c r="B67" s="103" t="s">
        <v>1</v>
      </c>
      <c r="H67" s="76"/>
      <c r="I67" s="76"/>
    </row>
    <row r="68" spans="2:18" x14ac:dyDescent="0.25">
      <c r="B68" s="103" t="s">
        <v>35</v>
      </c>
    </row>
    <row r="69" spans="2:18" x14ac:dyDescent="0.25">
      <c r="B69" s="103" t="s">
        <v>111</v>
      </c>
    </row>
    <row r="71" spans="2:18" ht="15.75" thickBot="1" x14ac:dyDescent="0.3"/>
    <row r="72" spans="2:18" ht="27" thickBot="1" x14ac:dyDescent="0.3">
      <c r="B72" s="203" t="s">
        <v>36</v>
      </c>
      <c r="C72" s="204"/>
      <c r="D72" s="204"/>
      <c r="E72" s="204"/>
      <c r="F72" s="204"/>
      <c r="G72" s="204"/>
      <c r="H72" s="204"/>
      <c r="I72" s="204"/>
      <c r="J72" s="204"/>
      <c r="K72" s="204"/>
      <c r="L72" s="204"/>
      <c r="M72" s="204"/>
      <c r="N72" s="205"/>
    </row>
    <row r="77" spans="2:18" ht="43.5" customHeight="1" x14ac:dyDescent="0.25">
      <c r="B77" s="226" t="s">
        <v>0</v>
      </c>
      <c r="C77" s="228" t="s">
        <v>37</v>
      </c>
      <c r="D77" s="228" t="s">
        <v>38</v>
      </c>
      <c r="E77" s="228" t="s">
        <v>77</v>
      </c>
      <c r="F77" s="228" t="s">
        <v>79</v>
      </c>
      <c r="G77" s="228" t="s">
        <v>80</v>
      </c>
      <c r="H77" s="228" t="s">
        <v>81</v>
      </c>
      <c r="I77" s="228" t="s">
        <v>78</v>
      </c>
      <c r="J77" s="228" t="s">
        <v>82</v>
      </c>
      <c r="K77" s="228"/>
      <c r="L77" s="228"/>
      <c r="M77" s="228" t="s">
        <v>86</v>
      </c>
      <c r="N77" s="228" t="s">
        <v>39</v>
      </c>
      <c r="O77" s="228" t="s">
        <v>40</v>
      </c>
      <c r="P77" s="228" t="s">
        <v>3</v>
      </c>
      <c r="Q77" s="228"/>
    </row>
    <row r="78" spans="2:18" ht="39.75" customHeight="1" x14ac:dyDescent="0.25">
      <c r="B78" s="227"/>
      <c r="C78" s="228"/>
      <c r="D78" s="228"/>
      <c r="E78" s="228"/>
      <c r="F78" s="228"/>
      <c r="G78" s="228"/>
      <c r="H78" s="228"/>
      <c r="I78" s="228"/>
      <c r="J78" s="136" t="s">
        <v>83</v>
      </c>
      <c r="K78" s="137" t="s">
        <v>84</v>
      </c>
      <c r="L78" s="146" t="s">
        <v>85</v>
      </c>
      <c r="M78" s="228"/>
      <c r="N78" s="228"/>
      <c r="O78" s="228"/>
      <c r="P78" s="228"/>
      <c r="Q78" s="228"/>
    </row>
    <row r="79" spans="2:18" ht="60.75" customHeight="1" x14ac:dyDescent="0.25">
      <c r="B79" s="47" t="s">
        <v>41</v>
      </c>
      <c r="C79" s="124">
        <v>198</v>
      </c>
      <c r="D79" s="139" t="s">
        <v>191</v>
      </c>
      <c r="E79" s="139">
        <v>28969967</v>
      </c>
      <c r="F79" s="124" t="s">
        <v>171</v>
      </c>
      <c r="G79" s="124" t="s">
        <v>145</v>
      </c>
      <c r="H79" s="125">
        <v>40089</v>
      </c>
      <c r="I79" s="32" t="s">
        <v>146</v>
      </c>
      <c r="J79" s="134" t="s">
        <v>193</v>
      </c>
      <c r="K79" s="134" t="s">
        <v>194</v>
      </c>
      <c r="L79" s="134" t="s">
        <v>195</v>
      </c>
      <c r="M79" s="124" t="s">
        <v>95</v>
      </c>
      <c r="N79" s="124" t="s">
        <v>95</v>
      </c>
      <c r="O79" s="124" t="s">
        <v>95</v>
      </c>
      <c r="P79" s="260"/>
      <c r="Q79" s="260"/>
    </row>
    <row r="80" spans="2:18" ht="33.6" customHeight="1" x14ac:dyDescent="0.25">
      <c r="B80" s="47" t="s">
        <v>42</v>
      </c>
      <c r="C80" s="124">
        <v>198</v>
      </c>
      <c r="D80" s="139" t="s">
        <v>192</v>
      </c>
      <c r="E80" s="139">
        <v>1110470924</v>
      </c>
      <c r="F80" s="169" t="s">
        <v>151</v>
      </c>
      <c r="G80" s="169" t="s">
        <v>184</v>
      </c>
      <c r="H80" s="122">
        <v>40892</v>
      </c>
      <c r="I80" s="35" t="s">
        <v>112</v>
      </c>
      <c r="J80" s="134" t="s">
        <v>196</v>
      </c>
      <c r="K80" s="134" t="s">
        <v>197</v>
      </c>
      <c r="L80" s="128" t="s">
        <v>157</v>
      </c>
      <c r="M80" s="124" t="s">
        <v>95</v>
      </c>
      <c r="N80" s="124" t="s">
        <v>95</v>
      </c>
      <c r="O80" s="124" t="s">
        <v>95</v>
      </c>
      <c r="P80" s="251"/>
      <c r="Q80" s="251"/>
    </row>
    <row r="82" spans="2:17" ht="15.75" thickBot="1" x14ac:dyDescent="0.3"/>
    <row r="83" spans="2:17" ht="27" thickBot="1" x14ac:dyDescent="0.3">
      <c r="B83" s="203" t="s">
        <v>44</v>
      </c>
      <c r="C83" s="204"/>
      <c r="D83" s="204"/>
      <c r="E83" s="204"/>
      <c r="F83" s="204"/>
      <c r="G83" s="204"/>
      <c r="H83" s="204"/>
      <c r="I83" s="204"/>
      <c r="J83" s="204"/>
      <c r="K83" s="204"/>
      <c r="L83" s="204"/>
      <c r="M83" s="204"/>
      <c r="N83" s="205"/>
    </row>
    <row r="86" spans="2:17" ht="46.15" customHeight="1" x14ac:dyDescent="0.25">
      <c r="B86" s="42" t="s">
        <v>31</v>
      </c>
      <c r="C86" s="42" t="s">
        <v>45</v>
      </c>
      <c r="D86" s="209" t="s">
        <v>3</v>
      </c>
      <c r="E86" s="210"/>
    </row>
    <row r="87" spans="2:17" ht="46.9" customHeight="1" x14ac:dyDescent="0.25">
      <c r="B87" s="43" t="s">
        <v>87</v>
      </c>
      <c r="C87" s="76" t="s">
        <v>95</v>
      </c>
      <c r="D87" s="251"/>
      <c r="E87" s="251"/>
    </row>
    <row r="90" spans="2:17" ht="26.25" x14ac:dyDescent="0.25">
      <c r="B90" s="201" t="s">
        <v>61</v>
      </c>
      <c r="C90" s="202"/>
      <c r="D90" s="202"/>
      <c r="E90" s="202"/>
      <c r="F90" s="202"/>
      <c r="G90" s="202"/>
      <c r="H90" s="202"/>
      <c r="I90" s="202"/>
      <c r="J90" s="202"/>
      <c r="K90" s="202"/>
      <c r="L90" s="202"/>
      <c r="M90" s="202"/>
      <c r="N90" s="202"/>
      <c r="O90" s="202"/>
      <c r="P90" s="202"/>
    </row>
    <row r="92" spans="2:17" ht="15.75" thickBot="1" x14ac:dyDescent="0.3"/>
    <row r="93" spans="2:17" ht="27" thickBot="1" x14ac:dyDescent="0.3">
      <c r="B93" s="203" t="s">
        <v>52</v>
      </c>
      <c r="C93" s="204"/>
      <c r="D93" s="204"/>
      <c r="E93" s="204"/>
      <c r="F93" s="204"/>
      <c r="G93" s="204"/>
      <c r="H93" s="204"/>
      <c r="I93" s="204"/>
      <c r="J93" s="204"/>
      <c r="K93" s="204"/>
      <c r="L93" s="204"/>
      <c r="M93" s="204"/>
      <c r="N93" s="205"/>
    </row>
    <row r="95" spans="2:17" ht="15.75" thickBot="1" x14ac:dyDescent="0.3">
      <c r="M95" s="40"/>
      <c r="N95" s="40"/>
    </row>
    <row r="96" spans="2:17" s="64" customFormat="1" ht="109.5" customHeight="1" x14ac:dyDescent="0.25">
      <c r="B96" s="75" t="s">
        <v>104</v>
      </c>
      <c r="C96" s="75" t="s">
        <v>105</v>
      </c>
      <c r="D96" s="75" t="s">
        <v>106</v>
      </c>
      <c r="E96" s="75" t="s">
        <v>43</v>
      </c>
      <c r="F96" s="75" t="s">
        <v>21</v>
      </c>
      <c r="G96" s="75" t="s">
        <v>64</v>
      </c>
      <c r="H96" s="75" t="s">
        <v>16</v>
      </c>
      <c r="I96" s="75" t="s">
        <v>9</v>
      </c>
      <c r="J96" s="75" t="s">
        <v>29</v>
      </c>
      <c r="K96" s="75" t="s">
        <v>59</v>
      </c>
      <c r="L96" s="141" t="s">
        <v>19</v>
      </c>
      <c r="M96" s="60" t="s">
        <v>25</v>
      </c>
      <c r="N96" s="75" t="s">
        <v>107</v>
      </c>
      <c r="O96" s="75" t="s">
        <v>34</v>
      </c>
      <c r="P96" s="165" t="s">
        <v>10</v>
      </c>
      <c r="Q96" s="165" t="s">
        <v>18</v>
      </c>
    </row>
    <row r="97" spans="1:26" s="70" customFormat="1" ht="30" x14ac:dyDescent="0.25">
      <c r="A97" s="32">
        <v>1</v>
      </c>
      <c r="B97" s="71" t="s">
        <v>114</v>
      </c>
      <c r="C97" s="156" t="s">
        <v>118</v>
      </c>
      <c r="D97" s="156" t="s">
        <v>117</v>
      </c>
      <c r="E97" s="97">
        <v>91</v>
      </c>
      <c r="F97" s="67" t="s">
        <v>95</v>
      </c>
      <c r="G97" s="67"/>
      <c r="H97" s="74">
        <v>40556</v>
      </c>
      <c r="I97" s="74">
        <v>40908</v>
      </c>
      <c r="J97" s="68" t="s">
        <v>96</v>
      </c>
      <c r="K97" s="159">
        <f>(I97-H97)/30</f>
        <v>11.733333333333333</v>
      </c>
      <c r="L97" s="147"/>
      <c r="M97" s="97">
        <v>84</v>
      </c>
      <c r="N97" s="59"/>
      <c r="O97" s="16">
        <v>66476563</v>
      </c>
      <c r="P97" s="16">
        <v>110</v>
      </c>
      <c r="Q97" s="81"/>
      <c r="R97" s="69"/>
      <c r="S97" s="69"/>
      <c r="T97" s="69"/>
      <c r="U97" s="69"/>
      <c r="V97" s="69"/>
      <c r="W97" s="69"/>
      <c r="X97" s="69"/>
      <c r="Y97" s="69"/>
      <c r="Z97" s="69"/>
    </row>
    <row r="98" spans="1:26" s="70" customFormat="1" ht="30" x14ac:dyDescent="0.25">
      <c r="A98" s="32">
        <f>+A97+1</f>
        <v>2</v>
      </c>
      <c r="B98" s="71" t="s">
        <v>114</v>
      </c>
      <c r="C98" s="156" t="s">
        <v>118</v>
      </c>
      <c r="D98" s="156" t="s">
        <v>117</v>
      </c>
      <c r="E98" s="97">
        <v>132</v>
      </c>
      <c r="F98" s="67" t="s">
        <v>95</v>
      </c>
      <c r="G98" s="67"/>
      <c r="H98" s="74">
        <v>40945</v>
      </c>
      <c r="I98" s="74">
        <v>41090</v>
      </c>
      <c r="J98" s="68" t="s">
        <v>96</v>
      </c>
      <c r="K98" s="159">
        <f>(I98-H98)/30</f>
        <v>4.833333333333333</v>
      </c>
      <c r="L98" s="147"/>
      <c r="M98" s="97">
        <v>97</v>
      </c>
      <c r="N98" s="59"/>
      <c r="O98" s="16">
        <v>37486483</v>
      </c>
      <c r="P98" s="16">
        <v>109</v>
      </c>
      <c r="Q98" s="81"/>
      <c r="R98" s="69"/>
      <c r="S98" s="69"/>
      <c r="T98" s="69"/>
      <c r="U98" s="69"/>
      <c r="V98" s="69"/>
      <c r="W98" s="69"/>
      <c r="X98" s="69"/>
      <c r="Y98" s="69"/>
      <c r="Z98" s="69"/>
    </row>
    <row r="99" spans="1:26" s="70" customFormat="1" x14ac:dyDescent="0.25">
      <c r="A99" s="32"/>
      <c r="B99" s="33" t="s">
        <v>15</v>
      </c>
      <c r="C99" s="72"/>
      <c r="D99" s="71"/>
      <c r="E99" s="66"/>
      <c r="F99" s="67"/>
      <c r="G99" s="67"/>
      <c r="H99" s="67"/>
      <c r="I99" s="68"/>
      <c r="J99" s="68"/>
      <c r="K99" s="73" t="s">
        <v>134</v>
      </c>
      <c r="L99" s="144">
        <f>SUM(L97:L98)</f>
        <v>0</v>
      </c>
      <c r="M99" s="80">
        <f>SUM(M97:M98)</f>
        <v>181</v>
      </c>
      <c r="N99" s="73">
        <f>SUM(N97:N98)</f>
        <v>0</v>
      </c>
      <c r="O99" s="16"/>
      <c r="P99" s="16"/>
      <c r="Q99" s="82"/>
    </row>
    <row r="100" spans="1:26" x14ac:dyDescent="0.25">
      <c r="B100" s="17"/>
      <c r="C100" s="17"/>
      <c r="D100" s="17"/>
      <c r="E100" s="18"/>
      <c r="F100" s="17"/>
      <c r="G100" s="17"/>
      <c r="H100" s="17"/>
      <c r="I100" s="17"/>
      <c r="J100" s="17"/>
      <c r="K100" s="17"/>
      <c r="L100" s="154"/>
      <c r="M100" s="17"/>
      <c r="N100" s="17"/>
      <c r="O100" s="17"/>
      <c r="P100" s="17"/>
    </row>
    <row r="101" spans="1:26" ht="18.75" x14ac:dyDescent="0.25">
      <c r="B101" s="37" t="s">
        <v>30</v>
      </c>
      <c r="C101" s="46" t="str">
        <f>+K99</f>
        <v>16,57</v>
      </c>
      <c r="H101" s="104"/>
      <c r="I101" s="19"/>
      <c r="J101" s="19"/>
      <c r="K101" s="19"/>
      <c r="L101" s="155"/>
      <c r="M101" s="19"/>
      <c r="N101" s="17"/>
      <c r="O101" s="17"/>
      <c r="P101" s="17"/>
    </row>
    <row r="102" spans="1:26" x14ac:dyDescent="0.25">
      <c r="H102" s="104"/>
    </row>
    <row r="103" spans="1:26" ht="15.75" thickBot="1" x14ac:dyDescent="0.3">
      <c r="H103" s="104"/>
    </row>
    <row r="104" spans="1:26" ht="37.15" customHeight="1" thickBot="1" x14ac:dyDescent="0.3">
      <c r="B104" s="48" t="s">
        <v>47</v>
      </c>
      <c r="C104" s="49" t="s">
        <v>48</v>
      </c>
      <c r="D104" s="48" t="s">
        <v>49</v>
      </c>
      <c r="E104" s="49" t="s">
        <v>53</v>
      </c>
    </row>
    <row r="105" spans="1:26" ht="41.45" customHeight="1" x14ac:dyDescent="0.25">
      <c r="B105" s="41" t="s">
        <v>88</v>
      </c>
      <c r="C105" s="44">
        <v>20</v>
      </c>
      <c r="D105" s="46">
        <f>+L103</f>
        <v>0</v>
      </c>
      <c r="E105" s="206">
        <f>+D105+D106+D107</f>
        <v>30</v>
      </c>
    </row>
    <row r="106" spans="1:26" x14ac:dyDescent="0.25">
      <c r="B106" s="41" t="s">
        <v>89</v>
      </c>
      <c r="C106" s="35">
        <v>30</v>
      </c>
      <c r="D106" s="169">
        <v>30</v>
      </c>
      <c r="E106" s="207"/>
    </row>
    <row r="107" spans="1:26" ht="15.75" thickBot="1" x14ac:dyDescent="0.3">
      <c r="B107" s="41" t="s">
        <v>90</v>
      </c>
      <c r="C107" s="45">
        <v>40</v>
      </c>
      <c r="D107" s="45">
        <v>0</v>
      </c>
      <c r="E107" s="208"/>
    </row>
    <row r="109" spans="1:26" ht="15.75" thickBot="1" x14ac:dyDescent="0.3"/>
    <row r="110" spans="1:26" ht="27" thickBot="1" x14ac:dyDescent="0.3">
      <c r="B110" s="203" t="s">
        <v>50</v>
      </c>
      <c r="C110" s="204"/>
      <c r="D110" s="204"/>
      <c r="E110" s="204"/>
      <c r="F110" s="204"/>
      <c r="G110" s="204"/>
      <c r="H110" s="204"/>
      <c r="I110" s="204"/>
      <c r="J110" s="204"/>
      <c r="K110" s="204"/>
      <c r="L110" s="204"/>
      <c r="M110" s="204"/>
      <c r="N110" s="205"/>
    </row>
    <row r="112" spans="1:26" ht="33" customHeight="1" x14ac:dyDescent="0.25">
      <c r="B112" s="226" t="s">
        <v>0</v>
      </c>
      <c r="C112" s="226" t="s">
        <v>37</v>
      </c>
      <c r="D112" s="226" t="s">
        <v>38</v>
      </c>
      <c r="E112" s="226" t="s">
        <v>77</v>
      </c>
      <c r="F112" s="226" t="s">
        <v>79</v>
      </c>
      <c r="G112" s="226" t="s">
        <v>80</v>
      </c>
      <c r="H112" s="226" t="s">
        <v>81</v>
      </c>
      <c r="I112" s="226" t="s">
        <v>78</v>
      </c>
      <c r="J112" s="209" t="s">
        <v>82</v>
      </c>
      <c r="K112" s="248"/>
      <c r="L112" s="210"/>
      <c r="M112" s="226" t="s">
        <v>86</v>
      </c>
      <c r="N112" s="226" t="s">
        <v>39</v>
      </c>
      <c r="O112" s="226" t="s">
        <v>40</v>
      </c>
      <c r="P112" s="239" t="s">
        <v>3</v>
      </c>
      <c r="Q112" s="240"/>
    </row>
    <row r="113" spans="2:17" ht="72" customHeight="1" x14ac:dyDescent="0.25">
      <c r="B113" s="227"/>
      <c r="C113" s="227"/>
      <c r="D113" s="227"/>
      <c r="E113" s="227"/>
      <c r="F113" s="227"/>
      <c r="G113" s="227"/>
      <c r="H113" s="227"/>
      <c r="I113" s="227"/>
      <c r="J113" s="166" t="s">
        <v>83</v>
      </c>
      <c r="K113" s="166" t="s">
        <v>84</v>
      </c>
      <c r="L113" s="145" t="s">
        <v>85</v>
      </c>
      <c r="M113" s="227"/>
      <c r="N113" s="227"/>
      <c r="O113" s="227"/>
      <c r="P113" s="241"/>
      <c r="Q113" s="242"/>
    </row>
    <row r="114" spans="2:17" ht="76.5" customHeight="1" x14ac:dyDescent="0.25">
      <c r="B114" s="47" t="s">
        <v>209</v>
      </c>
      <c r="C114" s="47">
        <v>196</v>
      </c>
      <c r="D114" s="63" t="s">
        <v>199</v>
      </c>
      <c r="E114" s="63">
        <v>5992938</v>
      </c>
      <c r="F114" s="124" t="s">
        <v>202</v>
      </c>
      <c r="G114" s="124" t="s">
        <v>203</v>
      </c>
      <c r="H114" s="125">
        <v>36816</v>
      </c>
      <c r="I114" s="32" t="s">
        <v>146</v>
      </c>
      <c r="J114" s="127" t="s">
        <v>206</v>
      </c>
      <c r="K114" s="127" t="s">
        <v>207</v>
      </c>
      <c r="L114" s="127" t="s">
        <v>208</v>
      </c>
      <c r="M114" s="169" t="s">
        <v>95</v>
      </c>
      <c r="N114" s="169" t="s">
        <v>95</v>
      </c>
      <c r="O114" s="169" t="s">
        <v>96</v>
      </c>
      <c r="P114" s="237" t="s">
        <v>220</v>
      </c>
      <c r="Q114" s="238"/>
    </row>
    <row r="115" spans="2:17" ht="83.25" customHeight="1" x14ac:dyDescent="0.25">
      <c r="B115" s="47" t="s">
        <v>213</v>
      </c>
      <c r="C115" s="47">
        <v>196</v>
      </c>
      <c r="D115" s="63" t="s">
        <v>200</v>
      </c>
      <c r="E115" s="63">
        <v>20716130</v>
      </c>
      <c r="F115" s="169" t="s">
        <v>151</v>
      </c>
      <c r="G115" s="127" t="s">
        <v>204</v>
      </c>
      <c r="H115" s="122">
        <v>40662</v>
      </c>
      <c r="I115" s="35" t="s">
        <v>112</v>
      </c>
      <c r="J115" s="127" t="s">
        <v>210</v>
      </c>
      <c r="K115" s="129" t="s">
        <v>211</v>
      </c>
      <c r="L115" s="129" t="s">
        <v>212</v>
      </c>
      <c r="M115" s="169" t="s">
        <v>95</v>
      </c>
      <c r="N115" s="169" t="s">
        <v>95</v>
      </c>
      <c r="O115" s="169" t="s">
        <v>96</v>
      </c>
      <c r="P115" s="237" t="s">
        <v>220</v>
      </c>
      <c r="Q115" s="238"/>
    </row>
    <row r="116" spans="2:17" ht="42" customHeight="1" x14ac:dyDescent="0.25">
      <c r="B116" s="47" t="s">
        <v>214</v>
      </c>
      <c r="C116" s="47">
        <v>196</v>
      </c>
      <c r="D116" s="63" t="s">
        <v>201</v>
      </c>
      <c r="E116" s="63">
        <v>28914923</v>
      </c>
      <c r="F116" s="47" t="s">
        <v>215</v>
      </c>
      <c r="G116" s="127" t="s">
        <v>205</v>
      </c>
      <c r="H116" s="122">
        <v>34809</v>
      </c>
      <c r="I116" s="35" t="s">
        <v>112</v>
      </c>
      <c r="J116" s="1"/>
      <c r="K116" s="55"/>
      <c r="L116" s="55"/>
      <c r="M116" s="169" t="s">
        <v>95</v>
      </c>
      <c r="N116" s="169" t="s">
        <v>95</v>
      </c>
      <c r="O116" s="169" t="s">
        <v>95</v>
      </c>
      <c r="P116" s="258"/>
      <c r="Q116" s="259"/>
    </row>
    <row r="119" spans="2:17" ht="15.75" thickBot="1" x14ac:dyDescent="0.3"/>
    <row r="120" spans="2:17" ht="54" customHeight="1" x14ac:dyDescent="0.25">
      <c r="B120" s="78" t="s">
        <v>31</v>
      </c>
      <c r="C120" s="78" t="s">
        <v>47</v>
      </c>
      <c r="D120" s="166" t="s">
        <v>48</v>
      </c>
      <c r="E120" s="78" t="s">
        <v>49</v>
      </c>
      <c r="F120" s="49" t="s">
        <v>54</v>
      </c>
      <c r="G120" s="52"/>
    </row>
    <row r="121" spans="2:17" ht="120.75" customHeight="1" x14ac:dyDescent="0.2">
      <c r="B121" s="220" t="s">
        <v>51</v>
      </c>
      <c r="C121" s="2" t="s">
        <v>91</v>
      </c>
      <c r="D121" s="169">
        <v>25</v>
      </c>
      <c r="E121" s="169">
        <v>0</v>
      </c>
      <c r="F121" s="221">
        <f>+E121+E122+E123</f>
        <v>10</v>
      </c>
      <c r="G121" s="53"/>
    </row>
    <row r="122" spans="2:17" ht="76.150000000000006" customHeight="1" x14ac:dyDescent="0.2">
      <c r="B122" s="220"/>
      <c r="C122" s="2" t="s">
        <v>92</v>
      </c>
      <c r="D122" s="47">
        <v>25</v>
      </c>
      <c r="E122" s="169">
        <v>0</v>
      </c>
      <c r="F122" s="222"/>
      <c r="G122" s="53"/>
    </row>
    <row r="123" spans="2:17" ht="69" customHeight="1" x14ac:dyDescent="0.2">
      <c r="B123" s="220"/>
      <c r="C123" s="2" t="s">
        <v>93</v>
      </c>
      <c r="D123" s="169">
        <v>10</v>
      </c>
      <c r="E123" s="169">
        <v>10</v>
      </c>
      <c r="F123" s="223"/>
      <c r="G123" s="53"/>
    </row>
    <row r="124" spans="2:17" x14ac:dyDescent="0.25">
      <c r="C124" s="61"/>
    </row>
    <row r="127" spans="2:17" x14ac:dyDescent="0.25">
      <c r="B127" s="77" t="s">
        <v>55</v>
      </c>
    </row>
    <row r="130" spans="2:5" x14ac:dyDescent="0.25">
      <c r="B130" s="79" t="s">
        <v>31</v>
      </c>
      <c r="C130" s="79" t="s">
        <v>56</v>
      </c>
      <c r="D130" s="78" t="s">
        <v>49</v>
      </c>
      <c r="E130" s="78" t="s">
        <v>15</v>
      </c>
    </row>
    <row r="131" spans="2:5" ht="53.25" customHeight="1" x14ac:dyDescent="0.25">
      <c r="B131" s="62" t="s">
        <v>57</v>
      </c>
      <c r="C131" s="63">
        <v>40</v>
      </c>
      <c r="D131" s="169">
        <f>+E105</f>
        <v>30</v>
      </c>
      <c r="E131" s="213">
        <f>+D131+D132</f>
        <v>40</v>
      </c>
    </row>
    <row r="132" spans="2:5" ht="65.25" customHeight="1" x14ac:dyDescent="0.25">
      <c r="B132" s="62" t="s">
        <v>58</v>
      </c>
      <c r="C132" s="63">
        <v>60</v>
      </c>
      <c r="D132" s="169">
        <f>+F121</f>
        <v>10</v>
      </c>
      <c r="E132" s="214"/>
    </row>
  </sheetData>
  <mergeCells count="60">
    <mergeCell ref="E131:E132"/>
    <mergeCell ref="G112:G113"/>
    <mergeCell ref="H112:H113"/>
    <mergeCell ref="P114:Q114"/>
    <mergeCell ref="P115:Q115"/>
    <mergeCell ref="P116:Q116"/>
    <mergeCell ref="O112:O113"/>
    <mergeCell ref="P112:Q113"/>
    <mergeCell ref="I112:I113"/>
    <mergeCell ref="J112:L112"/>
    <mergeCell ref="M112:M113"/>
    <mergeCell ref="N112:N113"/>
    <mergeCell ref="C112:C113"/>
    <mergeCell ref="D112:D113"/>
    <mergeCell ref="E112:E113"/>
    <mergeCell ref="F112:F113"/>
    <mergeCell ref="B121:B123"/>
    <mergeCell ref="F121:F123"/>
    <mergeCell ref="B112:B113"/>
    <mergeCell ref="D87:E87"/>
    <mergeCell ref="B90:P90"/>
    <mergeCell ref="B93:N93"/>
    <mergeCell ref="E105:E107"/>
    <mergeCell ref="B110:N110"/>
    <mergeCell ref="O77:O78"/>
    <mergeCell ref="P77:Q78"/>
    <mergeCell ref="P79:Q79"/>
    <mergeCell ref="P80:Q80"/>
    <mergeCell ref="B83:N83"/>
    <mergeCell ref="M77:M78"/>
    <mergeCell ref="N77:N78"/>
    <mergeCell ref="B77:B78"/>
    <mergeCell ref="C77:C78"/>
    <mergeCell ref="D86:E86"/>
    <mergeCell ref="G77:G78"/>
    <mergeCell ref="H77:H78"/>
    <mergeCell ref="I77:I78"/>
    <mergeCell ref="J77:L77"/>
    <mergeCell ref="D77:D78"/>
    <mergeCell ref="E77:E78"/>
    <mergeCell ref="F77:F78"/>
    <mergeCell ref="B72:N72"/>
    <mergeCell ref="C10:E10"/>
    <mergeCell ref="B14:C21"/>
    <mergeCell ref="B22:C22"/>
    <mergeCell ref="E40:E41"/>
    <mergeCell ref="M45:N45"/>
    <mergeCell ref="B56:B57"/>
    <mergeCell ref="C56:C57"/>
    <mergeCell ref="D56:E56"/>
    <mergeCell ref="C60:N60"/>
    <mergeCell ref="P65:Q65"/>
    <mergeCell ref="P66:Q66"/>
    <mergeCell ref="C9:N9"/>
    <mergeCell ref="B2:P2"/>
    <mergeCell ref="B4:P4"/>
    <mergeCell ref="A5:L5"/>
    <mergeCell ref="C7:N7"/>
    <mergeCell ref="C8:N8"/>
    <mergeCell ref="B62:N62"/>
  </mergeCells>
  <dataValidations count="2">
    <dataValidation type="decimal" allowBlank="1" showInputMessage="1" showErrorMessage="1" sqref="WVH983048 WLL983048 C65544 IV65544 SR65544 ACN65544 AMJ65544 AWF65544 BGB65544 BPX65544 BZT65544 CJP65544 CTL65544 DDH65544 DND65544 DWZ65544 EGV65544 EQR65544 FAN65544 FKJ65544 FUF65544 GEB65544 GNX65544 GXT65544 HHP65544 HRL65544 IBH65544 ILD65544 IUZ65544 JEV65544 JOR65544 JYN65544 KIJ65544 KSF65544 LCB65544 LLX65544 LVT65544 MFP65544 MPL65544 MZH65544 NJD65544 NSZ65544 OCV65544 OMR65544 OWN65544 PGJ65544 PQF65544 QAB65544 QJX65544 QTT65544 RDP65544 RNL65544 RXH65544 SHD65544 SQZ65544 TAV65544 TKR65544 TUN65544 UEJ65544 UOF65544 UYB65544 VHX65544 VRT65544 WBP65544 WLL65544 WVH65544 C131080 IV131080 SR131080 ACN131080 AMJ131080 AWF131080 BGB131080 BPX131080 BZT131080 CJP131080 CTL131080 DDH131080 DND131080 DWZ131080 EGV131080 EQR131080 FAN131080 FKJ131080 FUF131080 GEB131080 GNX131080 GXT131080 HHP131080 HRL131080 IBH131080 ILD131080 IUZ131080 JEV131080 JOR131080 JYN131080 KIJ131080 KSF131080 LCB131080 LLX131080 LVT131080 MFP131080 MPL131080 MZH131080 NJD131080 NSZ131080 OCV131080 OMR131080 OWN131080 PGJ131080 PQF131080 QAB131080 QJX131080 QTT131080 RDP131080 RNL131080 RXH131080 SHD131080 SQZ131080 TAV131080 TKR131080 TUN131080 UEJ131080 UOF131080 UYB131080 VHX131080 VRT131080 WBP131080 WLL131080 WVH131080 C196616 IV196616 SR196616 ACN196616 AMJ196616 AWF196616 BGB196616 BPX196616 BZT196616 CJP196616 CTL196616 DDH196616 DND196616 DWZ196616 EGV196616 EQR196616 FAN196616 FKJ196616 FUF196616 GEB196616 GNX196616 GXT196616 HHP196616 HRL196616 IBH196616 ILD196616 IUZ196616 JEV196616 JOR196616 JYN196616 KIJ196616 KSF196616 LCB196616 LLX196616 LVT196616 MFP196616 MPL196616 MZH196616 NJD196616 NSZ196616 OCV196616 OMR196616 OWN196616 PGJ196616 PQF196616 QAB196616 QJX196616 QTT196616 RDP196616 RNL196616 RXH196616 SHD196616 SQZ196616 TAV196616 TKR196616 TUN196616 UEJ196616 UOF196616 UYB196616 VHX196616 VRT196616 WBP196616 WLL196616 WVH196616 C262152 IV262152 SR262152 ACN262152 AMJ262152 AWF262152 BGB262152 BPX262152 BZT262152 CJP262152 CTL262152 DDH262152 DND262152 DWZ262152 EGV262152 EQR262152 FAN262152 FKJ262152 FUF262152 GEB262152 GNX262152 GXT262152 HHP262152 HRL262152 IBH262152 ILD262152 IUZ262152 JEV262152 JOR262152 JYN262152 KIJ262152 KSF262152 LCB262152 LLX262152 LVT262152 MFP262152 MPL262152 MZH262152 NJD262152 NSZ262152 OCV262152 OMR262152 OWN262152 PGJ262152 PQF262152 QAB262152 QJX262152 QTT262152 RDP262152 RNL262152 RXH262152 SHD262152 SQZ262152 TAV262152 TKR262152 TUN262152 UEJ262152 UOF262152 UYB262152 VHX262152 VRT262152 WBP262152 WLL262152 WVH262152 C327688 IV327688 SR327688 ACN327688 AMJ327688 AWF327688 BGB327688 BPX327688 BZT327688 CJP327688 CTL327688 DDH327688 DND327688 DWZ327688 EGV327688 EQR327688 FAN327688 FKJ327688 FUF327688 GEB327688 GNX327688 GXT327688 HHP327688 HRL327688 IBH327688 ILD327688 IUZ327688 JEV327688 JOR327688 JYN327688 KIJ327688 KSF327688 LCB327688 LLX327688 LVT327688 MFP327688 MPL327688 MZH327688 NJD327688 NSZ327688 OCV327688 OMR327688 OWN327688 PGJ327688 PQF327688 QAB327688 QJX327688 QTT327688 RDP327688 RNL327688 RXH327688 SHD327688 SQZ327688 TAV327688 TKR327688 TUN327688 UEJ327688 UOF327688 UYB327688 VHX327688 VRT327688 WBP327688 WLL327688 WVH327688 C393224 IV393224 SR393224 ACN393224 AMJ393224 AWF393224 BGB393224 BPX393224 BZT393224 CJP393224 CTL393224 DDH393224 DND393224 DWZ393224 EGV393224 EQR393224 FAN393224 FKJ393224 FUF393224 GEB393224 GNX393224 GXT393224 HHP393224 HRL393224 IBH393224 ILD393224 IUZ393224 JEV393224 JOR393224 JYN393224 KIJ393224 KSF393224 LCB393224 LLX393224 LVT393224 MFP393224 MPL393224 MZH393224 NJD393224 NSZ393224 OCV393224 OMR393224 OWN393224 PGJ393224 PQF393224 QAB393224 QJX393224 QTT393224 RDP393224 RNL393224 RXH393224 SHD393224 SQZ393224 TAV393224 TKR393224 TUN393224 UEJ393224 UOF393224 UYB393224 VHX393224 VRT393224 WBP393224 WLL393224 WVH393224 C458760 IV458760 SR458760 ACN458760 AMJ458760 AWF458760 BGB458760 BPX458760 BZT458760 CJP458760 CTL458760 DDH458760 DND458760 DWZ458760 EGV458760 EQR458760 FAN458760 FKJ458760 FUF458760 GEB458760 GNX458760 GXT458760 HHP458760 HRL458760 IBH458760 ILD458760 IUZ458760 JEV458760 JOR458760 JYN458760 KIJ458760 KSF458760 LCB458760 LLX458760 LVT458760 MFP458760 MPL458760 MZH458760 NJD458760 NSZ458760 OCV458760 OMR458760 OWN458760 PGJ458760 PQF458760 QAB458760 QJX458760 QTT458760 RDP458760 RNL458760 RXH458760 SHD458760 SQZ458760 TAV458760 TKR458760 TUN458760 UEJ458760 UOF458760 UYB458760 VHX458760 VRT458760 WBP458760 WLL458760 WVH458760 C524296 IV524296 SR524296 ACN524296 AMJ524296 AWF524296 BGB524296 BPX524296 BZT524296 CJP524296 CTL524296 DDH524296 DND524296 DWZ524296 EGV524296 EQR524296 FAN524296 FKJ524296 FUF524296 GEB524296 GNX524296 GXT524296 HHP524296 HRL524296 IBH524296 ILD524296 IUZ524296 JEV524296 JOR524296 JYN524296 KIJ524296 KSF524296 LCB524296 LLX524296 LVT524296 MFP524296 MPL524296 MZH524296 NJD524296 NSZ524296 OCV524296 OMR524296 OWN524296 PGJ524296 PQF524296 QAB524296 QJX524296 QTT524296 RDP524296 RNL524296 RXH524296 SHD524296 SQZ524296 TAV524296 TKR524296 TUN524296 UEJ524296 UOF524296 UYB524296 VHX524296 VRT524296 WBP524296 WLL524296 WVH524296 C589832 IV589832 SR589832 ACN589832 AMJ589832 AWF589832 BGB589832 BPX589832 BZT589832 CJP589832 CTL589832 DDH589832 DND589832 DWZ589832 EGV589832 EQR589832 FAN589832 FKJ589832 FUF589832 GEB589832 GNX589832 GXT589832 HHP589832 HRL589832 IBH589832 ILD589832 IUZ589832 JEV589832 JOR589832 JYN589832 KIJ589832 KSF589832 LCB589832 LLX589832 LVT589832 MFP589832 MPL589832 MZH589832 NJD589832 NSZ589832 OCV589832 OMR589832 OWN589832 PGJ589832 PQF589832 QAB589832 QJX589832 QTT589832 RDP589832 RNL589832 RXH589832 SHD589832 SQZ589832 TAV589832 TKR589832 TUN589832 UEJ589832 UOF589832 UYB589832 VHX589832 VRT589832 WBP589832 WLL589832 WVH589832 C655368 IV655368 SR655368 ACN655368 AMJ655368 AWF655368 BGB655368 BPX655368 BZT655368 CJP655368 CTL655368 DDH655368 DND655368 DWZ655368 EGV655368 EQR655368 FAN655368 FKJ655368 FUF655368 GEB655368 GNX655368 GXT655368 HHP655368 HRL655368 IBH655368 ILD655368 IUZ655368 JEV655368 JOR655368 JYN655368 KIJ655368 KSF655368 LCB655368 LLX655368 LVT655368 MFP655368 MPL655368 MZH655368 NJD655368 NSZ655368 OCV655368 OMR655368 OWN655368 PGJ655368 PQF655368 QAB655368 QJX655368 QTT655368 RDP655368 RNL655368 RXH655368 SHD655368 SQZ655368 TAV655368 TKR655368 TUN655368 UEJ655368 UOF655368 UYB655368 VHX655368 VRT655368 WBP655368 WLL655368 WVH655368 C720904 IV720904 SR720904 ACN720904 AMJ720904 AWF720904 BGB720904 BPX720904 BZT720904 CJP720904 CTL720904 DDH720904 DND720904 DWZ720904 EGV720904 EQR720904 FAN720904 FKJ720904 FUF720904 GEB720904 GNX720904 GXT720904 HHP720904 HRL720904 IBH720904 ILD720904 IUZ720904 JEV720904 JOR720904 JYN720904 KIJ720904 KSF720904 LCB720904 LLX720904 LVT720904 MFP720904 MPL720904 MZH720904 NJD720904 NSZ720904 OCV720904 OMR720904 OWN720904 PGJ720904 PQF720904 QAB720904 QJX720904 QTT720904 RDP720904 RNL720904 RXH720904 SHD720904 SQZ720904 TAV720904 TKR720904 TUN720904 UEJ720904 UOF720904 UYB720904 VHX720904 VRT720904 WBP720904 WLL720904 WVH720904 C786440 IV786440 SR786440 ACN786440 AMJ786440 AWF786440 BGB786440 BPX786440 BZT786440 CJP786440 CTL786440 DDH786440 DND786440 DWZ786440 EGV786440 EQR786440 FAN786440 FKJ786440 FUF786440 GEB786440 GNX786440 GXT786440 HHP786440 HRL786440 IBH786440 ILD786440 IUZ786440 JEV786440 JOR786440 JYN786440 KIJ786440 KSF786440 LCB786440 LLX786440 LVT786440 MFP786440 MPL786440 MZH786440 NJD786440 NSZ786440 OCV786440 OMR786440 OWN786440 PGJ786440 PQF786440 QAB786440 QJX786440 QTT786440 RDP786440 RNL786440 RXH786440 SHD786440 SQZ786440 TAV786440 TKR786440 TUN786440 UEJ786440 UOF786440 UYB786440 VHX786440 VRT786440 WBP786440 WLL786440 WVH786440 C851976 IV851976 SR851976 ACN851976 AMJ851976 AWF851976 BGB851976 BPX851976 BZT851976 CJP851976 CTL851976 DDH851976 DND851976 DWZ851976 EGV851976 EQR851976 FAN851976 FKJ851976 FUF851976 GEB851976 GNX851976 GXT851976 HHP851976 HRL851976 IBH851976 ILD851976 IUZ851976 JEV851976 JOR851976 JYN851976 KIJ851976 KSF851976 LCB851976 LLX851976 LVT851976 MFP851976 MPL851976 MZH851976 NJD851976 NSZ851976 OCV851976 OMR851976 OWN851976 PGJ851976 PQF851976 QAB851976 QJX851976 QTT851976 RDP851976 RNL851976 RXH851976 SHD851976 SQZ851976 TAV851976 TKR851976 TUN851976 UEJ851976 UOF851976 UYB851976 VHX851976 VRT851976 WBP851976 WLL851976 WVH851976 C917512 IV917512 SR917512 ACN917512 AMJ917512 AWF917512 BGB917512 BPX917512 BZT917512 CJP917512 CTL917512 DDH917512 DND917512 DWZ917512 EGV917512 EQR917512 FAN917512 FKJ917512 FUF917512 GEB917512 GNX917512 GXT917512 HHP917512 HRL917512 IBH917512 ILD917512 IUZ917512 JEV917512 JOR917512 JYN917512 KIJ917512 KSF917512 LCB917512 LLX917512 LVT917512 MFP917512 MPL917512 MZH917512 NJD917512 NSZ917512 OCV917512 OMR917512 OWN917512 PGJ917512 PQF917512 QAB917512 QJX917512 QTT917512 RDP917512 RNL917512 RXH917512 SHD917512 SQZ917512 TAV917512 TKR917512 TUN917512 UEJ917512 UOF917512 UYB917512 VHX917512 VRT917512 WBP917512 WLL917512 WVH917512 C983048 IV983048 SR983048 ACN983048 AMJ983048 AWF983048 BGB983048 BPX983048 BZT983048 CJP983048 CTL983048 DDH983048 DND983048 DWZ983048 EGV983048 EQR983048 FAN983048 FKJ983048 FUF983048 GEB983048 GNX983048 GXT983048 HHP983048 HRL983048 IBH983048 ILD983048 IUZ983048 JEV983048 JOR983048 JYN983048 KIJ983048 KSF983048 LCB983048 LLX983048 LVT983048 MFP983048 MPL983048 MZH983048 NJD983048 NSZ983048 OCV983048 OMR983048 OWN983048 PGJ983048 PQF983048 QAB983048 QJX983048 QTT983048 RDP983048 RNL983048 RXH983048 SHD983048 SQZ983048 TAV983048 TKR983048 TUN983048 UEJ983048 UOF983048 UYB983048 VHX983048 VRT983048 WBP98304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48 A65544 IS65544 SO65544 ACK65544 AMG65544 AWC65544 BFY65544 BPU65544 BZQ65544 CJM65544 CTI65544 DDE65544 DNA65544 DWW65544 EGS65544 EQO65544 FAK65544 FKG65544 FUC65544 GDY65544 GNU65544 GXQ65544 HHM65544 HRI65544 IBE65544 ILA65544 IUW65544 JES65544 JOO65544 JYK65544 KIG65544 KSC65544 LBY65544 LLU65544 LVQ65544 MFM65544 MPI65544 MZE65544 NJA65544 NSW65544 OCS65544 OMO65544 OWK65544 PGG65544 PQC65544 PZY65544 QJU65544 QTQ65544 RDM65544 RNI65544 RXE65544 SHA65544 SQW65544 TAS65544 TKO65544 TUK65544 UEG65544 UOC65544 UXY65544 VHU65544 VRQ65544 WBM65544 WLI65544 WVE65544 A131080 IS131080 SO131080 ACK131080 AMG131080 AWC131080 BFY131080 BPU131080 BZQ131080 CJM131080 CTI131080 DDE131080 DNA131080 DWW131080 EGS131080 EQO131080 FAK131080 FKG131080 FUC131080 GDY131080 GNU131080 GXQ131080 HHM131080 HRI131080 IBE131080 ILA131080 IUW131080 JES131080 JOO131080 JYK131080 KIG131080 KSC131080 LBY131080 LLU131080 LVQ131080 MFM131080 MPI131080 MZE131080 NJA131080 NSW131080 OCS131080 OMO131080 OWK131080 PGG131080 PQC131080 PZY131080 QJU131080 QTQ131080 RDM131080 RNI131080 RXE131080 SHA131080 SQW131080 TAS131080 TKO131080 TUK131080 UEG131080 UOC131080 UXY131080 VHU131080 VRQ131080 WBM131080 WLI131080 WVE131080 A196616 IS196616 SO196616 ACK196616 AMG196616 AWC196616 BFY196616 BPU196616 BZQ196616 CJM196616 CTI196616 DDE196616 DNA196616 DWW196616 EGS196616 EQO196616 FAK196616 FKG196616 FUC196616 GDY196616 GNU196616 GXQ196616 HHM196616 HRI196616 IBE196616 ILA196616 IUW196616 JES196616 JOO196616 JYK196616 KIG196616 KSC196616 LBY196616 LLU196616 LVQ196616 MFM196616 MPI196616 MZE196616 NJA196616 NSW196616 OCS196616 OMO196616 OWK196616 PGG196616 PQC196616 PZY196616 QJU196616 QTQ196616 RDM196616 RNI196616 RXE196616 SHA196616 SQW196616 TAS196616 TKO196616 TUK196616 UEG196616 UOC196616 UXY196616 VHU196616 VRQ196616 WBM196616 WLI196616 WVE196616 A262152 IS262152 SO262152 ACK262152 AMG262152 AWC262152 BFY262152 BPU262152 BZQ262152 CJM262152 CTI262152 DDE262152 DNA262152 DWW262152 EGS262152 EQO262152 FAK262152 FKG262152 FUC262152 GDY262152 GNU262152 GXQ262152 HHM262152 HRI262152 IBE262152 ILA262152 IUW262152 JES262152 JOO262152 JYK262152 KIG262152 KSC262152 LBY262152 LLU262152 LVQ262152 MFM262152 MPI262152 MZE262152 NJA262152 NSW262152 OCS262152 OMO262152 OWK262152 PGG262152 PQC262152 PZY262152 QJU262152 QTQ262152 RDM262152 RNI262152 RXE262152 SHA262152 SQW262152 TAS262152 TKO262152 TUK262152 UEG262152 UOC262152 UXY262152 VHU262152 VRQ262152 WBM262152 WLI262152 WVE262152 A327688 IS327688 SO327688 ACK327688 AMG327688 AWC327688 BFY327688 BPU327688 BZQ327688 CJM327688 CTI327688 DDE327688 DNA327688 DWW327688 EGS327688 EQO327688 FAK327688 FKG327688 FUC327688 GDY327688 GNU327688 GXQ327688 HHM327688 HRI327688 IBE327688 ILA327688 IUW327688 JES327688 JOO327688 JYK327688 KIG327688 KSC327688 LBY327688 LLU327688 LVQ327688 MFM327688 MPI327688 MZE327688 NJA327688 NSW327688 OCS327688 OMO327688 OWK327688 PGG327688 PQC327688 PZY327688 QJU327688 QTQ327688 RDM327688 RNI327688 RXE327688 SHA327688 SQW327688 TAS327688 TKO327688 TUK327688 UEG327688 UOC327688 UXY327688 VHU327688 VRQ327688 WBM327688 WLI327688 WVE327688 A393224 IS393224 SO393224 ACK393224 AMG393224 AWC393224 BFY393224 BPU393224 BZQ393224 CJM393224 CTI393224 DDE393224 DNA393224 DWW393224 EGS393224 EQO393224 FAK393224 FKG393224 FUC393224 GDY393224 GNU393224 GXQ393224 HHM393224 HRI393224 IBE393224 ILA393224 IUW393224 JES393224 JOO393224 JYK393224 KIG393224 KSC393224 LBY393224 LLU393224 LVQ393224 MFM393224 MPI393224 MZE393224 NJA393224 NSW393224 OCS393224 OMO393224 OWK393224 PGG393224 PQC393224 PZY393224 QJU393224 QTQ393224 RDM393224 RNI393224 RXE393224 SHA393224 SQW393224 TAS393224 TKO393224 TUK393224 UEG393224 UOC393224 UXY393224 VHU393224 VRQ393224 WBM393224 WLI393224 WVE393224 A458760 IS458760 SO458760 ACK458760 AMG458760 AWC458760 BFY458760 BPU458760 BZQ458760 CJM458760 CTI458760 DDE458760 DNA458760 DWW458760 EGS458760 EQO458760 FAK458760 FKG458760 FUC458760 GDY458760 GNU458760 GXQ458760 HHM458760 HRI458760 IBE458760 ILA458760 IUW458760 JES458760 JOO458760 JYK458760 KIG458760 KSC458760 LBY458760 LLU458760 LVQ458760 MFM458760 MPI458760 MZE458760 NJA458760 NSW458760 OCS458760 OMO458760 OWK458760 PGG458760 PQC458760 PZY458760 QJU458760 QTQ458760 RDM458760 RNI458760 RXE458760 SHA458760 SQW458760 TAS458760 TKO458760 TUK458760 UEG458760 UOC458760 UXY458760 VHU458760 VRQ458760 WBM458760 WLI458760 WVE458760 A524296 IS524296 SO524296 ACK524296 AMG524296 AWC524296 BFY524296 BPU524296 BZQ524296 CJM524296 CTI524296 DDE524296 DNA524296 DWW524296 EGS524296 EQO524296 FAK524296 FKG524296 FUC524296 GDY524296 GNU524296 GXQ524296 HHM524296 HRI524296 IBE524296 ILA524296 IUW524296 JES524296 JOO524296 JYK524296 KIG524296 KSC524296 LBY524296 LLU524296 LVQ524296 MFM524296 MPI524296 MZE524296 NJA524296 NSW524296 OCS524296 OMO524296 OWK524296 PGG524296 PQC524296 PZY524296 QJU524296 QTQ524296 RDM524296 RNI524296 RXE524296 SHA524296 SQW524296 TAS524296 TKO524296 TUK524296 UEG524296 UOC524296 UXY524296 VHU524296 VRQ524296 WBM524296 WLI524296 WVE524296 A589832 IS589832 SO589832 ACK589832 AMG589832 AWC589832 BFY589832 BPU589832 BZQ589832 CJM589832 CTI589832 DDE589832 DNA589832 DWW589832 EGS589832 EQO589832 FAK589832 FKG589832 FUC589832 GDY589832 GNU589832 GXQ589832 HHM589832 HRI589832 IBE589832 ILA589832 IUW589832 JES589832 JOO589832 JYK589832 KIG589832 KSC589832 LBY589832 LLU589832 LVQ589832 MFM589832 MPI589832 MZE589832 NJA589832 NSW589832 OCS589832 OMO589832 OWK589832 PGG589832 PQC589832 PZY589832 QJU589832 QTQ589832 RDM589832 RNI589832 RXE589832 SHA589832 SQW589832 TAS589832 TKO589832 TUK589832 UEG589832 UOC589832 UXY589832 VHU589832 VRQ589832 WBM589832 WLI589832 WVE589832 A655368 IS655368 SO655368 ACK655368 AMG655368 AWC655368 BFY655368 BPU655368 BZQ655368 CJM655368 CTI655368 DDE655368 DNA655368 DWW655368 EGS655368 EQO655368 FAK655368 FKG655368 FUC655368 GDY655368 GNU655368 GXQ655368 HHM655368 HRI655368 IBE655368 ILA655368 IUW655368 JES655368 JOO655368 JYK655368 KIG655368 KSC655368 LBY655368 LLU655368 LVQ655368 MFM655368 MPI655368 MZE655368 NJA655368 NSW655368 OCS655368 OMO655368 OWK655368 PGG655368 PQC655368 PZY655368 QJU655368 QTQ655368 RDM655368 RNI655368 RXE655368 SHA655368 SQW655368 TAS655368 TKO655368 TUK655368 UEG655368 UOC655368 UXY655368 VHU655368 VRQ655368 WBM655368 WLI655368 WVE655368 A720904 IS720904 SO720904 ACK720904 AMG720904 AWC720904 BFY720904 BPU720904 BZQ720904 CJM720904 CTI720904 DDE720904 DNA720904 DWW720904 EGS720904 EQO720904 FAK720904 FKG720904 FUC720904 GDY720904 GNU720904 GXQ720904 HHM720904 HRI720904 IBE720904 ILA720904 IUW720904 JES720904 JOO720904 JYK720904 KIG720904 KSC720904 LBY720904 LLU720904 LVQ720904 MFM720904 MPI720904 MZE720904 NJA720904 NSW720904 OCS720904 OMO720904 OWK720904 PGG720904 PQC720904 PZY720904 QJU720904 QTQ720904 RDM720904 RNI720904 RXE720904 SHA720904 SQW720904 TAS720904 TKO720904 TUK720904 UEG720904 UOC720904 UXY720904 VHU720904 VRQ720904 WBM720904 WLI720904 WVE720904 A786440 IS786440 SO786440 ACK786440 AMG786440 AWC786440 BFY786440 BPU786440 BZQ786440 CJM786440 CTI786440 DDE786440 DNA786440 DWW786440 EGS786440 EQO786440 FAK786440 FKG786440 FUC786440 GDY786440 GNU786440 GXQ786440 HHM786440 HRI786440 IBE786440 ILA786440 IUW786440 JES786440 JOO786440 JYK786440 KIG786440 KSC786440 LBY786440 LLU786440 LVQ786440 MFM786440 MPI786440 MZE786440 NJA786440 NSW786440 OCS786440 OMO786440 OWK786440 PGG786440 PQC786440 PZY786440 QJU786440 QTQ786440 RDM786440 RNI786440 RXE786440 SHA786440 SQW786440 TAS786440 TKO786440 TUK786440 UEG786440 UOC786440 UXY786440 VHU786440 VRQ786440 WBM786440 WLI786440 WVE786440 A851976 IS851976 SO851976 ACK851976 AMG851976 AWC851976 BFY851976 BPU851976 BZQ851976 CJM851976 CTI851976 DDE851976 DNA851976 DWW851976 EGS851976 EQO851976 FAK851976 FKG851976 FUC851976 GDY851976 GNU851976 GXQ851976 HHM851976 HRI851976 IBE851976 ILA851976 IUW851976 JES851976 JOO851976 JYK851976 KIG851976 KSC851976 LBY851976 LLU851976 LVQ851976 MFM851976 MPI851976 MZE851976 NJA851976 NSW851976 OCS851976 OMO851976 OWK851976 PGG851976 PQC851976 PZY851976 QJU851976 QTQ851976 RDM851976 RNI851976 RXE851976 SHA851976 SQW851976 TAS851976 TKO851976 TUK851976 UEG851976 UOC851976 UXY851976 VHU851976 VRQ851976 WBM851976 WLI851976 WVE851976 A917512 IS917512 SO917512 ACK917512 AMG917512 AWC917512 BFY917512 BPU917512 BZQ917512 CJM917512 CTI917512 DDE917512 DNA917512 DWW917512 EGS917512 EQO917512 FAK917512 FKG917512 FUC917512 GDY917512 GNU917512 GXQ917512 HHM917512 HRI917512 IBE917512 ILA917512 IUW917512 JES917512 JOO917512 JYK917512 KIG917512 KSC917512 LBY917512 LLU917512 LVQ917512 MFM917512 MPI917512 MZE917512 NJA917512 NSW917512 OCS917512 OMO917512 OWK917512 PGG917512 PQC917512 PZY917512 QJU917512 QTQ917512 RDM917512 RNI917512 RXE917512 SHA917512 SQW917512 TAS917512 TKO917512 TUK917512 UEG917512 UOC917512 UXY917512 VHU917512 VRQ917512 WBM917512 WLI917512 WVE917512 A983048 IS983048 SO983048 ACK983048 AMG983048 AWC983048 BFY983048 BPU983048 BZQ983048 CJM983048 CTI983048 DDE983048 DNA983048 DWW983048 EGS983048 EQO983048 FAK983048 FKG983048 FUC983048 GDY983048 GNU983048 GXQ983048 HHM983048 HRI983048 IBE983048 ILA983048 IUW983048 JES983048 JOO983048 JYK983048 KIG983048 KSC983048 LBY983048 LLU983048 LVQ983048 MFM983048 MPI983048 MZE983048 NJA983048 NSW983048 OCS983048 OMO983048 OWK983048 PGG983048 PQC983048 PZY983048 QJU983048 QTQ983048 RDM983048 RNI983048 RXE983048 SHA983048 SQW983048 TAS983048 TKO983048 TUK983048 UEG983048 UOC983048 UXY983048 VHU983048 VRQ983048 WBM983048 WLI98304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37"/>
  <sheetViews>
    <sheetView topLeftCell="A82" zoomScale="50" zoomScaleNormal="50" workbookViewId="0">
      <selection activeCell="Q103" sqref="Q103"/>
    </sheetView>
  </sheetViews>
  <sheetFormatPr baseColWidth="10" defaultRowHeight="15" x14ac:dyDescent="0.25"/>
  <cols>
    <col min="1" max="1" width="3.140625" style="103" bestFit="1" customWidth="1"/>
    <col min="2" max="2" width="58.85546875" style="103" customWidth="1"/>
    <col min="3" max="3" width="46.85546875" style="103" customWidth="1"/>
    <col min="4" max="4" width="43.42578125" style="103" customWidth="1"/>
    <col min="5" max="5" width="25" style="103" customWidth="1"/>
    <col min="6" max="6" width="21.42578125" style="103" customWidth="1"/>
    <col min="7" max="7" width="29.7109375" style="103" customWidth="1"/>
    <col min="8" max="8" width="23" style="103" customWidth="1"/>
    <col min="9" max="9" width="27.28515625" style="103" customWidth="1"/>
    <col min="10" max="10" width="39.28515625" style="103" customWidth="1"/>
    <col min="11" max="11" width="32.7109375" style="103" customWidth="1"/>
    <col min="12" max="12" width="26.140625" style="103" customWidth="1"/>
    <col min="13" max="13" width="26.28515625" style="103" customWidth="1"/>
    <col min="14" max="14" width="22.140625" style="103" customWidth="1"/>
    <col min="15" max="15" width="26.140625" style="103" customWidth="1"/>
    <col min="16" max="16" width="19.5703125" style="103" bestFit="1" customWidth="1"/>
    <col min="17" max="17" width="51.7109375" style="103" customWidth="1"/>
    <col min="18" max="18" width="55.7109375" style="103" customWidth="1"/>
    <col min="19" max="22" width="6.42578125" style="103" customWidth="1"/>
    <col min="23" max="251" width="11.5703125" style="103"/>
    <col min="252" max="252" width="1" style="103" customWidth="1"/>
    <col min="253" max="253" width="4.28515625" style="103" customWidth="1"/>
    <col min="254" max="254" width="34.7109375" style="103" customWidth="1"/>
    <col min="255" max="255" width="0" style="103" hidden="1" customWidth="1"/>
    <col min="256" max="256" width="20" style="103" customWidth="1"/>
    <col min="257" max="257" width="20.85546875" style="103" customWidth="1"/>
    <col min="258" max="258" width="25" style="103" customWidth="1"/>
    <col min="259" max="259" width="18.7109375" style="103" customWidth="1"/>
    <col min="260" max="260" width="29.7109375" style="103" customWidth="1"/>
    <col min="261" max="261" width="13.42578125" style="103" customWidth="1"/>
    <col min="262" max="262" width="13.85546875" style="103" customWidth="1"/>
    <col min="263" max="267" width="16.5703125" style="103" customWidth="1"/>
    <col min="268" max="268" width="20.5703125" style="103" customWidth="1"/>
    <col min="269" max="269" width="21.140625" style="103" customWidth="1"/>
    <col min="270" max="270" width="9.5703125" style="103" customWidth="1"/>
    <col min="271" max="271" width="0.42578125" style="103" customWidth="1"/>
    <col min="272" max="278" width="6.42578125" style="103" customWidth="1"/>
    <col min="279" max="507" width="11.5703125" style="103"/>
    <col min="508" max="508" width="1" style="103" customWidth="1"/>
    <col min="509" max="509" width="4.28515625" style="103" customWidth="1"/>
    <col min="510" max="510" width="34.7109375" style="103" customWidth="1"/>
    <col min="511" max="511" width="0" style="103" hidden="1" customWidth="1"/>
    <col min="512" max="512" width="20" style="103" customWidth="1"/>
    <col min="513" max="513" width="20.85546875" style="103" customWidth="1"/>
    <col min="514" max="514" width="25" style="103" customWidth="1"/>
    <col min="515" max="515" width="18.7109375" style="103" customWidth="1"/>
    <col min="516" max="516" width="29.7109375" style="103" customWidth="1"/>
    <col min="517" max="517" width="13.42578125" style="103" customWidth="1"/>
    <col min="518" max="518" width="13.85546875" style="103" customWidth="1"/>
    <col min="519" max="523" width="16.5703125" style="103" customWidth="1"/>
    <col min="524" max="524" width="20.5703125" style="103" customWidth="1"/>
    <col min="525" max="525" width="21.140625" style="103" customWidth="1"/>
    <col min="526" max="526" width="9.5703125" style="103" customWidth="1"/>
    <col min="527" max="527" width="0.42578125" style="103" customWidth="1"/>
    <col min="528" max="534" width="6.42578125" style="103" customWidth="1"/>
    <col min="535" max="763" width="11.5703125" style="103"/>
    <col min="764" max="764" width="1" style="103" customWidth="1"/>
    <col min="765" max="765" width="4.28515625" style="103" customWidth="1"/>
    <col min="766" max="766" width="34.7109375" style="103" customWidth="1"/>
    <col min="767" max="767" width="0" style="103" hidden="1" customWidth="1"/>
    <col min="768" max="768" width="20" style="103" customWidth="1"/>
    <col min="769" max="769" width="20.85546875" style="103" customWidth="1"/>
    <col min="770" max="770" width="25" style="103" customWidth="1"/>
    <col min="771" max="771" width="18.7109375" style="103" customWidth="1"/>
    <col min="772" max="772" width="29.7109375" style="103" customWidth="1"/>
    <col min="773" max="773" width="13.42578125" style="103" customWidth="1"/>
    <col min="774" max="774" width="13.85546875" style="103" customWidth="1"/>
    <col min="775" max="779" width="16.5703125" style="103" customWidth="1"/>
    <col min="780" max="780" width="20.5703125" style="103" customWidth="1"/>
    <col min="781" max="781" width="21.140625" style="103" customWidth="1"/>
    <col min="782" max="782" width="9.5703125" style="103" customWidth="1"/>
    <col min="783" max="783" width="0.42578125" style="103" customWidth="1"/>
    <col min="784" max="790" width="6.42578125" style="103" customWidth="1"/>
    <col min="791" max="1019" width="11.5703125" style="103"/>
    <col min="1020" max="1020" width="1" style="103" customWidth="1"/>
    <col min="1021" max="1021" width="4.28515625" style="103" customWidth="1"/>
    <col min="1022" max="1022" width="34.7109375" style="103" customWidth="1"/>
    <col min="1023" max="1023" width="0" style="103" hidden="1" customWidth="1"/>
    <col min="1024" max="1024" width="20" style="103" customWidth="1"/>
    <col min="1025" max="1025" width="20.85546875" style="103" customWidth="1"/>
    <col min="1026" max="1026" width="25" style="103" customWidth="1"/>
    <col min="1027" max="1027" width="18.7109375" style="103" customWidth="1"/>
    <col min="1028" max="1028" width="29.7109375" style="103" customWidth="1"/>
    <col min="1029" max="1029" width="13.42578125" style="103" customWidth="1"/>
    <col min="1030" max="1030" width="13.85546875" style="103" customWidth="1"/>
    <col min="1031" max="1035" width="16.5703125" style="103" customWidth="1"/>
    <col min="1036" max="1036" width="20.5703125" style="103" customWidth="1"/>
    <col min="1037" max="1037" width="21.140625" style="103" customWidth="1"/>
    <col min="1038" max="1038" width="9.5703125" style="103" customWidth="1"/>
    <col min="1039" max="1039" width="0.42578125" style="103" customWidth="1"/>
    <col min="1040" max="1046" width="6.42578125" style="103" customWidth="1"/>
    <col min="1047" max="1275" width="11.5703125" style="103"/>
    <col min="1276" max="1276" width="1" style="103" customWidth="1"/>
    <col min="1277" max="1277" width="4.28515625" style="103" customWidth="1"/>
    <col min="1278" max="1278" width="34.7109375" style="103" customWidth="1"/>
    <col min="1279" max="1279" width="0" style="103" hidden="1" customWidth="1"/>
    <col min="1280" max="1280" width="20" style="103" customWidth="1"/>
    <col min="1281" max="1281" width="20.85546875" style="103" customWidth="1"/>
    <col min="1282" max="1282" width="25" style="103" customWidth="1"/>
    <col min="1283" max="1283" width="18.7109375" style="103" customWidth="1"/>
    <col min="1284" max="1284" width="29.7109375" style="103" customWidth="1"/>
    <col min="1285" max="1285" width="13.42578125" style="103" customWidth="1"/>
    <col min="1286" max="1286" width="13.85546875" style="103" customWidth="1"/>
    <col min="1287" max="1291" width="16.5703125" style="103" customWidth="1"/>
    <col min="1292" max="1292" width="20.5703125" style="103" customWidth="1"/>
    <col min="1293" max="1293" width="21.140625" style="103" customWidth="1"/>
    <col min="1294" max="1294" width="9.5703125" style="103" customWidth="1"/>
    <col min="1295" max="1295" width="0.42578125" style="103" customWidth="1"/>
    <col min="1296" max="1302" width="6.42578125" style="103" customWidth="1"/>
    <col min="1303" max="1531" width="11.5703125" style="103"/>
    <col min="1532" max="1532" width="1" style="103" customWidth="1"/>
    <col min="1533" max="1533" width="4.28515625" style="103" customWidth="1"/>
    <col min="1534" max="1534" width="34.7109375" style="103" customWidth="1"/>
    <col min="1535" max="1535" width="0" style="103" hidden="1" customWidth="1"/>
    <col min="1536" max="1536" width="20" style="103" customWidth="1"/>
    <col min="1537" max="1537" width="20.85546875" style="103" customWidth="1"/>
    <col min="1538" max="1538" width="25" style="103" customWidth="1"/>
    <col min="1539" max="1539" width="18.7109375" style="103" customWidth="1"/>
    <col min="1540" max="1540" width="29.7109375" style="103" customWidth="1"/>
    <col min="1541" max="1541" width="13.42578125" style="103" customWidth="1"/>
    <col min="1542" max="1542" width="13.85546875" style="103" customWidth="1"/>
    <col min="1543" max="1547" width="16.5703125" style="103" customWidth="1"/>
    <col min="1548" max="1548" width="20.5703125" style="103" customWidth="1"/>
    <col min="1549" max="1549" width="21.140625" style="103" customWidth="1"/>
    <col min="1550" max="1550" width="9.5703125" style="103" customWidth="1"/>
    <col min="1551" max="1551" width="0.42578125" style="103" customWidth="1"/>
    <col min="1552" max="1558" width="6.42578125" style="103" customWidth="1"/>
    <col min="1559" max="1787" width="11.5703125" style="103"/>
    <col min="1788" max="1788" width="1" style="103" customWidth="1"/>
    <col min="1789" max="1789" width="4.28515625" style="103" customWidth="1"/>
    <col min="1790" max="1790" width="34.7109375" style="103" customWidth="1"/>
    <col min="1791" max="1791" width="0" style="103" hidden="1" customWidth="1"/>
    <col min="1792" max="1792" width="20" style="103" customWidth="1"/>
    <col min="1793" max="1793" width="20.85546875" style="103" customWidth="1"/>
    <col min="1794" max="1794" width="25" style="103" customWidth="1"/>
    <col min="1795" max="1795" width="18.7109375" style="103" customWidth="1"/>
    <col min="1796" max="1796" width="29.7109375" style="103" customWidth="1"/>
    <col min="1797" max="1797" width="13.42578125" style="103" customWidth="1"/>
    <col min="1798" max="1798" width="13.85546875" style="103" customWidth="1"/>
    <col min="1799" max="1803" width="16.5703125" style="103" customWidth="1"/>
    <col min="1804" max="1804" width="20.5703125" style="103" customWidth="1"/>
    <col min="1805" max="1805" width="21.140625" style="103" customWidth="1"/>
    <col min="1806" max="1806" width="9.5703125" style="103" customWidth="1"/>
    <col min="1807" max="1807" width="0.42578125" style="103" customWidth="1"/>
    <col min="1808" max="1814" width="6.42578125" style="103" customWidth="1"/>
    <col min="1815" max="2043" width="11.5703125" style="103"/>
    <col min="2044" max="2044" width="1" style="103" customWidth="1"/>
    <col min="2045" max="2045" width="4.28515625" style="103" customWidth="1"/>
    <col min="2046" max="2046" width="34.7109375" style="103" customWidth="1"/>
    <col min="2047" max="2047" width="0" style="103" hidden="1" customWidth="1"/>
    <col min="2048" max="2048" width="20" style="103" customWidth="1"/>
    <col min="2049" max="2049" width="20.85546875" style="103" customWidth="1"/>
    <col min="2050" max="2050" width="25" style="103" customWidth="1"/>
    <col min="2051" max="2051" width="18.7109375" style="103" customWidth="1"/>
    <col min="2052" max="2052" width="29.7109375" style="103" customWidth="1"/>
    <col min="2053" max="2053" width="13.42578125" style="103" customWidth="1"/>
    <col min="2054" max="2054" width="13.85546875" style="103" customWidth="1"/>
    <col min="2055" max="2059" width="16.5703125" style="103" customWidth="1"/>
    <col min="2060" max="2060" width="20.5703125" style="103" customWidth="1"/>
    <col min="2061" max="2061" width="21.140625" style="103" customWidth="1"/>
    <col min="2062" max="2062" width="9.5703125" style="103" customWidth="1"/>
    <col min="2063" max="2063" width="0.42578125" style="103" customWidth="1"/>
    <col min="2064" max="2070" width="6.42578125" style="103" customWidth="1"/>
    <col min="2071" max="2299" width="11.5703125" style="103"/>
    <col min="2300" max="2300" width="1" style="103" customWidth="1"/>
    <col min="2301" max="2301" width="4.28515625" style="103" customWidth="1"/>
    <col min="2302" max="2302" width="34.7109375" style="103" customWidth="1"/>
    <col min="2303" max="2303" width="0" style="103" hidden="1" customWidth="1"/>
    <col min="2304" max="2304" width="20" style="103" customWidth="1"/>
    <col min="2305" max="2305" width="20.85546875" style="103" customWidth="1"/>
    <col min="2306" max="2306" width="25" style="103" customWidth="1"/>
    <col min="2307" max="2307" width="18.7109375" style="103" customWidth="1"/>
    <col min="2308" max="2308" width="29.7109375" style="103" customWidth="1"/>
    <col min="2309" max="2309" width="13.42578125" style="103" customWidth="1"/>
    <col min="2310" max="2310" width="13.85546875" style="103" customWidth="1"/>
    <col min="2311" max="2315" width="16.5703125" style="103" customWidth="1"/>
    <col min="2316" max="2316" width="20.5703125" style="103" customWidth="1"/>
    <col min="2317" max="2317" width="21.140625" style="103" customWidth="1"/>
    <col min="2318" max="2318" width="9.5703125" style="103" customWidth="1"/>
    <col min="2319" max="2319" width="0.42578125" style="103" customWidth="1"/>
    <col min="2320" max="2326" width="6.42578125" style="103" customWidth="1"/>
    <col min="2327" max="2555" width="11.5703125" style="103"/>
    <col min="2556" max="2556" width="1" style="103" customWidth="1"/>
    <col min="2557" max="2557" width="4.28515625" style="103" customWidth="1"/>
    <col min="2558" max="2558" width="34.7109375" style="103" customWidth="1"/>
    <col min="2559" max="2559" width="0" style="103" hidden="1" customWidth="1"/>
    <col min="2560" max="2560" width="20" style="103" customWidth="1"/>
    <col min="2561" max="2561" width="20.85546875" style="103" customWidth="1"/>
    <col min="2562" max="2562" width="25" style="103" customWidth="1"/>
    <col min="2563" max="2563" width="18.7109375" style="103" customWidth="1"/>
    <col min="2564" max="2564" width="29.7109375" style="103" customWidth="1"/>
    <col min="2565" max="2565" width="13.42578125" style="103" customWidth="1"/>
    <col min="2566" max="2566" width="13.85546875" style="103" customWidth="1"/>
    <col min="2567" max="2571" width="16.5703125" style="103" customWidth="1"/>
    <col min="2572" max="2572" width="20.5703125" style="103" customWidth="1"/>
    <col min="2573" max="2573" width="21.140625" style="103" customWidth="1"/>
    <col min="2574" max="2574" width="9.5703125" style="103" customWidth="1"/>
    <col min="2575" max="2575" width="0.42578125" style="103" customWidth="1"/>
    <col min="2576" max="2582" width="6.42578125" style="103" customWidth="1"/>
    <col min="2583" max="2811" width="11.5703125" style="103"/>
    <col min="2812" max="2812" width="1" style="103" customWidth="1"/>
    <col min="2813" max="2813" width="4.28515625" style="103" customWidth="1"/>
    <col min="2814" max="2814" width="34.7109375" style="103" customWidth="1"/>
    <col min="2815" max="2815" width="0" style="103" hidden="1" customWidth="1"/>
    <col min="2816" max="2816" width="20" style="103" customWidth="1"/>
    <col min="2817" max="2817" width="20.85546875" style="103" customWidth="1"/>
    <col min="2818" max="2818" width="25" style="103" customWidth="1"/>
    <col min="2819" max="2819" width="18.7109375" style="103" customWidth="1"/>
    <col min="2820" max="2820" width="29.7109375" style="103" customWidth="1"/>
    <col min="2821" max="2821" width="13.42578125" style="103" customWidth="1"/>
    <col min="2822" max="2822" width="13.85546875" style="103" customWidth="1"/>
    <col min="2823" max="2827" width="16.5703125" style="103" customWidth="1"/>
    <col min="2828" max="2828" width="20.5703125" style="103" customWidth="1"/>
    <col min="2829" max="2829" width="21.140625" style="103" customWidth="1"/>
    <col min="2830" max="2830" width="9.5703125" style="103" customWidth="1"/>
    <col min="2831" max="2831" width="0.42578125" style="103" customWidth="1"/>
    <col min="2832" max="2838" width="6.42578125" style="103" customWidth="1"/>
    <col min="2839" max="3067" width="11.5703125" style="103"/>
    <col min="3068" max="3068" width="1" style="103" customWidth="1"/>
    <col min="3069" max="3069" width="4.28515625" style="103" customWidth="1"/>
    <col min="3070" max="3070" width="34.7109375" style="103" customWidth="1"/>
    <col min="3071" max="3071" width="0" style="103" hidden="1" customWidth="1"/>
    <col min="3072" max="3072" width="20" style="103" customWidth="1"/>
    <col min="3073" max="3073" width="20.85546875" style="103" customWidth="1"/>
    <col min="3074" max="3074" width="25" style="103" customWidth="1"/>
    <col min="3075" max="3075" width="18.7109375" style="103" customWidth="1"/>
    <col min="3076" max="3076" width="29.7109375" style="103" customWidth="1"/>
    <col min="3077" max="3077" width="13.42578125" style="103" customWidth="1"/>
    <col min="3078" max="3078" width="13.85546875" style="103" customWidth="1"/>
    <col min="3079" max="3083" width="16.5703125" style="103" customWidth="1"/>
    <col min="3084" max="3084" width="20.5703125" style="103" customWidth="1"/>
    <col min="3085" max="3085" width="21.140625" style="103" customWidth="1"/>
    <col min="3086" max="3086" width="9.5703125" style="103" customWidth="1"/>
    <col min="3087" max="3087" width="0.42578125" style="103" customWidth="1"/>
    <col min="3088" max="3094" width="6.42578125" style="103" customWidth="1"/>
    <col min="3095" max="3323" width="11.5703125" style="103"/>
    <col min="3324" max="3324" width="1" style="103" customWidth="1"/>
    <col min="3325" max="3325" width="4.28515625" style="103" customWidth="1"/>
    <col min="3326" max="3326" width="34.7109375" style="103" customWidth="1"/>
    <col min="3327" max="3327" width="0" style="103" hidden="1" customWidth="1"/>
    <col min="3328" max="3328" width="20" style="103" customWidth="1"/>
    <col min="3329" max="3329" width="20.85546875" style="103" customWidth="1"/>
    <col min="3330" max="3330" width="25" style="103" customWidth="1"/>
    <col min="3331" max="3331" width="18.7109375" style="103" customWidth="1"/>
    <col min="3332" max="3332" width="29.7109375" style="103" customWidth="1"/>
    <col min="3333" max="3333" width="13.42578125" style="103" customWidth="1"/>
    <col min="3334" max="3334" width="13.85546875" style="103" customWidth="1"/>
    <col min="3335" max="3339" width="16.5703125" style="103" customWidth="1"/>
    <col min="3340" max="3340" width="20.5703125" style="103" customWidth="1"/>
    <col min="3341" max="3341" width="21.140625" style="103" customWidth="1"/>
    <col min="3342" max="3342" width="9.5703125" style="103" customWidth="1"/>
    <col min="3343" max="3343" width="0.42578125" style="103" customWidth="1"/>
    <col min="3344" max="3350" width="6.42578125" style="103" customWidth="1"/>
    <col min="3351" max="3579" width="11.5703125" style="103"/>
    <col min="3580" max="3580" width="1" style="103" customWidth="1"/>
    <col min="3581" max="3581" width="4.28515625" style="103" customWidth="1"/>
    <col min="3582" max="3582" width="34.7109375" style="103" customWidth="1"/>
    <col min="3583" max="3583" width="0" style="103" hidden="1" customWidth="1"/>
    <col min="3584" max="3584" width="20" style="103" customWidth="1"/>
    <col min="3585" max="3585" width="20.85546875" style="103" customWidth="1"/>
    <col min="3586" max="3586" width="25" style="103" customWidth="1"/>
    <col min="3587" max="3587" width="18.7109375" style="103" customWidth="1"/>
    <col min="3588" max="3588" width="29.7109375" style="103" customWidth="1"/>
    <col min="3589" max="3589" width="13.42578125" style="103" customWidth="1"/>
    <col min="3590" max="3590" width="13.85546875" style="103" customWidth="1"/>
    <col min="3591" max="3595" width="16.5703125" style="103" customWidth="1"/>
    <col min="3596" max="3596" width="20.5703125" style="103" customWidth="1"/>
    <col min="3597" max="3597" width="21.140625" style="103" customWidth="1"/>
    <col min="3598" max="3598" width="9.5703125" style="103" customWidth="1"/>
    <col min="3599" max="3599" width="0.42578125" style="103" customWidth="1"/>
    <col min="3600" max="3606" width="6.42578125" style="103" customWidth="1"/>
    <col min="3607" max="3835" width="11.5703125" style="103"/>
    <col min="3836" max="3836" width="1" style="103" customWidth="1"/>
    <col min="3837" max="3837" width="4.28515625" style="103" customWidth="1"/>
    <col min="3838" max="3838" width="34.7109375" style="103" customWidth="1"/>
    <col min="3839" max="3839" width="0" style="103" hidden="1" customWidth="1"/>
    <col min="3840" max="3840" width="20" style="103" customWidth="1"/>
    <col min="3841" max="3841" width="20.85546875" style="103" customWidth="1"/>
    <col min="3842" max="3842" width="25" style="103" customWidth="1"/>
    <col min="3843" max="3843" width="18.7109375" style="103" customWidth="1"/>
    <col min="3844" max="3844" width="29.7109375" style="103" customWidth="1"/>
    <col min="3845" max="3845" width="13.42578125" style="103" customWidth="1"/>
    <col min="3846" max="3846" width="13.85546875" style="103" customWidth="1"/>
    <col min="3847" max="3851" width="16.5703125" style="103" customWidth="1"/>
    <col min="3852" max="3852" width="20.5703125" style="103" customWidth="1"/>
    <col min="3853" max="3853" width="21.140625" style="103" customWidth="1"/>
    <col min="3854" max="3854" width="9.5703125" style="103" customWidth="1"/>
    <col min="3855" max="3855" width="0.42578125" style="103" customWidth="1"/>
    <col min="3856" max="3862" width="6.42578125" style="103" customWidth="1"/>
    <col min="3863" max="4091" width="11.5703125" style="103"/>
    <col min="4092" max="4092" width="1" style="103" customWidth="1"/>
    <col min="4093" max="4093" width="4.28515625" style="103" customWidth="1"/>
    <col min="4094" max="4094" width="34.7109375" style="103" customWidth="1"/>
    <col min="4095" max="4095" width="0" style="103" hidden="1" customWidth="1"/>
    <col min="4096" max="4096" width="20" style="103" customWidth="1"/>
    <col min="4097" max="4097" width="20.85546875" style="103" customWidth="1"/>
    <col min="4098" max="4098" width="25" style="103" customWidth="1"/>
    <col min="4099" max="4099" width="18.7109375" style="103" customWidth="1"/>
    <col min="4100" max="4100" width="29.7109375" style="103" customWidth="1"/>
    <col min="4101" max="4101" width="13.42578125" style="103" customWidth="1"/>
    <col min="4102" max="4102" width="13.85546875" style="103" customWidth="1"/>
    <col min="4103" max="4107" width="16.5703125" style="103" customWidth="1"/>
    <col min="4108" max="4108" width="20.5703125" style="103" customWidth="1"/>
    <col min="4109" max="4109" width="21.140625" style="103" customWidth="1"/>
    <col min="4110" max="4110" width="9.5703125" style="103" customWidth="1"/>
    <col min="4111" max="4111" width="0.42578125" style="103" customWidth="1"/>
    <col min="4112" max="4118" width="6.42578125" style="103" customWidth="1"/>
    <col min="4119" max="4347" width="11.5703125" style="103"/>
    <col min="4348" max="4348" width="1" style="103" customWidth="1"/>
    <col min="4349" max="4349" width="4.28515625" style="103" customWidth="1"/>
    <col min="4350" max="4350" width="34.7109375" style="103" customWidth="1"/>
    <col min="4351" max="4351" width="0" style="103" hidden="1" customWidth="1"/>
    <col min="4352" max="4352" width="20" style="103" customWidth="1"/>
    <col min="4353" max="4353" width="20.85546875" style="103" customWidth="1"/>
    <col min="4354" max="4354" width="25" style="103" customWidth="1"/>
    <col min="4355" max="4355" width="18.7109375" style="103" customWidth="1"/>
    <col min="4356" max="4356" width="29.7109375" style="103" customWidth="1"/>
    <col min="4357" max="4357" width="13.42578125" style="103" customWidth="1"/>
    <col min="4358" max="4358" width="13.85546875" style="103" customWidth="1"/>
    <col min="4359" max="4363" width="16.5703125" style="103" customWidth="1"/>
    <col min="4364" max="4364" width="20.5703125" style="103" customWidth="1"/>
    <col min="4365" max="4365" width="21.140625" style="103" customWidth="1"/>
    <col min="4366" max="4366" width="9.5703125" style="103" customWidth="1"/>
    <col min="4367" max="4367" width="0.42578125" style="103" customWidth="1"/>
    <col min="4368" max="4374" width="6.42578125" style="103" customWidth="1"/>
    <col min="4375" max="4603" width="11.5703125" style="103"/>
    <col min="4604" max="4604" width="1" style="103" customWidth="1"/>
    <col min="4605" max="4605" width="4.28515625" style="103" customWidth="1"/>
    <col min="4606" max="4606" width="34.7109375" style="103" customWidth="1"/>
    <col min="4607" max="4607" width="0" style="103" hidden="1" customWidth="1"/>
    <col min="4608" max="4608" width="20" style="103" customWidth="1"/>
    <col min="4609" max="4609" width="20.85546875" style="103" customWidth="1"/>
    <col min="4610" max="4610" width="25" style="103" customWidth="1"/>
    <col min="4611" max="4611" width="18.7109375" style="103" customWidth="1"/>
    <col min="4612" max="4612" width="29.7109375" style="103" customWidth="1"/>
    <col min="4613" max="4613" width="13.42578125" style="103" customWidth="1"/>
    <col min="4614" max="4614" width="13.85546875" style="103" customWidth="1"/>
    <col min="4615" max="4619" width="16.5703125" style="103" customWidth="1"/>
    <col min="4620" max="4620" width="20.5703125" style="103" customWidth="1"/>
    <col min="4621" max="4621" width="21.140625" style="103" customWidth="1"/>
    <col min="4622" max="4622" width="9.5703125" style="103" customWidth="1"/>
    <col min="4623" max="4623" width="0.42578125" style="103" customWidth="1"/>
    <col min="4624" max="4630" width="6.42578125" style="103" customWidth="1"/>
    <col min="4631" max="4859" width="11.5703125" style="103"/>
    <col min="4860" max="4860" width="1" style="103" customWidth="1"/>
    <col min="4861" max="4861" width="4.28515625" style="103" customWidth="1"/>
    <col min="4862" max="4862" width="34.7109375" style="103" customWidth="1"/>
    <col min="4863" max="4863" width="0" style="103" hidden="1" customWidth="1"/>
    <col min="4864" max="4864" width="20" style="103" customWidth="1"/>
    <col min="4865" max="4865" width="20.85546875" style="103" customWidth="1"/>
    <col min="4866" max="4866" width="25" style="103" customWidth="1"/>
    <col min="4867" max="4867" width="18.7109375" style="103" customWidth="1"/>
    <col min="4868" max="4868" width="29.7109375" style="103" customWidth="1"/>
    <col min="4869" max="4869" width="13.42578125" style="103" customWidth="1"/>
    <col min="4870" max="4870" width="13.85546875" style="103" customWidth="1"/>
    <col min="4871" max="4875" width="16.5703125" style="103" customWidth="1"/>
    <col min="4876" max="4876" width="20.5703125" style="103" customWidth="1"/>
    <col min="4877" max="4877" width="21.140625" style="103" customWidth="1"/>
    <col min="4878" max="4878" width="9.5703125" style="103" customWidth="1"/>
    <col min="4879" max="4879" width="0.42578125" style="103" customWidth="1"/>
    <col min="4880" max="4886" width="6.42578125" style="103" customWidth="1"/>
    <col min="4887" max="5115" width="11.5703125" style="103"/>
    <col min="5116" max="5116" width="1" style="103" customWidth="1"/>
    <col min="5117" max="5117" width="4.28515625" style="103" customWidth="1"/>
    <col min="5118" max="5118" width="34.7109375" style="103" customWidth="1"/>
    <col min="5119" max="5119" width="0" style="103" hidden="1" customWidth="1"/>
    <col min="5120" max="5120" width="20" style="103" customWidth="1"/>
    <col min="5121" max="5121" width="20.85546875" style="103" customWidth="1"/>
    <col min="5122" max="5122" width="25" style="103" customWidth="1"/>
    <col min="5123" max="5123" width="18.7109375" style="103" customWidth="1"/>
    <col min="5124" max="5124" width="29.7109375" style="103" customWidth="1"/>
    <col min="5125" max="5125" width="13.42578125" style="103" customWidth="1"/>
    <col min="5126" max="5126" width="13.85546875" style="103" customWidth="1"/>
    <col min="5127" max="5131" width="16.5703125" style="103" customWidth="1"/>
    <col min="5132" max="5132" width="20.5703125" style="103" customWidth="1"/>
    <col min="5133" max="5133" width="21.140625" style="103" customWidth="1"/>
    <col min="5134" max="5134" width="9.5703125" style="103" customWidth="1"/>
    <col min="5135" max="5135" width="0.42578125" style="103" customWidth="1"/>
    <col min="5136" max="5142" width="6.42578125" style="103" customWidth="1"/>
    <col min="5143" max="5371" width="11.5703125" style="103"/>
    <col min="5372" max="5372" width="1" style="103" customWidth="1"/>
    <col min="5373" max="5373" width="4.28515625" style="103" customWidth="1"/>
    <col min="5374" max="5374" width="34.7109375" style="103" customWidth="1"/>
    <col min="5375" max="5375" width="0" style="103" hidden="1" customWidth="1"/>
    <col min="5376" max="5376" width="20" style="103" customWidth="1"/>
    <col min="5377" max="5377" width="20.85546875" style="103" customWidth="1"/>
    <col min="5378" max="5378" width="25" style="103" customWidth="1"/>
    <col min="5379" max="5379" width="18.7109375" style="103" customWidth="1"/>
    <col min="5380" max="5380" width="29.7109375" style="103" customWidth="1"/>
    <col min="5381" max="5381" width="13.42578125" style="103" customWidth="1"/>
    <col min="5382" max="5382" width="13.85546875" style="103" customWidth="1"/>
    <col min="5383" max="5387" width="16.5703125" style="103" customWidth="1"/>
    <col min="5388" max="5388" width="20.5703125" style="103" customWidth="1"/>
    <col min="5389" max="5389" width="21.140625" style="103" customWidth="1"/>
    <col min="5390" max="5390" width="9.5703125" style="103" customWidth="1"/>
    <col min="5391" max="5391" width="0.42578125" style="103" customWidth="1"/>
    <col min="5392" max="5398" width="6.42578125" style="103" customWidth="1"/>
    <col min="5399" max="5627" width="11.5703125" style="103"/>
    <col min="5628" max="5628" width="1" style="103" customWidth="1"/>
    <col min="5629" max="5629" width="4.28515625" style="103" customWidth="1"/>
    <col min="5630" max="5630" width="34.7109375" style="103" customWidth="1"/>
    <col min="5631" max="5631" width="0" style="103" hidden="1" customWidth="1"/>
    <col min="5632" max="5632" width="20" style="103" customWidth="1"/>
    <col min="5633" max="5633" width="20.85546875" style="103" customWidth="1"/>
    <col min="5634" max="5634" width="25" style="103" customWidth="1"/>
    <col min="5635" max="5635" width="18.7109375" style="103" customWidth="1"/>
    <col min="5636" max="5636" width="29.7109375" style="103" customWidth="1"/>
    <col min="5637" max="5637" width="13.42578125" style="103" customWidth="1"/>
    <col min="5638" max="5638" width="13.85546875" style="103" customWidth="1"/>
    <col min="5639" max="5643" width="16.5703125" style="103" customWidth="1"/>
    <col min="5644" max="5644" width="20.5703125" style="103" customWidth="1"/>
    <col min="5645" max="5645" width="21.140625" style="103" customWidth="1"/>
    <col min="5646" max="5646" width="9.5703125" style="103" customWidth="1"/>
    <col min="5647" max="5647" width="0.42578125" style="103" customWidth="1"/>
    <col min="5648" max="5654" width="6.42578125" style="103" customWidth="1"/>
    <col min="5655" max="5883" width="11.5703125" style="103"/>
    <col min="5884" max="5884" width="1" style="103" customWidth="1"/>
    <col min="5885" max="5885" width="4.28515625" style="103" customWidth="1"/>
    <col min="5886" max="5886" width="34.7109375" style="103" customWidth="1"/>
    <col min="5887" max="5887" width="0" style="103" hidden="1" customWidth="1"/>
    <col min="5888" max="5888" width="20" style="103" customWidth="1"/>
    <col min="5889" max="5889" width="20.85546875" style="103" customWidth="1"/>
    <col min="5890" max="5890" width="25" style="103" customWidth="1"/>
    <col min="5891" max="5891" width="18.7109375" style="103" customWidth="1"/>
    <col min="5892" max="5892" width="29.7109375" style="103" customWidth="1"/>
    <col min="5893" max="5893" width="13.42578125" style="103" customWidth="1"/>
    <col min="5894" max="5894" width="13.85546875" style="103" customWidth="1"/>
    <col min="5895" max="5899" width="16.5703125" style="103" customWidth="1"/>
    <col min="5900" max="5900" width="20.5703125" style="103" customWidth="1"/>
    <col min="5901" max="5901" width="21.140625" style="103" customWidth="1"/>
    <col min="5902" max="5902" width="9.5703125" style="103" customWidth="1"/>
    <col min="5903" max="5903" width="0.42578125" style="103" customWidth="1"/>
    <col min="5904" max="5910" width="6.42578125" style="103" customWidth="1"/>
    <col min="5911" max="6139" width="11.5703125" style="103"/>
    <col min="6140" max="6140" width="1" style="103" customWidth="1"/>
    <col min="6141" max="6141" width="4.28515625" style="103" customWidth="1"/>
    <col min="6142" max="6142" width="34.7109375" style="103" customWidth="1"/>
    <col min="6143" max="6143" width="0" style="103" hidden="1" customWidth="1"/>
    <col min="6144" max="6144" width="20" style="103" customWidth="1"/>
    <col min="6145" max="6145" width="20.85546875" style="103" customWidth="1"/>
    <col min="6146" max="6146" width="25" style="103" customWidth="1"/>
    <col min="6147" max="6147" width="18.7109375" style="103" customWidth="1"/>
    <col min="6148" max="6148" width="29.7109375" style="103" customWidth="1"/>
    <col min="6149" max="6149" width="13.42578125" style="103" customWidth="1"/>
    <col min="6150" max="6150" width="13.85546875" style="103" customWidth="1"/>
    <col min="6151" max="6155" width="16.5703125" style="103" customWidth="1"/>
    <col min="6156" max="6156" width="20.5703125" style="103" customWidth="1"/>
    <col min="6157" max="6157" width="21.140625" style="103" customWidth="1"/>
    <col min="6158" max="6158" width="9.5703125" style="103" customWidth="1"/>
    <col min="6159" max="6159" width="0.42578125" style="103" customWidth="1"/>
    <col min="6160" max="6166" width="6.42578125" style="103" customWidth="1"/>
    <col min="6167" max="6395" width="11.5703125" style="103"/>
    <col min="6396" max="6396" width="1" style="103" customWidth="1"/>
    <col min="6397" max="6397" width="4.28515625" style="103" customWidth="1"/>
    <col min="6398" max="6398" width="34.7109375" style="103" customWidth="1"/>
    <col min="6399" max="6399" width="0" style="103" hidden="1" customWidth="1"/>
    <col min="6400" max="6400" width="20" style="103" customWidth="1"/>
    <col min="6401" max="6401" width="20.85546875" style="103" customWidth="1"/>
    <col min="6402" max="6402" width="25" style="103" customWidth="1"/>
    <col min="6403" max="6403" width="18.7109375" style="103" customWidth="1"/>
    <col min="6404" max="6404" width="29.7109375" style="103" customWidth="1"/>
    <col min="6405" max="6405" width="13.42578125" style="103" customWidth="1"/>
    <col min="6406" max="6406" width="13.85546875" style="103" customWidth="1"/>
    <col min="6407" max="6411" width="16.5703125" style="103" customWidth="1"/>
    <col min="6412" max="6412" width="20.5703125" style="103" customWidth="1"/>
    <col min="6413" max="6413" width="21.140625" style="103" customWidth="1"/>
    <col min="6414" max="6414" width="9.5703125" style="103" customWidth="1"/>
    <col min="6415" max="6415" width="0.42578125" style="103" customWidth="1"/>
    <col min="6416" max="6422" width="6.42578125" style="103" customWidth="1"/>
    <col min="6423" max="6651" width="11.5703125" style="103"/>
    <col min="6652" max="6652" width="1" style="103" customWidth="1"/>
    <col min="6653" max="6653" width="4.28515625" style="103" customWidth="1"/>
    <col min="6654" max="6654" width="34.7109375" style="103" customWidth="1"/>
    <col min="6655" max="6655" width="0" style="103" hidden="1" customWidth="1"/>
    <col min="6656" max="6656" width="20" style="103" customWidth="1"/>
    <col min="6657" max="6657" width="20.85546875" style="103" customWidth="1"/>
    <col min="6658" max="6658" width="25" style="103" customWidth="1"/>
    <col min="6659" max="6659" width="18.7109375" style="103" customWidth="1"/>
    <col min="6660" max="6660" width="29.7109375" style="103" customWidth="1"/>
    <col min="6661" max="6661" width="13.42578125" style="103" customWidth="1"/>
    <col min="6662" max="6662" width="13.85546875" style="103" customWidth="1"/>
    <col min="6663" max="6667" width="16.5703125" style="103" customWidth="1"/>
    <col min="6668" max="6668" width="20.5703125" style="103" customWidth="1"/>
    <col min="6669" max="6669" width="21.140625" style="103" customWidth="1"/>
    <col min="6670" max="6670" width="9.5703125" style="103" customWidth="1"/>
    <col min="6671" max="6671" width="0.42578125" style="103" customWidth="1"/>
    <col min="6672" max="6678" width="6.42578125" style="103" customWidth="1"/>
    <col min="6679" max="6907" width="11.5703125" style="103"/>
    <col min="6908" max="6908" width="1" style="103" customWidth="1"/>
    <col min="6909" max="6909" width="4.28515625" style="103" customWidth="1"/>
    <col min="6910" max="6910" width="34.7109375" style="103" customWidth="1"/>
    <col min="6911" max="6911" width="0" style="103" hidden="1" customWidth="1"/>
    <col min="6912" max="6912" width="20" style="103" customWidth="1"/>
    <col min="6913" max="6913" width="20.85546875" style="103" customWidth="1"/>
    <col min="6914" max="6914" width="25" style="103" customWidth="1"/>
    <col min="6915" max="6915" width="18.7109375" style="103" customWidth="1"/>
    <col min="6916" max="6916" width="29.7109375" style="103" customWidth="1"/>
    <col min="6917" max="6917" width="13.42578125" style="103" customWidth="1"/>
    <col min="6918" max="6918" width="13.85546875" style="103" customWidth="1"/>
    <col min="6919" max="6923" width="16.5703125" style="103" customWidth="1"/>
    <col min="6924" max="6924" width="20.5703125" style="103" customWidth="1"/>
    <col min="6925" max="6925" width="21.140625" style="103" customWidth="1"/>
    <col min="6926" max="6926" width="9.5703125" style="103" customWidth="1"/>
    <col min="6927" max="6927" width="0.42578125" style="103" customWidth="1"/>
    <col min="6928" max="6934" width="6.42578125" style="103" customWidth="1"/>
    <col min="6935" max="7163" width="11.5703125" style="103"/>
    <col min="7164" max="7164" width="1" style="103" customWidth="1"/>
    <col min="7165" max="7165" width="4.28515625" style="103" customWidth="1"/>
    <col min="7166" max="7166" width="34.7109375" style="103" customWidth="1"/>
    <col min="7167" max="7167" width="0" style="103" hidden="1" customWidth="1"/>
    <col min="7168" max="7168" width="20" style="103" customWidth="1"/>
    <col min="7169" max="7169" width="20.85546875" style="103" customWidth="1"/>
    <col min="7170" max="7170" width="25" style="103" customWidth="1"/>
    <col min="7171" max="7171" width="18.7109375" style="103" customWidth="1"/>
    <col min="7172" max="7172" width="29.7109375" style="103" customWidth="1"/>
    <col min="7173" max="7173" width="13.42578125" style="103" customWidth="1"/>
    <col min="7174" max="7174" width="13.85546875" style="103" customWidth="1"/>
    <col min="7175" max="7179" width="16.5703125" style="103" customWidth="1"/>
    <col min="7180" max="7180" width="20.5703125" style="103" customWidth="1"/>
    <col min="7181" max="7181" width="21.140625" style="103" customWidth="1"/>
    <col min="7182" max="7182" width="9.5703125" style="103" customWidth="1"/>
    <col min="7183" max="7183" width="0.42578125" style="103" customWidth="1"/>
    <col min="7184" max="7190" width="6.42578125" style="103" customWidth="1"/>
    <col min="7191" max="7419" width="11.5703125" style="103"/>
    <col min="7420" max="7420" width="1" style="103" customWidth="1"/>
    <col min="7421" max="7421" width="4.28515625" style="103" customWidth="1"/>
    <col min="7422" max="7422" width="34.7109375" style="103" customWidth="1"/>
    <col min="7423" max="7423" width="0" style="103" hidden="1" customWidth="1"/>
    <col min="7424" max="7424" width="20" style="103" customWidth="1"/>
    <col min="7425" max="7425" width="20.85546875" style="103" customWidth="1"/>
    <col min="7426" max="7426" width="25" style="103" customWidth="1"/>
    <col min="7427" max="7427" width="18.7109375" style="103" customWidth="1"/>
    <col min="7428" max="7428" width="29.7109375" style="103" customWidth="1"/>
    <col min="7429" max="7429" width="13.42578125" style="103" customWidth="1"/>
    <col min="7430" max="7430" width="13.85546875" style="103" customWidth="1"/>
    <col min="7431" max="7435" width="16.5703125" style="103" customWidth="1"/>
    <col min="7436" max="7436" width="20.5703125" style="103" customWidth="1"/>
    <col min="7437" max="7437" width="21.140625" style="103" customWidth="1"/>
    <col min="7438" max="7438" width="9.5703125" style="103" customWidth="1"/>
    <col min="7439" max="7439" width="0.42578125" style="103" customWidth="1"/>
    <col min="7440" max="7446" width="6.42578125" style="103" customWidth="1"/>
    <col min="7447" max="7675" width="11.5703125" style="103"/>
    <col min="7676" max="7676" width="1" style="103" customWidth="1"/>
    <col min="7677" max="7677" width="4.28515625" style="103" customWidth="1"/>
    <col min="7678" max="7678" width="34.7109375" style="103" customWidth="1"/>
    <col min="7679" max="7679" width="0" style="103" hidden="1" customWidth="1"/>
    <col min="7680" max="7680" width="20" style="103" customWidth="1"/>
    <col min="7681" max="7681" width="20.85546875" style="103" customWidth="1"/>
    <col min="7682" max="7682" width="25" style="103" customWidth="1"/>
    <col min="7683" max="7683" width="18.7109375" style="103" customWidth="1"/>
    <col min="7684" max="7684" width="29.7109375" style="103" customWidth="1"/>
    <col min="7685" max="7685" width="13.42578125" style="103" customWidth="1"/>
    <col min="7686" max="7686" width="13.85546875" style="103" customWidth="1"/>
    <col min="7687" max="7691" width="16.5703125" style="103" customWidth="1"/>
    <col min="7692" max="7692" width="20.5703125" style="103" customWidth="1"/>
    <col min="7693" max="7693" width="21.140625" style="103" customWidth="1"/>
    <col min="7694" max="7694" width="9.5703125" style="103" customWidth="1"/>
    <col min="7695" max="7695" width="0.42578125" style="103" customWidth="1"/>
    <col min="7696" max="7702" width="6.42578125" style="103" customWidth="1"/>
    <col min="7703" max="7931" width="11.5703125" style="103"/>
    <col min="7932" max="7932" width="1" style="103" customWidth="1"/>
    <col min="7933" max="7933" width="4.28515625" style="103" customWidth="1"/>
    <col min="7934" max="7934" width="34.7109375" style="103" customWidth="1"/>
    <col min="7935" max="7935" width="0" style="103" hidden="1" customWidth="1"/>
    <col min="7936" max="7936" width="20" style="103" customWidth="1"/>
    <col min="7937" max="7937" width="20.85546875" style="103" customWidth="1"/>
    <col min="7938" max="7938" width="25" style="103" customWidth="1"/>
    <col min="7939" max="7939" width="18.7109375" style="103" customWidth="1"/>
    <col min="7940" max="7940" width="29.7109375" style="103" customWidth="1"/>
    <col min="7941" max="7941" width="13.42578125" style="103" customWidth="1"/>
    <col min="7942" max="7942" width="13.85546875" style="103" customWidth="1"/>
    <col min="7943" max="7947" width="16.5703125" style="103" customWidth="1"/>
    <col min="7948" max="7948" width="20.5703125" style="103" customWidth="1"/>
    <col min="7949" max="7949" width="21.140625" style="103" customWidth="1"/>
    <col min="7950" max="7950" width="9.5703125" style="103" customWidth="1"/>
    <col min="7951" max="7951" width="0.42578125" style="103" customWidth="1"/>
    <col min="7952" max="7958" width="6.42578125" style="103" customWidth="1"/>
    <col min="7959" max="8187" width="11.5703125" style="103"/>
    <col min="8188" max="8188" width="1" style="103" customWidth="1"/>
    <col min="8189" max="8189" width="4.28515625" style="103" customWidth="1"/>
    <col min="8190" max="8190" width="34.7109375" style="103" customWidth="1"/>
    <col min="8191" max="8191" width="0" style="103" hidden="1" customWidth="1"/>
    <col min="8192" max="8192" width="20" style="103" customWidth="1"/>
    <col min="8193" max="8193" width="20.85546875" style="103" customWidth="1"/>
    <col min="8194" max="8194" width="25" style="103" customWidth="1"/>
    <col min="8195" max="8195" width="18.7109375" style="103" customWidth="1"/>
    <col min="8196" max="8196" width="29.7109375" style="103" customWidth="1"/>
    <col min="8197" max="8197" width="13.42578125" style="103" customWidth="1"/>
    <col min="8198" max="8198" width="13.85546875" style="103" customWidth="1"/>
    <col min="8199" max="8203" width="16.5703125" style="103" customWidth="1"/>
    <col min="8204" max="8204" width="20.5703125" style="103" customWidth="1"/>
    <col min="8205" max="8205" width="21.140625" style="103" customWidth="1"/>
    <col min="8206" max="8206" width="9.5703125" style="103" customWidth="1"/>
    <col min="8207" max="8207" width="0.42578125" style="103" customWidth="1"/>
    <col min="8208" max="8214" width="6.42578125" style="103" customWidth="1"/>
    <col min="8215" max="8443" width="11.5703125" style="103"/>
    <col min="8444" max="8444" width="1" style="103" customWidth="1"/>
    <col min="8445" max="8445" width="4.28515625" style="103" customWidth="1"/>
    <col min="8446" max="8446" width="34.7109375" style="103" customWidth="1"/>
    <col min="8447" max="8447" width="0" style="103" hidden="1" customWidth="1"/>
    <col min="8448" max="8448" width="20" style="103" customWidth="1"/>
    <col min="8449" max="8449" width="20.85546875" style="103" customWidth="1"/>
    <col min="8450" max="8450" width="25" style="103" customWidth="1"/>
    <col min="8451" max="8451" width="18.7109375" style="103" customWidth="1"/>
    <col min="8452" max="8452" width="29.7109375" style="103" customWidth="1"/>
    <col min="8453" max="8453" width="13.42578125" style="103" customWidth="1"/>
    <col min="8454" max="8454" width="13.85546875" style="103" customWidth="1"/>
    <col min="8455" max="8459" width="16.5703125" style="103" customWidth="1"/>
    <col min="8460" max="8460" width="20.5703125" style="103" customWidth="1"/>
    <col min="8461" max="8461" width="21.140625" style="103" customWidth="1"/>
    <col min="8462" max="8462" width="9.5703125" style="103" customWidth="1"/>
    <col min="8463" max="8463" width="0.42578125" style="103" customWidth="1"/>
    <col min="8464" max="8470" width="6.42578125" style="103" customWidth="1"/>
    <col min="8471" max="8699" width="11.5703125" style="103"/>
    <col min="8700" max="8700" width="1" style="103" customWidth="1"/>
    <col min="8701" max="8701" width="4.28515625" style="103" customWidth="1"/>
    <col min="8702" max="8702" width="34.7109375" style="103" customWidth="1"/>
    <col min="8703" max="8703" width="0" style="103" hidden="1" customWidth="1"/>
    <col min="8704" max="8704" width="20" style="103" customWidth="1"/>
    <col min="8705" max="8705" width="20.85546875" style="103" customWidth="1"/>
    <col min="8706" max="8706" width="25" style="103" customWidth="1"/>
    <col min="8707" max="8707" width="18.7109375" style="103" customWidth="1"/>
    <col min="8708" max="8708" width="29.7109375" style="103" customWidth="1"/>
    <col min="8709" max="8709" width="13.42578125" style="103" customWidth="1"/>
    <col min="8710" max="8710" width="13.85546875" style="103" customWidth="1"/>
    <col min="8711" max="8715" width="16.5703125" style="103" customWidth="1"/>
    <col min="8716" max="8716" width="20.5703125" style="103" customWidth="1"/>
    <col min="8717" max="8717" width="21.140625" style="103" customWidth="1"/>
    <col min="8718" max="8718" width="9.5703125" style="103" customWidth="1"/>
    <col min="8719" max="8719" width="0.42578125" style="103" customWidth="1"/>
    <col min="8720" max="8726" width="6.42578125" style="103" customWidth="1"/>
    <col min="8727" max="8955" width="11.5703125" style="103"/>
    <col min="8956" max="8956" width="1" style="103" customWidth="1"/>
    <col min="8957" max="8957" width="4.28515625" style="103" customWidth="1"/>
    <col min="8958" max="8958" width="34.7109375" style="103" customWidth="1"/>
    <col min="8959" max="8959" width="0" style="103" hidden="1" customWidth="1"/>
    <col min="8960" max="8960" width="20" style="103" customWidth="1"/>
    <col min="8961" max="8961" width="20.85546875" style="103" customWidth="1"/>
    <col min="8962" max="8962" width="25" style="103" customWidth="1"/>
    <col min="8963" max="8963" width="18.7109375" style="103" customWidth="1"/>
    <col min="8964" max="8964" width="29.7109375" style="103" customWidth="1"/>
    <col min="8965" max="8965" width="13.42578125" style="103" customWidth="1"/>
    <col min="8966" max="8966" width="13.85546875" style="103" customWidth="1"/>
    <col min="8967" max="8971" width="16.5703125" style="103" customWidth="1"/>
    <col min="8972" max="8972" width="20.5703125" style="103" customWidth="1"/>
    <col min="8973" max="8973" width="21.140625" style="103" customWidth="1"/>
    <col min="8974" max="8974" width="9.5703125" style="103" customWidth="1"/>
    <col min="8975" max="8975" width="0.42578125" style="103" customWidth="1"/>
    <col min="8976" max="8982" width="6.42578125" style="103" customWidth="1"/>
    <col min="8983" max="9211" width="11.5703125" style="103"/>
    <col min="9212" max="9212" width="1" style="103" customWidth="1"/>
    <col min="9213" max="9213" width="4.28515625" style="103" customWidth="1"/>
    <col min="9214" max="9214" width="34.7109375" style="103" customWidth="1"/>
    <col min="9215" max="9215" width="0" style="103" hidden="1" customWidth="1"/>
    <col min="9216" max="9216" width="20" style="103" customWidth="1"/>
    <col min="9217" max="9217" width="20.85546875" style="103" customWidth="1"/>
    <col min="9218" max="9218" width="25" style="103" customWidth="1"/>
    <col min="9219" max="9219" width="18.7109375" style="103" customWidth="1"/>
    <col min="9220" max="9220" width="29.7109375" style="103" customWidth="1"/>
    <col min="9221" max="9221" width="13.42578125" style="103" customWidth="1"/>
    <col min="9222" max="9222" width="13.85546875" style="103" customWidth="1"/>
    <col min="9223" max="9227" width="16.5703125" style="103" customWidth="1"/>
    <col min="9228" max="9228" width="20.5703125" style="103" customWidth="1"/>
    <col min="9229" max="9229" width="21.140625" style="103" customWidth="1"/>
    <col min="9230" max="9230" width="9.5703125" style="103" customWidth="1"/>
    <col min="9231" max="9231" width="0.42578125" style="103" customWidth="1"/>
    <col min="9232" max="9238" width="6.42578125" style="103" customWidth="1"/>
    <col min="9239" max="9467" width="11.5703125" style="103"/>
    <col min="9468" max="9468" width="1" style="103" customWidth="1"/>
    <col min="9469" max="9469" width="4.28515625" style="103" customWidth="1"/>
    <col min="9470" max="9470" width="34.7109375" style="103" customWidth="1"/>
    <col min="9471" max="9471" width="0" style="103" hidden="1" customWidth="1"/>
    <col min="9472" max="9472" width="20" style="103" customWidth="1"/>
    <col min="9473" max="9473" width="20.85546875" style="103" customWidth="1"/>
    <col min="9474" max="9474" width="25" style="103" customWidth="1"/>
    <col min="9475" max="9475" width="18.7109375" style="103" customWidth="1"/>
    <col min="9476" max="9476" width="29.7109375" style="103" customWidth="1"/>
    <col min="9477" max="9477" width="13.42578125" style="103" customWidth="1"/>
    <col min="9478" max="9478" width="13.85546875" style="103" customWidth="1"/>
    <col min="9479" max="9483" width="16.5703125" style="103" customWidth="1"/>
    <col min="9484" max="9484" width="20.5703125" style="103" customWidth="1"/>
    <col min="9485" max="9485" width="21.140625" style="103" customWidth="1"/>
    <col min="9486" max="9486" width="9.5703125" style="103" customWidth="1"/>
    <col min="9487" max="9487" width="0.42578125" style="103" customWidth="1"/>
    <col min="9488" max="9494" width="6.42578125" style="103" customWidth="1"/>
    <col min="9495" max="9723" width="11.5703125" style="103"/>
    <col min="9724" max="9724" width="1" style="103" customWidth="1"/>
    <col min="9725" max="9725" width="4.28515625" style="103" customWidth="1"/>
    <col min="9726" max="9726" width="34.7109375" style="103" customWidth="1"/>
    <col min="9727" max="9727" width="0" style="103" hidden="1" customWidth="1"/>
    <col min="9728" max="9728" width="20" style="103" customWidth="1"/>
    <col min="9729" max="9729" width="20.85546875" style="103" customWidth="1"/>
    <col min="9730" max="9730" width="25" style="103" customWidth="1"/>
    <col min="9731" max="9731" width="18.7109375" style="103" customWidth="1"/>
    <col min="9732" max="9732" width="29.7109375" style="103" customWidth="1"/>
    <col min="9733" max="9733" width="13.42578125" style="103" customWidth="1"/>
    <col min="9734" max="9734" width="13.85546875" style="103" customWidth="1"/>
    <col min="9735" max="9739" width="16.5703125" style="103" customWidth="1"/>
    <col min="9740" max="9740" width="20.5703125" style="103" customWidth="1"/>
    <col min="9741" max="9741" width="21.140625" style="103" customWidth="1"/>
    <col min="9742" max="9742" width="9.5703125" style="103" customWidth="1"/>
    <col min="9743" max="9743" width="0.42578125" style="103" customWidth="1"/>
    <col min="9744" max="9750" width="6.42578125" style="103" customWidth="1"/>
    <col min="9751" max="9979" width="11.5703125" style="103"/>
    <col min="9980" max="9980" width="1" style="103" customWidth="1"/>
    <col min="9981" max="9981" width="4.28515625" style="103" customWidth="1"/>
    <col min="9982" max="9982" width="34.7109375" style="103" customWidth="1"/>
    <col min="9983" max="9983" width="0" style="103" hidden="1" customWidth="1"/>
    <col min="9984" max="9984" width="20" style="103" customWidth="1"/>
    <col min="9985" max="9985" width="20.85546875" style="103" customWidth="1"/>
    <col min="9986" max="9986" width="25" style="103" customWidth="1"/>
    <col min="9987" max="9987" width="18.7109375" style="103" customWidth="1"/>
    <col min="9988" max="9988" width="29.7109375" style="103" customWidth="1"/>
    <col min="9989" max="9989" width="13.42578125" style="103" customWidth="1"/>
    <col min="9990" max="9990" width="13.85546875" style="103" customWidth="1"/>
    <col min="9991" max="9995" width="16.5703125" style="103" customWidth="1"/>
    <col min="9996" max="9996" width="20.5703125" style="103" customWidth="1"/>
    <col min="9997" max="9997" width="21.140625" style="103" customWidth="1"/>
    <col min="9998" max="9998" width="9.5703125" style="103" customWidth="1"/>
    <col min="9999" max="9999" width="0.42578125" style="103" customWidth="1"/>
    <col min="10000" max="10006" width="6.42578125" style="103" customWidth="1"/>
    <col min="10007" max="10235" width="11.5703125" style="103"/>
    <col min="10236" max="10236" width="1" style="103" customWidth="1"/>
    <col min="10237" max="10237" width="4.28515625" style="103" customWidth="1"/>
    <col min="10238" max="10238" width="34.7109375" style="103" customWidth="1"/>
    <col min="10239" max="10239" width="0" style="103" hidden="1" customWidth="1"/>
    <col min="10240" max="10240" width="20" style="103" customWidth="1"/>
    <col min="10241" max="10241" width="20.85546875" style="103" customWidth="1"/>
    <col min="10242" max="10242" width="25" style="103" customWidth="1"/>
    <col min="10243" max="10243" width="18.7109375" style="103" customWidth="1"/>
    <col min="10244" max="10244" width="29.7109375" style="103" customWidth="1"/>
    <col min="10245" max="10245" width="13.42578125" style="103" customWidth="1"/>
    <col min="10246" max="10246" width="13.85546875" style="103" customWidth="1"/>
    <col min="10247" max="10251" width="16.5703125" style="103" customWidth="1"/>
    <col min="10252" max="10252" width="20.5703125" style="103" customWidth="1"/>
    <col min="10253" max="10253" width="21.140625" style="103" customWidth="1"/>
    <col min="10254" max="10254" width="9.5703125" style="103" customWidth="1"/>
    <col min="10255" max="10255" width="0.42578125" style="103" customWidth="1"/>
    <col min="10256" max="10262" width="6.42578125" style="103" customWidth="1"/>
    <col min="10263" max="10491" width="11.5703125" style="103"/>
    <col min="10492" max="10492" width="1" style="103" customWidth="1"/>
    <col min="10493" max="10493" width="4.28515625" style="103" customWidth="1"/>
    <col min="10494" max="10494" width="34.7109375" style="103" customWidth="1"/>
    <col min="10495" max="10495" width="0" style="103" hidden="1" customWidth="1"/>
    <col min="10496" max="10496" width="20" style="103" customWidth="1"/>
    <col min="10497" max="10497" width="20.85546875" style="103" customWidth="1"/>
    <col min="10498" max="10498" width="25" style="103" customWidth="1"/>
    <col min="10499" max="10499" width="18.7109375" style="103" customWidth="1"/>
    <col min="10500" max="10500" width="29.7109375" style="103" customWidth="1"/>
    <col min="10501" max="10501" width="13.42578125" style="103" customWidth="1"/>
    <col min="10502" max="10502" width="13.85546875" style="103" customWidth="1"/>
    <col min="10503" max="10507" width="16.5703125" style="103" customWidth="1"/>
    <col min="10508" max="10508" width="20.5703125" style="103" customWidth="1"/>
    <col min="10509" max="10509" width="21.140625" style="103" customWidth="1"/>
    <col min="10510" max="10510" width="9.5703125" style="103" customWidth="1"/>
    <col min="10511" max="10511" width="0.42578125" style="103" customWidth="1"/>
    <col min="10512" max="10518" width="6.42578125" style="103" customWidth="1"/>
    <col min="10519" max="10747" width="11.5703125" style="103"/>
    <col min="10748" max="10748" width="1" style="103" customWidth="1"/>
    <col min="10749" max="10749" width="4.28515625" style="103" customWidth="1"/>
    <col min="10750" max="10750" width="34.7109375" style="103" customWidth="1"/>
    <col min="10751" max="10751" width="0" style="103" hidden="1" customWidth="1"/>
    <col min="10752" max="10752" width="20" style="103" customWidth="1"/>
    <col min="10753" max="10753" width="20.85546875" style="103" customWidth="1"/>
    <col min="10754" max="10754" width="25" style="103" customWidth="1"/>
    <col min="10755" max="10755" width="18.7109375" style="103" customWidth="1"/>
    <col min="10756" max="10756" width="29.7109375" style="103" customWidth="1"/>
    <col min="10757" max="10757" width="13.42578125" style="103" customWidth="1"/>
    <col min="10758" max="10758" width="13.85546875" style="103" customWidth="1"/>
    <col min="10759" max="10763" width="16.5703125" style="103" customWidth="1"/>
    <col min="10764" max="10764" width="20.5703125" style="103" customWidth="1"/>
    <col min="10765" max="10765" width="21.140625" style="103" customWidth="1"/>
    <col min="10766" max="10766" width="9.5703125" style="103" customWidth="1"/>
    <col min="10767" max="10767" width="0.42578125" style="103" customWidth="1"/>
    <col min="10768" max="10774" width="6.42578125" style="103" customWidth="1"/>
    <col min="10775" max="11003" width="11.5703125" style="103"/>
    <col min="11004" max="11004" width="1" style="103" customWidth="1"/>
    <col min="11005" max="11005" width="4.28515625" style="103" customWidth="1"/>
    <col min="11006" max="11006" width="34.7109375" style="103" customWidth="1"/>
    <col min="11007" max="11007" width="0" style="103" hidden="1" customWidth="1"/>
    <col min="11008" max="11008" width="20" style="103" customWidth="1"/>
    <col min="11009" max="11009" width="20.85546875" style="103" customWidth="1"/>
    <col min="11010" max="11010" width="25" style="103" customWidth="1"/>
    <col min="11011" max="11011" width="18.7109375" style="103" customWidth="1"/>
    <col min="11012" max="11012" width="29.7109375" style="103" customWidth="1"/>
    <col min="11013" max="11013" width="13.42578125" style="103" customWidth="1"/>
    <col min="11014" max="11014" width="13.85546875" style="103" customWidth="1"/>
    <col min="11015" max="11019" width="16.5703125" style="103" customWidth="1"/>
    <col min="11020" max="11020" width="20.5703125" style="103" customWidth="1"/>
    <col min="11021" max="11021" width="21.140625" style="103" customWidth="1"/>
    <col min="11022" max="11022" width="9.5703125" style="103" customWidth="1"/>
    <col min="11023" max="11023" width="0.42578125" style="103" customWidth="1"/>
    <col min="11024" max="11030" width="6.42578125" style="103" customWidth="1"/>
    <col min="11031" max="11259" width="11.5703125" style="103"/>
    <col min="11260" max="11260" width="1" style="103" customWidth="1"/>
    <col min="11261" max="11261" width="4.28515625" style="103" customWidth="1"/>
    <col min="11262" max="11262" width="34.7109375" style="103" customWidth="1"/>
    <col min="11263" max="11263" width="0" style="103" hidden="1" customWidth="1"/>
    <col min="11264" max="11264" width="20" style="103" customWidth="1"/>
    <col min="11265" max="11265" width="20.85546875" style="103" customWidth="1"/>
    <col min="11266" max="11266" width="25" style="103" customWidth="1"/>
    <col min="11267" max="11267" width="18.7109375" style="103" customWidth="1"/>
    <col min="11268" max="11268" width="29.7109375" style="103" customWidth="1"/>
    <col min="11269" max="11269" width="13.42578125" style="103" customWidth="1"/>
    <col min="11270" max="11270" width="13.85546875" style="103" customWidth="1"/>
    <col min="11271" max="11275" width="16.5703125" style="103" customWidth="1"/>
    <col min="11276" max="11276" width="20.5703125" style="103" customWidth="1"/>
    <col min="11277" max="11277" width="21.140625" style="103" customWidth="1"/>
    <col min="11278" max="11278" width="9.5703125" style="103" customWidth="1"/>
    <col min="11279" max="11279" width="0.42578125" style="103" customWidth="1"/>
    <col min="11280" max="11286" width="6.42578125" style="103" customWidth="1"/>
    <col min="11287" max="11515" width="11.5703125" style="103"/>
    <col min="11516" max="11516" width="1" style="103" customWidth="1"/>
    <col min="11517" max="11517" width="4.28515625" style="103" customWidth="1"/>
    <col min="11518" max="11518" width="34.7109375" style="103" customWidth="1"/>
    <col min="11519" max="11519" width="0" style="103" hidden="1" customWidth="1"/>
    <col min="11520" max="11520" width="20" style="103" customWidth="1"/>
    <col min="11521" max="11521" width="20.85546875" style="103" customWidth="1"/>
    <col min="11522" max="11522" width="25" style="103" customWidth="1"/>
    <col min="11523" max="11523" width="18.7109375" style="103" customWidth="1"/>
    <col min="11524" max="11524" width="29.7109375" style="103" customWidth="1"/>
    <col min="11525" max="11525" width="13.42578125" style="103" customWidth="1"/>
    <col min="11526" max="11526" width="13.85546875" style="103" customWidth="1"/>
    <col min="11527" max="11531" width="16.5703125" style="103" customWidth="1"/>
    <col min="11532" max="11532" width="20.5703125" style="103" customWidth="1"/>
    <col min="11533" max="11533" width="21.140625" style="103" customWidth="1"/>
    <col min="11534" max="11534" width="9.5703125" style="103" customWidth="1"/>
    <col min="11535" max="11535" width="0.42578125" style="103" customWidth="1"/>
    <col min="11536" max="11542" width="6.42578125" style="103" customWidth="1"/>
    <col min="11543" max="11771" width="11.5703125" style="103"/>
    <col min="11772" max="11772" width="1" style="103" customWidth="1"/>
    <col min="11773" max="11773" width="4.28515625" style="103" customWidth="1"/>
    <col min="11774" max="11774" width="34.7109375" style="103" customWidth="1"/>
    <col min="11775" max="11775" width="0" style="103" hidden="1" customWidth="1"/>
    <col min="11776" max="11776" width="20" style="103" customWidth="1"/>
    <col min="11777" max="11777" width="20.85546875" style="103" customWidth="1"/>
    <col min="11778" max="11778" width="25" style="103" customWidth="1"/>
    <col min="11779" max="11779" width="18.7109375" style="103" customWidth="1"/>
    <col min="11780" max="11780" width="29.7109375" style="103" customWidth="1"/>
    <col min="11781" max="11781" width="13.42578125" style="103" customWidth="1"/>
    <col min="11782" max="11782" width="13.85546875" style="103" customWidth="1"/>
    <col min="11783" max="11787" width="16.5703125" style="103" customWidth="1"/>
    <col min="11788" max="11788" width="20.5703125" style="103" customWidth="1"/>
    <col min="11789" max="11789" width="21.140625" style="103" customWidth="1"/>
    <col min="11790" max="11790" width="9.5703125" style="103" customWidth="1"/>
    <col min="11791" max="11791" width="0.42578125" style="103" customWidth="1"/>
    <col min="11792" max="11798" width="6.42578125" style="103" customWidth="1"/>
    <col min="11799" max="12027" width="11.5703125" style="103"/>
    <col min="12028" max="12028" width="1" style="103" customWidth="1"/>
    <col min="12029" max="12029" width="4.28515625" style="103" customWidth="1"/>
    <col min="12030" max="12030" width="34.7109375" style="103" customWidth="1"/>
    <col min="12031" max="12031" width="0" style="103" hidden="1" customWidth="1"/>
    <col min="12032" max="12032" width="20" style="103" customWidth="1"/>
    <col min="12033" max="12033" width="20.85546875" style="103" customWidth="1"/>
    <col min="12034" max="12034" width="25" style="103" customWidth="1"/>
    <col min="12035" max="12035" width="18.7109375" style="103" customWidth="1"/>
    <col min="12036" max="12036" width="29.7109375" style="103" customWidth="1"/>
    <col min="12037" max="12037" width="13.42578125" style="103" customWidth="1"/>
    <col min="12038" max="12038" width="13.85546875" style="103" customWidth="1"/>
    <col min="12039" max="12043" width="16.5703125" style="103" customWidth="1"/>
    <col min="12044" max="12044" width="20.5703125" style="103" customWidth="1"/>
    <col min="12045" max="12045" width="21.140625" style="103" customWidth="1"/>
    <col min="12046" max="12046" width="9.5703125" style="103" customWidth="1"/>
    <col min="12047" max="12047" width="0.42578125" style="103" customWidth="1"/>
    <col min="12048" max="12054" width="6.42578125" style="103" customWidth="1"/>
    <col min="12055" max="12283" width="11.5703125" style="103"/>
    <col min="12284" max="12284" width="1" style="103" customWidth="1"/>
    <col min="12285" max="12285" width="4.28515625" style="103" customWidth="1"/>
    <col min="12286" max="12286" width="34.7109375" style="103" customWidth="1"/>
    <col min="12287" max="12287" width="0" style="103" hidden="1" customWidth="1"/>
    <col min="12288" max="12288" width="20" style="103" customWidth="1"/>
    <col min="12289" max="12289" width="20.85546875" style="103" customWidth="1"/>
    <col min="12290" max="12290" width="25" style="103" customWidth="1"/>
    <col min="12291" max="12291" width="18.7109375" style="103" customWidth="1"/>
    <col min="12292" max="12292" width="29.7109375" style="103" customWidth="1"/>
    <col min="12293" max="12293" width="13.42578125" style="103" customWidth="1"/>
    <col min="12294" max="12294" width="13.85546875" style="103" customWidth="1"/>
    <col min="12295" max="12299" width="16.5703125" style="103" customWidth="1"/>
    <col min="12300" max="12300" width="20.5703125" style="103" customWidth="1"/>
    <col min="12301" max="12301" width="21.140625" style="103" customWidth="1"/>
    <col min="12302" max="12302" width="9.5703125" style="103" customWidth="1"/>
    <col min="12303" max="12303" width="0.42578125" style="103" customWidth="1"/>
    <col min="12304" max="12310" width="6.42578125" style="103" customWidth="1"/>
    <col min="12311" max="12539" width="11.5703125" style="103"/>
    <col min="12540" max="12540" width="1" style="103" customWidth="1"/>
    <col min="12541" max="12541" width="4.28515625" style="103" customWidth="1"/>
    <col min="12542" max="12542" width="34.7109375" style="103" customWidth="1"/>
    <col min="12543" max="12543" width="0" style="103" hidden="1" customWidth="1"/>
    <col min="12544" max="12544" width="20" style="103" customWidth="1"/>
    <col min="12545" max="12545" width="20.85546875" style="103" customWidth="1"/>
    <col min="12546" max="12546" width="25" style="103" customWidth="1"/>
    <col min="12547" max="12547" width="18.7109375" style="103" customWidth="1"/>
    <col min="12548" max="12548" width="29.7109375" style="103" customWidth="1"/>
    <col min="12549" max="12549" width="13.42578125" style="103" customWidth="1"/>
    <col min="12550" max="12550" width="13.85546875" style="103" customWidth="1"/>
    <col min="12551" max="12555" width="16.5703125" style="103" customWidth="1"/>
    <col min="12556" max="12556" width="20.5703125" style="103" customWidth="1"/>
    <col min="12557" max="12557" width="21.140625" style="103" customWidth="1"/>
    <col min="12558" max="12558" width="9.5703125" style="103" customWidth="1"/>
    <col min="12559" max="12559" width="0.42578125" style="103" customWidth="1"/>
    <col min="12560" max="12566" width="6.42578125" style="103" customWidth="1"/>
    <col min="12567" max="12795" width="11.5703125" style="103"/>
    <col min="12796" max="12796" width="1" style="103" customWidth="1"/>
    <col min="12797" max="12797" width="4.28515625" style="103" customWidth="1"/>
    <col min="12798" max="12798" width="34.7109375" style="103" customWidth="1"/>
    <col min="12799" max="12799" width="0" style="103" hidden="1" customWidth="1"/>
    <col min="12800" max="12800" width="20" style="103" customWidth="1"/>
    <col min="12801" max="12801" width="20.85546875" style="103" customWidth="1"/>
    <col min="12802" max="12802" width="25" style="103" customWidth="1"/>
    <col min="12803" max="12803" width="18.7109375" style="103" customWidth="1"/>
    <col min="12804" max="12804" width="29.7109375" style="103" customWidth="1"/>
    <col min="12805" max="12805" width="13.42578125" style="103" customWidth="1"/>
    <col min="12806" max="12806" width="13.85546875" style="103" customWidth="1"/>
    <col min="12807" max="12811" width="16.5703125" style="103" customWidth="1"/>
    <col min="12812" max="12812" width="20.5703125" style="103" customWidth="1"/>
    <col min="12813" max="12813" width="21.140625" style="103" customWidth="1"/>
    <col min="12814" max="12814" width="9.5703125" style="103" customWidth="1"/>
    <col min="12815" max="12815" width="0.42578125" style="103" customWidth="1"/>
    <col min="12816" max="12822" width="6.42578125" style="103" customWidth="1"/>
    <col min="12823" max="13051" width="11.5703125" style="103"/>
    <col min="13052" max="13052" width="1" style="103" customWidth="1"/>
    <col min="13053" max="13053" width="4.28515625" style="103" customWidth="1"/>
    <col min="13054" max="13054" width="34.7109375" style="103" customWidth="1"/>
    <col min="13055" max="13055" width="0" style="103" hidden="1" customWidth="1"/>
    <col min="13056" max="13056" width="20" style="103" customWidth="1"/>
    <col min="13057" max="13057" width="20.85546875" style="103" customWidth="1"/>
    <col min="13058" max="13058" width="25" style="103" customWidth="1"/>
    <col min="13059" max="13059" width="18.7109375" style="103" customWidth="1"/>
    <col min="13060" max="13060" width="29.7109375" style="103" customWidth="1"/>
    <col min="13061" max="13061" width="13.42578125" style="103" customWidth="1"/>
    <col min="13062" max="13062" width="13.85546875" style="103" customWidth="1"/>
    <col min="13063" max="13067" width="16.5703125" style="103" customWidth="1"/>
    <col min="13068" max="13068" width="20.5703125" style="103" customWidth="1"/>
    <col min="13069" max="13069" width="21.140625" style="103" customWidth="1"/>
    <col min="13070" max="13070" width="9.5703125" style="103" customWidth="1"/>
    <col min="13071" max="13071" width="0.42578125" style="103" customWidth="1"/>
    <col min="13072" max="13078" width="6.42578125" style="103" customWidth="1"/>
    <col min="13079" max="13307" width="11.5703125" style="103"/>
    <col min="13308" max="13308" width="1" style="103" customWidth="1"/>
    <col min="13309" max="13309" width="4.28515625" style="103" customWidth="1"/>
    <col min="13310" max="13310" width="34.7109375" style="103" customWidth="1"/>
    <col min="13311" max="13311" width="0" style="103" hidden="1" customWidth="1"/>
    <col min="13312" max="13312" width="20" style="103" customWidth="1"/>
    <col min="13313" max="13313" width="20.85546875" style="103" customWidth="1"/>
    <col min="13314" max="13314" width="25" style="103" customWidth="1"/>
    <col min="13315" max="13315" width="18.7109375" style="103" customWidth="1"/>
    <col min="13316" max="13316" width="29.7109375" style="103" customWidth="1"/>
    <col min="13317" max="13317" width="13.42578125" style="103" customWidth="1"/>
    <col min="13318" max="13318" width="13.85546875" style="103" customWidth="1"/>
    <col min="13319" max="13323" width="16.5703125" style="103" customWidth="1"/>
    <col min="13324" max="13324" width="20.5703125" style="103" customWidth="1"/>
    <col min="13325" max="13325" width="21.140625" style="103" customWidth="1"/>
    <col min="13326" max="13326" width="9.5703125" style="103" customWidth="1"/>
    <col min="13327" max="13327" width="0.42578125" style="103" customWidth="1"/>
    <col min="13328" max="13334" width="6.42578125" style="103" customWidth="1"/>
    <col min="13335" max="13563" width="11.5703125" style="103"/>
    <col min="13564" max="13564" width="1" style="103" customWidth="1"/>
    <col min="13565" max="13565" width="4.28515625" style="103" customWidth="1"/>
    <col min="13566" max="13566" width="34.7109375" style="103" customWidth="1"/>
    <col min="13567" max="13567" width="0" style="103" hidden="1" customWidth="1"/>
    <col min="13568" max="13568" width="20" style="103" customWidth="1"/>
    <col min="13569" max="13569" width="20.85546875" style="103" customWidth="1"/>
    <col min="13570" max="13570" width="25" style="103" customWidth="1"/>
    <col min="13571" max="13571" width="18.7109375" style="103" customWidth="1"/>
    <col min="13572" max="13572" width="29.7109375" style="103" customWidth="1"/>
    <col min="13573" max="13573" width="13.42578125" style="103" customWidth="1"/>
    <col min="13574" max="13574" width="13.85546875" style="103" customWidth="1"/>
    <col min="13575" max="13579" width="16.5703125" style="103" customWidth="1"/>
    <col min="13580" max="13580" width="20.5703125" style="103" customWidth="1"/>
    <col min="13581" max="13581" width="21.140625" style="103" customWidth="1"/>
    <col min="13582" max="13582" width="9.5703125" style="103" customWidth="1"/>
    <col min="13583" max="13583" width="0.42578125" style="103" customWidth="1"/>
    <col min="13584" max="13590" width="6.42578125" style="103" customWidth="1"/>
    <col min="13591" max="13819" width="11.5703125" style="103"/>
    <col min="13820" max="13820" width="1" style="103" customWidth="1"/>
    <col min="13821" max="13821" width="4.28515625" style="103" customWidth="1"/>
    <col min="13822" max="13822" width="34.7109375" style="103" customWidth="1"/>
    <col min="13823" max="13823" width="0" style="103" hidden="1" customWidth="1"/>
    <col min="13824" max="13824" width="20" style="103" customWidth="1"/>
    <col min="13825" max="13825" width="20.85546875" style="103" customWidth="1"/>
    <col min="13826" max="13826" width="25" style="103" customWidth="1"/>
    <col min="13827" max="13827" width="18.7109375" style="103" customWidth="1"/>
    <col min="13828" max="13828" width="29.7109375" style="103" customWidth="1"/>
    <col min="13829" max="13829" width="13.42578125" style="103" customWidth="1"/>
    <col min="13830" max="13830" width="13.85546875" style="103" customWidth="1"/>
    <col min="13831" max="13835" width="16.5703125" style="103" customWidth="1"/>
    <col min="13836" max="13836" width="20.5703125" style="103" customWidth="1"/>
    <col min="13837" max="13837" width="21.140625" style="103" customWidth="1"/>
    <col min="13838" max="13838" width="9.5703125" style="103" customWidth="1"/>
    <col min="13839" max="13839" width="0.42578125" style="103" customWidth="1"/>
    <col min="13840" max="13846" width="6.42578125" style="103" customWidth="1"/>
    <col min="13847" max="14075" width="11.5703125" style="103"/>
    <col min="14076" max="14076" width="1" style="103" customWidth="1"/>
    <col min="14077" max="14077" width="4.28515625" style="103" customWidth="1"/>
    <col min="14078" max="14078" width="34.7109375" style="103" customWidth="1"/>
    <col min="14079" max="14079" width="0" style="103" hidden="1" customWidth="1"/>
    <col min="14080" max="14080" width="20" style="103" customWidth="1"/>
    <col min="14081" max="14081" width="20.85546875" style="103" customWidth="1"/>
    <col min="14082" max="14082" width="25" style="103" customWidth="1"/>
    <col min="14083" max="14083" width="18.7109375" style="103" customWidth="1"/>
    <col min="14084" max="14084" width="29.7109375" style="103" customWidth="1"/>
    <col min="14085" max="14085" width="13.42578125" style="103" customWidth="1"/>
    <col min="14086" max="14086" width="13.85546875" style="103" customWidth="1"/>
    <col min="14087" max="14091" width="16.5703125" style="103" customWidth="1"/>
    <col min="14092" max="14092" width="20.5703125" style="103" customWidth="1"/>
    <col min="14093" max="14093" width="21.140625" style="103" customWidth="1"/>
    <col min="14094" max="14094" width="9.5703125" style="103" customWidth="1"/>
    <col min="14095" max="14095" width="0.42578125" style="103" customWidth="1"/>
    <col min="14096" max="14102" width="6.42578125" style="103" customWidth="1"/>
    <col min="14103" max="14331" width="11.5703125" style="103"/>
    <col min="14332" max="14332" width="1" style="103" customWidth="1"/>
    <col min="14333" max="14333" width="4.28515625" style="103" customWidth="1"/>
    <col min="14334" max="14334" width="34.7109375" style="103" customWidth="1"/>
    <col min="14335" max="14335" width="0" style="103" hidden="1" customWidth="1"/>
    <col min="14336" max="14336" width="20" style="103" customWidth="1"/>
    <col min="14337" max="14337" width="20.85546875" style="103" customWidth="1"/>
    <col min="14338" max="14338" width="25" style="103" customWidth="1"/>
    <col min="14339" max="14339" width="18.7109375" style="103" customWidth="1"/>
    <col min="14340" max="14340" width="29.7109375" style="103" customWidth="1"/>
    <col min="14341" max="14341" width="13.42578125" style="103" customWidth="1"/>
    <col min="14342" max="14342" width="13.85546875" style="103" customWidth="1"/>
    <col min="14343" max="14347" width="16.5703125" style="103" customWidth="1"/>
    <col min="14348" max="14348" width="20.5703125" style="103" customWidth="1"/>
    <col min="14349" max="14349" width="21.140625" style="103" customWidth="1"/>
    <col min="14350" max="14350" width="9.5703125" style="103" customWidth="1"/>
    <col min="14351" max="14351" width="0.42578125" style="103" customWidth="1"/>
    <col min="14352" max="14358" width="6.42578125" style="103" customWidth="1"/>
    <col min="14359" max="14587" width="11.5703125" style="103"/>
    <col min="14588" max="14588" width="1" style="103" customWidth="1"/>
    <col min="14589" max="14589" width="4.28515625" style="103" customWidth="1"/>
    <col min="14590" max="14590" width="34.7109375" style="103" customWidth="1"/>
    <col min="14591" max="14591" width="0" style="103" hidden="1" customWidth="1"/>
    <col min="14592" max="14592" width="20" style="103" customWidth="1"/>
    <col min="14593" max="14593" width="20.85546875" style="103" customWidth="1"/>
    <col min="14594" max="14594" width="25" style="103" customWidth="1"/>
    <col min="14595" max="14595" width="18.7109375" style="103" customWidth="1"/>
    <col min="14596" max="14596" width="29.7109375" style="103" customWidth="1"/>
    <col min="14597" max="14597" width="13.42578125" style="103" customWidth="1"/>
    <col min="14598" max="14598" width="13.85546875" style="103" customWidth="1"/>
    <col min="14599" max="14603" width="16.5703125" style="103" customWidth="1"/>
    <col min="14604" max="14604" width="20.5703125" style="103" customWidth="1"/>
    <col min="14605" max="14605" width="21.140625" style="103" customWidth="1"/>
    <col min="14606" max="14606" width="9.5703125" style="103" customWidth="1"/>
    <col min="14607" max="14607" width="0.42578125" style="103" customWidth="1"/>
    <col min="14608" max="14614" width="6.42578125" style="103" customWidth="1"/>
    <col min="14615" max="14843" width="11.5703125" style="103"/>
    <col min="14844" max="14844" width="1" style="103" customWidth="1"/>
    <col min="14845" max="14845" width="4.28515625" style="103" customWidth="1"/>
    <col min="14846" max="14846" width="34.7109375" style="103" customWidth="1"/>
    <col min="14847" max="14847" width="0" style="103" hidden="1" customWidth="1"/>
    <col min="14848" max="14848" width="20" style="103" customWidth="1"/>
    <col min="14849" max="14849" width="20.85546875" style="103" customWidth="1"/>
    <col min="14850" max="14850" width="25" style="103" customWidth="1"/>
    <col min="14851" max="14851" width="18.7109375" style="103" customWidth="1"/>
    <col min="14852" max="14852" width="29.7109375" style="103" customWidth="1"/>
    <col min="14853" max="14853" width="13.42578125" style="103" customWidth="1"/>
    <col min="14854" max="14854" width="13.85546875" style="103" customWidth="1"/>
    <col min="14855" max="14859" width="16.5703125" style="103" customWidth="1"/>
    <col min="14860" max="14860" width="20.5703125" style="103" customWidth="1"/>
    <col min="14861" max="14861" width="21.140625" style="103" customWidth="1"/>
    <col min="14862" max="14862" width="9.5703125" style="103" customWidth="1"/>
    <col min="14863" max="14863" width="0.42578125" style="103" customWidth="1"/>
    <col min="14864" max="14870" width="6.42578125" style="103" customWidth="1"/>
    <col min="14871" max="15099" width="11.5703125" style="103"/>
    <col min="15100" max="15100" width="1" style="103" customWidth="1"/>
    <col min="15101" max="15101" width="4.28515625" style="103" customWidth="1"/>
    <col min="15102" max="15102" width="34.7109375" style="103" customWidth="1"/>
    <col min="15103" max="15103" width="0" style="103" hidden="1" customWidth="1"/>
    <col min="15104" max="15104" width="20" style="103" customWidth="1"/>
    <col min="15105" max="15105" width="20.85546875" style="103" customWidth="1"/>
    <col min="15106" max="15106" width="25" style="103" customWidth="1"/>
    <col min="15107" max="15107" width="18.7109375" style="103" customWidth="1"/>
    <col min="15108" max="15108" width="29.7109375" style="103" customWidth="1"/>
    <col min="15109" max="15109" width="13.42578125" style="103" customWidth="1"/>
    <col min="15110" max="15110" width="13.85546875" style="103" customWidth="1"/>
    <col min="15111" max="15115" width="16.5703125" style="103" customWidth="1"/>
    <col min="15116" max="15116" width="20.5703125" style="103" customWidth="1"/>
    <col min="15117" max="15117" width="21.140625" style="103" customWidth="1"/>
    <col min="15118" max="15118" width="9.5703125" style="103" customWidth="1"/>
    <col min="15119" max="15119" width="0.42578125" style="103" customWidth="1"/>
    <col min="15120" max="15126" width="6.42578125" style="103" customWidth="1"/>
    <col min="15127" max="15355" width="11.5703125" style="103"/>
    <col min="15356" max="15356" width="1" style="103" customWidth="1"/>
    <col min="15357" max="15357" width="4.28515625" style="103" customWidth="1"/>
    <col min="15358" max="15358" width="34.7109375" style="103" customWidth="1"/>
    <col min="15359" max="15359" width="0" style="103" hidden="1" customWidth="1"/>
    <col min="15360" max="15360" width="20" style="103" customWidth="1"/>
    <col min="15361" max="15361" width="20.85546875" style="103" customWidth="1"/>
    <col min="15362" max="15362" width="25" style="103" customWidth="1"/>
    <col min="15363" max="15363" width="18.7109375" style="103" customWidth="1"/>
    <col min="15364" max="15364" width="29.7109375" style="103" customWidth="1"/>
    <col min="15365" max="15365" width="13.42578125" style="103" customWidth="1"/>
    <col min="15366" max="15366" width="13.85546875" style="103" customWidth="1"/>
    <col min="15367" max="15371" width="16.5703125" style="103" customWidth="1"/>
    <col min="15372" max="15372" width="20.5703125" style="103" customWidth="1"/>
    <col min="15373" max="15373" width="21.140625" style="103" customWidth="1"/>
    <col min="15374" max="15374" width="9.5703125" style="103" customWidth="1"/>
    <col min="15375" max="15375" width="0.42578125" style="103" customWidth="1"/>
    <col min="15376" max="15382" width="6.42578125" style="103" customWidth="1"/>
    <col min="15383" max="15611" width="11.5703125" style="103"/>
    <col min="15612" max="15612" width="1" style="103" customWidth="1"/>
    <col min="15613" max="15613" width="4.28515625" style="103" customWidth="1"/>
    <col min="15614" max="15614" width="34.7109375" style="103" customWidth="1"/>
    <col min="15615" max="15615" width="0" style="103" hidden="1" customWidth="1"/>
    <col min="15616" max="15616" width="20" style="103" customWidth="1"/>
    <col min="15617" max="15617" width="20.85546875" style="103" customWidth="1"/>
    <col min="15618" max="15618" width="25" style="103" customWidth="1"/>
    <col min="15619" max="15619" width="18.7109375" style="103" customWidth="1"/>
    <col min="15620" max="15620" width="29.7109375" style="103" customWidth="1"/>
    <col min="15621" max="15621" width="13.42578125" style="103" customWidth="1"/>
    <col min="15622" max="15622" width="13.85546875" style="103" customWidth="1"/>
    <col min="15623" max="15627" width="16.5703125" style="103" customWidth="1"/>
    <col min="15628" max="15628" width="20.5703125" style="103" customWidth="1"/>
    <col min="15629" max="15629" width="21.140625" style="103" customWidth="1"/>
    <col min="15630" max="15630" width="9.5703125" style="103" customWidth="1"/>
    <col min="15631" max="15631" width="0.42578125" style="103" customWidth="1"/>
    <col min="15632" max="15638" width="6.42578125" style="103" customWidth="1"/>
    <col min="15639" max="15867" width="11.5703125" style="103"/>
    <col min="15868" max="15868" width="1" style="103" customWidth="1"/>
    <col min="15869" max="15869" width="4.28515625" style="103" customWidth="1"/>
    <col min="15870" max="15870" width="34.7109375" style="103" customWidth="1"/>
    <col min="15871" max="15871" width="0" style="103" hidden="1" customWidth="1"/>
    <col min="15872" max="15872" width="20" style="103" customWidth="1"/>
    <col min="15873" max="15873" width="20.85546875" style="103" customWidth="1"/>
    <col min="15874" max="15874" width="25" style="103" customWidth="1"/>
    <col min="15875" max="15875" width="18.7109375" style="103" customWidth="1"/>
    <col min="15876" max="15876" width="29.7109375" style="103" customWidth="1"/>
    <col min="15877" max="15877" width="13.42578125" style="103" customWidth="1"/>
    <col min="15878" max="15878" width="13.85546875" style="103" customWidth="1"/>
    <col min="15879" max="15883" width="16.5703125" style="103" customWidth="1"/>
    <col min="15884" max="15884" width="20.5703125" style="103" customWidth="1"/>
    <col min="15885" max="15885" width="21.140625" style="103" customWidth="1"/>
    <col min="15886" max="15886" width="9.5703125" style="103" customWidth="1"/>
    <col min="15887" max="15887" width="0.42578125" style="103" customWidth="1"/>
    <col min="15888" max="15894" width="6.42578125" style="103" customWidth="1"/>
    <col min="15895" max="16123" width="11.5703125" style="103"/>
    <col min="16124" max="16124" width="1" style="103" customWidth="1"/>
    <col min="16125" max="16125" width="4.28515625" style="103" customWidth="1"/>
    <col min="16126" max="16126" width="34.7109375" style="103" customWidth="1"/>
    <col min="16127" max="16127" width="0" style="103" hidden="1" customWidth="1"/>
    <col min="16128" max="16128" width="20" style="103" customWidth="1"/>
    <col min="16129" max="16129" width="20.85546875" style="103" customWidth="1"/>
    <col min="16130" max="16130" width="25" style="103" customWidth="1"/>
    <col min="16131" max="16131" width="18.7109375" style="103" customWidth="1"/>
    <col min="16132" max="16132" width="29.7109375" style="103" customWidth="1"/>
    <col min="16133" max="16133" width="13.42578125" style="103" customWidth="1"/>
    <col min="16134" max="16134" width="13.85546875" style="103" customWidth="1"/>
    <col min="16135" max="16139" width="16.5703125" style="103" customWidth="1"/>
    <col min="16140" max="16140" width="20.5703125" style="103" customWidth="1"/>
    <col min="16141" max="16141" width="21.140625" style="103" customWidth="1"/>
    <col min="16142" max="16142" width="9.5703125" style="103" customWidth="1"/>
    <col min="16143" max="16143" width="0.42578125" style="103" customWidth="1"/>
    <col min="16144" max="16150" width="6.42578125" style="103" customWidth="1"/>
    <col min="16151" max="16371" width="11.5703125" style="103"/>
    <col min="16372" max="16384" width="11.42578125" style="103" customWidth="1"/>
  </cols>
  <sheetData>
    <row r="2" spans="1:16" ht="26.25" x14ac:dyDescent="0.25">
      <c r="B2" s="201" t="s">
        <v>60</v>
      </c>
      <c r="C2" s="202"/>
      <c r="D2" s="202"/>
      <c r="E2" s="202"/>
      <c r="F2" s="202"/>
      <c r="G2" s="202"/>
      <c r="H2" s="202"/>
      <c r="I2" s="202"/>
      <c r="J2" s="202"/>
      <c r="K2" s="202"/>
      <c r="L2" s="202"/>
      <c r="M2" s="202"/>
      <c r="N2" s="202"/>
      <c r="O2" s="202"/>
      <c r="P2" s="202"/>
    </row>
    <row r="4" spans="1:16" ht="26.25" x14ac:dyDescent="0.25">
      <c r="B4" s="215" t="s">
        <v>46</v>
      </c>
      <c r="C4" s="215"/>
      <c r="D4" s="215"/>
      <c r="E4" s="215"/>
      <c r="F4" s="215"/>
      <c r="G4" s="215"/>
      <c r="H4" s="215"/>
      <c r="I4" s="215"/>
      <c r="J4" s="215"/>
      <c r="K4" s="215"/>
      <c r="L4" s="215"/>
      <c r="M4" s="215"/>
      <c r="N4" s="215"/>
      <c r="O4" s="215"/>
      <c r="P4" s="215"/>
    </row>
    <row r="5" spans="1:16" s="61" customFormat="1" ht="39.75" customHeight="1" x14ac:dyDescent="0.35">
      <c r="A5" s="231" t="s">
        <v>113</v>
      </c>
      <c r="B5" s="231"/>
      <c r="C5" s="231"/>
      <c r="D5" s="231"/>
      <c r="E5" s="231"/>
      <c r="F5" s="231"/>
      <c r="G5" s="231"/>
      <c r="H5" s="231"/>
      <c r="I5" s="231"/>
      <c r="J5" s="231"/>
      <c r="K5" s="231"/>
      <c r="L5" s="231"/>
    </row>
    <row r="6" spans="1:16" ht="15.75" thickBot="1" x14ac:dyDescent="0.3"/>
    <row r="7" spans="1:16" ht="21.75" thickBot="1" x14ac:dyDescent="0.3">
      <c r="B7" s="4" t="s">
        <v>4</v>
      </c>
      <c r="C7" s="218" t="s">
        <v>114</v>
      </c>
      <c r="D7" s="218"/>
      <c r="E7" s="218"/>
      <c r="F7" s="218"/>
      <c r="G7" s="218"/>
      <c r="H7" s="218"/>
      <c r="I7" s="218"/>
      <c r="J7" s="218"/>
      <c r="K7" s="218"/>
      <c r="L7" s="218"/>
      <c r="M7" s="218"/>
      <c r="N7" s="219"/>
    </row>
    <row r="8" spans="1:16" ht="16.5" thickBot="1" x14ac:dyDescent="0.3">
      <c r="B8" s="5" t="s">
        <v>5</v>
      </c>
      <c r="C8" s="218" t="s">
        <v>115</v>
      </c>
      <c r="D8" s="218"/>
      <c r="E8" s="218"/>
      <c r="F8" s="218"/>
      <c r="G8" s="218"/>
      <c r="H8" s="218"/>
      <c r="I8" s="218"/>
      <c r="J8" s="218"/>
      <c r="K8" s="218"/>
      <c r="L8" s="218"/>
      <c r="M8" s="218"/>
      <c r="N8" s="219"/>
    </row>
    <row r="9" spans="1:16" ht="16.5" thickBot="1" x14ac:dyDescent="0.3">
      <c r="B9" s="5" t="s">
        <v>6</v>
      </c>
      <c r="C9" s="218" t="s">
        <v>116</v>
      </c>
      <c r="D9" s="218"/>
      <c r="E9" s="218"/>
      <c r="F9" s="218"/>
      <c r="G9" s="218"/>
      <c r="H9" s="218"/>
      <c r="I9" s="218"/>
      <c r="J9" s="218"/>
      <c r="K9" s="218"/>
      <c r="L9" s="218"/>
      <c r="M9" s="218"/>
      <c r="N9" s="219"/>
    </row>
    <row r="10" spans="1:16" ht="16.5" thickBot="1" x14ac:dyDescent="0.3">
      <c r="B10" s="5" t="s">
        <v>7</v>
      </c>
      <c r="C10" s="229">
        <v>33</v>
      </c>
      <c r="D10" s="229"/>
      <c r="E10" s="230"/>
      <c r="F10" s="21"/>
      <c r="G10" s="21"/>
      <c r="H10" s="21"/>
      <c r="I10" s="21"/>
      <c r="J10" s="21"/>
      <c r="K10" s="21"/>
      <c r="L10" s="21"/>
      <c r="M10" s="21"/>
      <c r="N10" s="22"/>
    </row>
    <row r="11" spans="1:16" ht="16.5" thickBot="1" x14ac:dyDescent="0.3">
      <c r="B11" s="7" t="s">
        <v>8</v>
      </c>
      <c r="C11" s="8">
        <v>41979</v>
      </c>
      <c r="D11" s="9"/>
      <c r="E11" s="9"/>
      <c r="F11" s="9"/>
      <c r="G11" s="9"/>
      <c r="H11" s="9"/>
      <c r="I11" s="9"/>
      <c r="J11" s="9"/>
      <c r="K11" s="9"/>
      <c r="L11" s="9"/>
      <c r="M11" s="9"/>
      <c r="N11" s="10"/>
    </row>
    <row r="12" spans="1:16" ht="15.75" x14ac:dyDescent="0.25">
      <c r="B12" s="6"/>
      <c r="C12" s="11"/>
      <c r="D12" s="12"/>
      <c r="E12" s="12"/>
      <c r="F12" s="12"/>
      <c r="G12" s="12"/>
      <c r="H12" s="12"/>
      <c r="I12" s="64"/>
      <c r="J12" s="64"/>
      <c r="K12" s="64"/>
      <c r="L12" s="64"/>
      <c r="M12" s="64"/>
      <c r="N12" s="12"/>
    </row>
    <row r="13" spans="1:16" x14ac:dyDescent="0.25">
      <c r="I13" s="64"/>
      <c r="J13" s="64"/>
      <c r="K13" s="64"/>
      <c r="L13" s="64"/>
      <c r="M13" s="64"/>
      <c r="N13" s="65"/>
    </row>
    <row r="14" spans="1:16" ht="45.75" customHeight="1" x14ac:dyDescent="0.25">
      <c r="B14" s="232" t="s">
        <v>62</v>
      </c>
      <c r="C14" s="232"/>
      <c r="D14" s="167" t="s">
        <v>11</v>
      </c>
      <c r="E14" s="167" t="s">
        <v>12</v>
      </c>
      <c r="F14" s="167" t="s">
        <v>27</v>
      </c>
      <c r="G14" s="50"/>
      <c r="I14" s="23"/>
      <c r="J14" s="23"/>
      <c r="K14" s="23"/>
      <c r="L14" s="23"/>
      <c r="M14" s="23"/>
      <c r="N14" s="65"/>
    </row>
    <row r="15" spans="1:16" x14ac:dyDescent="0.25">
      <c r="B15" s="232"/>
      <c r="C15" s="232"/>
      <c r="D15" s="167">
        <v>33</v>
      </c>
      <c r="E15" s="83">
        <v>1336499840</v>
      </c>
      <c r="F15" s="83">
        <v>640</v>
      </c>
      <c r="G15" s="51"/>
      <c r="I15" s="24"/>
      <c r="J15" s="24"/>
      <c r="K15" s="24"/>
      <c r="L15" s="24"/>
      <c r="M15" s="24"/>
      <c r="N15" s="65"/>
    </row>
    <row r="16" spans="1:16" x14ac:dyDescent="0.25">
      <c r="B16" s="232"/>
      <c r="C16" s="232"/>
      <c r="D16" s="167"/>
      <c r="E16" s="83"/>
      <c r="F16" s="83"/>
      <c r="G16" s="51"/>
      <c r="I16" s="24"/>
      <c r="J16" s="24"/>
      <c r="K16" s="24"/>
      <c r="L16" s="24"/>
      <c r="M16" s="24"/>
      <c r="N16" s="65"/>
    </row>
    <row r="17" spans="1:14" x14ac:dyDescent="0.25">
      <c r="B17" s="232"/>
      <c r="C17" s="232"/>
      <c r="D17" s="167"/>
      <c r="E17" s="83"/>
      <c r="F17" s="83"/>
      <c r="G17" s="51"/>
      <c r="I17" s="24"/>
      <c r="J17" s="24"/>
      <c r="K17" s="24"/>
      <c r="L17" s="24"/>
      <c r="M17" s="24"/>
      <c r="N17" s="65"/>
    </row>
    <row r="18" spans="1:14" x14ac:dyDescent="0.25">
      <c r="B18" s="232"/>
      <c r="C18" s="232"/>
      <c r="D18" s="167"/>
      <c r="E18" s="84"/>
      <c r="F18" s="83"/>
      <c r="G18" s="51"/>
      <c r="H18" s="14"/>
      <c r="I18" s="24"/>
      <c r="J18" s="24"/>
      <c r="K18" s="24"/>
      <c r="L18" s="24"/>
      <c r="M18" s="24"/>
      <c r="N18" s="13"/>
    </row>
    <row r="19" spans="1:14" x14ac:dyDescent="0.25">
      <c r="B19" s="232"/>
      <c r="C19" s="232"/>
      <c r="D19" s="167"/>
      <c r="E19" s="84"/>
      <c r="F19" s="83"/>
      <c r="G19" s="51"/>
      <c r="H19" s="14"/>
      <c r="I19" s="26"/>
      <c r="J19" s="26"/>
      <c r="K19" s="26"/>
      <c r="L19" s="26"/>
      <c r="M19" s="26"/>
      <c r="N19" s="13"/>
    </row>
    <row r="20" spans="1:14" x14ac:dyDescent="0.25">
      <c r="B20" s="232"/>
      <c r="C20" s="232"/>
      <c r="D20" s="167"/>
      <c r="E20" s="84"/>
      <c r="F20" s="83"/>
      <c r="G20" s="51"/>
      <c r="H20" s="14"/>
      <c r="I20" s="64"/>
      <c r="J20" s="64"/>
      <c r="K20" s="64"/>
      <c r="L20" s="64"/>
      <c r="M20" s="64"/>
      <c r="N20" s="13"/>
    </row>
    <row r="21" spans="1:14" x14ac:dyDescent="0.25">
      <c r="B21" s="232"/>
      <c r="C21" s="232"/>
      <c r="D21" s="167"/>
      <c r="E21" s="84"/>
      <c r="F21" s="83"/>
      <c r="G21" s="51"/>
      <c r="H21" s="14"/>
      <c r="I21" s="64"/>
      <c r="J21" s="64"/>
      <c r="K21" s="64"/>
      <c r="L21" s="64"/>
      <c r="M21" s="64"/>
      <c r="N21" s="13"/>
    </row>
    <row r="22" spans="1:14" ht="15.75" thickBot="1" x14ac:dyDescent="0.3">
      <c r="B22" s="216" t="s">
        <v>13</v>
      </c>
      <c r="C22" s="217"/>
      <c r="D22" s="167"/>
      <c r="E22" s="85">
        <f>SUM(E15:E21)</f>
        <v>1336499840</v>
      </c>
      <c r="F22" s="83">
        <f>SUM(F15:F21)</f>
        <v>640</v>
      </c>
      <c r="G22" s="51"/>
      <c r="H22" s="14"/>
      <c r="I22" s="64"/>
      <c r="J22" s="64"/>
      <c r="K22" s="64"/>
      <c r="L22" s="64"/>
      <c r="M22" s="64"/>
      <c r="N22" s="13"/>
    </row>
    <row r="23" spans="1:14" ht="30.75" thickBot="1" x14ac:dyDescent="0.3">
      <c r="A23" s="28"/>
      <c r="B23" s="34" t="s">
        <v>14</v>
      </c>
      <c r="C23" s="34" t="s">
        <v>63</v>
      </c>
      <c r="E23" s="23"/>
      <c r="F23" s="23"/>
      <c r="G23" s="23"/>
      <c r="H23" s="23"/>
      <c r="I23" s="3"/>
      <c r="J23" s="3"/>
      <c r="K23" s="3"/>
      <c r="L23" s="3"/>
      <c r="M23" s="3"/>
    </row>
    <row r="24" spans="1:14" ht="15.75" thickBot="1" x14ac:dyDescent="0.3">
      <c r="A24" s="29">
        <v>1</v>
      </c>
      <c r="C24" s="31">
        <f>+F22*80%</f>
        <v>512</v>
      </c>
      <c r="D24" s="27"/>
      <c r="E24" s="30">
        <f>E22</f>
        <v>1336499840</v>
      </c>
      <c r="F24" s="25"/>
      <c r="G24" s="25"/>
      <c r="H24" s="25"/>
      <c r="I24" s="15"/>
      <c r="J24" s="15"/>
      <c r="K24" s="15"/>
      <c r="L24" s="15"/>
      <c r="M24" s="15"/>
    </row>
    <row r="25" spans="1:14" x14ac:dyDescent="0.25">
      <c r="A25" s="56"/>
      <c r="C25" s="57"/>
      <c r="D25" s="24"/>
      <c r="E25" s="58"/>
      <c r="F25" s="25"/>
      <c r="G25" s="25"/>
      <c r="H25" s="25"/>
      <c r="I25" s="15"/>
      <c r="J25" s="15"/>
      <c r="K25" s="15"/>
      <c r="L25" s="15"/>
      <c r="M25" s="15"/>
    </row>
    <row r="26" spans="1:14" x14ac:dyDescent="0.25">
      <c r="A26" s="56"/>
      <c r="C26" s="57"/>
      <c r="D26" s="24"/>
      <c r="E26" s="58"/>
      <c r="F26" s="25"/>
      <c r="G26" s="25"/>
      <c r="H26" s="25"/>
      <c r="I26" s="15"/>
      <c r="J26" s="15"/>
      <c r="K26" s="15"/>
      <c r="L26" s="15"/>
      <c r="M26" s="15"/>
    </row>
    <row r="27" spans="1:14" x14ac:dyDescent="0.25">
      <c r="A27" s="56"/>
      <c r="B27" s="77" t="s">
        <v>94</v>
      </c>
      <c r="C27" s="61"/>
      <c r="D27" s="61"/>
      <c r="E27" s="61"/>
      <c r="F27" s="61"/>
      <c r="G27" s="61"/>
      <c r="H27" s="61"/>
      <c r="I27" s="64"/>
      <c r="J27" s="64"/>
      <c r="K27" s="64"/>
      <c r="L27" s="64"/>
      <c r="M27" s="64"/>
      <c r="N27" s="65"/>
    </row>
    <row r="28" spans="1:14" x14ac:dyDescent="0.25">
      <c r="A28" s="56"/>
      <c r="B28" s="61"/>
      <c r="C28" s="61"/>
      <c r="D28" s="61"/>
      <c r="E28" s="61"/>
      <c r="F28" s="61"/>
      <c r="G28" s="61"/>
      <c r="H28" s="61"/>
      <c r="I28" s="64"/>
      <c r="J28" s="64"/>
      <c r="K28" s="64"/>
      <c r="L28" s="64"/>
      <c r="M28" s="64"/>
      <c r="N28" s="65"/>
    </row>
    <row r="29" spans="1:14" x14ac:dyDescent="0.25">
      <c r="A29" s="56"/>
      <c r="B29" s="79" t="s">
        <v>31</v>
      </c>
      <c r="C29" s="79" t="s">
        <v>95</v>
      </c>
      <c r="D29" s="79" t="s">
        <v>96</v>
      </c>
      <c r="E29" s="61"/>
      <c r="F29" s="61"/>
      <c r="G29" s="61"/>
      <c r="H29" s="61"/>
      <c r="I29" s="64"/>
      <c r="J29" s="64"/>
      <c r="K29" s="64"/>
      <c r="L29" s="64"/>
      <c r="M29" s="64"/>
      <c r="N29" s="65"/>
    </row>
    <row r="30" spans="1:14" x14ac:dyDescent="0.25">
      <c r="A30" s="56"/>
      <c r="B30" s="76" t="s">
        <v>97</v>
      </c>
      <c r="C30" s="170" t="s">
        <v>95</v>
      </c>
      <c r="D30" s="76"/>
      <c r="E30" s="61"/>
      <c r="F30" s="61"/>
      <c r="G30" s="61"/>
      <c r="H30" s="61"/>
      <c r="I30" s="64"/>
      <c r="J30" s="64"/>
      <c r="K30" s="64"/>
      <c r="L30" s="64"/>
      <c r="M30" s="64"/>
      <c r="N30" s="65"/>
    </row>
    <row r="31" spans="1:14" x14ac:dyDescent="0.25">
      <c r="A31" s="56"/>
      <c r="B31" s="76" t="s">
        <v>98</v>
      </c>
      <c r="C31" s="170" t="s">
        <v>95</v>
      </c>
      <c r="D31" s="76"/>
      <c r="E31" s="61"/>
      <c r="F31" s="61"/>
      <c r="G31" s="61"/>
      <c r="H31" s="61"/>
      <c r="I31" s="64"/>
      <c r="J31" s="64"/>
      <c r="K31" s="64"/>
      <c r="L31" s="64"/>
      <c r="M31" s="64"/>
      <c r="N31" s="65"/>
    </row>
    <row r="32" spans="1:14" x14ac:dyDescent="0.25">
      <c r="A32" s="56"/>
      <c r="B32" s="76" t="s">
        <v>99</v>
      </c>
      <c r="C32" s="170" t="s">
        <v>95</v>
      </c>
      <c r="D32" s="76"/>
      <c r="E32" s="61"/>
      <c r="F32" s="61"/>
      <c r="G32" s="61"/>
      <c r="H32" s="61"/>
      <c r="I32" s="64"/>
      <c r="J32" s="64"/>
      <c r="K32" s="64"/>
      <c r="L32" s="64"/>
      <c r="M32" s="64"/>
      <c r="N32" s="65"/>
    </row>
    <row r="33" spans="1:18" x14ac:dyDescent="0.25">
      <c r="A33" s="56"/>
      <c r="B33" s="76" t="s">
        <v>100</v>
      </c>
      <c r="C33" s="170" t="s">
        <v>95</v>
      </c>
      <c r="D33" s="76"/>
      <c r="E33" s="61"/>
      <c r="F33" s="61"/>
      <c r="G33" s="61"/>
      <c r="H33" s="61"/>
      <c r="I33" s="64"/>
      <c r="J33" s="64"/>
      <c r="K33" s="64"/>
      <c r="L33" s="64"/>
      <c r="M33" s="64"/>
      <c r="N33" s="65"/>
    </row>
    <row r="34" spans="1:18" x14ac:dyDescent="0.25">
      <c r="A34" s="56"/>
      <c r="B34" s="61"/>
      <c r="C34" s="61"/>
      <c r="D34" s="61"/>
      <c r="E34" s="61"/>
      <c r="F34" s="61"/>
      <c r="G34" s="61"/>
      <c r="H34" s="61"/>
      <c r="I34" s="64"/>
      <c r="J34" s="64"/>
      <c r="K34" s="64"/>
      <c r="L34" s="64"/>
      <c r="M34" s="64"/>
      <c r="N34" s="65"/>
    </row>
    <row r="35" spans="1:18" x14ac:dyDescent="0.25">
      <c r="A35" s="56"/>
      <c r="B35" s="61"/>
      <c r="C35" s="61"/>
      <c r="D35" s="61"/>
      <c r="E35" s="61"/>
      <c r="F35" s="61"/>
      <c r="G35" s="61"/>
      <c r="H35" s="61"/>
      <c r="I35" s="64"/>
      <c r="J35" s="64"/>
      <c r="K35" s="64"/>
      <c r="L35" s="64"/>
      <c r="M35" s="64"/>
      <c r="N35" s="65"/>
    </row>
    <row r="36" spans="1:18" x14ac:dyDescent="0.25">
      <c r="A36" s="56"/>
      <c r="B36" s="77" t="s">
        <v>101</v>
      </c>
      <c r="C36" s="61"/>
      <c r="D36" s="61"/>
      <c r="E36" s="61"/>
      <c r="F36" s="61"/>
      <c r="G36" s="61"/>
      <c r="H36" s="61"/>
      <c r="I36" s="64"/>
      <c r="J36" s="64"/>
      <c r="K36" s="64"/>
      <c r="L36" s="64"/>
      <c r="M36" s="64"/>
      <c r="N36" s="65"/>
    </row>
    <row r="37" spans="1:18" x14ac:dyDescent="0.25">
      <c r="A37" s="56"/>
      <c r="B37" s="61"/>
      <c r="C37" s="61"/>
      <c r="D37" s="61"/>
      <c r="E37" s="61"/>
      <c r="F37" s="61"/>
      <c r="G37" s="61"/>
      <c r="H37" s="61"/>
      <c r="I37" s="64"/>
      <c r="J37" s="64"/>
      <c r="K37" s="64"/>
      <c r="L37" s="64"/>
      <c r="M37" s="64"/>
      <c r="N37" s="65"/>
    </row>
    <row r="38" spans="1:18" x14ac:dyDescent="0.25">
      <c r="A38" s="56"/>
      <c r="B38" s="61"/>
      <c r="C38" s="61"/>
      <c r="D38" s="61"/>
      <c r="E38" s="61"/>
      <c r="F38" s="61"/>
      <c r="G38" s="61"/>
      <c r="H38" s="61"/>
      <c r="I38" s="64"/>
      <c r="J38" s="64"/>
      <c r="K38" s="64"/>
      <c r="L38" s="64"/>
      <c r="M38" s="64"/>
      <c r="N38" s="65"/>
    </row>
    <row r="39" spans="1:18" x14ac:dyDescent="0.25">
      <c r="A39" s="56"/>
      <c r="B39" s="79" t="s">
        <v>31</v>
      </c>
      <c r="C39" s="79" t="s">
        <v>56</v>
      </c>
      <c r="D39" s="78" t="s">
        <v>49</v>
      </c>
      <c r="E39" s="78" t="s">
        <v>15</v>
      </c>
      <c r="F39" s="61"/>
      <c r="G39" s="61"/>
      <c r="H39" s="61"/>
      <c r="I39" s="64"/>
      <c r="J39" s="64"/>
      <c r="K39" s="64"/>
      <c r="L39" s="64"/>
      <c r="M39" s="64"/>
      <c r="N39" s="65"/>
    </row>
    <row r="40" spans="1:18" ht="42.75" x14ac:dyDescent="0.25">
      <c r="A40" s="56"/>
      <c r="B40" s="62" t="s">
        <v>102</v>
      </c>
      <c r="C40" s="63">
        <v>40</v>
      </c>
      <c r="D40" s="169">
        <v>40</v>
      </c>
      <c r="E40" s="213">
        <f>+D40+D41</f>
        <v>50</v>
      </c>
      <c r="F40" s="61"/>
      <c r="G40" s="61"/>
      <c r="H40" s="61"/>
      <c r="I40" s="64"/>
      <c r="J40" s="64"/>
      <c r="K40" s="64"/>
      <c r="L40" s="64"/>
      <c r="M40" s="64"/>
      <c r="N40" s="65"/>
    </row>
    <row r="41" spans="1:18" ht="71.25" x14ac:dyDescent="0.25">
      <c r="A41" s="56"/>
      <c r="B41" s="62" t="s">
        <v>103</v>
      </c>
      <c r="C41" s="63">
        <v>60</v>
      </c>
      <c r="D41" s="169">
        <v>10</v>
      </c>
      <c r="E41" s="214"/>
      <c r="F41" s="61"/>
      <c r="G41" s="61"/>
      <c r="H41" s="61"/>
      <c r="I41" s="64"/>
      <c r="J41" s="64"/>
      <c r="K41" s="64"/>
      <c r="L41" s="64"/>
      <c r="M41" s="64"/>
      <c r="N41" s="65"/>
    </row>
    <row r="42" spans="1:18" x14ac:dyDescent="0.25">
      <c r="A42" s="56"/>
      <c r="C42" s="57"/>
      <c r="D42" s="24"/>
      <c r="E42" s="58"/>
      <c r="F42" s="25"/>
      <c r="G42" s="25"/>
      <c r="H42" s="25"/>
      <c r="I42" s="15"/>
      <c r="J42" s="15"/>
      <c r="K42" s="15"/>
      <c r="L42" s="15"/>
      <c r="M42" s="15"/>
    </row>
    <row r="43" spans="1:18" x14ac:dyDescent="0.25">
      <c r="A43" s="56"/>
      <c r="C43" s="57"/>
      <c r="D43" s="24"/>
      <c r="E43" s="58"/>
      <c r="F43" s="25"/>
      <c r="G43" s="25"/>
      <c r="H43" s="25"/>
      <c r="I43" s="15"/>
      <c r="J43" s="15"/>
      <c r="K43" s="15"/>
      <c r="L43" s="15"/>
      <c r="M43" s="15"/>
    </row>
    <row r="44" spans="1:18" x14ac:dyDescent="0.25">
      <c r="A44" s="56"/>
      <c r="C44" s="57"/>
      <c r="D44" s="24"/>
      <c r="E44" s="58"/>
      <c r="F44" s="25"/>
      <c r="G44" s="25"/>
      <c r="H44" s="25"/>
      <c r="I44" s="15"/>
      <c r="J44" s="15"/>
      <c r="K44" s="15"/>
      <c r="L44" s="15"/>
      <c r="M44" s="15"/>
    </row>
    <row r="45" spans="1:18" ht="15.75" thickBot="1" x14ac:dyDescent="0.3">
      <c r="M45" s="234" t="s">
        <v>33</v>
      </c>
      <c r="N45" s="234"/>
    </row>
    <row r="46" spans="1:18" x14ac:dyDescent="0.25">
      <c r="B46" s="86" t="s">
        <v>28</v>
      </c>
      <c r="M46" s="40"/>
      <c r="N46" s="40"/>
    </row>
    <row r="47" spans="1:18" ht="15.75" thickBot="1" x14ac:dyDescent="0.3">
      <c r="M47" s="40"/>
      <c r="N47" s="40"/>
    </row>
    <row r="48" spans="1:18" s="64" customFormat="1" ht="109.5" customHeight="1" x14ac:dyDescent="0.25">
      <c r="B48" s="75" t="s">
        <v>104</v>
      </c>
      <c r="C48" s="75" t="s">
        <v>105</v>
      </c>
      <c r="D48" s="75" t="s">
        <v>106</v>
      </c>
      <c r="E48" s="75" t="s">
        <v>43</v>
      </c>
      <c r="F48" s="75" t="s">
        <v>21</v>
      </c>
      <c r="G48" s="75" t="s">
        <v>64</v>
      </c>
      <c r="H48" s="75" t="s">
        <v>16</v>
      </c>
      <c r="I48" s="75" t="s">
        <v>9</v>
      </c>
      <c r="J48" s="75" t="s">
        <v>29</v>
      </c>
      <c r="K48" s="75" t="s">
        <v>59</v>
      </c>
      <c r="L48" s="75" t="s">
        <v>19</v>
      </c>
      <c r="M48" s="60" t="s">
        <v>25</v>
      </c>
      <c r="N48" s="75" t="s">
        <v>123</v>
      </c>
      <c r="O48" s="75" t="s">
        <v>107</v>
      </c>
      <c r="P48" s="75" t="s">
        <v>34</v>
      </c>
      <c r="Q48" s="165" t="s">
        <v>10</v>
      </c>
      <c r="R48" s="165" t="s">
        <v>18</v>
      </c>
    </row>
    <row r="49" spans="1:27" s="70" customFormat="1" x14ac:dyDescent="0.25">
      <c r="A49" s="32">
        <v>1</v>
      </c>
      <c r="B49" s="71" t="s">
        <v>114</v>
      </c>
      <c r="C49" s="71" t="s">
        <v>118</v>
      </c>
      <c r="D49" s="71" t="s">
        <v>117</v>
      </c>
      <c r="E49" s="71" t="s">
        <v>120</v>
      </c>
      <c r="F49" s="67" t="s">
        <v>95</v>
      </c>
      <c r="G49" s="67"/>
      <c r="H49" s="100">
        <v>41246</v>
      </c>
      <c r="I49" s="100">
        <v>41988</v>
      </c>
      <c r="J49" s="68" t="s">
        <v>96</v>
      </c>
      <c r="K49" s="101">
        <f>(I49-H49)/30-L49</f>
        <v>22.233333333333334</v>
      </c>
      <c r="L49" s="97">
        <v>2.5</v>
      </c>
      <c r="M49" s="97">
        <v>30</v>
      </c>
      <c r="N49" s="82">
        <v>0</v>
      </c>
      <c r="O49" s="59"/>
      <c r="P49" s="16">
        <v>118051065</v>
      </c>
      <c r="Q49" s="16">
        <v>63</v>
      </c>
      <c r="R49" s="81"/>
      <c r="S49" s="69"/>
      <c r="T49" s="69"/>
      <c r="U49" s="69"/>
      <c r="V49" s="69"/>
      <c r="W49" s="69"/>
      <c r="X49" s="69"/>
      <c r="Y49" s="69"/>
      <c r="Z49" s="69"/>
      <c r="AA49" s="69"/>
    </row>
    <row r="50" spans="1:27" s="70" customFormat="1" ht="36" customHeight="1" x14ac:dyDescent="0.25">
      <c r="A50" s="32">
        <f>+A49+1</f>
        <v>2</v>
      </c>
      <c r="B50" s="71" t="s">
        <v>114</v>
      </c>
      <c r="C50" s="156" t="s">
        <v>115</v>
      </c>
      <c r="D50" s="156" t="s">
        <v>117</v>
      </c>
      <c r="E50" s="156" t="s">
        <v>121</v>
      </c>
      <c r="F50" s="157" t="s">
        <v>95</v>
      </c>
      <c r="G50" s="157"/>
      <c r="H50" s="158">
        <v>41193</v>
      </c>
      <c r="I50" s="158">
        <v>41274</v>
      </c>
      <c r="J50" s="68" t="s">
        <v>96</v>
      </c>
      <c r="K50" s="101">
        <f>(I50-H50)/30-L50</f>
        <v>1.8000000000000003</v>
      </c>
      <c r="L50" s="59">
        <v>0.9</v>
      </c>
      <c r="M50" s="97">
        <v>200</v>
      </c>
      <c r="N50" s="82">
        <v>0</v>
      </c>
      <c r="O50" s="59"/>
      <c r="P50" s="16">
        <v>159600000</v>
      </c>
      <c r="Q50" s="16">
        <v>64</v>
      </c>
      <c r="R50" s="88"/>
      <c r="S50" s="69"/>
      <c r="T50" s="69"/>
      <c r="U50" s="69"/>
      <c r="V50" s="69"/>
      <c r="W50" s="69"/>
      <c r="X50" s="69"/>
      <c r="Y50" s="69"/>
      <c r="Z50" s="69"/>
      <c r="AA50" s="69"/>
    </row>
    <row r="51" spans="1:27" s="70" customFormat="1" ht="36.75" customHeight="1" x14ac:dyDescent="0.25">
      <c r="A51" s="32">
        <f>+A50+1</f>
        <v>3</v>
      </c>
      <c r="B51" s="71" t="s">
        <v>114</v>
      </c>
      <c r="C51" s="156" t="s">
        <v>118</v>
      </c>
      <c r="D51" s="156" t="s">
        <v>117</v>
      </c>
      <c r="E51" s="156" t="s">
        <v>126</v>
      </c>
      <c r="F51" s="157" t="s">
        <v>95</v>
      </c>
      <c r="G51" s="157"/>
      <c r="H51" s="158">
        <v>40945</v>
      </c>
      <c r="I51" s="158">
        <v>41090</v>
      </c>
      <c r="J51" s="68" t="s">
        <v>96</v>
      </c>
      <c r="K51" s="101">
        <f>(I51-H51)/30</f>
        <v>4.833333333333333</v>
      </c>
      <c r="L51" s="68"/>
      <c r="M51" s="97">
        <v>97</v>
      </c>
      <c r="N51" s="82">
        <v>13</v>
      </c>
      <c r="O51" s="59"/>
      <c r="P51" s="16">
        <v>37486483</v>
      </c>
      <c r="Q51" s="16">
        <v>65</v>
      </c>
      <c r="R51" s="88"/>
      <c r="S51" s="69"/>
      <c r="T51" s="69"/>
      <c r="U51" s="69"/>
      <c r="V51" s="69"/>
      <c r="W51" s="69"/>
      <c r="X51" s="69"/>
      <c r="Y51" s="69"/>
      <c r="Z51" s="69"/>
      <c r="AA51" s="69"/>
    </row>
    <row r="52" spans="1:27" s="70" customFormat="1" x14ac:dyDescent="0.25">
      <c r="A52" s="32">
        <f>+A51+1</f>
        <v>4</v>
      </c>
      <c r="B52" s="71" t="s">
        <v>114</v>
      </c>
      <c r="C52" s="156" t="s">
        <v>118</v>
      </c>
      <c r="D52" s="156" t="s">
        <v>117</v>
      </c>
      <c r="E52" s="156" t="s">
        <v>127</v>
      </c>
      <c r="F52" s="157" t="s">
        <v>95</v>
      </c>
      <c r="G52" s="157"/>
      <c r="H52" s="158">
        <v>40182</v>
      </c>
      <c r="I52" s="158">
        <v>40543</v>
      </c>
      <c r="J52" s="68" t="s">
        <v>96</v>
      </c>
      <c r="K52" s="101"/>
      <c r="L52" s="101">
        <f>(I52-H52)/30</f>
        <v>12.033333333333333</v>
      </c>
      <c r="M52" s="102">
        <v>97</v>
      </c>
      <c r="N52" s="82">
        <v>84</v>
      </c>
      <c r="O52" s="59"/>
      <c r="P52" s="16">
        <v>154732607</v>
      </c>
      <c r="Q52" s="16">
        <v>66</v>
      </c>
      <c r="R52" s="81" t="s">
        <v>141</v>
      </c>
      <c r="S52" s="69"/>
      <c r="T52" s="69"/>
      <c r="U52" s="69"/>
      <c r="V52" s="69"/>
      <c r="W52" s="69"/>
      <c r="X52" s="69"/>
      <c r="Y52" s="69"/>
      <c r="Z52" s="69"/>
      <c r="AA52" s="69"/>
    </row>
    <row r="53" spans="1:27" s="70" customFormat="1" ht="39.75" customHeight="1" x14ac:dyDescent="0.25">
      <c r="A53" s="32">
        <f>+A52+1</f>
        <v>5</v>
      </c>
      <c r="B53" s="71" t="s">
        <v>114</v>
      </c>
      <c r="C53" s="156" t="s">
        <v>115</v>
      </c>
      <c r="D53" s="156" t="s">
        <v>117</v>
      </c>
      <c r="E53" s="156" t="s">
        <v>128</v>
      </c>
      <c r="F53" s="157" t="s">
        <v>95</v>
      </c>
      <c r="G53" s="157"/>
      <c r="H53" s="158">
        <v>40182</v>
      </c>
      <c r="I53" s="158">
        <v>40543</v>
      </c>
      <c r="J53" s="68" t="s">
        <v>96</v>
      </c>
      <c r="K53" s="87"/>
      <c r="L53" s="101">
        <f>(I53-H53)/30</f>
        <v>12.033333333333333</v>
      </c>
      <c r="M53" s="97">
        <v>223</v>
      </c>
      <c r="N53" s="110">
        <v>119</v>
      </c>
      <c r="O53" s="59"/>
      <c r="P53" s="16">
        <v>154732607</v>
      </c>
      <c r="Q53" s="16">
        <v>67</v>
      </c>
      <c r="R53" s="81" t="s">
        <v>130</v>
      </c>
      <c r="S53" s="69"/>
      <c r="T53" s="69"/>
      <c r="U53" s="69"/>
      <c r="V53" s="69"/>
      <c r="W53" s="69"/>
      <c r="X53" s="69"/>
      <c r="Y53" s="69"/>
      <c r="Z53" s="69"/>
      <c r="AA53" s="69"/>
    </row>
    <row r="54" spans="1:27" s="70" customFormat="1" ht="29.25" customHeight="1" x14ac:dyDescent="0.25">
      <c r="A54" s="32">
        <f>+A53+1</f>
        <v>6</v>
      </c>
      <c r="B54" s="71" t="s">
        <v>114</v>
      </c>
      <c r="C54" s="156" t="s">
        <v>118</v>
      </c>
      <c r="D54" s="156" t="s">
        <v>117</v>
      </c>
      <c r="E54" s="156" t="s">
        <v>129</v>
      </c>
      <c r="F54" s="157" t="s">
        <v>95</v>
      </c>
      <c r="G54" s="157"/>
      <c r="H54" s="158">
        <v>40616</v>
      </c>
      <c r="I54" s="158">
        <v>40908</v>
      </c>
      <c r="J54" s="68" t="s">
        <v>96</v>
      </c>
      <c r="K54" s="101"/>
      <c r="L54" s="101">
        <f>(I54-H54)/30</f>
        <v>9.7333333333333325</v>
      </c>
      <c r="M54" s="97">
        <v>1097</v>
      </c>
      <c r="N54" s="110">
        <v>454</v>
      </c>
      <c r="O54" s="59"/>
      <c r="P54" s="16">
        <v>106664985</v>
      </c>
      <c r="Q54" s="16">
        <v>69</v>
      </c>
      <c r="R54" s="81" t="s">
        <v>232</v>
      </c>
      <c r="S54" s="69"/>
      <c r="T54" s="69"/>
      <c r="U54" s="69"/>
      <c r="V54" s="69"/>
      <c r="W54" s="69"/>
      <c r="X54" s="69"/>
      <c r="Y54" s="69"/>
      <c r="Z54" s="69"/>
      <c r="AA54" s="69"/>
    </row>
    <row r="55" spans="1:27" s="70" customFormat="1" x14ac:dyDescent="0.25">
      <c r="A55" s="32"/>
      <c r="B55" s="33" t="s">
        <v>15</v>
      </c>
      <c r="C55" s="72"/>
      <c r="D55" s="71"/>
      <c r="E55" s="71"/>
      <c r="F55" s="67"/>
      <c r="G55" s="67"/>
      <c r="H55" s="67"/>
      <c r="I55" s="68"/>
      <c r="J55" s="68"/>
      <c r="K55" s="73" t="s">
        <v>236</v>
      </c>
      <c r="L55" s="73"/>
      <c r="M55" s="80">
        <v>573</v>
      </c>
      <c r="N55" s="73" t="s">
        <v>131</v>
      </c>
      <c r="O55" s="16"/>
      <c r="P55" s="16"/>
      <c r="Q55" s="82"/>
    </row>
    <row r="56" spans="1:27" s="17" customFormat="1" x14ac:dyDescent="0.25">
      <c r="E56" s="18"/>
      <c r="K56" s="89"/>
    </row>
    <row r="57" spans="1:27" s="17" customFormat="1" ht="21" customHeight="1" x14ac:dyDescent="0.25">
      <c r="B57" s="235" t="s">
        <v>26</v>
      </c>
      <c r="C57" s="235" t="s">
        <v>109</v>
      </c>
      <c r="D57" s="233" t="s">
        <v>32</v>
      </c>
      <c r="E57" s="233"/>
      <c r="J57" s="107"/>
      <c r="K57" s="89"/>
    </row>
    <row r="58" spans="1:27" s="17" customFormat="1" ht="26.25" customHeight="1" x14ac:dyDescent="0.25">
      <c r="B58" s="236"/>
      <c r="C58" s="236"/>
      <c r="D58" s="168" t="s">
        <v>22</v>
      </c>
      <c r="E58" s="39" t="s">
        <v>23</v>
      </c>
      <c r="J58" s="107"/>
      <c r="K58" s="106"/>
    </row>
    <row r="59" spans="1:27" s="17" customFormat="1" ht="30.6" customHeight="1" x14ac:dyDescent="0.25">
      <c r="B59" s="37" t="s">
        <v>20</v>
      </c>
      <c r="C59" s="38" t="str">
        <f>+K55</f>
        <v>26,37</v>
      </c>
      <c r="D59" s="35" t="s">
        <v>22</v>
      </c>
      <c r="E59" s="36"/>
      <c r="F59" s="19"/>
      <c r="G59" s="19"/>
      <c r="H59" s="19"/>
      <c r="I59" s="19"/>
      <c r="J59" s="99"/>
      <c r="K59" s="105"/>
      <c r="L59" s="19"/>
      <c r="M59" s="19"/>
    </row>
    <row r="60" spans="1:27" s="17" customFormat="1" ht="30" customHeight="1" x14ac:dyDescent="0.25">
      <c r="B60" s="37" t="s">
        <v>24</v>
      </c>
      <c r="C60" s="38" t="s">
        <v>131</v>
      </c>
      <c r="D60" s="35" t="s">
        <v>95</v>
      </c>
      <c r="E60" s="36"/>
    </row>
    <row r="61" spans="1:27" s="17" customFormat="1" x14ac:dyDescent="0.25">
      <c r="B61" s="20"/>
      <c r="C61" s="225"/>
      <c r="D61" s="225"/>
      <c r="E61" s="225"/>
      <c r="F61" s="225"/>
      <c r="G61" s="225"/>
      <c r="H61" s="225"/>
      <c r="I61" s="225"/>
      <c r="J61" s="225"/>
      <c r="K61" s="225"/>
      <c r="L61" s="225"/>
      <c r="M61" s="225"/>
      <c r="N61" s="225"/>
    </row>
    <row r="62" spans="1:27" ht="28.15" customHeight="1" thickBot="1" x14ac:dyDescent="0.3"/>
    <row r="63" spans="1:27" ht="27" thickBot="1" x14ac:dyDescent="0.3">
      <c r="B63" s="224" t="s">
        <v>65</v>
      </c>
      <c r="C63" s="224"/>
      <c r="D63" s="224"/>
      <c r="E63" s="224"/>
      <c r="F63" s="224"/>
      <c r="G63" s="224"/>
      <c r="H63" s="224"/>
      <c r="I63" s="224"/>
      <c r="J63" s="224"/>
      <c r="K63" s="224"/>
      <c r="L63" s="224"/>
      <c r="M63" s="224"/>
      <c r="N63" s="224"/>
    </row>
    <row r="66" spans="2:18" ht="82.5" customHeight="1" x14ac:dyDescent="0.25">
      <c r="B66" s="166" t="s">
        <v>108</v>
      </c>
      <c r="C66" s="42" t="s">
        <v>2</v>
      </c>
      <c r="D66" s="42" t="s">
        <v>67</v>
      </c>
      <c r="E66" s="42" t="s">
        <v>66</v>
      </c>
      <c r="F66" s="42" t="s">
        <v>68</v>
      </c>
      <c r="G66" s="42" t="s">
        <v>69</v>
      </c>
      <c r="H66" s="42" t="s">
        <v>70</v>
      </c>
      <c r="I66" s="166" t="s">
        <v>110</v>
      </c>
      <c r="J66" s="42" t="s">
        <v>71</v>
      </c>
      <c r="K66" s="42" t="s">
        <v>72</v>
      </c>
      <c r="L66" s="42" t="s">
        <v>73</v>
      </c>
      <c r="M66" s="42" t="s">
        <v>74</v>
      </c>
      <c r="N66" s="54" t="s">
        <v>75</v>
      </c>
      <c r="O66" s="54" t="s">
        <v>76</v>
      </c>
      <c r="P66" s="209" t="s">
        <v>3</v>
      </c>
      <c r="Q66" s="210"/>
      <c r="R66" s="42" t="s">
        <v>17</v>
      </c>
    </row>
    <row r="67" spans="2:18" ht="72.75" customHeight="1" x14ac:dyDescent="0.25">
      <c r="B67" s="163" t="s">
        <v>219</v>
      </c>
      <c r="C67" s="163" t="s">
        <v>219</v>
      </c>
      <c r="D67" s="90"/>
      <c r="E67" s="90"/>
      <c r="F67" s="92"/>
      <c r="G67" s="93"/>
      <c r="H67" s="92"/>
      <c r="I67" s="92"/>
      <c r="J67" s="32" t="s">
        <v>95</v>
      </c>
      <c r="K67" s="90"/>
      <c r="L67" s="91"/>
      <c r="M67" s="91"/>
      <c r="N67" s="91"/>
      <c r="O67" s="91"/>
      <c r="P67" s="249"/>
      <c r="Q67" s="250"/>
      <c r="R67" s="164" t="s">
        <v>95</v>
      </c>
    </row>
    <row r="68" spans="2:18" x14ac:dyDescent="0.25">
      <c r="B68" s="103" t="s">
        <v>1</v>
      </c>
      <c r="H68" s="76"/>
      <c r="I68" s="76"/>
    </row>
    <row r="69" spans="2:18" x14ac:dyDescent="0.25">
      <c r="B69" s="103" t="s">
        <v>35</v>
      </c>
    </row>
    <row r="70" spans="2:18" x14ac:dyDescent="0.25">
      <c r="B70" s="103" t="s">
        <v>111</v>
      </c>
    </row>
    <row r="72" spans="2:18" ht="15.75" thickBot="1" x14ac:dyDescent="0.3"/>
    <row r="73" spans="2:18" ht="27" thickBot="1" x14ac:dyDescent="0.3">
      <c r="B73" s="203" t="s">
        <v>36</v>
      </c>
      <c r="C73" s="204"/>
      <c r="D73" s="204"/>
      <c r="E73" s="204"/>
      <c r="F73" s="204"/>
      <c r="G73" s="204"/>
      <c r="H73" s="204"/>
      <c r="I73" s="204"/>
      <c r="J73" s="204"/>
      <c r="K73" s="204"/>
      <c r="L73" s="204"/>
      <c r="M73" s="204"/>
      <c r="N73" s="205"/>
    </row>
    <row r="78" spans="2:18" ht="43.5" customHeight="1" x14ac:dyDescent="0.25">
      <c r="B78" s="226" t="s">
        <v>0</v>
      </c>
      <c r="C78" s="228" t="s">
        <v>37</v>
      </c>
      <c r="D78" s="228" t="s">
        <v>38</v>
      </c>
      <c r="E78" s="228" t="s">
        <v>77</v>
      </c>
      <c r="F78" s="228" t="s">
        <v>79</v>
      </c>
      <c r="G78" s="228" t="s">
        <v>80</v>
      </c>
      <c r="H78" s="228" t="s">
        <v>81</v>
      </c>
      <c r="I78" s="228" t="s">
        <v>78</v>
      </c>
      <c r="J78" s="228" t="s">
        <v>82</v>
      </c>
      <c r="K78" s="228"/>
      <c r="L78" s="228"/>
      <c r="M78" s="228" t="s">
        <v>86</v>
      </c>
      <c r="N78" s="228" t="s">
        <v>39</v>
      </c>
      <c r="O78" s="228" t="s">
        <v>40</v>
      </c>
      <c r="P78" s="228" t="s">
        <v>3</v>
      </c>
      <c r="Q78" s="228"/>
    </row>
    <row r="79" spans="2:18" ht="31.5" customHeight="1" x14ac:dyDescent="0.25">
      <c r="B79" s="227"/>
      <c r="C79" s="228"/>
      <c r="D79" s="228"/>
      <c r="E79" s="228"/>
      <c r="F79" s="228"/>
      <c r="G79" s="228"/>
      <c r="H79" s="228"/>
      <c r="I79" s="228"/>
      <c r="J79" s="136" t="s">
        <v>83</v>
      </c>
      <c r="K79" s="137" t="s">
        <v>84</v>
      </c>
      <c r="L79" s="136" t="s">
        <v>85</v>
      </c>
      <c r="M79" s="228"/>
      <c r="N79" s="228"/>
      <c r="O79" s="228"/>
      <c r="P79" s="228"/>
      <c r="Q79" s="228"/>
    </row>
    <row r="80" spans="2:18" ht="60.75" customHeight="1" x14ac:dyDescent="0.25">
      <c r="B80" s="47" t="s">
        <v>41</v>
      </c>
      <c r="C80" s="124">
        <v>320</v>
      </c>
      <c r="D80" s="131" t="s">
        <v>168</v>
      </c>
      <c r="E80" s="131">
        <v>1109001568</v>
      </c>
      <c r="F80" s="124" t="s">
        <v>171</v>
      </c>
      <c r="G80" s="124" t="s">
        <v>145</v>
      </c>
      <c r="H80" s="125">
        <v>41020</v>
      </c>
      <c r="I80" s="32" t="s">
        <v>146</v>
      </c>
      <c r="J80" s="124" t="s">
        <v>137</v>
      </c>
      <c r="K80" s="134" t="s">
        <v>223</v>
      </c>
      <c r="L80" s="134" t="s">
        <v>224</v>
      </c>
      <c r="M80" s="124" t="s">
        <v>95</v>
      </c>
      <c r="N80" s="124" t="s">
        <v>95</v>
      </c>
      <c r="O80" s="124" t="s">
        <v>95</v>
      </c>
      <c r="P80" s="254" t="s">
        <v>225</v>
      </c>
      <c r="Q80" s="254"/>
    </row>
    <row r="81" spans="2:17" ht="60.75" customHeight="1" x14ac:dyDescent="0.25">
      <c r="B81" s="47" t="s">
        <v>41</v>
      </c>
      <c r="C81" s="124">
        <v>320</v>
      </c>
      <c r="D81" s="131" t="s">
        <v>169</v>
      </c>
      <c r="E81" s="131">
        <v>1110518467</v>
      </c>
      <c r="F81" s="124" t="s">
        <v>171</v>
      </c>
      <c r="G81" s="124" t="s">
        <v>145</v>
      </c>
      <c r="H81" s="125">
        <v>41538</v>
      </c>
      <c r="I81" s="32" t="s">
        <v>146</v>
      </c>
      <c r="J81" s="124" t="s">
        <v>137</v>
      </c>
      <c r="K81" s="134" t="s">
        <v>226</v>
      </c>
      <c r="L81" s="134" t="s">
        <v>198</v>
      </c>
      <c r="M81" s="124" t="s">
        <v>95</v>
      </c>
      <c r="N81" s="124" t="s">
        <v>95</v>
      </c>
      <c r="O81" s="124" t="s">
        <v>95</v>
      </c>
      <c r="P81" s="254" t="s">
        <v>227</v>
      </c>
      <c r="Q81" s="254"/>
    </row>
    <row r="82" spans="2:17" ht="53.25" customHeight="1" x14ac:dyDescent="0.25">
      <c r="B82" s="138" t="s">
        <v>41</v>
      </c>
      <c r="C82" s="124">
        <v>320</v>
      </c>
      <c r="D82" s="131" t="s">
        <v>170</v>
      </c>
      <c r="E82" s="131">
        <v>1110506286</v>
      </c>
      <c r="F82" s="124" t="s">
        <v>171</v>
      </c>
      <c r="G82" s="124" t="s">
        <v>145</v>
      </c>
      <c r="H82" s="125">
        <v>41391</v>
      </c>
      <c r="I82" s="32" t="s">
        <v>146</v>
      </c>
      <c r="J82" s="163" t="s">
        <v>137</v>
      </c>
      <c r="K82" s="128" t="s">
        <v>172</v>
      </c>
      <c r="L82" s="128" t="s">
        <v>173</v>
      </c>
      <c r="M82" s="124" t="s">
        <v>95</v>
      </c>
      <c r="N82" s="124" t="s">
        <v>95</v>
      </c>
      <c r="O82" s="124" t="s">
        <v>95</v>
      </c>
      <c r="P82" s="254" t="s">
        <v>228</v>
      </c>
      <c r="Q82" s="254"/>
    </row>
    <row r="83" spans="2:17" ht="33.6" customHeight="1" x14ac:dyDescent="0.25">
      <c r="B83" s="138" t="s">
        <v>42</v>
      </c>
      <c r="C83" s="124">
        <v>160</v>
      </c>
      <c r="D83" s="131" t="s">
        <v>174</v>
      </c>
      <c r="E83" s="131">
        <v>65785276</v>
      </c>
      <c r="F83" s="124" t="s">
        <v>155</v>
      </c>
      <c r="G83" s="124" t="s">
        <v>175</v>
      </c>
      <c r="H83" s="125">
        <v>39290</v>
      </c>
      <c r="I83" s="32" t="s">
        <v>112</v>
      </c>
      <c r="J83" s="124" t="s">
        <v>176</v>
      </c>
      <c r="K83" s="129" t="s">
        <v>177</v>
      </c>
      <c r="L83" s="129" t="s">
        <v>163</v>
      </c>
      <c r="M83" s="124" t="s">
        <v>95</v>
      </c>
      <c r="N83" s="124" t="s">
        <v>95</v>
      </c>
      <c r="O83" s="124" t="s">
        <v>95</v>
      </c>
      <c r="P83" s="261"/>
      <c r="Q83" s="262"/>
    </row>
    <row r="84" spans="2:17" ht="43.5" customHeight="1" x14ac:dyDescent="0.25">
      <c r="B84" s="138" t="s">
        <v>42</v>
      </c>
      <c r="C84" s="124">
        <v>160</v>
      </c>
      <c r="D84" s="131" t="s">
        <v>178</v>
      </c>
      <c r="E84" s="131">
        <v>1108999215</v>
      </c>
      <c r="F84" s="124" t="s">
        <v>155</v>
      </c>
      <c r="G84" s="124" t="s">
        <v>179</v>
      </c>
      <c r="H84" s="125">
        <v>41355</v>
      </c>
      <c r="I84" s="32" t="s">
        <v>112</v>
      </c>
      <c r="J84" s="124" t="s">
        <v>180</v>
      </c>
      <c r="K84" s="129" t="s">
        <v>181</v>
      </c>
      <c r="L84" s="129" t="s">
        <v>182</v>
      </c>
      <c r="M84" s="124" t="s">
        <v>95</v>
      </c>
      <c r="N84" s="124" t="s">
        <v>95</v>
      </c>
      <c r="O84" s="124" t="s">
        <v>95</v>
      </c>
      <c r="P84" s="261"/>
      <c r="Q84" s="262"/>
    </row>
    <row r="85" spans="2:17" ht="33.6" customHeight="1" x14ac:dyDescent="0.25">
      <c r="B85" s="138" t="s">
        <v>42</v>
      </c>
      <c r="C85" s="124">
        <v>160</v>
      </c>
      <c r="D85" s="131" t="s">
        <v>183</v>
      </c>
      <c r="E85" s="131">
        <v>38211563</v>
      </c>
      <c r="F85" s="124" t="s">
        <v>155</v>
      </c>
      <c r="G85" s="124" t="s">
        <v>184</v>
      </c>
      <c r="H85" s="125">
        <v>40521</v>
      </c>
      <c r="I85" s="32" t="s">
        <v>112</v>
      </c>
      <c r="J85" s="124" t="s">
        <v>185</v>
      </c>
      <c r="K85" s="129" t="s">
        <v>186</v>
      </c>
      <c r="L85" s="129" t="s">
        <v>187</v>
      </c>
      <c r="M85" s="124" t="s">
        <v>95</v>
      </c>
      <c r="N85" s="124" t="s">
        <v>95</v>
      </c>
      <c r="O85" s="124" t="s">
        <v>95</v>
      </c>
      <c r="P85" s="261"/>
      <c r="Q85" s="262"/>
    </row>
    <row r="86" spans="2:17" ht="39.75" customHeight="1" x14ac:dyDescent="0.25">
      <c r="B86" s="138" t="s">
        <v>42</v>
      </c>
      <c r="C86" s="124">
        <v>160</v>
      </c>
      <c r="D86" s="121" t="s">
        <v>188</v>
      </c>
      <c r="E86" s="121">
        <v>93398734</v>
      </c>
      <c r="F86" s="124" t="s">
        <v>155</v>
      </c>
      <c r="G86" s="124" t="s">
        <v>184</v>
      </c>
      <c r="H86" s="125">
        <v>37238</v>
      </c>
      <c r="I86" s="32" t="s">
        <v>112</v>
      </c>
      <c r="J86" s="47" t="s">
        <v>189</v>
      </c>
      <c r="K86" s="129" t="s">
        <v>190</v>
      </c>
      <c r="L86" s="129" t="s">
        <v>160</v>
      </c>
      <c r="M86" s="124" t="s">
        <v>95</v>
      </c>
      <c r="N86" s="124" t="s">
        <v>95</v>
      </c>
      <c r="O86" s="124" t="s">
        <v>95</v>
      </c>
      <c r="P86" s="261"/>
      <c r="Q86" s="262"/>
    </row>
    <row r="87" spans="2:17" x14ac:dyDescent="0.25">
      <c r="M87" s="119"/>
      <c r="N87" s="119"/>
      <c r="O87" s="119"/>
    </row>
    <row r="88" spans="2:17" ht="15.75" thickBot="1" x14ac:dyDescent="0.3"/>
    <row r="89" spans="2:17" ht="27" thickBot="1" x14ac:dyDescent="0.3">
      <c r="B89" s="203" t="s">
        <v>44</v>
      </c>
      <c r="C89" s="204"/>
      <c r="D89" s="204"/>
      <c r="E89" s="204"/>
      <c r="F89" s="204"/>
      <c r="G89" s="204"/>
      <c r="H89" s="204"/>
      <c r="I89" s="204"/>
      <c r="J89" s="204"/>
      <c r="K89" s="204"/>
      <c r="L89" s="204"/>
      <c r="M89" s="204"/>
      <c r="N89" s="205"/>
    </row>
    <row r="92" spans="2:17" ht="46.15" customHeight="1" x14ac:dyDescent="0.25">
      <c r="B92" s="42" t="s">
        <v>31</v>
      </c>
      <c r="C92" s="42" t="s">
        <v>45</v>
      </c>
      <c r="D92" s="209" t="s">
        <v>3</v>
      </c>
      <c r="E92" s="210"/>
    </row>
    <row r="93" spans="2:17" ht="46.9" customHeight="1" x14ac:dyDescent="0.25">
      <c r="B93" s="43" t="s">
        <v>87</v>
      </c>
      <c r="C93" s="76" t="s">
        <v>95</v>
      </c>
      <c r="D93" s="251"/>
      <c r="E93" s="251"/>
    </row>
    <row r="96" spans="2:17" ht="26.25" x14ac:dyDescent="0.25">
      <c r="B96" s="201" t="s">
        <v>61</v>
      </c>
      <c r="C96" s="202"/>
      <c r="D96" s="202"/>
      <c r="E96" s="202"/>
      <c r="F96" s="202"/>
      <c r="G96" s="202"/>
      <c r="H96" s="202"/>
      <c r="I96" s="202"/>
      <c r="J96" s="202"/>
      <c r="K96" s="202"/>
      <c r="L96" s="202"/>
      <c r="M96" s="202"/>
      <c r="N96" s="202"/>
      <c r="O96" s="202"/>
      <c r="P96" s="202"/>
    </row>
    <row r="98" spans="1:26" ht="15.75" thickBot="1" x14ac:dyDescent="0.3"/>
    <row r="99" spans="1:26" ht="27" thickBot="1" x14ac:dyDescent="0.3">
      <c r="B99" s="203" t="s">
        <v>52</v>
      </c>
      <c r="C99" s="204"/>
      <c r="D99" s="204"/>
      <c r="E99" s="204"/>
      <c r="F99" s="204"/>
      <c r="G99" s="204"/>
      <c r="H99" s="204"/>
      <c r="I99" s="204"/>
      <c r="J99" s="204"/>
      <c r="K99" s="204"/>
      <c r="L99" s="204"/>
      <c r="M99" s="204"/>
      <c r="N99" s="205"/>
    </row>
    <row r="101" spans="1:26" ht="15.75" thickBot="1" x14ac:dyDescent="0.3">
      <c r="M101" s="40"/>
      <c r="N101" s="40"/>
    </row>
    <row r="102" spans="1:26" s="64" customFormat="1" ht="109.5" customHeight="1" x14ac:dyDescent="0.25">
      <c r="B102" s="75" t="s">
        <v>104</v>
      </c>
      <c r="C102" s="75" t="s">
        <v>105</v>
      </c>
      <c r="D102" s="75" t="s">
        <v>106</v>
      </c>
      <c r="E102" s="75" t="s">
        <v>43</v>
      </c>
      <c r="F102" s="75" t="s">
        <v>21</v>
      </c>
      <c r="G102" s="75" t="s">
        <v>64</v>
      </c>
      <c r="H102" s="75" t="s">
        <v>16</v>
      </c>
      <c r="I102" s="75" t="s">
        <v>9</v>
      </c>
      <c r="J102" s="75" t="s">
        <v>29</v>
      </c>
      <c r="K102" s="75" t="s">
        <v>59</v>
      </c>
      <c r="L102" s="75" t="s">
        <v>19</v>
      </c>
      <c r="M102" s="60" t="s">
        <v>25</v>
      </c>
      <c r="N102" s="75" t="s">
        <v>107</v>
      </c>
      <c r="O102" s="75" t="s">
        <v>34</v>
      </c>
      <c r="P102" s="165" t="s">
        <v>10</v>
      </c>
      <c r="Q102" s="165" t="s">
        <v>18</v>
      </c>
    </row>
    <row r="103" spans="1:26" s="70" customFormat="1" ht="43.15" customHeight="1" x14ac:dyDescent="0.25">
      <c r="A103" s="32">
        <v>1</v>
      </c>
      <c r="B103" s="71" t="s">
        <v>114</v>
      </c>
      <c r="C103" s="156" t="s">
        <v>115</v>
      </c>
      <c r="D103" s="156" t="s">
        <v>117</v>
      </c>
      <c r="E103" s="97">
        <v>641</v>
      </c>
      <c r="F103" s="67" t="s">
        <v>95</v>
      </c>
      <c r="G103" s="67"/>
      <c r="H103" s="74">
        <v>41246</v>
      </c>
      <c r="I103" s="74">
        <v>42003</v>
      </c>
      <c r="J103" s="68" t="s">
        <v>96</v>
      </c>
      <c r="K103" s="178">
        <f>(I103-H103)/30</f>
        <v>25.233333333333334</v>
      </c>
      <c r="L103" s="97">
        <v>3</v>
      </c>
      <c r="M103" s="97">
        <v>395</v>
      </c>
      <c r="N103" s="59"/>
      <c r="O103" s="16">
        <v>2121596006</v>
      </c>
      <c r="P103" s="16">
        <v>218</v>
      </c>
      <c r="Q103" s="81" t="s">
        <v>125</v>
      </c>
      <c r="R103" s="69"/>
      <c r="S103" s="69"/>
      <c r="T103" s="69"/>
      <c r="U103" s="69"/>
      <c r="V103" s="69"/>
      <c r="W103" s="69"/>
      <c r="X103" s="69"/>
      <c r="Y103" s="69"/>
      <c r="Z103" s="69"/>
    </row>
    <row r="104" spans="1:26" s="70" customFormat="1" x14ac:dyDescent="0.25">
      <c r="A104" s="32"/>
      <c r="B104" s="33" t="s">
        <v>15</v>
      </c>
      <c r="C104" s="72"/>
      <c r="D104" s="71"/>
      <c r="E104" s="66"/>
      <c r="F104" s="67"/>
      <c r="G104" s="67"/>
      <c r="H104" s="67"/>
      <c r="I104" s="68"/>
      <c r="J104" s="68"/>
      <c r="K104" s="73" t="s">
        <v>124</v>
      </c>
      <c r="L104" s="73">
        <f>SUM(L103:L103)</f>
        <v>3</v>
      </c>
      <c r="M104" s="80">
        <f>SUM(M103:M103)</f>
        <v>395</v>
      </c>
      <c r="N104" s="73">
        <f>SUM(N103:N103)</f>
        <v>0</v>
      </c>
      <c r="O104" s="16"/>
      <c r="P104" s="16"/>
      <c r="Q104" s="82"/>
    </row>
    <row r="105" spans="1:26" x14ac:dyDescent="0.25">
      <c r="B105" s="17"/>
      <c r="C105" s="17"/>
      <c r="D105" s="17"/>
      <c r="E105" s="18"/>
      <c r="F105" s="17"/>
      <c r="G105" s="17"/>
      <c r="H105" s="17"/>
      <c r="I105" s="17"/>
      <c r="J105" s="17"/>
      <c r="K105" s="17"/>
      <c r="L105" s="17"/>
      <c r="M105" s="17"/>
      <c r="N105" s="17"/>
      <c r="O105" s="17"/>
      <c r="P105" s="17"/>
    </row>
    <row r="106" spans="1:26" ht="18.75" x14ac:dyDescent="0.25">
      <c r="B106" s="37" t="s">
        <v>30</v>
      </c>
      <c r="C106" s="46" t="str">
        <f>+K104</f>
        <v>22,23</v>
      </c>
      <c r="H106" s="104"/>
      <c r="I106" s="19"/>
      <c r="J106" s="19"/>
      <c r="K106" s="19"/>
      <c r="L106" s="19"/>
      <c r="M106" s="19"/>
      <c r="N106" s="17"/>
      <c r="O106" s="17"/>
      <c r="P106" s="17"/>
    </row>
    <row r="107" spans="1:26" x14ac:dyDescent="0.25">
      <c r="H107" s="104"/>
    </row>
    <row r="108" spans="1:26" ht="15.75" thickBot="1" x14ac:dyDescent="0.3">
      <c r="H108" s="104"/>
    </row>
    <row r="109" spans="1:26" ht="37.15" customHeight="1" thickBot="1" x14ac:dyDescent="0.3">
      <c r="B109" s="48" t="s">
        <v>47</v>
      </c>
      <c r="C109" s="49" t="s">
        <v>48</v>
      </c>
      <c r="D109" s="48" t="s">
        <v>49</v>
      </c>
      <c r="E109" s="49" t="s">
        <v>53</v>
      </c>
    </row>
    <row r="110" spans="1:26" ht="41.45" customHeight="1" x14ac:dyDescent="0.25">
      <c r="B110" s="41" t="s">
        <v>88</v>
      </c>
      <c r="C110" s="44">
        <v>20</v>
      </c>
      <c r="D110" s="46">
        <f>+L108</f>
        <v>0</v>
      </c>
      <c r="E110" s="206">
        <f>+D110+D111+D112</f>
        <v>40</v>
      </c>
    </row>
    <row r="111" spans="1:26" x14ac:dyDescent="0.25">
      <c r="B111" s="41" t="s">
        <v>89</v>
      </c>
      <c r="C111" s="35">
        <v>30</v>
      </c>
      <c r="D111" s="169">
        <v>0</v>
      </c>
      <c r="E111" s="207"/>
    </row>
    <row r="112" spans="1:26" ht="15.75" thickBot="1" x14ac:dyDescent="0.3">
      <c r="B112" s="41" t="s">
        <v>90</v>
      </c>
      <c r="C112" s="45">
        <v>40</v>
      </c>
      <c r="D112" s="45">
        <v>40</v>
      </c>
      <c r="E112" s="208"/>
    </row>
    <row r="114" spans="2:17" ht="15.75" thickBot="1" x14ac:dyDescent="0.3"/>
    <row r="115" spans="2:17" ht="27" thickBot="1" x14ac:dyDescent="0.3">
      <c r="B115" s="203" t="s">
        <v>50</v>
      </c>
      <c r="C115" s="204"/>
      <c r="D115" s="204"/>
      <c r="E115" s="204"/>
      <c r="F115" s="204"/>
      <c r="G115" s="204"/>
      <c r="H115" s="204"/>
      <c r="I115" s="204"/>
      <c r="J115" s="204"/>
      <c r="K115" s="204"/>
      <c r="L115" s="204"/>
      <c r="M115" s="204"/>
      <c r="N115" s="205"/>
    </row>
    <row r="117" spans="2:17" ht="33" customHeight="1" x14ac:dyDescent="0.25">
      <c r="B117" s="226" t="s">
        <v>0</v>
      </c>
      <c r="C117" s="226" t="s">
        <v>37</v>
      </c>
      <c r="D117" s="226" t="s">
        <v>38</v>
      </c>
      <c r="E117" s="226" t="s">
        <v>77</v>
      </c>
      <c r="F117" s="226" t="s">
        <v>79</v>
      </c>
      <c r="G117" s="226" t="s">
        <v>80</v>
      </c>
      <c r="H117" s="226" t="s">
        <v>81</v>
      </c>
      <c r="I117" s="226" t="s">
        <v>78</v>
      </c>
      <c r="J117" s="209" t="s">
        <v>82</v>
      </c>
      <c r="K117" s="248"/>
      <c r="L117" s="210"/>
      <c r="M117" s="226" t="s">
        <v>86</v>
      </c>
      <c r="N117" s="226" t="s">
        <v>39</v>
      </c>
      <c r="O117" s="226" t="s">
        <v>40</v>
      </c>
      <c r="P117" s="239" t="s">
        <v>3</v>
      </c>
      <c r="Q117" s="240"/>
    </row>
    <row r="118" spans="2:17" ht="72" customHeight="1" x14ac:dyDescent="0.25">
      <c r="B118" s="227"/>
      <c r="C118" s="227"/>
      <c r="D118" s="227"/>
      <c r="E118" s="227"/>
      <c r="F118" s="227"/>
      <c r="G118" s="227"/>
      <c r="H118" s="227"/>
      <c r="I118" s="227"/>
      <c r="J118" s="166" t="s">
        <v>83</v>
      </c>
      <c r="K118" s="166" t="s">
        <v>84</v>
      </c>
      <c r="L118" s="166" t="s">
        <v>85</v>
      </c>
      <c r="M118" s="227"/>
      <c r="N118" s="227"/>
      <c r="O118" s="227"/>
      <c r="P118" s="241"/>
      <c r="Q118" s="242"/>
    </row>
    <row r="119" spans="2:17" ht="76.5" customHeight="1" x14ac:dyDescent="0.25">
      <c r="B119" s="47" t="s">
        <v>209</v>
      </c>
      <c r="C119" s="47">
        <v>640</v>
      </c>
      <c r="D119" s="63" t="s">
        <v>199</v>
      </c>
      <c r="E119" s="63">
        <v>5992938</v>
      </c>
      <c r="F119" s="124" t="s">
        <v>202</v>
      </c>
      <c r="G119" s="124" t="s">
        <v>203</v>
      </c>
      <c r="H119" s="125">
        <v>36816</v>
      </c>
      <c r="I119" s="32" t="s">
        <v>146</v>
      </c>
      <c r="J119" s="127" t="s">
        <v>206</v>
      </c>
      <c r="K119" s="127" t="s">
        <v>207</v>
      </c>
      <c r="L119" s="127" t="s">
        <v>208</v>
      </c>
      <c r="M119" s="169" t="s">
        <v>95</v>
      </c>
      <c r="N119" s="169" t="s">
        <v>95</v>
      </c>
      <c r="O119" s="169" t="s">
        <v>96</v>
      </c>
      <c r="P119" s="237" t="s">
        <v>220</v>
      </c>
      <c r="Q119" s="238"/>
    </row>
    <row r="120" spans="2:17" ht="83.25" customHeight="1" x14ac:dyDescent="0.25">
      <c r="B120" s="47" t="s">
        <v>213</v>
      </c>
      <c r="C120" s="47">
        <v>640</v>
      </c>
      <c r="D120" s="63" t="s">
        <v>200</v>
      </c>
      <c r="E120" s="63">
        <v>20716130</v>
      </c>
      <c r="F120" s="169" t="s">
        <v>151</v>
      </c>
      <c r="G120" s="127" t="s">
        <v>204</v>
      </c>
      <c r="H120" s="122">
        <v>40662</v>
      </c>
      <c r="I120" s="35" t="s">
        <v>112</v>
      </c>
      <c r="J120" s="127" t="s">
        <v>210</v>
      </c>
      <c r="K120" s="129" t="s">
        <v>211</v>
      </c>
      <c r="L120" s="129" t="s">
        <v>212</v>
      </c>
      <c r="M120" s="169" t="s">
        <v>95</v>
      </c>
      <c r="N120" s="169" t="s">
        <v>95</v>
      </c>
      <c r="O120" s="169" t="s">
        <v>96</v>
      </c>
      <c r="P120" s="237" t="s">
        <v>220</v>
      </c>
      <c r="Q120" s="238"/>
    </row>
    <row r="121" spans="2:17" ht="42" customHeight="1" x14ac:dyDescent="0.25">
      <c r="B121" s="47" t="s">
        <v>214</v>
      </c>
      <c r="C121" s="47">
        <v>640</v>
      </c>
      <c r="D121" s="63" t="s">
        <v>201</v>
      </c>
      <c r="E121" s="63">
        <v>28914923</v>
      </c>
      <c r="F121" s="47" t="s">
        <v>215</v>
      </c>
      <c r="G121" s="127" t="s">
        <v>205</v>
      </c>
      <c r="H121" s="122">
        <v>34809</v>
      </c>
      <c r="I121" s="35" t="s">
        <v>112</v>
      </c>
      <c r="J121" s="1"/>
      <c r="K121" s="55"/>
      <c r="L121" s="55"/>
      <c r="M121" s="169" t="s">
        <v>95</v>
      </c>
      <c r="N121" s="169" t="s">
        <v>95</v>
      </c>
      <c r="O121" s="169" t="s">
        <v>95</v>
      </c>
      <c r="P121" s="258"/>
      <c r="Q121" s="259"/>
    </row>
    <row r="124" spans="2:17" ht="15.75" thickBot="1" x14ac:dyDescent="0.3"/>
    <row r="125" spans="2:17" ht="54" customHeight="1" x14ac:dyDescent="0.25">
      <c r="B125" s="78" t="s">
        <v>31</v>
      </c>
      <c r="C125" s="78" t="s">
        <v>47</v>
      </c>
      <c r="D125" s="166" t="s">
        <v>48</v>
      </c>
      <c r="E125" s="78" t="s">
        <v>49</v>
      </c>
      <c r="F125" s="49" t="s">
        <v>54</v>
      </c>
      <c r="G125" s="52"/>
    </row>
    <row r="126" spans="2:17" ht="120.75" customHeight="1" x14ac:dyDescent="0.2">
      <c r="B126" s="220" t="s">
        <v>51</v>
      </c>
      <c r="C126" s="2" t="s">
        <v>91</v>
      </c>
      <c r="D126" s="169">
        <v>25</v>
      </c>
      <c r="E126" s="169">
        <v>0</v>
      </c>
      <c r="F126" s="221">
        <f>+E126+E127+E128</f>
        <v>10</v>
      </c>
      <c r="G126" s="53"/>
    </row>
    <row r="127" spans="2:17" ht="76.150000000000006" customHeight="1" x14ac:dyDescent="0.2">
      <c r="B127" s="220"/>
      <c r="C127" s="2" t="s">
        <v>92</v>
      </c>
      <c r="D127" s="47">
        <v>25</v>
      </c>
      <c r="E127" s="169">
        <v>0</v>
      </c>
      <c r="F127" s="222"/>
      <c r="G127" s="53"/>
    </row>
    <row r="128" spans="2:17" ht="69" customHeight="1" x14ac:dyDescent="0.2">
      <c r="B128" s="220"/>
      <c r="C128" s="2" t="s">
        <v>93</v>
      </c>
      <c r="D128" s="169">
        <v>10</v>
      </c>
      <c r="E128" s="169">
        <v>10</v>
      </c>
      <c r="F128" s="223"/>
      <c r="G128" s="53"/>
    </row>
    <row r="129" spans="2:5" x14ac:dyDescent="0.25">
      <c r="C129" s="61"/>
    </row>
    <row r="132" spans="2:5" x14ac:dyDescent="0.25">
      <c r="B132" s="77" t="s">
        <v>55</v>
      </c>
    </row>
    <row r="135" spans="2:5" x14ac:dyDescent="0.25">
      <c r="B135" s="79" t="s">
        <v>31</v>
      </c>
      <c r="C135" s="79" t="s">
        <v>56</v>
      </c>
      <c r="D135" s="78" t="s">
        <v>49</v>
      </c>
      <c r="E135" s="78" t="s">
        <v>15</v>
      </c>
    </row>
    <row r="136" spans="2:5" ht="53.25" customHeight="1" x14ac:dyDescent="0.25">
      <c r="B136" s="62" t="s">
        <v>57</v>
      </c>
      <c r="C136" s="63">
        <v>40</v>
      </c>
      <c r="D136" s="169">
        <f>+E110</f>
        <v>40</v>
      </c>
      <c r="E136" s="213">
        <f>+D136+D137</f>
        <v>50</v>
      </c>
    </row>
    <row r="137" spans="2:5" ht="65.25" customHeight="1" x14ac:dyDescent="0.25">
      <c r="B137" s="62" t="s">
        <v>58</v>
      </c>
      <c r="C137" s="63">
        <v>60</v>
      </c>
      <c r="D137" s="169">
        <f>+F126</f>
        <v>10</v>
      </c>
      <c r="E137" s="214"/>
    </row>
  </sheetData>
  <mergeCells count="65">
    <mergeCell ref="G117:G118"/>
    <mergeCell ref="H117:H118"/>
    <mergeCell ref="P119:Q119"/>
    <mergeCell ref="P120:Q120"/>
    <mergeCell ref="P121:Q121"/>
    <mergeCell ref="O117:O118"/>
    <mergeCell ref="P117:Q118"/>
    <mergeCell ref="E136:E137"/>
    <mergeCell ref="B96:P96"/>
    <mergeCell ref="B99:N99"/>
    <mergeCell ref="E110:E112"/>
    <mergeCell ref="B115:N115"/>
    <mergeCell ref="I117:I118"/>
    <mergeCell ref="J117:L117"/>
    <mergeCell ref="M117:M118"/>
    <mergeCell ref="N117:N118"/>
    <mergeCell ref="B117:B118"/>
    <mergeCell ref="C117:C118"/>
    <mergeCell ref="D117:D118"/>
    <mergeCell ref="E117:E118"/>
    <mergeCell ref="F117:F118"/>
    <mergeCell ref="B126:B128"/>
    <mergeCell ref="F126:F128"/>
    <mergeCell ref="P85:Q85"/>
    <mergeCell ref="O78:O79"/>
    <mergeCell ref="P78:Q79"/>
    <mergeCell ref="P80:Q80"/>
    <mergeCell ref="D93:E93"/>
    <mergeCell ref="P86:Q86"/>
    <mergeCell ref="P81:Q81"/>
    <mergeCell ref="P82:Q82"/>
    <mergeCell ref="P83:Q83"/>
    <mergeCell ref="P84:Q84"/>
    <mergeCell ref="C57:C58"/>
    <mergeCell ref="D57:E57"/>
    <mergeCell ref="B73:N73"/>
    <mergeCell ref="D92:E92"/>
    <mergeCell ref="G78:G79"/>
    <mergeCell ref="H78:H79"/>
    <mergeCell ref="I78:I79"/>
    <mergeCell ref="J78:L78"/>
    <mergeCell ref="D78:D79"/>
    <mergeCell ref="E78:E79"/>
    <mergeCell ref="F78:F79"/>
    <mergeCell ref="M78:M79"/>
    <mergeCell ref="N78:N79"/>
    <mergeCell ref="B78:B79"/>
    <mergeCell ref="C78:C79"/>
    <mergeCell ref="B89:N89"/>
    <mergeCell ref="P66:Q66"/>
    <mergeCell ref="P67:Q67"/>
    <mergeCell ref="B2:P2"/>
    <mergeCell ref="B4:P4"/>
    <mergeCell ref="A5:L5"/>
    <mergeCell ref="C7:N7"/>
    <mergeCell ref="C8:N8"/>
    <mergeCell ref="C9:N9"/>
    <mergeCell ref="C10:E10"/>
    <mergeCell ref="B14:C21"/>
    <mergeCell ref="C61:N61"/>
    <mergeCell ref="B63:N63"/>
    <mergeCell ref="B22:C22"/>
    <mergeCell ref="E40:E41"/>
    <mergeCell ref="M45:N45"/>
    <mergeCell ref="B57:B58"/>
  </mergeCells>
  <dataValidations count="2">
    <dataValidation type="decimal" allowBlank="1" showInputMessage="1" showErrorMessage="1" sqref="WVH983053 WLL983053 C65549 IV65549 SR65549 ACN65549 AMJ65549 AWF65549 BGB65549 BPX65549 BZT65549 CJP65549 CTL65549 DDH65549 DND65549 DWZ65549 EGV65549 EQR65549 FAN65549 FKJ65549 FUF65549 GEB65549 GNX65549 GXT65549 HHP65549 HRL65549 IBH65549 ILD65549 IUZ65549 JEV65549 JOR65549 JYN65549 KIJ65549 KSF65549 LCB65549 LLX65549 LVT65549 MFP65549 MPL65549 MZH65549 NJD65549 NSZ65549 OCV65549 OMR65549 OWN65549 PGJ65549 PQF65549 QAB65549 QJX65549 QTT65549 RDP65549 RNL65549 RXH65549 SHD65549 SQZ65549 TAV65549 TKR65549 TUN65549 UEJ65549 UOF65549 UYB65549 VHX65549 VRT65549 WBP65549 WLL65549 WVH65549 C131085 IV131085 SR131085 ACN131085 AMJ131085 AWF131085 BGB131085 BPX131085 BZT131085 CJP131085 CTL131085 DDH131085 DND131085 DWZ131085 EGV131085 EQR131085 FAN131085 FKJ131085 FUF131085 GEB131085 GNX131085 GXT131085 HHP131085 HRL131085 IBH131085 ILD131085 IUZ131085 JEV131085 JOR131085 JYN131085 KIJ131085 KSF131085 LCB131085 LLX131085 LVT131085 MFP131085 MPL131085 MZH131085 NJD131085 NSZ131085 OCV131085 OMR131085 OWN131085 PGJ131085 PQF131085 QAB131085 QJX131085 QTT131085 RDP131085 RNL131085 RXH131085 SHD131085 SQZ131085 TAV131085 TKR131085 TUN131085 UEJ131085 UOF131085 UYB131085 VHX131085 VRT131085 WBP131085 WLL131085 WVH131085 C196621 IV196621 SR196621 ACN196621 AMJ196621 AWF196621 BGB196621 BPX196621 BZT196621 CJP196621 CTL196621 DDH196621 DND196621 DWZ196621 EGV196621 EQR196621 FAN196621 FKJ196621 FUF196621 GEB196621 GNX196621 GXT196621 HHP196621 HRL196621 IBH196621 ILD196621 IUZ196621 JEV196621 JOR196621 JYN196621 KIJ196621 KSF196621 LCB196621 LLX196621 LVT196621 MFP196621 MPL196621 MZH196621 NJD196621 NSZ196621 OCV196621 OMR196621 OWN196621 PGJ196621 PQF196621 QAB196621 QJX196621 QTT196621 RDP196621 RNL196621 RXH196621 SHD196621 SQZ196621 TAV196621 TKR196621 TUN196621 UEJ196621 UOF196621 UYB196621 VHX196621 VRT196621 WBP196621 WLL196621 WVH196621 C262157 IV262157 SR262157 ACN262157 AMJ262157 AWF262157 BGB262157 BPX262157 BZT262157 CJP262157 CTL262157 DDH262157 DND262157 DWZ262157 EGV262157 EQR262157 FAN262157 FKJ262157 FUF262157 GEB262157 GNX262157 GXT262157 HHP262157 HRL262157 IBH262157 ILD262157 IUZ262157 JEV262157 JOR262157 JYN262157 KIJ262157 KSF262157 LCB262157 LLX262157 LVT262157 MFP262157 MPL262157 MZH262157 NJD262157 NSZ262157 OCV262157 OMR262157 OWN262157 PGJ262157 PQF262157 QAB262157 QJX262157 QTT262157 RDP262157 RNL262157 RXH262157 SHD262157 SQZ262157 TAV262157 TKR262157 TUN262157 UEJ262157 UOF262157 UYB262157 VHX262157 VRT262157 WBP262157 WLL262157 WVH262157 C327693 IV327693 SR327693 ACN327693 AMJ327693 AWF327693 BGB327693 BPX327693 BZT327693 CJP327693 CTL327693 DDH327693 DND327693 DWZ327693 EGV327693 EQR327693 FAN327693 FKJ327693 FUF327693 GEB327693 GNX327693 GXT327693 HHP327693 HRL327693 IBH327693 ILD327693 IUZ327693 JEV327693 JOR327693 JYN327693 KIJ327693 KSF327693 LCB327693 LLX327693 LVT327693 MFP327693 MPL327693 MZH327693 NJD327693 NSZ327693 OCV327693 OMR327693 OWN327693 PGJ327693 PQF327693 QAB327693 QJX327693 QTT327693 RDP327693 RNL327693 RXH327693 SHD327693 SQZ327693 TAV327693 TKR327693 TUN327693 UEJ327693 UOF327693 UYB327693 VHX327693 VRT327693 WBP327693 WLL327693 WVH327693 C393229 IV393229 SR393229 ACN393229 AMJ393229 AWF393229 BGB393229 BPX393229 BZT393229 CJP393229 CTL393229 DDH393229 DND393229 DWZ393229 EGV393229 EQR393229 FAN393229 FKJ393229 FUF393229 GEB393229 GNX393229 GXT393229 HHP393229 HRL393229 IBH393229 ILD393229 IUZ393229 JEV393229 JOR393229 JYN393229 KIJ393229 KSF393229 LCB393229 LLX393229 LVT393229 MFP393229 MPL393229 MZH393229 NJD393229 NSZ393229 OCV393229 OMR393229 OWN393229 PGJ393229 PQF393229 QAB393229 QJX393229 QTT393229 RDP393229 RNL393229 RXH393229 SHD393229 SQZ393229 TAV393229 TKR393229 TUN393229 UEJ393229 UOF393229 UYB393229 VHX393229 VRT393229 WBP393229 WLL393229 WVH393229 C458765 IV458765 SR458765 ACN458765 AMJ458765 AWF458765 BGB458765 BPX458765 BZT458765 CJP458765 CTL458765 DDH458765 DND458765 DWZ458765 EGV458765 EQR458765 FAN458765 FKJ458765 FUF458765 GEB458765 GNX458765 GXT458765 HHP458765 HRL458765 IBH458765 ILD458765 IUZ458765 JEV458765 JOR458765 JYN458765 KIJ458765 KSF458765 LCB458765 LLX458765 LVT458765 MFP458765 MPL458765 MZH458765 NJD458765 NSZ458765 OCV458765 OMR458765 OWN458765 PGJ458765 PQF458765 QAB458765 QJX458765 QTT458765 RDP458765 RNL458765 RXH458765 SHD458765 SQZ458765 TAV458765 TKR458765 TUN458765 UEJ458765 UOF458765 UYB458765 VHX458765 VRT458765 WBP458765 WLL458765 WVH458765 C524301 IV524301 SR524301 ACN524301 AMJ524301 AWF524301 BGB524301 BPX524301 BZT524301 CJP524301 CTL524301 DDH524301 DND524301 DWZ524301 EGV524301 EQR524301 FAN524301 FKJ524301 FUF524301 GEB524301 GNX524301 GXT524301 HHP524301 HRL524301 IBH524301 ILD524301 IUZ524301 JEV524301 JOR524301 JYN524301 KIJ524301 KSF524301 LCB524301 LLX524301 LVT524301 MFP524301 MPL524301 MZH524301 NJD524301 NSZ524301 OCV524301 OMR524301 OWN524301 PGJ524301 PQF524301 QAB524301 QJX524301 QTT524301 RDP524301 RNL524301 RXH524301 SHD524301 SQZ524301 TAV524301 TKR524301 TUN524301 UEJ524301 UOF524301 UYB524301 VHX524301 VRT524301 WBP524301 WLL524301 WVH524301 C589837 IV589837 SR589837 ACN589837 AMJ589837 AWF589837 BGB589837 BPX589837 BZT589837 CJP589837 CTL589837 DDH589837 DND589837 DWZ589837 EGV589837 EQR589837 FAN589837 FKJ589837 FUF589837 GEB589837 GNX589837 GXT589837 HHP589837 HRL589837 IBH589837 ILD589837 IUZ589837 JEV589837 JOR589837 JYN589837 KIJ589837 KSF589837 LCB589837 LLX589837 LVT589837 MFP589837 MPL589837 MZH589837 NJD589837 NSZ589837 OCV589837 OMR589837 OWN589837 PGJ589837 PQF589837 QAB589837 QJX589837 QTT589837 RDP589837 RNL589837 RXH589837 SHD589837 SQZ589837 TAV589837 TKR589837 TUN589837 UEJ589837 UOF589837 UYB589837 VHX589837 VRT589837 WBP589837 WLL589837 WVH589837 C655373 IV655373 SR655373 ACN655373 AMJ655373 AWF655373 BGB655373 BPX655373 BZT655373 CJP655373 CTL655373 DDH655373 DND655373 DWZ655373 EGV655373 EQR655373 FAN655373 FKJ655373 FUF655373 GEB655373 GNX655373 GXT655373 HHP655373 HRL655373 IBH655373 ILD655373 IUZ655373 JEV655373 JOR655373 JYN655373 KIJ655373 KSF655373 LCB655373 LLX655373 LVT655373 MFP655373 MPL655373 MZH655373 NJD655373 NSZ655373 OCV655373 OMR655373 OWN655373 PGJ655373 PQF655373 QAB655373 QJX655373 QTT655373 RDP655373 RNL655373 RXH655373 SHD655373 SQZ655373 TAV655373 TKR655373 TUN655373 UEJ655373 UOF655373 UYB655373 VHX655373 VRT655373 WBP655373 WLL655373 WVH655373 C720909 IV720909 SR720909 ACN720909 AMJ720909 AWF720909 BGB720909 BPX720909 BZT720909 CJP720909 CTL720909 DDH720909 DND720909 DWZ720909 EGV720909 EQR720909 FAN720909 FKJ720909 FUF720909 GEB720909 GNX720909 GXT720909 HHP720909 HRL720909 IBH720909 ILD720909 IUZ720909 JEV720909 JOR720909 JYN720909 KIJ720909 KSF720909 LCB720909 LLX720909 LVT720909 MFP720909 MPL720909 MZH720909 NJD720909 NSZ720909 OCV720909 OMR720909 OWN720909 PGJ720909 PQF720909 QAB720909 QJX720909 QTT720909 RDP720909 RNL720909 RXH720909 SHD720909 SQZ720909 TAV720909 TKR720909 TUN720909 UEJ720909 UOF720909 UYB720909 VHX720909 VRT720909 WBP720909 WLL720909 WVH720909 C786445 IV786445 SR786445 ACN786445 AMJ786445 AWF786445 BGB786445 BPX786445 BZT786445 CJP786445 CTL786445 DDH786445 DND786445 DWZ786445 EGV786445 EQR786445 FAN786445 FKJ786445 FUF786445 GEB786445 GNX786445 GXT786445 HHP786445 HRL786445 IBH786445 ILD786445 IUZ786445 JEV786445 JOR786445 JYN786445 KIJ786445 KSF786445 LCB786445 LLX786445 LVT786445 MFP786445 MPL786445 MZH786445 NJD786445 NSZ786445 OCV786445 OMR786445 OWN786445 PGJ786445 PQF786445 QAB786445 QJX786445 QTT786445 RDP786445 RNL786445 RXH786445 SHD786445 SQZ786445 TAV786445 TKR786445 TUN786445 UEJ786445 UOF786445 UYB786445 VHX786445 VRT786445 WBP786445 WLL786445 WVH786445 C851981 IV851981 SR851981 ACN851981 AMJ851981 AWF851981 BGB851981 BPX851981 BZT851981 CJP851981 CTL851981 DDH851981 DND851981 DWZ851981 EGV851981 EQR851981 FAN851981 FKJ851981 FUF851981 GEB851981 GNX851981 GXT851981 HHP851981 HRL851981 IBH851981 ILD851981 IUZ851981 JEV851981 JOR851981 JYN851981 KIJ851981 KSF851981 LCB851981 LLX851981 LVT851981 MFP851981 MPL851981 MZH851981 NJD851981 NSZ851981 OCV851981 OMR851981 OWN851981 PGJ851981 PQF851981 QAB851981 QJX851981 QTT851981 RDP851981 RNL851981 RXH851981 SHD851981 SQZ851981 TAV851981 TKR851981 TUN851981 UEJ851981 UOF851981 UYB851981 VHX851981 VRT851981 WBP851981 WLL851981 WVH851981 C917517 IV917517 SR917517 ACN917517 AMJ917517 AWF917517 BGB917517 BPX917517 BZT917517 CJP917517 CTL917517 DDH917517 DND917517 DWZ917517 EGV917517 EQR917517 FAN917517 FKJ917517 FUF917517 GEB917517 GNX917517 GXT917517 HHP917517 HRL917517 IBH917517 ILD917517 IUZ917517 JEV917517 JOR917517 JYN917517 KIJ917517 KSF917517 LCB917517 LLX917517 LVT917517 MFP917517 MPL917517 MZH917517 NJD917517 NSZ917517 OCV917517 OMR917517 OWN917517 PGJ917517 PQF917517 QAB917517 QJX917517 QTT917517 RDP917517 RNL917517 RXH917517 SHD917517 SQZ917517 TAV917517 TKR917517 TUN917517 UEJ917517 UOF917517 UYB917517 VHX917517 VRT917517 WBP917517 WLL917517 WVH917517 C983053 IV983053 SR983053 ACN983053 AMJ983053 AWF983053 BGB983053 BPX983053 BZT983053 CJP983053 CTL983053 DDH983053 DND983053 DWZ983053 EGV983053 EQR983053 FAN983053 FKJ983053 FUF983053 GEB983053 GNX983053 GXT983053 HHP983053 HRL983053 IBH983053 ILD983053 IUZ983053 JEV983053 JOR983053 JYN983053 KIJ983053 KSF983053 LCB983053 LLX983053 LVT983053 MFP983053 MPL983053 MZH983053 NJD983053 NSZ983053 OCV983053 OMR983053 OWN983053 PGJ983053 PQF983053 QAB983053 QJX983053 QTT983053 RDP983053 RNL983053 RXH983053 SHD983053 SQZ983053 TAV983053 TKR983053 TUN983053 UEJ983053 UOF983053 UYB983053 VHX983053 VRT983053 WBP98305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53 A65549 IS65549 SO65549 ACK65549 AMG65549 AWC65549 BFY65549 BPU65549 BZQ65549 CJM65549 CTI65549 DDE65549 DNA65549 DWW65549 EGS65549 EQO65549 FAK65549 FKG65549 FUC65549 GDY65549 GNU65549 GXQ65549 HHM65549 HRI65549 IBE65549 ILA65549 IUW65549 JES65549 JOO65549 JYK65549 KIG65549 KSC65549 LBY65549 LLU65549 LVQ65549 MFM65549 MPI65549 MZE65549 NJA65549 NSW65549 OCS65549 OMO65549 OWK65549 PGG65549 PQC65549 PZY65549 QJU65549 QTQ65549 RDM65549 RNI65549 RXE65549 SHA65549 SQW65549 TAS65549 TKO65549 TUK65549 UEG65549 UOC65549 UXY65549 VHU65549 VRQ65549 WBM65549 WLI65549 WVE65549 A131085 IS131085 SO131085 ACK131085 AMG131085 AWC131085 BFY131085 BPU131085 BZQ131085 CJM131085 CTI131085 DDE131085 DNA131085 DWW131085 EGS131085 EQO131085 FAK131085 FKG131085 FUC131085 GDY131085 GNU131085 GXQ131085 HHM131085 HRI131085 IBE131085 ILA131085 IUW131085 JES131085 JOO131085 JYK131085 KIG131085 KSC131085 LBY131085 LLU131085 LVQ131085 MFM131085 MPI131085 MZE131085 NJA131085 NSW131085 OCS131085 OMO131085 OWK131085 PGG131085 PQC131085 PZY131085 QJU131085 QTQ131085 RDM131085 RNI131085 RXE131085 SHA131085 SQW131085 TAS131085 TKO131085 TUK131085 UEG131085 UOC131085 UXY131085 VHU131085 VRQ131085 WBM131085 WLI131085 WVE131085 A196621 IS196621 SO196621 ACK196621 AMG196621 AWC196621 BFY196621 BPU196621 BZQ196621 CJM196621 CTI196621 DDE196621 DNA196621 DWW196621 EGS196621 EQO196621 FAK196621 FKG196621 FUC196621 GDY196621 GNU196621 GXQ196621 HHM196621 HRI196621 IBE196621 ILA196621 IUW196621 JES196621 JOO196621 JYK196621 KIG196621 KSC196621 LBY196621 LLU196621 LVQ196621 MFM196621 MPI196621 MZE196621 NJA196621 NSW196621 OCS196621 OMO196621 OWK196621 PGG196621 PQC196621 PZY196621 QJU196621 QTQ196621 RDM196621 RNI196621 RXE196621 SHA196621 SQW196621 TAS196621 TKO196621 TUK196621 UEG196621 UOC196621 UXY196621 VHU196621 VRQ196621 WBM196621 WLI196621 WVE196621 A262157 IS262157 SO262157 ACK262157 AMG262157 AWC262157 BFY262157 BPU262157 BZQ262157 CJM262157 CTI262157 DDE262157 DNA262157 DWW262157 EGS262157 EQO262157 FAK262157 FKG262157 FUC262157 GDY262157 GNU262157 GXQ262157 HHM262157 HRI262157 IBE262157 ILA262157 IUW262157 JES262157 JOO262157 JYK262157 KIG262157 KSC262157 LBY262157 LLU262157 LVQ262157 MFM262157 MPI262157 MZE262157 NJA262157 NSW262157 OCS262157 OMO262157 OWK262157 PGG262157 PQC262157 PZY262157 QJU262157 QTQ262157 RDM262157 RNI262157 RXE262157 SHA262157 SQW262157 TAS262157 TKO262157 TUK262157 UEG262157 UOC262157 UXY262157 VHU262157 VRQ262157 WBM262157 WLI262157 WVE262157 A327693 IS327693 SO327693 ACK327693 AMG327693 AWC327693 BFY327693 BPU327693 BZQ327693 CJM327693 CTI327693 DDE327693 DNA327693 DWW327693 EGS327693 EQO327693 FAK327693 FKG327693 FUC327693 GDY327693 GNU327693 GXQ327693 HHM327693 HRI327693 IBE327693 ILA327693 IUW327693 JES327693 JOO327693 JYK327693 KIG327693 KSC327693 LBY327693 LLU327693 LVQ327693 MFM327693 MPI327693 MZE327693 NJA327693 NSW327693 OCS327693 OMO327693 OWK327693 PGG327693 PQC327693 PZY327693 QJU327693 QTQ327693 RDM327693 RNI327693 RXE327693 SHA327693 SQW327693 TAS327693 TKO327693 TUK327693 UEG327693 UOC327693 UXY327693 VHU327693 VRQ327693 WBM327693 WLI327693 WVE327693 A393229 IS393229 SO393229 ACK393229 AMG393229 AWC393229 BFY393229 BPU393229 BZQ393229 CJM393229 CTI393229 DDE393229 DNA393229 DWW393229 EGS393229 EQO393229 FAK393229 FKG393229 FUC393229 GDY393229 GNU393229 GXQ393229 HHM393229 HRI393229 IBE393229 ILA393229 IUW393229 JES393229 JOO393229 JYK393229 KIG393229 KSC393229 LBY393229 LLU393229 LVQ393229 MFM393229 MPI393229 MZE393229 NJA393229 NSW393229 OCS393229 OMO393229 OWK393229 PGG393229 PQC393229 PZY393229 QJU393229 QTQ393229 RDM393229 RNI393229 RXE393229 SHA393229 SQW393229 TAS393229 TKO393229 TUK393229 UEG393229 UOC393229 UXY393229 VHU393229 VRQ393229 WBM393229 WLI393229 WVE393229 A458765 IS458765 SO458765 ACK458765 AMG458765 AWC458765 BFY458765 BPU458765 BZQ458765 CJM458765 CTI458765 DDE458765 DNA458765 DWW458765 EGS458765 EQO458765 FAK458765 FKG458765 FUC458765 GDY458765 GNU458765 GXQ458765 HHM458765 HRI458765 IBE458765 ILA458765 IUW458765 JES458765 JOO458765 JYK458765 KIG458765 KSC458765 LBY458765 LLU458765 LVQ458765 MFM458765 MPI458765 MZE458765 NJA458765 NSW458765 OCS458765 OMO458765 OWK458765 PGG458765 PQC458765 PZY458765 QJU458765 QTQ458765 RDM458765 RNI458765 RXE458765 SHA458765 SQW458765 TAS458765 TKO458765 TUK458765 UEG458765 UOC458765 UXY458765 VHU458765 VRQ458765 WBM458765 WLI458765 WVE458765 A524301 IS524301 SO524301 ACK524301 AMG524301 AWC524301 BFY524301 BPU524301 BZQ524301 CJM524301 CTI524301 DDE524301 DNA524301 DWW524301 EGS524301 EQO524301 FAK524301 FKG524301 FUC524301 GDY524301 GNU524301 GXQ524301 HHM524301 HRI524301 IBE524301 ILA524301 IUW524301 JES524301 JOO524301 JYK524301 KIG524301 KSC524301 LBY524301 LLU524301 LVQ524301 MFM524301 MPI524301 MZE524301 NJA524301 NSW524301 OCS524301 OMO524301 OWK524301 PGG524301 PQC524301 PZY524301 QJU524301 QTQ524301 RDM524301 RNI524301 RXE524301 SHA524301 SQW524301 TAS524301 TKO524301 TUK524301 UEG524301 UOC524301 UXY524301 VHU524301 VRQ524301 WBM524301 WLI524301 WVE524301 A589837 IS589837 SO589837 ACK589837 AMG589837 AWC589837 BFY589837 BPU589837 BZQ589837 CJM589837 CTI589837 DDE589837 DNA589837 DWW589837 EGS589837 EQO589837 FAK589837 FKG589837 FUC589837 GDY589837 GNU589837 GXQ589837 HHM589837 HRI589837 IBE589837 ILA589837 IUW589837 JES589837 JOO589837 JYK589837 KIG589837 KSC589837 LBY589837 LLU589837 LVQ589837 MFM589837 MPI589837 MZE589837 NJA589837 NSW589837 OCS589837 OMO589837 OWK589837 PGG589837 PQC589837 PZY589837 QJU589837 QTQ589837 RDM589837 RNI589837 RXE589837 SHA589837 SQW589837 TAS589837 TKO589837 TUK589837 UEG589837 UOC589837 UXY589837 VHU589837 VRQ589837 WBM589837 WLI589837 WVE589837 A655373 IS655373 SO655373 ACK655373 AMG655373 AWC655373 BFY655373 BPU655373 BZQ655373 CJM655373 CTI655373 DDE655373 DNA655373 DWW655373 EGS655373 EQO655373 FAK655373 FKG655373 FUC655373 GDY655373 GNU655373 GXQ655373 HHM655373 HRI655373 IBE655373 ILA655373 IUW655373 JES655373 JOO655373 JYK655373 KIG655373 KSC655373 LBY655373 LLU655373 LVQ655373 MFM655373 MPI655373 MZE655373 NJA655373 NSW655373 OCS655373 OMO655373 OWK655373 PGG655373 PQC655373 PZY655373 QJU655373 QTQ655373 RDM655373 RNI655373 RXE655373 SHA655373 SQW655373 TAS655373 TKO655373 TUK655373 UEG655373 UOC655373 UXY655373 VHU655373 VRQ655373 WBM655373 WLI655373 WVE655373 A720909 IS720909 SO720909 ACK720909 AMG720909 AWC720909 BFY720909 BPU720909 BZQ720909 CJM720909 CTI720909 DDE720909 DNA720909 DWW720909 EGS720909 EQO720909 FAK720909 FKG720909 FUC720909 GDY720909 GNU720909 GXQ720909 HHM720909 HRI720909 IBE720909 ILA720909 IUW720909 JES720909 JOO720909 JYK720909 KIG720909 KSC720909 LBY720909 LLU720909 LVQ720909 MFM720909 MPI720909 MZE720909 NJA720909 NSW720909 OCS720909 OMO720909 OWK720909 PGG720909 PQC720909 PZY720909 QJU720909 QTQ720909 RDM720909 RNI720909 RXE720909 SHA720909 SQW720909 TAS720909 TKO720909 TUK720909 UEG720909 UOC720909 UXY720909 VHU720909 VRQ720909 WBM720909 WLI720909 WVE720909 A786445 IS786445 SO786445 ACK786445 AMG786445 AWC786445 BFY786445 BPU786445 BZQ786445 CJM786445 CTI786445 DDE786445 DNA786445 DWW786445 EGS786445 EQO786445 FAK786445 FKG786445 FUC786445 GDY786445 GNU786445 GXQ786445 HHM786445 HRI786445 IBE786445 ILA786445 IUW786445 JES786445 JOO786445 JYK786445 KIG786445 KSC786445 LBY786445 LLU786445 LVQ786445 MFM786445 MPI786445 MZE786445 NJA786445 NSW786445 OCS786445 OMO786445 OWK786445 PGG786445 PQC786445 PZY786445 QJU786445 QTQ786445 RDM786445 RNI786445 RXE786445 SHA786445 SQW786445 TAS786445 TKO786445 TUK786445 UEG786445 UOC786445 UXY786445 VHU786445 VRQ786445 WBM786445 WLI786445 WVE786445 A851981 IS851981 SO851981 ACK851981 AMG851981 AWC851981 BFY851981 BPU851981 BZQ851981 CJM851981 CTI851981 DDE851981 DNA851981 DWW851981 EGS851981 EQO851981 FAK851981 FKG851981 FUC851981 GDY851981 GNU851981 GXQ851981 HHM851981 HRI851981 IBE851981 ILA851981 IUW851981 JES851981 JOO851981 JYK851981 KIG851981 KSC851981 LBY851981 LLU851981 LVQ851981 MFM851981 MPI851981 MZE851981 NJA851981 NSW851981 OCS851981 OMO851981 OWK851981 PGG851981 PQC851981 PZY851981 QJU851981 QTQ851981 RDM851981 RNI851981 RXE851981 SHA851981 SQW851981 TAS851981 TKO851981 TUK851981 UEG851981 UOC851981 UXY851981 VHU851981 VRQ851981 WBM851981 WLI851981 WVE851981 A917517 IS917517 SO917517 ACK917517 AMG917517 AWC917517 BFY917517 BPU917517 BZQ917517 CJM917517 CTI917517 DDE917517 DNA917517 DWW917517 EGS917517 EQO917517 FAK917517 FKG917517 FUC917517 GDY917517 GNU917517 GXQ917517 HHM917517 HRI917517 IBE917517 ILA917517 IUW917517 JES917517 JOO917517 JYK917517 KIG917517 KSC917517 LBY917517 LLU917517 LVQ917517 MFM917517 MPI917517 MZE917517 NJA917517 NSW917517 OCS917517 OMO917517 OWK917517 PGG917517 PQC917517 PZY917517 QJU917517 QTQ917517 RDM917517 RNI917517 RXE917517 SHA917517 SQW917517 TAS917517 TKO917517 TUK917517 UEG917517 UOC917517 UXY917517 VHU917517 VRQ917517 WBM917517 WLI917517 WVE917517 A983053 IS983053 SO983053 ACK983053 AMG983053 AWC983053 BFY983053 BPU983053 BZQ983053 CJM983053 CTI983053 DDE983053 DNA983053 DWW983053 EGS983053 EQO983053 FAK983053 FKG983053 FUC983053 GDY983053 GNU983053 GXQ983053 HHM983053 HRI983053 IBE983053 ILA983053 IUW983053 JES983053 JOO983053 JYK983053 KIG983053 KSC983053 LBY983053 LLU983053 LVQ983053 MFM983053 MPI983053 MZE983053 NJA983053 NSW983053 OCS983053 OMO983053 OWK983053 PGG983053 PQC983053 PZY983053 QJU983053 QTQ983053 RDM983053 RNI983053 RXE983053 SHA983053 SQW983053 TAS983053 TKO983053 TUK983053 UEG983053 UOC983053 UXY983053 VHU983053 VRQ983053 WBM983053 WLI98305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GRUPO 32</vt:lpstr>
      <vt:lpstr>GRUPO 72</vt:lpstr>
      <vt:lpstr>GRUPO 38</vt:lpstr>
      <vt:lpstr>GRUPO 33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luis.tovarr</cp:lastModifiedBy>
  <cp:lastPrinted>2014-12-04T15:32:08Z</cp:lastPrinted>
  <dcterms:created xsi:type="dcterms:W3CDTF">2014-10-22T15:49:24Z</dcterms:created>
  <dcterms:modified xsi:type="dcterms:W3CDTF">2014-12-17T22:27:48Z</dcterms:modified>
</cp:coreProperties>
</file>