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9bzz7Ii6fdbQmmNSQaRwbA0qMmIdXzRtgrp5pj79vHY+wsNTBPDHk2tTN/ADtHcCVenIo0lzrP78DrdIKqin0Q==" workbookSaltValue="xzSVGuWERNNv2Yx8m0swXQ==" workbookSpinCount="100000" lockStructure="1"/>
  <bookViews>
    <workbookView xWindow="120" yWindow="132" windowWidth="12516" windowHeight="6660" tabRatio="598"/>
  </bookViews>
  <sheets>
    <sheet name="GRUPO 60" sheetId="8" r:id="rId1"/>
  </sheets>
  <calcPr calcId="152511"/>
</workbook>
</file>

<file path=xl/calcChain.xml><?xml version="1.0" encoding="utf-8"?>
<calcChain xmlns="http://schemas.openxmlformats.org/spreadsheetml/2006/main">
  <c r="K54" i="8" l="1"/>
  <c r="K52" i="8"/>
  <c r="K56" i="8" l="1"/>
  <c r="K55" i="8"/>
  <c r="K53" i="8"/>
  <c r="K50" i="8"/>
  <c r="N63" i="8" l="1"/>
  <c r="E23" i="8"/>
  <c r="F23" i="8"/>
  <c r="K51" i="8" l="1"/>
  <c r="C25" i="8"/>
  <c r="N119" i="8" l="1"/>
  <c r="M119" i="8"/>
  <c r="L119" i="8"/>
  <c r="K119" i="8"/>
  <c r="A112" i="8"/>
  <c r="A113" i="8" s="1"/>
  <c r="A114" i="8" s="1"/>
  <c r="A115" i="8" s="1"/>
  <c r="A116" i="8" s="1"/>
  <c r="A117" i="8" s="1"/>
  <c r="A118" i="8" s="1"/>
  <c r="E41" i="8"/>
  <c r="E25" i="8" l="1"/>
  <c r="E125" i="8" l="1"/>
  <c r="D151" i="8" s="1"/>
  <c r="F141" i="8"/>
  <c r="D152" i="8" s="1"/>
  <c r="E151" i="8" l="1"/>
  <c r="C121" i="8" l="1"/>
  <c r="C68" i="8"/>
  <c r="C67" i="8"/>
  <c r="A51" i="8"/>
  <c r="A52" i="8" s="1"/>
</calcChain>
</file>

<file path=xl/sharedStrings.xml><?xml version="1.0" encoding="utf-8"?>
<sst xmlns="http://schemas.openxmlformats.org/spreadsheetml/2006/main" count="256" uniqueCount="144">
  <si>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</si>
  <si>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</si>
  <si>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</si>
  <si>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</si>
  <si>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</si>
  <si>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</si>
  <si>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</si>
  <si>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</si>
  <si>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</si>
  <si>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</si>
  <si>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</si>
  <si>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</si>
  <si>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</si>
  <si>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</si>
  <si>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</si>
  <si>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</si>
  <si>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</si>
  <si>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</si>
  <si>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</si>
  <si>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</si>
  <si>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</si>
  <si>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</si>
  <si>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</si>
  <si>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</si>
  <si>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</si>
  <si>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</si>
  <si>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</si>
  <si>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</si>
  <si>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</si>
  <si>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</si>
  <si>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</si>
  <si>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</si>
  <si>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</si>
  <si>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</si>
  <si>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</si>
  <si>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</si>
  <si>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</si>
  <si>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</si>
  <si>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</si>
  <si>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</si>
  <si>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</si>
  <si>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</si>
  <si>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</si>
  <si>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</si>
  <si>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</si>
  <si>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</si>
  <si>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</si>
  <si>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</si>
  <si>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</si>
  <si>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</si>
  <si>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</si>
  <si>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</si>
  <si>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</si>
  <si>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</si>
  <si>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</si>
  <si>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</si>
  <si>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</si>
  <si>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</si>
  <si>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</si>
  <si>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</si>
  <si>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</si>
  <si>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</si>
  <si>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</si>
  <si>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</si>
  <si>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</si>
  <si>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</si>
  <si>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</si>
  <si>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</si>
  <si>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</si>
  <si>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</si>
  <si>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</si>
  <si>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</si>
  <si>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</si>
  <si>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</si>
  <si>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</si>
  <si>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</si>
  <si>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</si>
  <si>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</si>
  <si>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</si>
  <si>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</si>
  <si>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</si>
  <si>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</si>
  <si>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</si>
  <si>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</si>
  <si>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</si>
  <si>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</si>
  <si>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</si>
  <si>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</si>
  <si>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</si>
  <si>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</si>
  <si>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</si>
  <si>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</si>
  <si>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</si>
  <si>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</si>
  <si>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</si>
  <si>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</si>
  <si>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</si>
  <si>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</si>
  <si>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</si>
  <si>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</si>
  <si>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</si>
  <si>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</si>
  <si>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</si>
  <si>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</si>
  <si>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</si>
  <si>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</si>
  <si>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</si>
  <si>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</si>
  <si>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</si>
  <si>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</si>
  <si>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</si>
  <si>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</si>
  <si>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</si>
  <si>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</si>
  <si>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</si>
  <si>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</si>
  <si>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</si>
  <si>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ASOCIACION UNIDOS CON LA FAMILIA Y LA COMUNIDAD DE NATAGAIMA ASUFACONAT</t>
  </si>
  <si>
    <t>ICBF</t>
  </si>
  <si>
    <t>CDI  SIN ARRIENDO</t>
  </si>
  <si>
    <t>CDI SIN ARRIENDO</t>
  </si>
  <si>
    <t>CRA 7 No. 3-33B Barrio Juan de Borja Natagaima</t>
  </si>
  <si>
    <t>YADIRA USECHE ROMERO</t>
  </si>
  <si>
    <t>LICENCIATURA EN PEDAGOGIA INFANTIL</t>
  </si>
  <si>
    <t>UNIMINUTO</t>
  </si>
  <si>
    <t>EN DESARROLLO</t>
  </si>
  <si>
    <t>ASUFACONAT</t>
  </si>
  <si>
    <t>COORDINADORA CDI MIS PATOJITOS</t>
  </si>
  <si>
    <t>ACTUALMENTE ES LA COORDINADORA DEL CDI Y ESTA EN OCTAVO SEMESTRE DE LICENCIATURA EN PEDAGOGIA INFANTIL</t>
  </si>
  <si>
    <t>ALEJANDRA MILENA PARRA SANABRIA</t>
  </si>
  <si>
    <t>PSICOLOGA</t>
  </si>
  <si>
    <t>UNIVERSIDAD NACIONAL ABIERTA Y A DISTANCIA UNAD</t>
  </si>
  <si>
    <t>03/07/2012 A LA FECHA</t>
  </si>
  <si>
    <t>04/06/2013 A LA FECHA</t>
  </si>
  <si>
    <t>PSICOLOGA CDI MIS PATOJITOS</t>
  </si>
  <si>
    <t>MILENA CATALINA ROCHA VARON</t>
  </si>
  <si>
    <t>NO REPORTA</t>
  </si>
  <si>
    <t>MAIRA ALEJANDRA PEREZ</t>
  </si>
  <si>
    <t>AUXILIAR ADMINISTRATIVO</t>
  </si>
  <si>
    <t>POLITECNICO CENTRAL</t>
  </si>
  <si>
    <t>NA</t>
  </si>
  <si>
    <t>X</t>
  </si>
  <si>
    <t>54,67</t>
  </si>
  <si>
    <t>ES INMUEBLE DEL ICBF</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</si>
</sst>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2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4" fillId="0" borderId="1" xfId="0" applyFont="1" applyBorder="1" applyAlignment="1">
      <alignment vertical="center" wrapText="1"/>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14" fontId="0" fillId="0" borderId="1" xfId="0" applyNumberFormat="1" applyBorder="1" applyAlignment="1"/>
    <xf numFmtId="14" fontId="0" fillId="0" borderId="1" xfId="0" applyNumberFormat="1" applyFill="1" applyBorder="1" applyAlignment="1"/>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76" zoomScale="50" zoomScaleNormal="50" workbookViewId="0">
      <selection activeCell="P93" sqref="P93:Q93"/>
    </sheetView>
  </sheetViews>
  <sheetFormatPr baseColWidth="10" defaultRowHeight="14.4" x14ac:dyDescent="0.3"/>
  <cols>
    <col min="1" max="1" width="3.109375" style="9" bestFit="1" customWidth="1"/>
    <col min="2" max="2" width="58.88671875" style="9" customWidth="1"/>
    <col min="3" max="3" width="31.109375" style="9" customWidth="1"/>
    <col min="4" max="4" width="26.6640625" style="9" customWidth="1"/>
    <col min="5" max="5" width="25" style="9" customWidth="1"/>
    <col min="6" max="7" width="29.6640625" style="9" customWidth="1"/>
    <col min="8" max="8" width="23" style="9" customWidth="1"/>
    <col min="9" max="9" width="27.33203125" style="9" customWidth="1"/>
    <col min="10" max="10" width="17.5546875" style="9" customWidth="1"/>
    <col min="11" max="11" width="14.6640625" style="9" customWidth="1"/>
    <col min="12" max="12" width="17.6640625" style="9" customWidth="1"/>
    <col min="13" max="13" width="26.33203125" style="9" customWidth="1"/>
    <col min="14" max="14" width="22.109375" style="9" customWidth="1"/>
    <col min="15" max="15" width="26.109375" style="9" customWidth="1"/>
    <col min="16" max="16" width="19.5546875" style="9" bestFit="1" customWidth="1"/>
    <col min="17" max="17" width="21.88671875" style="9" customWidth="1"/>
    <col min="18" max="18" width="18.33203125" style="9" customWidth="1"/>
    <col min="19"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1:16" ht="25.8" x14ac:dyDescent="0.3">
      <c r="B2" s="136" t="s">
        <v>61</v>
      </c>
      <c r="C2" s="137"/>
      <c r="D2" s="137"/>
      <c r="E2" s="137"/>
      <c r="F2" s="137"/>
      <c r="G2" s="137"/>
      <c r="H2" s="137"/>
      <c r="I2" s="137"/>
      <c r="J2" s="137"/>
      <c r="K2" s="137"/>
      <c r="L2" s="137"/>
      <c r="M2" s="137"/>
      <c r="N2" s="137"/>
      <c r="O2" s="137"/>
      <c r="P2" s="137"/>
    </row>
    <row r="4" spans="1:16" ht="25.8" x14ac:dyDescent="0.3">
      <c r="B4" s="151" t="s">
        <v>47</v>
      </c>
      <c r="C4" s="151"/>
      <c r="D4" s="151"/>
      <c r="E4" s="151"/>
      <c r="F4" s="151"/>
      <c r="G4" s="151"/>
      <c r="H4" s="151"/>
      <c r="I4" s="151"/>
      <c r="J4" s="151"/>
      <c r="K4" s="151"/>
      <c r="L4" s="151"/>
      <c r="M4" s="151"/>
      <c r="N4" s="151"/>
      <c r="O4" s="151"/>
      <c r="P4" s="151"/>
    </row>
    <row r="5" spans="1:16" s="89" customFormat="1" ht="39.75" customHeight="1" x14ac:dyDescent="0.4">
      <c r="A5" s="173" t="s">
        <v>116</v>
      </c>
      <c r="B5" s="173"/>
      <c r="C5" s="173"/>
      <c r="D5" s="173"/>
      <c r="E5" s="173"/>
      <c r="F5" s="173"/>
      <c r="G5" s="173"/>
      <c r="H5" s="173"/>
      <c r="I5" s="173"/>
      <c r="J5" s="173"/>
      <c r="K5" s="173"/>
      <c r="L5" s="173"/>
    </row>
    <row r="6" spans="1:16" ht="15" thickBot="1" x14ac:dyDescent="0.35"/>
    <row r="7" spans="1:16" ht="21.6" thickBot="1" x14ac:dyDescent="0.35">
      <c r="B7" s="11" t="s">
        <v>4</v>
      </c>
      <c r="C7" s="154" t="s">
        <v>117</v>
      </c>
      <c r="D7" s="154"/>
      <c r="E7" s="154"/>
      <c r="F7" s="154"/>
      <c r="G7" s="154"/>
      <c r="H7" s="154"/>
      <c r="I7" s="154"/>
      <c r="J7" s="154"/>
      <c r="K7" s="154"/>
      <c r="L7" s="154"/>
      <c r="M7" s="154"/>
      <c r="N7" s="155"/>
    </row>
    <row r="8" spans="1:16" ht="16.2" thickBot="1" x14ac:dyDescent="0.35">
      <c r="B8" s="12" t="s">
        <v>5</v>
      </c>
      <c r="C8" s="154"/>
      <c r="D8" s="154"/>
      <c r="E8" s="154"/>
      <c r="F8" s="154"/>
      <c r="G8" s="154"/>
      <c r="H8" s="154"/>
      <c r="I8" s="154"/>
      <c r="J8" s="154"/>
      <c r="K8" s="154"/>
      <c r="L8" s="154"/>
      <c r="M8" s="154"/>
      <c r="N8" s="155"/>
    </row>
    <row r="9" spans="1:16" ht="16.2" thickBot="1" x14ac:dyDescent="0.35">
      <c r="B9" s="12" t="s">
        <v>6</v>
      </c>
      <c r="C9" s="154"/>
      <c r="D9" s="154"/>
      <c r="E9" s="154"/>
      <c r="F9" s="154"/>
      <c r="G9" s="154"/>
      <c r="H9" s="154"/>
      <c r="I9" s="154"/>
      <c r="J9" s="154"/>
      <c r="K9" s="154"/>
      <c r="L9" s="154"/>
      <c r="M9" s="154"/>
      <c r="N9" s="155"/>
    </row>
    <row r="10" spans="1:16" ht="16.2" thickBot="1" x14ac:dyDescent="0.35">
      <c r="B10" s="12" t="s">
        <v>7</v>
      </c>
      <c r="C10" s="154"/>
      <c r="D10" s="154"/>
      <c r="E10" s="154"/>
      <c r="F10" s="154"/>
      <c r="G10" s="154"/>
      <c r="H10" s="154"/>
      <c r="I10" s="154"/>
      <c r="J10" s="154"/>
      <c r="K10" s="154"/>
      <c r="L10" s="154"/>
      <c r="M10" s="154"/>
      <c r="N10" s="155"/>
    </row>
    <row r="11" spans="1:16" ht="16.2" thickBot="1" x14ac:dyDescent="0.35">
      <c r="B11" s="12" t="s">
        <v>8</v>
      </c>
      <c r="C11" s="171">
        <v>60</v>
      </c>
      <c r="D11" s="171"/>
      <c r="E11" s="172"/>
      <c r="F11" s="33"/>
      <c r="G11" s="33"/>
      <c r="H11" s="33"/>
      <c r="I11" s="33"/>
      <c r="J11" s="33"/>
      <c r="K11" s="33"/>
      <c r="L11" s="33"/>
      <c r="M11" s="33"/>
      <c r="N11" s="34"/>
    </row>
    <row r="12" spans="1:16" ht="16.2" thickBot="1" x14ac:dyDescent="0.35">
      <c r="B12" s="14" t="s">
        <v>9</v>
      </c>
      <c r="C12" s="15">
        <v>41979</v>
      </c>
      <c r="D12" s="16"/>
      <c r="E12" s="16"/>
      <c r="F12" s="16"/>
      <c r="G12" s="16"/>
      <c r="H12" s="16"/>
      <c r="I12" s="16"/>
      <c r="J12" s="16"/>
      <c r="K12" s="16"/>
      <c r="L12" s="16"/>
      <c r="M12" s="16"/>
      <c r="N12" s="17"/>
    </row>
    <row r="13" spans="1:16" ht="15.6" x14ac:dyDescent="0.3">
      <c r="B13" s="13"/>
      <c r="C13" s="18"/>
      <c r="D13" s="19"/>
      <c r="E13" s="19"/>
      <c r="F13" s="19"/>
      <c r="G13" s="19"/>
      <c r="H13" s="19"/>
      <c r="I13" s="8"/>
      <c r="J13" s="8"/>
      <c r="K13" s="8"/>
      <c r="L13" s="8"/>
      <c r="M13" s="8"/>
      <c r="N13" s="19"/>
    </row>
    <row r="14" spans="1:16" x14ac:dyDescent="0.3">
      <c r="I14" s="8"/>
      <c r="J14" s="8"/>
      <c r="K14" s="8"/>
      <c r="L14" s="8"/>
      <c r="M14" s="8"/>
      <c r="N14" s="21"/>
    </row>
    <row r="15" spans="1:16" ht="45.75" customHeight="1" x14ac:dyDescent="0.3">
      <c r="B15" s="176" t="s">
        <v>63</v>
      </c>
      <c r="C15" s="176"/>
      <c r="D15" s="49" t="s">
        <v>12</v>
      </c>
      <c r="E15" s="49" t="s">
        <v>13</v>
      </c>
      <c r="F15" s="49" t="s">
        <v>28</v>
      </c>
      <c r="G15" s="76"/>
      <c r="I15" s="35"/>
      <c r="J15" s="35"/>
      <c r="K15" s="35"/>
      <c r="L15" s="35"/>
      <c r="M15" s="35"/>
      <c r="N15" s="21"/>
    </row>
    <row r="16" spans="1:16" x14ac:dyDescent="0.3">
      <c r="B16" s="176"/>
      <c r="C16" s="176"/>
      <c r="D16" s="49">
        <v>60</v>
      </c>
      <c r="E16" s="115">
        <v>418993652</v>
      </c>
      <c r="F16" s="115">
        <v>154</v>
      </c>
      <c r="G16" s="77"/>
      <c r="I16" s="36"/>
      <c r="J16" s="36"/>
      <c r="K16" s="36"/>
      <c r="L16" s="36"/>
      <c r="M16" s="36"/>
      <c r="N16" s="21"/>
    </row>
    <row r="17" spans="1:14" x14ac:dyDescent="0.3">
      <c r="B17" s="176"/>
      <c r="C17" s="176"/>
      <c r="D17" s="49"/>
      <c r="E17" s="115"/>
      <c r="F17" s="115"/>
      <c r="G17" s="77"/>
      <c r="I17" s="36"/>
      <c r="J17" s="36"/>
      <c r="K17" s="36"/>
      <c r="L17" s="36"/>
      <c r="M17" s="36"/>
      <c r="N17" s="21"/>
    </row>
    <row r="18" spans="1:14" x14ac:dyDescent="0.3">
      <c r="B18" s="176"/>
      <c r="C18" s="176"/>
      <c r="D18" s="49"/>
      <c r="E18" s="115"/>
      <c r="F18" s="115"/>
      <c r="G18" s="77"/>
      <c r="I18" s="36"/>
      <c r="J18" s="36"/>
      <c r="K18" s="36"/>
      <c r="L18" s="36"/>
      <c r="M18" s="36"/>
      <c r="N18" s="21"/>
    </row>
    <row r="19" spans="1:14" x14ac:dyDescent="0.3">
      <c r="B19" s="176"/>
      <c r="C19" s="176"/>
      <c r="D19" s="49"/>
      <c r="E19" s="116"/>
      <c r="F19" s="115"/>
      <c r="G19" s="77"/>
      <c r="H19" s="22"/>
      <c r="I19" s="36"/>
      <c r="J19" s="36"/>
      <c r="K19" s="36"/>
      <c r="L19" s="36"/>
      <c r="M19" s="36"/>
      <c r="N19" s="20"/>
    </row>
    <row r="20" spans="1:14" x14ac:dyDescent="0.3">
      <c r="B20" s="176"/>
      <c r="C20" s="176"/>
      <c r="D20" s="49"/>
      <c r="E20" s="116"/>
      <c r="F20" s="115"/>
      <c r="G20" s="77"/>
      <c r="H20" s="22"/>
      <c r="I20" s="38"/>
      <c r="J20" s="38"/>
      <c r="K20" s="38"/>
      <c r="L20" s="38"/>
      <c r="M20" s="38"/>
      <c r="N20" s="20"/>
    </row>
    <row r="21" spans="1:14" x14ac:dyDescent="0.3">
      <c r="B21" s="176"/>
      <c r="C21" s="176"/>
      <c r="D21" s="49"/>
      <c r="E21" s="116"/>
      <c r="F21" s="115"/>
      <c r="G21" s="77"/>
      <c r="H21" s="22"/>
      <c r="I21" s="8"/>
      <c r="J21" s="8"/>
      <c r="K21" s="8"/>
      <c r="L21" s="8"/>
      <c r="M21" s="8"/>
      <c r="N21" s="20"/>
    </row>
    <row r="22" spans="1:14" x14ac:dyDescent="0.3">
      <c r="B22" s="176"/>
      <c r="C22" s="176"/>
      <c r="D22" s="49"/>
      <c r="E22" s="116"/>
      <c r="F22" s="115"/>
      <c r="G22" s="77"/>
      <c r="H22" s="22"/>
      <c r="I22" s="8"/>
      <c r="J22" s="8"/>
      <c r="K22" s="8"/>
      <c r="L22" s="8"/>
      <c r="M22" s="8"/>
      <c r="N22" s="20"/>
    </row>
    <row r="23" spans="1:14" ht="15" thickBot="1" x14ac:dyDescent="0.35">
      <c r="B23" s="152" t="s">
        <v>14</v>
      </c>
      <c r="C23" s="153"/>
      <c r="D23" s="49"/>
      <c r="E23" s="117">
        <f>SUM(E16:E22)</f>
        <v>418993652</v>
      </c>
      <c r="F23" s="115">
        <f>SUM(F16:F22)</f>
        <v>154</v>
      </c>
      <c r="G23" s="77"/>
      <c r="H23" s="22"/>
      <c r="I23" s="8"/>
      <c r="J23" s="8"/>
      <c r="K23" s="8"/>
      <c r="L23" s="8"/>
      <c r="M23" s="8"/>
      <c r="N23" s="20"/>
    </row>
    <row r="24" spans="1:14" ht="46.2" customHeight="1" thickBot="1" x14ac:dyDescent="0.35">
      <c r="A24" s="40"/>
      <c r="B24" s="50" t="s">
        <v>15</v>
      </c>
      <c r="C24" s="50" t="s">
        <v>64</v>
      </c>
      <c r="E24" s="35"/>
      <c r="F24" s="35"/>
      <c r="G24" s="35"/>
      <c r="H24" s="35"/>
      <c r="I24" s="10"/>
      <c r="J24" s="10"/>
      <c r="K24" s="10"/>
      <c r="L24" s="10"/>
      <c r="M24" s="10"/>
    </row>
    <row r="25" spans="1:14" ht="15" thickBot="1" x14ac:dyDescent="0.35">
      <c r="A25" s="41">
        <v>1</v>
      </c>
      <c r="C25" s="43">
        <f>+F23*80%</f>
        <v>123.2</v>
      </c>
      <c r="D25" s="39"/>
      <c r="E25" s="42">
        <f>E23</f>
        <v>418993652</v>
      </c>
      <c r="F25" s="37"/>
      <c r="G25" s="37"/>
      <c r="H25" s="37"/>
      <c r="I25" s="23"/>
      <c r="J25" s="23"/>
      <c r="K25" s="23"/>
      <c r="L25" s="23"/>
      <c r="M25" s="23"/>
    </row>
    <row r="26" spans="1:14" x14ac:dyDescent="0.3">
      <c r="A26" s="84"/>
      <c r="C26" s="85"/>
      <c r="D26" s="36"/>
      <c r="E26" s="86"/>
      <c r="F26" s="37"/>
      <c r="G26" s="37"/>
      <c r="H26" s="37"/>
      <c r="I26" s="23"/>
      <c r="J26" s="23"/>
      <c r="K26" s="23"/>
      <c r="L26" s="23"/>
      <c r="M26" s="23"/>
    </row>
    <row r="27" spans="1:14" x14ac:dyDescent="0.3">
      <c r="A27" s="84"/>
      <c r="C27" s="85"/>
      <c r="D27" s="36"/>
      <c r="E27" s="86"/>
      <c r="F27" s="37"/>
      <c r="G27" s="37"/>
      <c r="H27" s="37"/>
      <c r="I27" s="23"/>
      <c r="J27" s="23"/>
      <c r="K27" s="23"/>
      <c r="L27" s="23"/>
      <c r="M27" s="23"/>
    </row>
    <row r="28" spans="1:14" x14ac:dyDescent="0.3">
      <c r="A28" s="84"/>
      <c r="B28" s="107" t="s">
        <v>95</v>
      </c>
      <c r="C28" s="89"/>
      <c r="D28" s="89"/>
      <c r="E28" s="89"/>
      <c r="F28" s="89"/>
      <c r="G28" s="89"/>
      <c r="H28" s="89"/>
      <c r="I28" s="92"/>
      <c r="J28" s="92"/>
      <c r="K28" s="92"/>
      <c r="L28" s="92"/>
      <c r="M28" s="92"/>
      <c r="N28" s="93"/>
    </row>
    <row r="29" spans="1:14" x14ac:dyDescent="0.3">
      <c r="A29" s="84"/>
      <c r="B29" s="89"/>
      <c r="C29" s="89"/>
      <c r="D29" s="89"/>
      <c r="E29" s="89"/>
      <c r="F29" s="89"/>
      <c r="G29" s="89"/>
      <c r="H29" s="89"/>
      <c r="I29" s="92"/>
      <c r="J29" s="92"/>
      <c r="K29" s="92"/>
      <c r="L29" s="92"/>
      <c r="M29" s="92"/>
      <c r="N29" s="93"/>
    </row>
    <row r="30" spans="1:14" x14ac:dyDescent="0.3">
      <c r="A30" s="84"/>
      <c r="B30" s="110" t="s">
        <v>32</v>
      </c>
      <c r="C30" s="110" t="s">
        <v>96</v>
      </c>
      <c r="D30" s="110" t="s">
        <v>97</v>
      </c>
      <c r="E30" s="89"/>
      <c r="F30" s="89"/>
      <c r="G30" s="89"/>
      <c r="H30" s="89"/>
      <c r="I30" s="92"/>
      <c r="J30" s="92"/>
      <c r="K30" s="92"/>
      <c r="L30" s="92"/>
      <c r="M30" s="92"/>
      <c r="N30" s="93"/>
    </row>
    <row r="31" spans="1:14" x14ac:dyDescent="0.3">
      <c r="A31" s="84"/>
      <c r="B31" s="106" t="s">
        <v>98</v>
      </c>
      <c r="C31" s="106" t="s">
        <v>141</v>
      </c>
      <c r="D31" s="106"/>
      <c r="E31" s="89"/>
      <c r="F31" s="89"/>
      <c r="G31" s="89"/>
      <c r="H31" s="89"/>
      <c r="I31" s="92"/>
      <c r="J31" s="92"/>
      <c r="K31" s="92"/>
      <c r="L31" s="92"/>
      <c r="M31" s="92"/>
      <c r="N31" s="93"/>
    </row>
    <row r="32" spans="1:14" x14ac:dyDescent="0.3">
      <c r="A32" s="84"/>
      <c r="B32" s="106" t="s">
        <v>99</v>
      </c>
      <c r="C32" s="106" t="s">
        <v>141</v>
      </c>
      <c r="D32" s="106"/>
      <c r="E32" s="89"/>
      <c r="F32" s="89"/>
      <c r="G32" s="89"/>
      <c r="H32" s="89"/>
      <c r="I32" s="92"/>
      <c r="J32" s="92"/>
      <c r="K32" s="92"/>
      <c r="L32" s="92"/>
      <c r="M32" s="92"/>
      <c r="N32" s="93"/>
    </row>
    <row r="33" spans="1:14" x14ac:dyDescent="0.3">
      <c r="A33" s="84"/>
      <c r="B33" s="106" t="s">
        <v>100</v>
      </c>
      <c r="C33" s="106" t="s">
        <v>141</v>
      </c>
      <c r="D33" s="106"/>
      <c r="E33" s="89"/>
      <c r="F33" s="89"/>
      <c r="G33" s="89"/>
      <c r="H33" s="89"/>
      <c r="I33" s="92"/>
      <c r="J33" s="92"/>
      <c r="K33" s="92"/>
      <c r="L33" s="92"/>
      <c r="M33" s="92"/>
      <c r="N33" s="93"/>
    </row>
    <row r="34" spans="1:14" x14ac:dyDescent="0.3">
      <c r="A34" s="84"/>
      <c r="B34" s="106" t="s">
        <v>101</v>
      </c>
      <c r="C34" s="106" t="s">
        <v>141</v>
      </c>
      <c r="D34" s="106"/>
      <c r="E34" s="89"/>
      <c r="F34" s="89"/>
      <c r="G34" s="89"/>
      <c r="H34" s="89"/>
      <c r="I34" s="92"/>
      <c r="J34" s="92"/>
      <c r="K34" s="92"/>
      <c r="L34" s="92"/>
      <c r="M34" s="92"/>
      <c r="N34" s="93"/>
    </row>
    <row r="35" spans="1:14" x14ac:dyDescent="0.3">
      <c r="A35" s="84"/>
      <c r="B35" s="89"/>
      <c r="C35" s="89"/>
      <c r="D35" s="89"/>
      <c r="E35" s="89"/>
      <c r="F35" s="89"/>
      <c r="G35" s="89"/>
      <c r="H35" s="89"/>
      <c r="I35" s="92"/>
      <c r="J35" s="92"/>
      <c r="K35" s="92"/>
      <c r="L35" s="92"/>
      <c r="M35" s="92"/>
      <c r="N35" s="93"/>
    </row>
    <row r="36" spans="1:14" x14ac:dyDescent="0.3">
      <c r="A36" s="84"/>
      <c r="B36" s="89"/>
      <c r="C36" s="89"/>
      <c r="D36" s="89"/>
      <c r="E36" s="89"/>
      <c r="F36" s="89"/>
      <c r="G36" s="89"/>
      <c r="H36" s="89"/>
      <c r="I36" s="92"/>
      <c r="J36" s="92"/>
      <c r="K36" s="92"/>
      <c r="L36" s="92"/>
      <c r="M36" s="92"/>
      <c r="N36" s="93"/>
    </row>
    <row r="37" spans="1:14" x14ac:dyDescent="0.3">
      <c r="A37" s="84"/>
      <c r="B37" s="107" t="s">
        <v>102</v>
      </c>
      <c r="C37" s="89"/>
      <c r="D37" s="89"/>
      <c r="E37" s="89"/>
      <c r="F37" s="89"/>
      <c r="G37" s="89"/>
      <c r="H37" s="89"/>
      <c r="I37" s="92"/>
      <c r="J37" s="92"/>
      <c r="K37" s="92"/>
      <c r="L37" s="92"/>
      <c r="M37" s="92"/>
      <c r="N37" s="93"/>
    </row>
    <row r="38" spans="1:14" x14ac:dyDescent="0.3">
      <c r="A38" s="84"/>
      <c r="B38" s="89"/>
      <c r="C38" s="89"/>
      <c r="D38" s="89"/>
      <c r="E38" s="89"/>
      <c r="F38" s="89"/>
      <c r="G38" s="89"/>
      <c r="H38" s="89"/>
      <c r="I38" s="92"/>
      <c r="J38" s="92"/>
      <c r="K38" s="92"/>
      <c r="L38" s="92"/>
      <c r="M38" s="92"/>
      <c r="N38" s="93"/>
    </row>
    <row r="39" spans="1:14" x14ac:dyDescent="0.3">
      <c r="A39" s="84"/>
      <c r="B39" s="89"/>
      <c r="C39" s="89"/>
      <c r="D39" s="89"/>
      <c r="E39" s="89"/>
      <c r="F39" s="89"/>
      <c r="G39" s="89"/>
      <c r="H39" s="89"/>
      <c r="I39" s="92"/>
      <c r="J39" s="92"/>
      <c r="K39" s="92"/>
      <c r="L39" s="92"/>
      <c r="M39" s="92"/>
      <c r="N39" s="93"/>
    </row>
    <row r="40" spans="1:14" x14ac:dyDescent="0.3">
      <c r="A40" s="84"/>
      <c r="B40" s="110" t="s">
        <v>32</v>
      </c>
      <c r="C40" s="110" t="s">
        <v>57</v>
      </c>
      <c r="D40" s="109" t="s">
        <v>50</v>
      </c>
      <c r="E40" s="109" t="s">
        <v>16</v>
      </c>
      <c r="F40" s="89"/>
      <c r="G40" s="89"/>
      <c r="H40" s="89"/>
      <c r="I40" s="92"/>
      <c r="J40" s="92"/>
      <c r="K40" s="92"/>
      <c r="L40" s="92"/>
      <c r="M40" s="92"/>
      <c r="N40" s="93"/>
    </row>
    <row r="41" spans="1:14" ht="27.6" x14ac:dyDescent="0.3">
      <c r="A41" s="84"/>
      <c r="B41" s="90" t="s">
        <v>103</v>
      </c>
      <c r="C41" s="91">
        <v>40</v>
      </c>
      <c r="D41" s="108">
        <v>0</v>
      </c>
      <c r="E41" s="147">
        <f>+D41+D42</f>
        <v>35</v>
      </c>
      <c r="F41" s="89"/>
      <c r="G41" s="89"/>
      <c r="H41" s="89"/>
      <c r="I41" s="92"/>
      <c r="J41" s="92"/>
      <c r="K41" s="92"/>
      <c r="L41" s="92"/>
      <c r="M41" s="92"/>
      <c r="N41" s="93"/>
    </row>
    <row r="42" spans="1:14" ht="55.2" x14ac:dyDescent="0.3">
      <c r="A42" s="84"/>
      <c r="B42" s="90" t="s">
        <v>104</v>
      </c>
      <c r="C42" s="91">
        <v>60</v>
      </c>
      <c r="D42" s="108">
        <v>35</v>
      </c>
      <c r="E42" s="148"/>
      <c r="F42" s="89"/>
      <c r="G42" s="89"/>
      <c r="H42" s="89"/>
      <c r="I42" s="92"/>
      <c r="J42" s="92"/>
      <c r="K42" s="92"/>
      <c r="L42" s="92"/>
      <c r="M42" s="92"/>
      <c r="N42" s="93"/>
    </row>
    <row r="43" spans="1:14" x14ac:dyDescent="0.3">
      <c r="A43" s="84"/>
      <c r="C43" s="85"/>
      <c r="D43" s="36"/>
      <c r="E43" s="86"/>
      <c r="F43" s="37"/>
      <c r="G43" s="37"/>
      <c r="H43" s="37"/>
      <c r="I43" s="23"/>
      <c r="J43" s="23"/>
      <c r="K43" s="23"/>
      <c r="L43" s="23"/>
      <c r="M43" s="23"/>
    </row>
    <row r="44" spans="1:14" x14ac:dyDescent="0.3">
      <c r="A44" s="84"/>
      <c r="C44" s="85"/>
      <c r="D44" s="36"/>
      <c r="E44" s="86"/>
      <c r="F44" s="37"/>
      <c r="G44" s="37"/>
      <c r="H44" s="37"/>
      <c r="I44" s="23"/>
      <c r="J44" s="23"/>
      <c r="K44" s="23"/>
      <c r="L44" s="23"/>
      <c r="M44" s="23"/>
    </row>
    <row r="45" spans="1:14" x14ac:dyDescent="0.3">
      <c r="A45" s="84"/>
      <c r="C45" s="85"/>
      <c r="D45" s="36"/>
      <c r="E45" s="86"/>
      <c r="F45" s="37"/>
      <c r="G45" s="37"/>
      <c r="H45" s="37"/>
      <c r="I45" s="23"/>
      <c r="J45" s="23"/>
      <c r="K45" s="23"/>
      <c r="L45" s="23"/>
      <c r="M45" s="23"/>
    </row>
    <row r="46" spans="1:14" ht="15" thickBot="1" x14ac:dyDescent="0.35">
      <c r="M46" s="178" t="s">
        <v>34</v>
      </c>
      <c r="N46" s="178"/>
    </row>
    <row r="47" spans="1:14" x14ac:dyDescent="0.3">
      <c r="B47" s="118" t="s">
        <v>29</v>
      </c>
      <c r="M47" s="61"/>
      <c r="N47" s="61"/>
    </row>
    <row r="48" spans="1:14" ht="15" thickBot="1" x14ac:dyDescent="0.35">
      <c r="M48" s="61"/>
      <c r="N48" s="61"/>
    </row>
    <row r="49" spans="1:26" s="8" customFormat="1" ht="109.5" customHeight="1" x14ac:dyDescent="0.3">
      <c r="B49" s="103" t="s">
        <v>105</v>
      </c>
      <c r="C49" s="103" t="s">
        <v>106</v>
      </c>
      <c r="D49" s="103" t="s">
        <v>107</v>
      </c>
      <c r="E49" s="51" t="s">
        <v>44</v>
      </c>
      <c r="F49" s="51" t="s">
        <v>22</v>
      </c>
      <c r="G49" s="51" t="s">
        <v>65</v>
      </c>
      <c r="H49" s="51" t="s">
        <v>17</v>
      </c>
      <c r="I49" s="51" t="s">
        <v>10</v>
      </c>
      <c r="J49" s="51" t="s">
        <v>30</v>
      </c>
      <c r="K49" s="51" t="s">
        <v>60</v>
      </c>
      <c r="L49" s="51" t="s">
        <v>20</v>
      </c>
      <c r="M49" s="88" t="s">
        <v>26</v>
      </c>
      <c r="N49" s="103" t="s">
        <v>108</v>
      </c>
      <c r="O49" s="51" t="s">
        <v>35</v>
      </c>
      <c r="P49" s="52" t="s">
        <v>11</v>
      </c>
      <c r="Q49" s="52" t="s">
        <v>19</v>
      </c>
    </row>
    <row r="50" spans="1:26" s="28" customFormat="1" ht="43.2" x14ac:dyDescent="0.3">
      <c r="A50" s="44">
        <v>1</v>
      </c>
      <c r="B50" s="99" t="s">
        <v>117</v>
      </c>
      <c r="C50" s="99" t="s">
        <v>117</v>
      </c>
      <c r="D50" s="114" t="s">
        <v>118</v>
      </c>
      <c r="E50" s="122">
        <v>118</v>
      </c>
      <c r="F50" s="95" t="s">
        <v>96</v>
      </c>
      <c r="G50" s="95"/>
      <c r="H50" s="120">
        <v>40182</v>
      </c>
      <c r="I50" s="120">
        <v>40543</v>
      </c>
      <c r="J50" s="96" t="s">
        <v>97</v>
      </c>
      <c r="K50" s="119">
        <f>(I50-H50)/30</f>
        <v>12.033333333333333</v>
      </c>
      <c r="L50" s="96"/>
      <c r="M50" s="122">
        <v>490</v>
      </c>
      <c r="N50" s="87"/>
      <c r="O50" s="26">
        <v>321071889</v>
      </c>
      <c r="P50" s="26">
        <v>35</v>
      </c>
      <c r="Q50" s="113"/>
      <c r="R50" s="27"/>
      <c r="S50" s="27"/>
      <c r="T50" s="27"/>
      <c r="U50" s="27"/>
      <c r="V50" s="27"/>
      <c r="W50" s="27"/>
      <c r="X50" s="27"/>
      <c r="Y50" s="27"/>
      <c r="Z50" s="27"/>
    </row>
    <row r="51" spans="1:26" s="28" customFormat="1" ht="43.2" x14ac:dyDescent="0.3">
      <c r="A51" s="44">
        <f>+A50+1</f>
        <v>2</v>
      </c>
      <c r="B51" s="45" t="s">
        <v>117</v>
      </c>
      <c r="C51" s="99" t="s">
        <v>117</v>
      </c>
      <c r="D51" s="114" t="s">
        <v>118</v>
      </c>
      <c r="E51" s="122">
        <v>71</v>
      </c>
      <c r="F51" s="24" t="s">
        <v>96</v>
      </c>
      <c r="G51" s="24"/>
      <c r="H51" s="120">
        <v>40556</v>
      </c>
      <c r="I51" s="120">
        <v>40908</v>
      </c>
      <c r="J51" s="25" t="s">
        <v>97</v>
      </c>
      <c r="K51" s="119">
        <f>(I51-H51)/30</f>
        <v>11.733333333333333</v>
      </c>
      <c r="L51" s="25"/>
      <c r="M51" s="122">
        <v>718</v>
      </c>
      <c r="N51" s="87"/>
      <c r="O51" s="26">
        <v>482681433</v>
      </c>
      <c r="P51" s="26">
        <v>36</v>
      </c>
      <c r="Q51" s="113"/>
      <c r="R51" s="27"/>
      <c r="S51" s="27"/>
      <c r="T51" s="27"/>
      <c r="U51" s="27"/>
      <c r="V51" s="27"/>
      <c r="W51" s="27"/>
      <c r="X51" s="27"/>
      <c r="Y51" s="27"/>
      <c r="Z51" s="27"/>
    </row>
    <row r="52" spans="1:26" s="28" customFormat="1" ht="43.2" x14ac:dyDescent="0.3">
      <c r="A52" s="44">
        <f t="shared" ref="A52" si="0">+A51+1</f>
        <v>3</v>
      </c>
      <c r="B52" s="99" t="s">
        <v>117</v>
      </c>
      <c r="C52" s="99" t="s">
        <v>117</v>
      </c>
      <c r="D52" s="114" t="s">
        <v>118</v>
      </c>
      <c r="E52" s="122">
        <v>305</v>
      </c>
      <c r="F52" s="95" t="s">
        <v>96</v>
      </c>
      <c r="G52" s="95"/>
      <c r="H52" s="120">
        <v>41087</v>
      </c>
      <c r="I52" s="120">
        <v>41274</v>
      </c>
      <c r="J52" s="96" t="s">
        <v>97</v>
      </c>
      <c r="K52" s="119">
        <f>(I52-H52)/30-L52</f>
        <v>3.3333333333329662E-3</v>
      </c>
      <c r="L52" s="87">
        <v>6.23</v>
      </c>
      <c r="M52" s="122">
        <v>154</v>
      </c>
      <c r="N52" s="87"/>
      <c r="O52" s="26">
        <v>207567360</v>
      </c>
      <c r="P52" s="26">
        <v>37</v>
      </c>
      <c r="Q52" s="113"/>
      <c r="R52" s="27"/>
      <c r="S52" s="27"/>
      <c r="T52" s="27"/>
      <c r="U52" s="27"/>
      <c r="V52" s="27"/>
      <c r="W52" s="27"/>
      <c r="X52" s="27"/>
      <c r="Y52" s="27"/>
      <c r="Z52" s="27"/>
    </row>
    <row r="53" spans="1:26" s="98" customFormat="1" ht="43.2" x14ac:dyDescent="0.3">
      <c r="A53" s="44">
        <v>4</v>
      </c>
      <c r="B53" s="99" t="s">
        <v>117</v>
      </c>
      <c r="C53" s="99" t="s">
        <v>117</v>
      </c>
      <c r="D53" s="114" t="s">
        <v>118</v>
      </c>
      <c r="E53" s="122">
        <v>115</v>
      </c>
      <c r="F53" s="95" t="s">
        <v>96</v>
      </c>
      <c r="G53" s="95"/>
      <c r="H53" s="120">
        <v>40929</v>
      </c>
      <c r="I53" s="120">
        <v>41273</v>
      </c>
      <c r="J53" s="96" t="s">
        <v>97</v>
      </c>
      <c r="K53" s="119">
        <f t="shared" ref="K52:K56" si="1">(I53-H53)/30</f>
        <v>11.466666666666667</v>
      </c>
      <c r="L53" s="96"/>
      <c r="M53" s="122">
        <v>718</v>
      </c>
      <c r="N53" s="87"/>
      <c r="O53" s="26">
        <v>465951982</v>
      </c>
      <c r="P53" s="26">
        <v>38</v>
      </c>
      <c r="Q53" s="113"/>
      <c r="R53" s="97"/>
      <c r="S53" s="97"/>
      <c r="T53" s="97"/>
      <c r="U53" s="97"/>
      <c r="V53" s="97"/>
      <c r="W53" s="97"/>
      <c r="X53" s="97"/>
      <c r="Y53" s="97"/>
      <c r="Z53" s="97"/>
    </row>
    <row r="54" spans="1:26" s="98" customFormat="1" ht="43.2" x14ac:dyDescent="0.3">
      <c r="A54" s="44">
        <v>5</v>
      </c>
      <c r="B54" s="99" t="s">
        <v>117</v>
      </c>
      <c r="C54" s="99" t="s">
        <v>117</v>
      </c>
      <c r="D54" s="114" t="s">
        <v>118</v>
      </c>
      <c r="E54" s="122">
        <v>649</v>
      </c>
      <c r="F54" s="95" t="s">
        <v>96</v>
      </c>
      <c r="G54" s="95"/>
      <c r="H54" s="120">
        <v>40929</v>
      </c>
      <c r="I54" s="120">
        <v>41273</v>
      </c>
      <c r="J54" s="96" t="s">
        <v>97</v>
      </c>
      <c r="K54" s="119">
        <f>(I54-H54)/30-L54</f>
        <v>-3.3333333333338544E-3</v>
      </c>
      <c r="L54" s="87">
        <v>11.47</v>
      </c>
      <c r="M54" s="122">
        <v>154</v>
      </c>
      <c r="N54" s="87"/>
      <c r="O54" s="26">
        <v>516823818</v>
      </c>
      <c r="P54" s="26">
        <v>39</v>
      </c>
      <c r="Q54" s="113"/>
      <c r="R54" s="97"/>
      <c r="S54" s="97"/>
      <c r="T54" s="97"/>
      <c r="U54" s="97"/>
      <c r="V54" s="97"/>
      <c r="W54" s="97"/>
      <c r="X54" s="97"/>
      <c r="Y54" s="97"/>
      <c r="Z54" s="97"/>
    </row>
    <row r="55" spans="1:26" s="98" customFormat="1" ht="43.2" x14ac:dyDescent="0.3">
      <c r="A55" s="44">
        <v>6</v>
      </c>
      <c r="B55" s="99" t="s">
        <v>117</v>
      </c>
      <c r="C55" s="99" t="s">
        <v>117</v>
      </c>
      <c r="D55" s="114" t="s">
        <v>118</v>
      </c>
      <c r="E55" s="122">
        <v>166</v>
      </c>
      <c r="F55" s="95" t="s">
        <v>96</v>
      </c>
      <c r="G55" s="95"/>
      <c r="H55" s="120">
        <v>41297</v>
      </c>
      <c r="I55" s="120">
        <v>41639</v>
      </c>
      <c r="J55" s="96" t="s">
        <v>97</v>
      </c>
      <c r="K55" s="119">
        <f t="shared" si="1"/>
        <v>11.4</v>
      </c>
      <c r="L55" s="87"/>
      <c r="M55" s="122">
        <v>564</v>
      </c>
      <c r="N55" s="87"/>
      <c r="O55" s="26">
        <v>496704997</v>
      </c>
      <c r="P55" s="26">
        <v>43</v>
      </c>
      <c r="Q55" s="113"/>
      <c r="R55" s="97"/>
      <c r="S55" s="97"/>
      <c r="T55" s="97"/>
      <c r="U55" s="97"/>
      <c r="V55" s="97"/>
      <c r="W55" s="97"/>
      <c r="X55" s="97"/>
      <c r="Y55" s="97"/>
      <c r="Z55" s="97"/>
    </row>
    <row r="56" spans="1:26" s="98" customFormat="1" ht="43.2" x14ac:dyDescent="0.3">
      <c r="A56" s="44">
        <v>7</v>
      </c>
      <c r="B56" s="99" t="s">
        <v>117</v>
      </c>
      <c r="C56" s="99" t="s">
        <v>117</v>
      </c>
      <c r="D56" s="114" t="s">
        <v>118</v>
      </c>
      <c r="E56" s="122">
        <v>177</v>
      </c>
      <c r="F56" s="95" t="s">
        <v>96</v>
      </c>
      <c r="G56" s="95"/>
      <c r="H56" s="120">
        <v>41671</v>
      </c>
      <c r="I56" s="120">
        <v>41912</v>
      </c>
      <c r="J56" s="96" t="s">
        <v>97</v>
      </c>
      <c r="K56" s="119">
        <f t="shared" si="1"/>
        <v>8.0333333333333332</v>
      </c>
      <c r="L56" s="87"/>
      <c r="M56" s="122">
        <v>540</v>
      </c>
      <c r="N56" s="87"/>
      <c r="O56" s="26">
        <v>467979340</v>
      </c>
      <c r="P56" s="26"/>
      <c r="Q56" s="113"/>
      <c r="R56" s="97"/>
      <c r="S56" s="97"/>
      <c r="T56" s="97"/>
      <c r="U56" s="97"/>
      <c r="V56" s="97"/>
      <c r="W56" s="97"/>
      <c r="X56" s="97"/>
      <c r="Y56" s="97"/>
      <c r="Z56" s="97"/>
    </row>
    <row r="57" spans="1:26" s="98" customFormat="1" x14ac:dyDescent="0.3">
      <c r="A57" s="44"/>
      <c r="B57" s="99"/>
      <c r="C57" s="100"/>
      <c r="D57" s="99"/>
      <c r="E57" s="122"/>
      <c r="F57" s="95"/>
      <c r="G57" s="95"/>
      <c r="H57" s="120"/>
      <c r="I57" s="120"/>
      <c r="J57" s="96"/>
      <c r="K57" s="96"/>
      <c r="L57" s="96"/>
      <c r="M57" s="87"/>
      <c r="N57" s="87"/>
      <c r="O57" s="26"/>
      <c r="P57" s="26"/>
      <c r="Q57" s="113"/>
      <c r="R57" s="97"/>
      <c r="S57" s="97"/>
      <c r="T57" s="97"/>
      <c r="U57" s="97"/>
      <c r="V57" s="97"/>
      <c r="W57" s="97"/>
      <c r="X57" s="97"/>
      <c r="Y57" s="97"/>
      <c r="Z57" s="97"/>
    </row>
    <row r="58" spans="1:26" s="28" customFormat="1" x14ac:dyDescent="0.3">
      <c r="A58" s="44"/>
      <c r="B58" s="45"/>
      <c r="C58" s="46"/>
      <c r="D58" s="45"/>
      <c r="E58" s="122"/>
      <c r="F58" s="24"/>
      <c r="G58" s="24"/>
      <c r="H58" s="120"/>
      <c r="I58" s="120"/>
      <c r="J58" s="25"/>
      <c r="K58" s="25"/>
      <c r="L58" s="25"/>
      <c r="M58" s="87"/>
      <c r="N58" s="87"/>
      <c r="O58" s="26"/>
      <c r="P58" s="26"/>
      <c r="Q58" s="113"/>
      <c r="R58" s="27"/>
      <c r="S58" s="27"/>
      <c r="T58" s="27"/>
      <c r="U58" s="27"/>
      <c r="V58" s="27"/>
      <c r="W58" s="27"/>
      <c r="X58" s="27"/>
      <c r="Y58" s="27"/>
      <c r="Z58" s="27"/>
    </row>
    <row r="59" spans="1:26" s="28" customFormat="1" x14ac:dyDescent="0.3">
      <c r="A59" s="44"/>
      <c r="B59" s="45"/>
      <c r="C59" s="46"/>
      <c r="D59" s="45"/>
      <c r="E59" s="122"/>
      <c r="F59" s="24"/>
      <c r="G59" s="24"/>
      <c r="H59" s="120"/>
      <c r="I59" s="120"/>
      <c r="J59" s="25"/>
      <c r="K59" s="25"/>
      <c r="L59" s="25"/>
      <c r="M59" s="87"/>
      <c r="N59" s="87"/>
      <c r="O59" s="26"/>
      <c r="P59" s="26"/>
      <c r="Q59" s="113"/>
      <c r="R59" s="27"/>
      <c r="S59" s="27"/>
      <c r="T59" s="27"/>
      <c r="U59" s="27"/>
      <c r="V59" s="27"/>
      <c r="W59" s="27"/>
      <c r="X59" s="27"/>
      <c r="Y59" s="27"/>
      <c r="Z59" s="27"/>
    </row>
    <row r="60" spans="1:26" s="28" customFormat="1" x14ac:dyDescent="0.3">
      <c r="A60" s="44"/>
      <c r="B60" s="45"/>
      <c r="C60" s="46"/>
      <c r="D60" s="45"/>
      <c r="E60" s="122"/>
      <c r="F60" s="24"/>
      <c r="G60" s="24"/>
      <c r="H60" s="120"/>
      <c r="I60" s="120"/>
      <c r="J60" s="25"/>
      <c r="K60" s="25"/>
      <c r="L60" s="25"/>
      <c r="M60" s="87"/>
      <c r="N60" s="87"/>
      <c r="O60" s="26"/>
      <c r="P60" s="26"/>
      <c r="Q60" s="113"/>
      <c r="R60" s="27"/>
      <c r="S60" s="27"/>
      <c r="T60" s="27"/>
      <c r="U60" s="27"/>
      <c r="V60" s="27"/>
      <c r="W60" s="27"/>
      <c r="X60" s="27"/>
      <c r="Y60" s="27"/>
      <c r="Z60" s="27"/>
    </row>
    <row r="61" spans="1:26" s="28" customFormat="1" x14ac:dyDescent="0.3">
      <c r="A61" s="44"/>
      <c r="B61" s="45"/>
      <c r="C61" s="46"/>
      <c r="D61" s="45"/>
      <c r="E61" s="122"/>
      <c r="F61" s="24"/>
      <c r="G61" s="24"/>
      <c r="H61" s="120"/>
      <c r="I61" s="120"/>
      <c r="J61" s="25"/>
      <c r="K61" s="25"/>
      <c r="L61" s="25"/>
      <c r="M61" s="87"/>
      <c r="N61" s="87"/>
      <c r="O61" s="26"/>
      <c r="P61" s="26"/>
      <c r="Q61" s="113"/>
      <c r="R61" s="27"/>
      <c r="S61" s="27"/>
      <c r="T61" s="27"/>
      <c r="U61" s="27"/>
      <c r="V61" s="27"/>
      <c r="W61" s="27"/>
      <c r="X61" s="27"/>
      <c r="Y61" s="27"/>
      <c r="Z61" s="27"/>
    </row>
    <row r="62" spans="1:26" s="28" customFormat="1" x14ac:dyDescent="0.3">
      <c r="A62" s="44"/>
      <c r="B62" s="45"/>
      <c r="C62" s="46"/>
      <c r="D62" s="45"/>
      <c r="E62" s="122"/>
      <c r="F62" s="24"/>
      <c r="G62" s="24"/>
      <c r="H62" s="120"/>
      <c r="I62" s="120"/>
      <c r="J62" s="25"/>
      <c r="K62" s="25"/>
      <c r="L62" s="25"/>
      <c r="M62" s="87"/>
      <c r="N62" s="87"/>
      <c r="O62" s="26"/>
      <c r="P62" s="26"/>
      <c r="Q62" s="113"/>
      <c r="R62" s="27"/>
      <c r="S62" s="27"/>
      <c r="T62" s="27"/>
      <c r="U62" s="27"/>
      <c r="V62" s="27"/>
      <c r="W62" s="27"/>
      <c r="X62" s="27"/>
      <c r="Y62" s="27"/>
      <c r="Z62" s="27"/>
    </row>
    <row r="63" spans="1:26" s="28" customFormat="1" x14ac:dyDescent="0.3">
      <c r="A63" s="44"/>
      <c r="B63" s="47" t="s">
        <v>16</v>
      </c>
      <c r="C63" s="46"/>
      <c r="D63" s="45"/>
      <c r="E63" s="122"/>
      <c r="F63" s="24"/>
      <c r="G63" s="24"/>
      <c r="H63" s="24"/>
      <c r="I63" s="25"/>
      <c r="J63" s="25"/>
      <c r="K63" s="48" t="s">
        <v>142</v>
      </c>
      <c r="L63" s="48"/>
      <c r="M63" s="111">
        <v>1026</v>
      </c>
      <c r="N63" s="48">
        <f>SUM(N50:N62)</f>
        <v>0</v>
      </c>
      <c r="O63" s="26"/>
      <c r="P63" s="26"/>
      <c r="Q63" s="114"/>
    </row>
    <row r="64" spans="1:26" s="29" customFormat="1" x14ac:dyDescent="0.3">
      <c r="E64" s="30"/>
      <c r="K64" s="121"/>
    </row>
    <row r="65" spans="2:18" s="29" customFormat="1" x14ac:dyDescent="0.3">
      <c r="B65" s="149" t="s">
        <v>27</v>
      </c>
      <c r="C65" s="149" t="s">
        <v>110</v>
      </c>
      <c r="D65" s="177" t="s">
        <v>33</v>
      </c>
      <c r="E65" s="177"/>
    </row>
    <row r="66" spans="2:18" s="29" customFormat="1" x14ac:dyDescent="0.3">
      <c r="B66" s="150"/>
      <c r="C66" s="150"/>
      <c r="D66" s="58" t="s">
        <v>23</v>
      </c>
      <c r="E66" s="59" t="s">
        <v>24</v>
      </c>
    </row>
    <row r="67" spans="2:18" s="29" customFormat="1" ht="30.6" customHeight="1" x14ac:dyDescent="0.3">
      <c r="B67" s="56" t="s">
        <v>21</v>
      </c>
      <c r="C67" s="57" t="str">
        <f>+K63</f>
        <v>54,67</v>
      </c>
      <c r="D67" s="55" t="s">
        <v>141</v>
      </c>
      <c r="E67" s="55"/>
      <c r="F67" s="31"/>
      <c r="G67" s="31"/>
      <c r="H67" s="31"/>
      <c r="I67" s="31"/>
      <c r="J67" s="31"/>
      <c r="K67" s="31"/>
      <c r="L67" s="31"/>
      <c r="M67" s="31"/>
    </row>
    <row r="68" spans="2:18" s="29" customFormat="1" ht="30" customHeight="1" x14ac:dyDescent="0.3">
      <c r="B68" s="56" t="s">
        <v>25</v>
      </c>
      <c r="C68" s="57">
        <f>+M63</f>
        <v>1026</v>
      </c>
      <c r="D68" s="55" t="s">
        <v>141</v>
      </c>
      <c r="E68" s="55"/>
    </row>
    <row r="69" spans="2:18" s="29" customFormat="1" x14ac:dyDescent="0.3">
      <c r="B69" s="32"/>
      <c r="C69" s="175"/>
      <c r="D69" s="175"/>
      <c r="E69" s="175"/>
      <c r="F69" s="175"/>
      <c r="G69" s="175"/>
      <c r="H69" s="175"/>
      <c r="I69" s="175"/>
      <c r="J69" s="175"/>
      <c r="K69" s="175"/>
      <c r="L69" s="175"/>
      <c r="M69" s="175"/>
      <c r="N69" s="175"/>
    </row>
    <row r="70" spans="2:18" ht="28.2" customHeight="1" thickBot="1" x14ac:dyDescent="0.35"/>
    <row r="71" spans="2:18" ht="26.4" thickBot="1" x14ac:dyDescent="0.35">
      <c r="B71" s="174" t="s">
        <v>66</v>
      </c>
      <c r="C71" s="174"/>
      <c r="D71" s="174"/>
      <c r="E71" s="174"/>
      <c r="F71" s="174"/>
      <c r="G71" s="174"/>
      <c r="H71" s="174"/>
      <c r="I71" s="174"/>
      <c r="J71" s="174"/>
      <c r="K71" s="174"/>
      <c r="L71" s="174"/>
      <c r="M71" s="174"/>
      <c r="N71" s="174"/>
    </row>
    <row r="74" spans="2:18" ht="109.5" customHeight="1" x14ac:dyDescent="0.3">
      <c r="B74" s="105" t="s">
        <v>109</v>
      </c>
      <c r="C74" s="64" t="s">
        <v>2</v>
      </c>
      <c r="D74" s="64" t="s">
        <v>68</v>
      </c>
      <c r="E74" s="64" t="s">
        <v>67</v>
      </c>
      <c r="F74" s="64" t="s">
        <v>69</v>
      </c>
      <c r="G74" s="64" t="s">
        <v>70</v>
      </c>
      <c r="H74" s="64" t="s">
        <v>71</v>
      </c>
      <c r="I74" s="105" t="s">
        <v>111</v>
      </c>
      <c r="J74" s="64" t="s">
        <v>72</v>
      </c>
      <c r="K74" s="64" t="s">
        <v>73</v>
      </c>
      <c r="L74" s="64" t="s">
        <v>74</v>
      </c>
      <c r="M74" s="64" t="s">
        <v>75</v>
      </c>
      <c r="N74" s="80" t="s">
        <v>76</v>
      </c>
      <c r="O74" s="80" t="s">
        <v>77</v>
      </c>
      <c r="P74" s="144" t="s">
        <v>3</v>
      </c>
      <c r="Q74" s="145"/>
      <c r="R74" s="64" t="s">
        <v>18</v>
      </c>
    </row>
    <row r="75" spans="2:18" x14ac:dyDescent="0.3">
      <c r="B75" s="3" t="s">
        <v>119</v>
      </c>
      <c r="C75" s="3" t="s">
        <v>120</v>
      </c>
      <c r="D75" s="5" t="s">
        <v>121</v>
      </c>
      <c r="E75" s="5">
        <v>154</v>
      </c>
      <c r="F75" s="4"/>
      <c r="G75" s="125"/>
      <c r="H75" s="4"/>
      <c r="I75" s="106"/>
      <c r="J75" s="81"/>
      <c r="K75" s="81" t="s">
        <v>96</v>
      </c>
      <c r="L75" s="106" t="s">
        <v>96</v>
      </c>
      <c r="M75" s="106" t="s">
        <v>96</v>
      </c>
      <c r="N75" s="106" t="s">
        <v>96</v>
      </c>
      <c r="O75" s="106" t="s">
        <v>96</v>
      </c>
      <c r="P75" s="160" t="s">
        <v>143</v>
      </c>
      <c r="Q75" s="161"/>
      <c r="R75" s="106" t="s">
        <v>96</v>
      </c>
    </row>
    <row r="76" spans="2:18" x14ac:dyDescent="0.3">
      <c r="B76" s="3"/>
      <c r="C76" s="3"/>
      <c r="D76" s="5"/>
      <c r="E76" s="5"/>
      <c r="F76" s="4"/>
      <c r="G76" s="125"/>
      <c r="H76" s="4"/>
      <c r="I76" s="106"/>
      <c r="J76" s="81"/>
      <c r="K76" s="81"/>
      <c r="L76" s="106"/>
      <c r="M76" s="106"/>
      <c r="N76" s="106"/>
      <c r="O76" s="106"/>
      <c r="P76" s="160"/>
      <c r="Q76" s="161"/>
      <c r="R76" s="106"/>
    </row>
    <row r="77" spans="2:18" x14ac:dyDescent="0.3">
      <c r="B77" s="3"/>
      <c r="C77" s="3"/>
      <c r="D77" s="5"/>
      <c r="E77" s="5"/>
      <c r="F77" s="4"/>
      <c r="G77" s="125"/>
      <c r="H77" s="4"/>
      <c r="I77" s="106"/>
      <c r="J77" s="81"/>
      <c r="K77" s="81"/>
      <c r="L77" s="106"/>
      <c r="M77" s="106"/>
      <c r="N77" s="106"/>
      <c r="O77" s="106"/>
      <c r="P77" s="160"/>
      <c r="Q77" s="161"/>
      <c r="R77" s="106"/>
    </row>
    <row r="78" spans="2:18" x14ac:dyDescent="0.3">
      <c r="B78" s="3"/>
      <c r="C78" s="3"/>
      <c r="D78" s="5"/>
      <c r="E78" s="5"/>
      <c r="F78" s="4"/>
      <c r="G78" s="125"/>
      <c r="H78" s="4"/>
      <c r="I78" s="106"/>
      <c r="J78" s="81"/>
      <c r="K78" s="81"/>
      <c r="L78" s="106"/>
      <c r="M78" s="106"/>
      <c r="N78" s="106"/>
      <c r="O78" s="106"/>
      <c r="P78" s="160"/>
      <c r="Q78" s="161"/>
      <c r="R78" s="106"/>
    </row>
    <row r="79" spans="2:18" x14ac:dyDescent="0.3">
      <c r="B79" s="3"/>
      <c r="C79" s="3"/>
      <c r="D79" s="5"/>
      <c r="E79" s="5"/>
      <c r="F79" s="4"/>
      <c r="G79" s="125"/>
      <c r="H79" s="4"/>
      <c r="I79" s="106"/>
      <c r="J79" s="81"/>
      <c r="K79" s="81"/>
      <c r="L79" s="106"/>
      <c r="M79" s="106"/>
      <c r="N79" s="106"/>
      <c r="O79" s="106"/>
      <c r="P79" s="160"/>
      <c r="Q79" s="161"/>
      <c r="R79" s="106"/>
    </row>
    <row r="80" spans="2:18" x14ac:dyDescent="0.3">
      <c r="B80" s="60"/>
      <c r="C80" s="60"/>
      <c r="D80" s="60"/>
      <c r="E80" s="60"/>
      <c r="F80" s="60"/>
      <c r="G80" s="126"/>
      <c r="H80" s="106"/>
      <c r="I80" s="106"/>
      <c r="J80" s="106"/>
      <c r="K80" s="106"/>
      <c r="L80" s="106"/>
      <c r="M80" s="106"/>
      <c r="N80" s="106"/>
      <c r="O80" s="106"/>
      <c r="P80" s="160"/>
      <c r="Q80" s="161"/>
      <c r="R80" s="106"/>
    </row>
    <row r="81" spans="2:17" x14ac:dyDescent="0.3">
      <c r="B81" s="9" t="s">
        <v>1</v>
      </c>
      <c r="H81" s="106"/>
      <c r="I81" s="106"/>
    </row>
    <row r="82" spans="2:17" x14ac:dyDescent="0.3">
      <c r="B82" s="9" t="s">
        <v>36</v>
      </c>
    </row>
    <row r="83" spans="2:17" x14ac:dyDescent="0.3">
      <c r="B83" s="9" t="s">
        <v>112</v>
      </c>
    </row>
    <row r="85" spans="2:17" ht="15" thickBot="1" x14ac:dyDescent="0.35"/>
    <row r="86" spans="2:17" ht="26.4" thickBot="1" x14ac:dyDescent="0.35">
      <c r="B86" s="138" t="s">
        <v>37</v>
      </c>
      <c r="C86" s="139"/>
      <c r="D86" s="139"/>
      <c r="E86" s="139"/>
      <c r="F86" s="139"/>
      <c r="G86" s="139"/>
      <c r="H86" s="139"/>
      <c r="I86" s="139"/>
      <c r="J86" s="139"/>
      <c r="K86" s="139"/>
      <c r="L86" s="139"/>
      <c r="M86" s="139"/>
      <c r="N86" s="140"/>
    </row>
    <row r="91" spans="2:17" ht="43.5" customHeight="1" x14ac:dyDescent="0.3">
      <c r="B91" s="165" t="s">
        <v>0</v>
      </c>
      <c r="C91" s="163" t="s">
        <v>38</v>
      </c>
      <c r="D91" s="163" t="s">
        <v>39</v>
      </c>
      <c r="E91" s="163" t="s">
        <v>78</v>
      </c>
      <c r="F91" s="163" t="s">
        <v>80</v>
      </c>
      <c r="G91" s="163" t="s">
        <v>81</v>
      </c>
      <c r="H91" s="163" t="s">
        <v>82</v>
      </c>
      <c r="I91" s="163" t="s">
        <v>79</v>
      </c>
      <c r="J91" s="163" t="s">
        <v>83</v>
      </c>
      <c r="K91" s="163"/>
      <c r="L91" s="163"/>
      <c r="M91" s="163" t="s">
        <v>87</v>
      </c>
      <c r="N91" s="163" t="s">
        <v>40</v>
      </c>
      <c r="O91" s="163" t="s">
        <v>41</v>
      </c>
      <c r="P91" s="163" t="s">
        <v>3</v>
      </c>
      <c r="Q91" s="163"/>
    </row>
    <row r="92" spans="2:17" ht="31.5" customHeight="1" x14ac:dyDescent="0.3">
      <c r="B92" s="166"/>
      <c r="C92" s="163"/>
      <c r="D92" s="163"/>
      <c r="E92" s="163"/>
      <c r="F92" s="163"/>
      <c r="G92" s="163"/>
      <c r="H92" s="163"/>
      <c r="I92" s="163"/>
      <c r="J92" s="127" t="s">
        <v>84</v>
      </c>
      <c r="K92" s="128" t="s">
        <v>85</v>
      </c>
      <c r="L92" s="129" t="s">
        <v>86</v>
      </c>
      <c r="M92" s="163"/>
      <c r="N92" s="163"/>
      <c r="O92" s="163"/>
      <c r="P92" s="163"/>
      <c r="Q92" s="163"/>
    </row>
    <row r="93" spans="2:17" ht="60.75" customHeight="1" x14ac:dyDescent="0.3">
      <c r="B93" s="75" t="s">
        <v>42</v>
      </c>
      <c r="C93" s="131">
        <v>1</v>
      </c>
      <c r="D93" s="131" t="s">
        <v>122</v>
      </c>
      <c r="E93" s="131">
        <v>52016941</v>
      </c>
      <c r="F93" s="131" t="s">
        <v>123</v>
      </c>
      <c r="G93" s="131" t="s">
        <v>124</v>
      </c>
      <c r="H93" s="131" t="s">
        <v>125</v>
      </c>
      <c r="I93" s="132"/>
      <c r="J93" s="131" t="s">
        <v>126</v>
      </c>
      <c r="K93" s="133" t="s">
        <v>132</v>
      </c>
      <c r="L93" s="131" t="s">
        <v>127</v>
      </c>
      <c r="M93" s="131" t="s">
        <v>96</v>
      </c>
      <c r="N93" s="131" t="s">
        <v>96</v>
      </c>
      <c r="O93" s="131" t="s">
        <v>96</v>
      </c>
      <c r="P93" s="164" t="s">
        <v>128</v>
      </c>
      <c r="Q93" s="164"/>
    </row>
    <row r="94" spans="2:17" ht="33.6" customHeight="1" x14ac:dyDescent="0.3">
      <c r="B94" s="75" t="s">
        <v>43</v>
      </c>
      <c r="C94" s="75">
        <v>1</v>
      </c>
      <c r="D94" s="3" t="s">
        <v>129</v>
      </c>
      <c r="E94" s="3">
        <v>1110457345</v>
      </c>
      <c r="F94" s="3" t="s">
        <v>130</v>
      </c>
      <c r="G94" s="3" t="s">
        <v>131</v>
      </c>
      <c r="H94" s="134">
        <v>41083</v>
      </c>
      <c r="I94" s="5">
        <v>129838</v>
      </c>
      <c r="J94" s="1" t="s">
        <v>126</v>
      </c>
      <c r="K94" s="135" t="s">
        <v>133</v>
      </c>
      <c r="L94" s="81" t="s">
        <v>134</v>
      </c>
      <c r="M94" s="60" t="s">
        <v>96</v>
      </c>
      <c r="N94" s="60" t="s">
        <v>96</v>
      </c>
      <c r="O94" s="60" t="s">
        <v>96</v>
      </c>
      <c r="P94" s="146"/>
      <c r="Q94" s="146"/>
    </row>
    <row r="96" spans="2:17" ht="15" thickBot="1" x14ac:dyDescent="0.35"/>
    <row r="97" spans="1:26" ht="26.4" thickBot="1" x14ac:dyDescent="0.35">
      <c r="B97" s="138" t="s">
        <v>45</v>
      </c>
      <c r="C97" s="139"/>
      <c r="D97" s="139"/>
      <c r="E97" s="139"/>
      <c r="F97" s="139"/>
      <c r="G97" s="139"/>
      <c r="H97" s="139"/>
      <c r="I97" s="139"/>
      <c r="J97" s="139"/>
      <c r="K97" s="139"/>
      <c r="L97" s="139"/>
      <c r="M97" s="139"/>
      <c r="N97" s="140"/>
    </row>
    <row r="100" spans="1:26" ht="46.2" customHeight="1" x14ac:dyDescent="0.3">
      <c r="B100" s="64" t="s">
        <v>32</v>
      </c>
      <c r="C100" s="64" t="s">
        <v>46</v>
      </c>
      <c r="D100" s="144" t="s">
        <v>3</v>
      </c>
      <c r="E100" s="145"/>
    </row>
    <row r="101" spans="1:26" ht="46.95" customHeight="1" x14ac:dyDescent="0.3">
      <c r="B101" s="65" t="s">
        <v>88</v>
      </c>
      <c r="C101" s="60" t="s">
        <v>96</v>
      </c>
      <c r="D101" s="146"/>
      <c r="E101" s="146"/>
    </row>
    <row r="104" spans="1:26" ht="25.8" x14ac:dyDescent="0.3">
      <c r="B104" s="136" t="s">
        <v>62</v>
      </c>
      <c r="C104" s="137"/>
      <c r="D104" s="137"/>
      <c r="E104" s="137"/>
      <c r="F104" s="137"/>
      <c r="G104" s="137"/>
      <c r="H104" s="137"/>
      <c r="I104" s="137"/>
      <c r="J104" s="137"/>
      <c r="K104" s="137"/>
      <c r="L104" s="137"/>
      <c r="M104" s="137"/>
      <c r="N104" s="137"/>
      <c r="O104" s="137"/>
      <c r="P104" s="137"/>
    </row>
    <row r="106" spans="1:26" ht="15" thickBot="1" x14ac:dyDescent="0.35"/>
    <row r="107" spans="1:26" ht="26.4" thickBot="1" x14ac:dyDescent="0.35">
      <c r="B107" s="138" t="s">
        <v>53</v>
      </c>
      <c r="C107" s="139"/>
      <c r="D107" s="139"/>
      <c r="E107" s="139"/>
      <c r="F107" s="139"/>
      <c r="G107" s="139"/>
      <c r="H107" s="139"/>
      <c r="I107" s="139"/>
      <c r="J107" s="139"/>
      <c r="K107" s="139"/>
      <c r="L107" s="139"/>
      <c r="M107" s="139"/>
      <c r="N107" s="140"/>
    </row>
    <row r="109" spans="1:26" ht="15" thickBot="1" x14ac:dyDescent="0.35">
      <c r="M109" s="61"/>
      <c r="N109" s="61"/>
    </row>
    <row r="110" spans="1:26" s="92" customFormat="1" ht="109.5" customHeight="1" x14ac:dyDescent="0.3">
      <c r="B110" s="103" t="s">
        <v>105</v>
      </c>
      <c r="C110" s="103" t="s">
        <v>106</v>
      </c>
      <c r="D110" s="103" t="s">
        <v>107</v>
      </c>
      <c r="E110" s="103" t="s">
        <v>44</v>
      </c>
      <c r="F110" s="103" t="s">
        <v>22</v>
      </c>
      <c r="G110" s="103" t="s">
        <v>65</v>
      </c>
      <c r="H110" s="103" t="s">
        <v>17</v>
      </c>
      <c r="I110" s="103" t="s">
        <v>10</v>
      </c>
      <c r="J110" s="103" t="s">
        <v>30</v>
      </c>
      <c r="K110" s="103" t="s">
        <v>60</v>
      </c>
      <c r="L110" s="103" t="s">
        <v>20</v>
      </c>
      <c r="M110" s="88" t="s">
        <v>26</v>
      </c>
      <c r="N110" s="103" t="s">
        <v>108</v>
      </c>
      <c r="O110" s="103" t="s">
        <v>35</v>
      </c>
      <c r="P110" s="104" t="s">
        <v>11</v>
      </c>
      <c r="Q110" s="104" t="s">
        <v>19</v>
      </c>
    </row>
    <row r="111" spans="1:26" s="98" customFormat="1" x14ac:dyDescent="0.3">
      <c r="A111" s="44">
        <v>1</v>
      </c>
      <c r="B111" s="99"/>
      <c r="C111" s="100"/>
      <c r="D111" s="99"/>
      <c r="E111" s="94"/>
      <c r="F111" s="95"/>
      <c r="G111" s="112"/>
      <c r="H111" s="102"/>
      <c r="I111" s="96"/>
      <c r="J111" s="96"/>
      <c r="K111" s="96"/>
      <c r="L111" s="96"/>
      <c r="M111" s="87"/>
      <c r="N111" s="87"/>
      <c r="O111" s="26"/>
      <c r="P111" s="26"/>
      <c r="Q111" s="113"/>
      <c r="R111" s="97"/>
      <c r="S111" s="97"/>
      <c r="T111" s="97"/>
      <c r="U111" s="97"/>
      <c r="V111" s="97"/>
      <c r="W111" s="97"/>
      <c r="X111" s="97"/>
      <c r="Y111" s="97"/>
      <c r="Z111" s="97"/>
    </row>
    <row r="112" spans="1:26" s="98" customFormat="1" x14ac:dyDescent="0.3">
      <c r="A112" s="44">
        <f>+A111+1</f>
        <v>2</v>
      </c>
      <c r="B112" s="99"/>
      <c r="C112" s="100"/>
      <c r="D112" s="99"/>
      <c r="E112" s="94"/>
      <c r="F112" s="95"/>
      <c r="G112" s="95"/>
      <c r="H112" s="95"/>
      <c r="I112" s="96"/>
      <c r="J112" s="96"/>
      <c r="K112" s="96"/>
      <c r="L112" s="96"/>
      <c r="M112" s="87"/>
      <c r="N112" s="87"/>
      <c r="O112" s="26"/>
      <c r="P112" s="26"/>
      <c r="Q112" s="113"/>
      <c r="R112" s="97"/>
      <c r="S112" s="97"/>
      <c r="T112" s="97"/>
      <c r="U112" s="97"/>
      <c r="V112" s="97"/>
      <c r="W112" s="97"/>
      <c r="X112" s="97"/>
      <c r="Y112" s="97"/>
      <c r="Z112" s="97"/>
    </row>
    <row r="113" spans="1:26" s="98" customFormat="1" x14ac:dyDescent="0.3">
      <c r="A113" s="44">
        <f t="shared" ref="A113:A118" si="2">+A112+1</f>
        <v>3</v>
      </c>
      <c r="B113" s="99"/>
      <c r="C113" s="100"/>
      <c r="D113" s="99"/>
      <c r="E113" s="94"/>
      <c r="F113" s="95"/>
      <c r="G113" s="95"/>
      <c r="H113" s="95"/>
      <c r="I113" s="96"/>
      <c r="J113" s="96"/>
      <c r="K113" s="96"/>
      <c r="L113" s="96"/>
      <c r="M113" s="87"/>
      <c r="N113" s="87"/>
      <c r="O113" s="26"/>
      <c r="P113" s="26"/>
      <c r="Q113" s="113"/>
      <c r="R113" s="97"/>
      <c r="S113" s="97"/>
      <c r="T113" s="97"/>
      <c r="U113" s="97"/>
      <c r="V113" s="97"/>
      <c r="W113" s="97"/>
      <c r="X113" s="97"/>
      <c r="Y113" s="97"/>
      <c r="Z113" s="97"/>
    </row>
    <row r="114" spans="1:26" s="98" customFormat="1" x14ac:dyDescent="0.3">
      <c r="A114" s="44">
        <f t="shared" si="2"/>
        <v>4</v>
      </c>
      <c r="B114" s="99"/>
      <c r="C114" s="100"/>
      <c r="D114" s="99"/>
      <c r="E114" s="94"/>
      <c r="F114" s="95"/>
      <c r="G114" s="95"/>
      <c r="H114" s="95"/>
      <c r="I114" s="96"/>
      <c r="J114" s="96"/>
      <c r="K114" s="96"/>
      <c r="L114" s="96"/>
      <c r="M114" s="87"/>
      <c r="N114" s="87"/>
      <c r="O114" s="26"/>
      <c r="P114" s="26"/>
      <c r="Q114" s="113"/>
      <c r="R114" s="97"/>
      <c r="S114" s="97"/>
      <c r="T114" s="97"/>
      <c r="U114" s="97"/>
      <c r="V114" s="97"/>
      <c r="W114" s="97"/>
      <c r="X114" s="97"/>
      <c r="Y114" s="97"/>
      <c r="Z114" s="97"/>
    </row>
    <row r="115" spans="1:26" s="98" customFormat="1" x14ac:dyDescent="0.3">
      <c r="A115" s="44">
        <f t="shared" si="2"/>
        <v>5</v>
      </c>
      <c r="B115" s="99"/>
      <c r="C115" s="100"/>
      <c r="D115" s="99"/>
      <c r="E115" s="94"/>
      <c r="F115" s="95"/>
      <c r="G115" s="95"/>
      <c r="H115" s="95"/>
      <c r="I115" s="96"/>
      <c r="J115" s="96"/>
      <c r="K115" s="96"/>
      <c r="L115" s="96"/>
      <c r="M115" s="87"/>
      <c r="N115" s="87"/>
      <c r="O115" s="26"/>
      <c r="P115" s="26"/>
      <c r="Q115" s="113"/>
      <c r="R115" s="97"/>
      <c r="S115" s="97"/>
      <c r="T115" s="97"/>
      <c r="U115" s="97"/>
      <c r="V115" s="97"/>
      <c r="W115" s="97"/>
      <c r="X115" s="97"/>
      <c r="Y115" s="97"/>
      <c r="Z115" s="97"/>
    </row>
    <row r="116" spans="1:26" s="98" customFormat="1" x14ac:dyDescent="0.3">
      <c r="A116" s="44">
        <f t="shared" si="2"/>
        <v>6</v>
      </c>
      <c r="B116" s="99"/>
      <c r="C116" s="100"/>
      <c r="D116" s="99"/>
      <c r="E116" s="94"/>
      <c r="F116" s="95"/>
      <c r="G116" s="95"/>
      <c r="H116" s="95"/>
      <c r="I116" s="96"/>
      <c r="J116" s="96"/>
      <c r="K116" s="96"/>
      <c r="L116" s="96"/>
      <c r="M116" s="87"/>
      <c r="N116" s="87"/>
      <c r="O116" s="26"/>
      <c r="P116" s="26"/>
      <c r="Q116" s="113"/>
      <c r="R116" s="97"/>
      <c r="S116" s="97"/>
      <c r="T116" s="97"/>
      <c r="U116" s="97"/>
      <c r="V116" s="97"/>
      <c r="W116" s="97"/>
      <c r="X116" s="97"/>
      <c r="Y116" s="97"/>
      <c r="Z116" s="97"/>
    </row>
    <row r="117" spans="1:26" s="98" customFormat="1" x14ac:dyDescent="0.3">
      <c r="A117" s="44">
        <f t="shared" si="2"/>
        <v>7</v>
      </c>
      <c r="B117" s="99"/>
      <c r="C117" s="100"/>
      <c r="D117" s="99"/>
      <c r="E117" s="94"/>
      <c r="F117" s="95"/>
      <c r="G117" s="95"/>
      <c r="H117" s="95"/>
      <c r="I117" s="96"/>
      <c r="J117" s="96"/>
      <c r="K117" s="96"/>
      <c r="L117" s="96"/>
      <c r="M117" s="87"/>
      <c r="N117" s="87"/>
      <c r="O117" s="26"/>
      <c r="P117" s="26"/>
      <c r="Q117" s="113"/>
      <c r="R117" s="97"/>
      <c r="S117" s="97"/>
      <c r="T117" s="97"/>
      <c r="U117" s="97"/>
      <c r="V117" s="97"/>
      <c r="W117" s="97"/>
      <c r="X117" s="97"/>
      <c r="Y117" s="97"/>
      <c r="Z117" s="97"/>
    </row>
    <row r="118" spans="1:26" s="98" customFormat="1" x14ac:dyDescent="0.3">
      <c r="A118" s="44">
        <f t="shared" si="2"/>
        <v>8</v>
      </c>
      <c r="B118" s="99"/>
      <c r="C118" s="100"/>
      <c r="D118" s="99"/>
      <c r="E118" s="94"/>
      <c r="F118" s="95"/>
      <c r="G118" s="95"/>
      <c r="H118" s="95"/>
      <c r="I118" s="96"/>
      <c r="J118" s="96"/>
      <c r="K118" s="96"/>
      <c r="L118" s="96"/>
      <c r="M118" s="87"/>
      <c r="N118" s="87"/>
      <c r="O118" s="26"/>
      <c r="P118" s="26"/>
      <c r="Q118" s="113"/>
      <c r="R118" s="97"/>
      <c r="S118" s="97"/>
      <c r="T118" s="97"/>
      <c r="U118" s="97"/>
      <c r="V118" s="97"/>
      <c r="W118" s="97"/>
      <c r="X118" s="97"/>
      <c r="Y118" s="97"/>
      <c r="Z118" s="97"/>
    </row>
    <row r="119" spans="1:26" s="98" customFormat="1" x14ac:dyDescent="0.3">
      <c r="A119" s="44"/>
      <c r="B119" s="47" t="s">
        <v>16</v>
      </c>
      <c r="C119" s="100"/>
      <c r="D119" s="99"/>
      <c r="E119" s="94"/>
      <c r="F119" s="95"/>
      <c r="G119" s="95"/>
      <c r="H119" s="95"/>
      <c r="I119" s="96"/>
      <c r="J119" s="96"/>
      <c r="K119" s="101">
        <f t="shared" ref="K119" si="3">SUM(K111:K118)</f>
        <v>0</v>
      </c>
      <c r="L119" s="101">
        <f t="shared" ref="L119:N119" si="4">SUM(L111:L118)</f>
        <v>0</v>
      </c>
      <c r="M119" s="111">
        <f t="shared" si="4"/>
        <v>0</v>
      </c>
      <c r="N119" s="101">
        <f t="shared" si="4"/>
        <v>0</v>
      </c>
      <c r="O119" s="26"/>
      <c r="P119" s="26"/>
      <c r="Q119" s="114"/>
    </row>
    <row r="120" spans="1:26" x14ac:dyDescent="0.3">
      <c r="B120" s="29"/>
      <c r="C120" s="29"/>
      <c r="D120" s="29"/>
      <c r="E120" s="30"/>
      <c r="F120" s="29"/>
      <c r="G120" s="29"/>
      <c r="H120" s="29"/>
      <c r="I120" s="29"/>
      <c r="J120" s="29"/>
      <c r="K120" s="29"/>
      <c r="L120" s="29"/>
      <c r="M120" s="29"/>
      <c r="N120" s="29"/>
      <c r="O120" s="29"/>
      <c r="P120" s="29"/>
    </row>
    <row r="121" spans="1:26" ht="18" x14ac:dyDescent="0.3">
      <c r="B121" s="56" t="s">
        <v>31</v>
      </c>
      <c r="C121" s="69">
        <f>+K119</f>
        <v>0</v>
      </c>
      <c r="H121" s="31"/>
      <c r="I121" s="31"/>
      <c r="J121" s="31"/>
      <c r="K121" s="31"/>
      <c r="L121" s="31"/>
      <c r="M121" s="31"/>
      <c r="N121" s="29"/>
      <c r="O121" s="29"/>
      <c r="P121" s="29"/>
    </row>
    <row r="123" spans="1:26" ht="15" thickBot="1" x14ac:dyDescent="0.35"/>
    <row r="124" spans="1:26" ht="37.200000000000003" customHeight="1" thickBot="1" x14ac:dyDescent="0.35">
      <c r="B124" s="72" t="s">
        <v>48</v>
      </c>
      <c r="C124" s="73" t="s">
        <v>49</v>
      </c>
      <c r="D124" s="72" t="s">
        <v>50</v>
      </c>
      <c r="E124" s="73" t="s">
        <v>54</v>
      </c>
    </row>
    <row r="125" spans="1:26" ht="41.4" customHeight="1" x14ac:dyDescent="0.3">
      <c r="B125" s="63" t="s">
        <v>89</v>
      </c>
      <c r="C125" s="66">
        <v>20</v>
      </c>
      <c r="D125" s="66"/>
      <c r="E125" s="141">
        <f>+D125+D126+D127</f>
        <v>0</v>
      </c>
    </row>
    <row r="126" spans="1:26" x14ac:dyDescent="0.3">
      <c r="B126" s="63" t="s">
        <v>90</v>
      </c>
      <c r="C126" s="54">
        <v>30</v>
      </c>
      <c r="D126" s="67">
        <v>0</v>
      </c>
      <c r="E126" s="142"/>
    </row>
    <row r="127" spans="1:26" ht="15" thickBot="1" x14ac:dyDescent="0.35">
      <c r="B127" s="63" t="s">
        <v>91</v>
      </c>
      <c r="C127" s="68">
        <v>40</v>
      </c>
      <c r="D127" s="68">
        <v>0</v>
      </c>
      <c r="E127" s="143"/>
    </row>
    <row r="129" spans="2:17" ht="15" thickBot="1" x14ac:dyDescent="0.35"/>
    <row r="130" spans="2:17" ht="26.4" thickBot="1" x14ac:dyDescent="0.35">
      <c r="B130" s="138" t="s">
        <v>51</v>
      </c>
      <c r="C130" s="139"/>
      <c r="D130" s="139"/>
      <c r="E130" s="139"/>
      <c r="F130" s="139"/>
      <c r="G130" s="139"/>
      <c r="H130" s="139"/>
      <c r="I130" s="139"/>
      <c r="J130" s="139"/>
      <c r="K130" s="139"/>
      <c r="L130" s="139"/>
      <c r="M130" s="139"/>
      <c r="N130" s="140"/>
    </row>
    <row r="132" spans="2:17" ht="33" customHeight="1" x14ac:dyDescent="0.3">
      <c r="B132" s="165" t="s">
        <v>0</v>
      </c>
      <c r="C132" s="165" t="s">
        <v>38</v>
      </c>
      <c r="D132" s="165" t="s">
        <v>39</v>
      </c>
      <c r="E132" s="165" t="s">
        <v>78</v>
      </c>
      <c r="F132" s="165" t="s">
        <v>80</v>
      </c>
      <c r="G132" s="165" t="s">
        <v>81</v>
      </c>
      <c r="H132" s="165" t="s">
        <v>82</v>
      </c>
      <c r="I132" s="165" t="s">
        <v>79</v>
      </c>
      <c r="J132" s="144" t="s">
        <v>83</v>
      </c>
      <c r="K132" s="162"/>
      <c r="L132" s="145"/>
      <c r="M132" s="165" t="s">
        <v>87</v>
      </c>
      <c r="N132" s="165" t="s">
        <v>40</v>
      </c>
      <c r="O132" s="165" t="s">
        <v>41</v>
      </c>
      <c r="P132" s="167" t="s">
        <v>3</v>
      </c>
      <c r="Q132" s="168"/>
    </row>
    <row r="133" spans="2:17" ht="72" customHeight="1" x14ac:dyDescent="0.3">
      <c r="B133" s="166"/>
      <c r="C133" s="166"/>
      <c r="D133" s="166"/>
      <c r="E133" s="166"/>
      <c r="F133" s="166"/>
      <c r="G133" s="166"/>
      <c r="H133" s="166"/>
      <c r="I133" s="166"/>
      <c r="J133" s="105" t="s">
        <v>84</v>
      </c>
      <c r="K133" s="105" t="s">
        <v>85</v>
      </c>
      <c r="L133" s="105" t="s">
        <v>86</v>
      </c>
      <c r="M133" s="166"/>
      <c r="N133" s="166"/>
      <c r="O133" s="166"/>
      <c r="P133" s="169"/>
      <c r="Q133" s="170"/>
    </row>
    <row r="134" spans="2:17" ht="60.75" customHeight="1" x14ac:dyDescent="0.3">
      <c r="B134" s="75" t="s">
        <v>114</v>
      </c>
      <c r="C134" s="75">
        <v>1</v>
      </c>
      <c r="D134" s="124"/>
      <c r="E134" s="124"/>
      <c r="F134" s="124"/>
      <c r="G134" s="124"/>
      <c r="H134" s="124"/>
      <c r="I134" s="123"/>
      <c r="J134" s="65"/>
      <c r="K134" s="106"/>
      <c r="L134" s="106"/>
      <c r="M134" s="106"/>
      <c r="N134" s="106"/>
      <c r="O134" s="106"/>
      <c r="P134" s="82"/>
      <c r="Q134" s="83"/>
    </row>
    <row r="135" spans="2:17" ht="60.75" customHeight="1" x14ac:dyDescent="0.3">
      <c r="B135" s="75" t="s">
        <v>113</v>
      </c>
      <c r="C135" s="130">
        <v>1</v>
      </c>
      <c r="D135" s="131" t="s">
        <v>135</v>
      </c>
      <c r="E135" s="131">
        <v>38363280</v>
      </c>
      <c r="F135" s="131" t="s">
        <v>130</v>
      </c>
      <c r="G135" s="131" t="s">
        <v>136</v>
      </c>
      <c r="H135" s="131" t="s">
        <v>136</v>
      </c>
      <c r="I135" s="132" t="s">
        <v>136</v>
      </c>
      <c r="J135" s="65"/>
      <c r="K135" s="106"/>
      <c r="L135" s="106"/>
      <c r="M135" s="106" t="s">
        <v>96</v>
      </c>
      <c r="N135" s="106" t="s">
        <v>97</v>
      </c>
      <c r="O135" s="106" t="s">
        <v>96</v>
      </c>
      <c r="P135" s="82"/>
      <c r="Q135" s="83"/>
    </row>
    <row r="136" spans="2:17" ht="33.6" customHeight="1" x14ac:dyDescent="0.3">
      <c r="B136" s="75" t="s">
        <v>115</v>
      </c>
      <c r="C136" s="75">
        <v>1</v>
      </c>
      <c r="D136" s="3" t="s">
        <v>137</v>
      </c>
      <c r="E136" s="3">
        <v>1019075225</v>
      </c>
      <c r="F136" s="3" t="s">
        <v>138</v>
      </c>
      <c r="G136" s="3" t="s">
        <v>139</v>
      </c>
      <c r="H136" s="134">
        <v>41617</v>
      </c>
      <c r="I136" s="5" t="s">
        <v>140</v>
      </c>
      <c r="J136" s="1" t="s">
        <v>136</v>
      </c>
      <c r="K136" s="81" t="s">
        <v>136</v>
      </c>
      <c r="L136" s="81" t="s">
        <v>136</v>
      </c>
      <c r="M136" s="106" t="s">
        <v>96</v>
      </c>
      <c r="N136" s="106" t="s">
        <v>97</v>
      </c>
      <c r="O136" s="106" t="s">
        <v>96</v>
      </c>
      <c r="P136" s="82"/>
      <c r="Q136" s="83"/>
    </row>
    <row r="139" spans="2:17" ht="15" thickBot="1" x14ac:dyDescent="0.35"/>
    <row r="140" spans="2:17" ht="54" customHeight="1" x14ac:dyDescent="0.3">
      <c r="B140" s="71" t="s">
        <v>32</v>
      </c>
      <c r="C140" s="71" t="s">
        <v>48</v>
      </c>
      <c r="D140" s="53" t="s">
        <v>49</v>
      </c>
      <c r="E140" s="71" t="s">
        <v>50</v>
      </c>
      <c r="F140" s="73" t="s">
        <v>55</v>
      </c>
      <c r="G140" s="78"/>
    </row>
    <row r="141" spans="2:17" ht="120.75" customHeight="1" x14ac:dyDescent="0.2">
      <c r="B141" s="156" t="s">
        <v>52</v>
      </c>
      <c r="C141" s="6" t="s">
        <v>92</v>
      </c>
      <c r="D141" s="67">
        <v>25</v>
      </c>
      <c r="E141" s="67"/>
      <c r="F141" s="157">
        <f>+E141+E142+E143</f>
        <v>35</v>
      </c>
      <c r="G141" s="79"/>
    </row>
    <row r="142" spans="2:17" ht="76.2" customHeight="1" x14ac:dyDescent="0.2">
      <c r="B142" s="156"/>
      <c r="C142" s="6" t="s">
        <v>93</v>
      </c>
      <c r="D142" s="70">
        <v>25</v>
      </c>
      <c r="E142" s="67">
        <v>25</v>
      </c>
      <c r="F142" s="158"/>
      <c r="G142" s="79"/>
    </row>
    <row r="143" spans="2:17" ht="69" customHeight="1" x14ac:dyDescent="0.2">
      <c r="B143" s="156"/>
      <c r="C143" s="6" t="s">
        <v>94</v>
      </c>
      <c r="D143" s="67">
        <v>10</v>
      </c>
      <c r="E143" s="67">
        <v>10</v>
      </c>
      <c r="F143" s="159"/>
      <c r="G143" s="79"/>
    </row>
    <row r="144" spans="2:17" x14ac:dyDescent="0.3">
      <c r="C144"/>
    </row>
    <row r="147" spans="2:5" x14ac:dyDescent="0.3">
      <c r="B147" s="62" t="s">
        <v>56</v>
      </c>
    </row>
    <row r="150" spans="2:5" x14ac:dyDescent="0.3">
      <c r="B150" s="74" t="s">
        <v>32</v>
      </c>
      <c r="C150" s="74" t="s">
        <v>57</v>
      </c>
      <c r="D150" s="71" t="s">
        <v>50</v>
      </c>
      <c r="E150" s="71" t="s">
        <v>16</v>
      </c>
    </row>
    <row r="151" spans="2:5" ht="53.25" customHeight="1" x14ac:dyDescent="0.3">
      <c r="B151" s="2" t="s">
        <v>58</v>
      </c>
      <c r="C151" s="7">
        <v>40</v>
      </c>
      <c r="D151" s="67">
        <f>+E125</f>
        <v>0</v>
      </c>
      <c r="E151" s="147">
        <f>+D151+D152</f>
        <v>35</v>
      </c>
    </row>
    <row r="152" spans="2:5" ht="65.25" customHeight="1" x14ac:dyDescent="0.3">
      <c r="B152" s="2" t="s">
        <v>59</v>
      </c>
      <c r="C152" s="7">
        <v>60</v>
      </c>
      <c r="D152" s="67">
        <f>+F141</f>
        <v>35</v>
      </c>
      <c r="E152" s="148"/>
    </row>
  </sheetData>
  <mergeCells count="63">
    <mergeCell ref="G132:G133"/>
    <mergeCell ref="H132:H133"/>
    <mergeCell ref="I132:I133"/>
    <mergeCell ref="B132:B133"/>
    <mergeCell ref="C132:C133"/>
    <mergeCell ref="D132:D133"/>
    <mergeCell ref="E132:E133"/>
    <mergeCell ref="F132:F133"/>
    <mergeCell ref="P74:Q74"/>
    <mergeCell ref="P75:Q75"/>
    <mergeCell ref="P76:Q76"/>
    <mergeCell ref="P77:Q77"/>
    <mergeCell ref="B91:B92"/>
    <mergeCell ref="C91:C92"/>
    <mergeCell ref="D91:D92"/>
    <mergeCell ref="E91:E92"/>
    <mergeCell ref="F91:F92"/>
    <mergeCell ref="G91:G92"/>
    <mergeCell ref="H91:H92"/>
    <mergeCell ref="I91:I92"/>
    <mergeCell ref="M91:M92"/>
    <mergeCell ref="N91:N92"/>
    <mergeCell ref="C9:N9"/>
    <mergeCell ref="C10:N10"/>
    <mergeCell ref="C11:E11"/>
    <mergeCell ref="A5:L5"/>
    <mergeCell ref="B71:N71"/>
    <mergeCell ref="C69:N69"/>
    <mergeCell ref="B15:C22"/>
    <mergeCell ref="D65:E65"/>
    <mergeCell ref="M46:N46"/>
    <mergeCell ref="B141:B143"/>
    <mergeCell ref="F141:F143"/>
    <mergeCell ref="E151:E152"/>
    <mergeCell ref="P78:Q78"/>
    <mergeCell ref="P79:Q79"/>
    <mergeCell ref="P80:Q80"/>
    <mergeCell ref="J132:L132"/>
    <mergeCell ref="J91:L91"/>
    <mergeCell ref="P93:Q93"/>
    <mergeCell ref="P94:Q94"/>
    <mergeCell ref="O91:O92"/>
    <mergeCell ref="P91:Q92"/>
    <mergeCell ref="O132:O133"/>
    <mergeCell ref="P132:Q133"/>
    <mergeCell ref="M132:M133"/>
    <mergeCell ref="N132:N133"/>
    <mergeCell ref="B2:P2"/>
    <mergeCell ref="B104:P104"/>
    <mergeCell ref="B130:N130"/>
    <mergeCell ref="E125:E127"/>
    <mergeCell ref="B97:N97"/>
    <mergeCell ref="D100:E100"/>
    <mergeCell ref="D101:E101"/>
    <mergeCell ref="B107:N107"/>
    <mergeCell ref="B86:N86"/>
    <mergeCell ref="E41:E42"/>
    <mergeCell ref="B65:B66"/>
    <mergeCell ref="C65:C66"/>
    <mergeCell ref="B4:P4"/>
    <mergeCell ref="B23:C23"/>
    <mergeCell ref="C7:N7"/>
    <mergeCell ref="C8:N8"/>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ignoredErrors>
    <ignoredError sqref="K5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60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2014-12-11T20:35:52Z</dcterms:modified>
</cp:coreProperties>
</file>