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O45" i="8" l="1"/>
  <c r="O42" i="8"/>
  <c r="P45" i="8" l="1"/>
  <c r="P44" i="8"/>
  <c r="P43" i="8"/>
  <c r="P42" i="8"/>
  <c r="K43" i="8" l="1"/>
  <c r="N43" i="8" l="1"/>
  <c r="N44" i="8"/>
  <c r="N45" i="8"/>
  <c r="N42" i="8"/>
  <c r="Q46" i="8" l="1"/>
  <c r="P46" i="8"/>
  <c r="O46" i="8"/>
  <c r="C51" i="8" s="1"/>
  <c r="G15" i="8" l="1"/>
  <c r="C12" i="10" l="1"/>
  <c r="C13" i="10" s="1"/>
  <c r="M122" i="8"/>
  <c r="L122" i="8"/>
  <c r="K122" i="8"/>
  <c r="N46" i="8"/>
  <c r="E33" i="8"/>
  <c r="E128" i="8" l="1"/>
  <c r="D159" i="8" s="1"/>
  <c r="F149" i="8"/>
  <c r="D160" i="8" s="1"/>
  <c r="E159" i="8" l="1"/>
  <c r="C124" i="8" l="1"/>
  <c r="M46" i="8"/>
  <c r="L46" i="8"/>
  <c r="K46" i="8"/>
  <c r="C50" i="8" s="1"/>
</calcChain>
</file>

<file path=xl/sharedStrings.xml><?xml version="1.0" encoding="utf-8"?>
<sst xmlns="http://schemas.openxmlformats.org/spreadsheetml/2006/main" count="578" uniqueCount="260">
  <si>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</si>
  <si>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</si>
  <si>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</si>
  <si>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</si>
  <si>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</si>
  <si>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</si>
  <si>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</si>
  <si>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</si>
  <si>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</si>
  <si>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</si>
  <si>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</si>
  <si>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</si>
  <si>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</si>
  <si>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</si>
  <si>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</si>
  <si>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</si>
  <si>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</si>
  <si>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</si>
  <si>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</si>
  <si>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</si>
  <si>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</si>
  <si>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</si>
  <si>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</si>
  <si>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</si>
  <si>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</si>
  <si>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</si>
  <si>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</si>
  <si>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</si>
  <si>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</si>
  <si>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</si>
  <si>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</si>
  <si>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</si>
  <si>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</si>
  <si>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</si>
  <si>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</si>
  <si>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</si>
  <si>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</si>
  <si>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</si>
  <si>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</si>
  <si>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</si>
  <si>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</si>
  <si>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</si>
  <si>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</si>
  <si>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</si>
  <si>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</si>
  <si>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</si>
  <si>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</si>
  <si>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</si>
  <si>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</si>
  <si>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</si>
  <si>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</si>
  <si>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</si>
  <si>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</si>
  <si>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</si>
  <si>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</si>
  <si>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</si>
  <si>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</si>
  <si>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</si>
  <si>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</si>
  <si>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</si>
  <si>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</si>
  <si>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</si>
  <si>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</si>
  <si>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</si>
  <si>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</si>
  <si>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</si>
  <si>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</si>
  <si>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</si>
  <si>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</si>
  <si>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</si>
  <si>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</si>
  <si>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</si>
  <si>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</si>
  <si>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</si>
  <si>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</si>
  <si>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</si>
  <si>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</si>
  <si>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</si>
  <si>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</si>
  <si>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</si>
  <si>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</si>
  <si>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</si>
  <si>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</si>
  <si>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</si>
  <si>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</si>
  <si>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</si>
  <si>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</si>
  <si>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</si>
  <si>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</si>
  <si>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</si>
  <si>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</si>
  <si>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</si>
  <si>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</si>
  <si>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</si>
  <si>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</si>
  <si>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</si>
  <si>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</si>
  <si>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</si>
  <si>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</si>
  <si>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</si>
  <si>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</si>
  <si>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</si>
  <si>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</si>
  <si>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</si>
  <si>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</si>
  <si>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</si>
  <si>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</si>
  <si>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</si>
  <si>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</si>
  <si>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</si>
  <si>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</si>
  <si>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</si>
  <si>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</si>
  <si>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</si>
  <si>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</si>
  <si>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</si>
  <si>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</si>
  <si>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</si>
  <si>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</si>
  <si>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</si>
  <si>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</si>
  <si>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</si>
  <si>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</si>
  <si>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</si>
  <si>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</si>
  <si>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</si>
  <si>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</si>
  <si>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</si>
  <si>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</si>
  <si>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</si>
  <si>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</si>
  <si>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</si>
  <si>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</si>
  <si>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</si>
  <si>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</si>
  <si>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</si>
  <si>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</si>
  <si>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</si>
  <si>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</si>
  <si>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</si>
  <si>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</si>
  <si>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</si>
  <si>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</si>
  <si>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</si>
  <si>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</si>
  <si>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</si>
  <si>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</si>
  <si>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</si>
  <si>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</si>
  <si>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</si>
  <si>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</si>
  <si>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</si>
  <si>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</si>
  <si>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</si>
  <si>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</si>
  <si>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</si>
  <si>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</si>
  <si>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</si>
  <si>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</si>
  <si>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</si>
  <si>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</si>
  <si>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</si>
  <si>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UNION TEMPORAL NUTRIENDO LA PRIMERA INFANCIA DEL CESAR</t>
  </si>
  <si>
    <t>CORPORACION DESARROLLO SOCIAL JAIME URQUIJO BARRIOS</t>
  </si>
  <si>
    <t>FUNDACION ASOCIACION CREANDO FUTURO</t>
  </si>
  <si>
    <t>MUNICIPIO DE HATO NUEVO</t>
  </si>
  <si>
    <t>MUNICIPIO DE SAN MARTIN - CESAR</t>
  </si>
  <si>
    <t>155-156</t>
  </si>
  <si>
    <t>ICBF ATLANTICO</t>
  </si>
  <si>
    <t>X</t>
  </si>
  <si>
    <t>ELOINA DEL SOCORRO SANDOVAL SIMANCA</t>
  </si>
  <si>
    <t>PSICOLOGA</t>
  </si>
  <si>
    <t>FUNDACION SAGRADO CORAZON DE JESUS</t>
  </si>
  <si>
    <t>SANDRA JANETH ROMERO USECHE</t>
  </si>
  <si>
    <t>LICENCIADA EN LENGUA CASTELLANA Y COMUNICACIÓN</t>
  </si>
  <si>
    <t>DIOCESIS DE VALLEDUPAR</t>
  </si>
  <si>
    <t>NEYL VILLAMIZAR ARIZA</t>
  </si>
  <si>
    <t>ADMINISTRADOR DE EMPRESAS</t>
  </si>
  <si>
    <t>APSEFACOM</t>
  </si>
  <si>
    <t>ASOCIACION NUEVO HORIZONTE</t>
  </si>
  <si>
    <t>ORLANDO JOSE VALENCIA ACUÑA</t>
  </si>
  <si>
    <t>LICENCIADO EN EDUCACION BASICA CON ENFASIS EN TECNOLOGIA E INFORMATICA</t>
  </si>
  <si>
    <t>01/03/2013
10/2/14</t>
  </si>
  <si>
    <t>03/11/2013
30/11/14</t>
  </si>
  <si>
    <t>JULIETH PAOLA CASTRO CASTRO</t>
  </si>
  <si>
    <t>ABOGADA</t>
  </si>
  <si>
    <t>ASOCIACION NORORIENTE EL COPEY II</t>
  </si>
  <si>
    <t>CENTRO DE REHABILITACION LUZ COPEYANA</t>
  </si>
  <si>
    <t>EDEL ELIAS ACOSTA PINTO</t>
  </si>
  <si>
    <t>LICENCIADO EN MATEMATICAS Y FISICA</t>
  </si>
  <si>
    <t>INSTITUTO DON BOSCO</t>
  </si>
  <si>
    <t>ANA MILENA SOLANO JORDAN</t>
  </si>
  <si>
    <t>MOVIMIENTO POR LA PAZ</t>
  </si>
  <si>
    <t>LILIBETH DE JESUS OROZCO GAMBOA</t>
  </si>
  <si>
    <t>FUNDIDERC</t>
  </si>
  <si>
    <t>ELIZABETH BLANCO NIÑO</t>
  </si>
  <si>
    <t>CORPORACION PARA LA PASTOTAL SOCIAL Y LA MOVILIDAD HUMANA</t>
  </si>
  <si>
    <t>YENIFER ARAUJO MARQUEZ</t>
  </si>
  <si>
    <t>CORPORACIO MELQUIADES</t>
  </si>
  <si>
    <t>SOMY YANETH BECERRA DE LA OSSA</t>
  </si>
  <si>
    <t xml:space="preserve">ASOCIACION DE GESTION HUMANA </t>
  </si>
  <si>
    <t>ARELIS MEJIA CUENTAS</t>
  </si>
  <si>
    <t>YUSLEYDIS GUTIERREZ OSPINO</t>
  </si>
  <si>
    <t>HOSPITAL CAMILO VILLAZON PUMAREJO</t>
  </si>
  <si>
    <t>10/04/2013
11/7/13</t>
  </si>
  <si>
    <t>10/7/13
31/12/13</t>
  </si>
  <si>
    <t>ESLY MARIA GUERRA CHAVARRIAGA</t>
  </si>
  <si>
    <t>YOSABETH GUERRERO NAVAS</t>
  </si>
  <si>
    <t>CENTRO DE REHABILITACION INTEGRAL ANGELES</t>
  </si>
  <si>
    <t>MONICA MARCELA PEREZ GOMEZ</t>
  </si>
  <si>
    <t>ASOCIACION DE PADRES DE FAMILIA HOGAR INFANTIL PAILITAS</t>
  </si>
  <si>
    <t>MARTHA LUZ GOMEZ CAMPUZANO</t>
  </si>
  <si>
    <t>ASOCIACION FAMILIA PAILITAS</t>
  </si>
  <si>
    <t>DOLBIS CRISTINA TORRES ESCOBAR</t>
  </si>
  <si>
    <t>PSICOLOGA SOCIAL COMUNITARIO</t>
  </si>
  <si>
    <t>286/10</t>
  </si>
  <si>
    <t>122/12</t>
  </si>
  <si>
    <t>LESLIE ISABEL MENDOZA LARIOS</t>
  </si>
  <si>
    <t>PSICOLOGO</t>
  </si>
  <si>
    <t>CORPORACION DESARROLLO Y PAZ DEL MAGDALENA MEDIO</t>
  </si>
  <si>
    <t>LUZ PAOLA RIOS AREVALO</t>
  </si>
  <si>
    <t>PSICOLOGO SOCIAL COMUNITARIO</t>
  </si>
  <si>
    <t>NO CUMPLE EXPERIENCIA</t>
  </si>
  <si>
    <t>UT PROYECTO DE VIDA</t>
  </si>
  <si>
    <t>CORPORACION RAZON SOCIAL</t>
  </si>
  <si>
    <t>01/02/2011
1/7/11</t>
  </si>
  <si>
    <t>15/06/2011
31/12/11</t>
  </si>
  <si>
    <t>FUNDACION VEJUNIZ</t>
  </si>
  <si>
    <t>FLOR MARIA MOLINA CABALLERO</t>
  </si>
  <si>
    <t>LICENCIADA EN EDUCACION BASICA PRIMARIA</t>
  </si>
  <si>
    <t>LEIDYS DURAN ROMERO</t>
  </si>
  <si>
    <t>LICENCIADA EN PEDAGOGIA INFANTIL</t>
  </si>
  <si>
    <t xml:space="preserve">COLEGIO SAGRADO CORAZON DE JESUS </t>
  </si>
  <si>
    <t>MARTHA JULIETH NIETO BONETH</t>
  </si>
  <si>
    <t>TECNOLOGO EN CONTABILIDAD FINANCIERA</t>
  </si>
  <si>
    <t>ALCALDIA MUNICIPAL DE PAILITAS CESAR</t>
  </si>
  <si>
    <t>UNION TEMPORAL CREANDO FUTURO A LA INFANCIA DEL CESAR</t>
  </si>
  <si>
    <t>CERTIFICACION NO VALIDADA PUES TAMBIEN FUE PRESENTADA EN LA REGIONAL BOLIVAR</t>
  </si>
  <si>
    <t xml:space="preserve">Presenta formato 11 a traves de documento de subsanación </t>
  </si>
  <si>
    <t>Carrera 12 No. 8-158 AGUACHICA</t>
  </si>
  <si>
    <t>Carrera 11 No. 25-50 AGUSTIN CODAZZI</t>
  </si>
  <si>
    <t>Carrera 14 No. 8-9 CURUMANI</t>
  </si>
  <si>
    <t>Calle 2 No. 4-67 LA GAMARRA</t>
  </si>
  <si>
    <t xml:space="preserve"> Carrera 6 No. 7-45 LA JAGUA DE IBIRICO</t>
  </si>
  <si>
    <t>JANITCE ESTHER RINCONES MIELES</t>
  </si>
  <si>
    <t>LICENCIADA EN ADMINISTRACION EDUCATIVA</t>
  </si>
  <si>
    <t>COLEGIO OSCAR PUPO MARTINEZ</t>
  </si>
  <si>
    <t>PROFESIONAL QUE SE PRESENTA PARA SUBSANAR EL TALENTO HUMANO PRESENTADO INICIALMENTE EL CUAL CORRESPONDIA A SANDRA JANETH ROMERO USECHE</t>
  </si>
  <si>
    <t>JAETH RINCONES MIELES</t>
  </si>
  <si>
    <t>LICENCIADO EN ADMINISTRACION EDUCATIVA</t>
  </si>
  <si>
    <t>PROFESIONAL QUE SE PRESENTA PARA SUBSANAR EL TALENTO HUMANO PRESENTADO INICIALMENTE EL CUAL CORRESPONDIA A ORLANDO JOSE VALENCIA ACUÑA</t>
  </si>
  <si>
    <t>LICENCIADA EN EDUCACION BASICA</t>
  </si>
  <si>
    <t>JAIME ROJAS ARDILA</t>
  </si>
  <si>
    <t>FUNDACION MULTIACTIVA LAS MORAS</t>
  </si>
  <si>
    <t>PROFESIONAL QUE SE PRESENTA PARA SUBSANAR EL TALENTO HUMANO PRESENTADO INICIALMENTE EL CUAL CORRESPONDIA A JULIETH PAOLA CASTRO</t>
  </si>
  <si>
    <t>DOCUMENTO DE SUBSANACION</t>
  </si>
  <si>
    <t xml:space="preserve">FALTA EXPERIENCIA COMO COORDINADORA O JEFE. SUBSANO </t>
  </si>
  <si>
    <t>NO RELACIONA FUNCIONES DE COORDINADOR Y FALTA EXPERIENCIA COMO COORDINADOR. SUBSANO</t>
  </si>
  <si>
    <t>Presenta documento de subsanacion en el que la alcacldia da alcance a la certificacion y presenta anexos del convenio en el que se evidencian actividades asociadas a experiencia de atención en familia. SUBSANO</t>
  </si>
  <si>
    <t>Cantidad de Cupos ejecutados
validados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</si>
</sst>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14" fontId="0" fillId="0" borderId="0" xfId="0" applyNumberFormat="1" applyAlignment="1">
      <alignment vertical="center"/>
    </xf>
    <xf numFmtId="14" fontId="0" fillId="0" borderId="1" xfId="0" applyNumberFormat="1" applyBorder="1"/>
    <xf numFmtId="14" fontId="0" fillId="0" borderId="1" xfId="0" applyNumberFormat="1" applyFill="1" applyBorder="1"/>
    <xf numFmtId="14" fontId="0" fillId="0" borderId="1" xfId="0" applyNumberFormat="1" applyFill="1" applyBorder="1" applyAlignment="1">
      <alignment wrapText="1"/>
    </xf>
    <xf numFmtId="14" fontId="0" fillId="0" borderId="1" xfId="0" applyNumberFormat="1" applyBorder="1" applyAlignment="1">
      <alignment wrapText="1"/>
    </xf>
    <xf numFmtId="1" fontId="0" fillId="0" borderId="1" xfId="0" applyNumberFormat="1" applyFill="1" applyBorder="1" applyAlignment="1">
      <alignment vertical="center"/>
    </xf>
    <xf numFmtId="0"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xf>
    <xf numFmtId="0" fontId="0" fillId="0" borderId="1" xfId="0" applyFill="1" applyBorder="1" applyAlignment="1">
      <alignment vertical="center" wrapText="1"/>
    </xf>
    <xf numFmtId="0" fontId="0" fillId="0" borderId="1" xfId="0" applyFill="1" applyBorder="1" applyAlignment="1">
      <alignment horizontal="center" wrapText="1"/>
    </xf>
    <xf numFmtId="14" fontId="0" fillId="0" borderId="1" xfId="0" applyNumberFormat="1" applyFill="1" applyBorder="1" applyAlignment="1"/>
    <xf numFmtId="0" fontId="0" fillId="0"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xf>
    <xf numFmtId="169" fontId="0" fillId="3" borderId="1" xfId="1" applyNumberFormat="1" applyFont="1" applyFill="1" applyBorder="1" applyAlignment="1">
      <alignment vertical="center"/>
    </xf>
    <xf numFmtId="1" fontId="18" fillId="0" borderId="1" xfId="0" applyNumberFormat="1" applyFont="1" applyFill="1" applyBorder="1" applyAlignment="1" applyProtection="1">
      <alignment horizontal="center" vertical="center" wrapText="1"/>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1" xfId="0" applyFill="1" applyBorder="1" applyAlignment="1">
      <alignment horizontal="center" vertical="center"/>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00" t="s">
        <v>88</v>
      </c>
      <c r="B2" s="200"/>
      <c r="C2" s="200"/>
      <c r="D2" s="200"/>
      <c r="E2" s="200"/>
      <c r="F2" s="200"/>
      <c r="G2" s="200"/>
      <c r="H2" s="200"/>
      <c r="I2" s="200"/>
      <c r="J2" s="200"/>
      <c r="K2" s="200"/>
      <c r="L2" s="200"/>
    </row>
    <row r="4" spans="1:12" ht="14.45" x14ac:dyDescent="0.3">
      <c r="A4" s="202" t="s">
        <v>59</v>
      </c>
      <c r="B4" s="202"/>
      <c r="C4" s="202"/>
      <c r="D4" s="202"/>
      <c r="E4" s="202"/>
      <c r="F4" s="202"/>
      <c r="G4" s="202"/>
      <c r="H4" s="202"/>
      <c r="I4" s="202"/>
      <c r="J4" s="202"/>
      <c r="K4" s="202"/>
      <c r="L4" s="202"/>
    </row>
    <row r="5" spans="1:12" ht="14.45" x14ac:dyDescent="0.3">
      <c r="A5" s="67"/>
    </row>
    <row r="6" spans="1:12" ht="16.5" x14ac:dyDescent="0.25">
      <c r="A6" s="202" t="s">
        <v>60</v>
      </c>
      <c r="B6" s="202"/>
      <c r="C6" s="202"/>
      <c r="D6" s="202"/>
      <c r="E6" s="202"/>
      <c r="F6" s="202"/>
      <c r="G6" s="202"/>
      <c r="H6" s="202"/>
      <c r="I6" s="202"/>
      <c r="J6" s="202"/>
      <c r="K6" s="202"/>
      <c r="L6" s="202"/>
    </row>
    <row r="7" spans="1:12" ht="14.45" x14ac:dyDescent="0.3">
      <c r="A7" s="68"/>
    </row>
    <row r="8" spans="1:12" ht="109.5" customHeight="1" x14ac:dyDescent="0.25">
      <c r="A8" s="203" t="s">
        <v>124</v>
      </c>
      <c r="B8" s="203"/>
      <c r="C8" s="203"/>
      <c r="D8" s="203"/>
      <c r="E8" s="203"/>
      <c r="F8" s="203"/>
      <c r="G8" s="203"/>
      <c r="H8" s="203"/>
      <c r="I8" s="203"/>
      <c r="J8" s="203"/>
      <c r="K8" s="203"/>
      <c r="L8" s="203"/>
    </row>
    <row r="9" spans="1:12" ht="45.75" customHeight="1" x14ac:dyDescent="0.25">
      <c r="A9" s="203"/>
      <c r="B9" s="203"/>
      <c r="C9" s="203"/>
      <c r="D9" s="203"/>
      <c r="E9" s="203"/>
      <c r="F9" s="203"/>
      <c r="G9" s="203"/>
      <c r="H9" s="203"/>
      <c r="I9" s="203"/>
      <c r="J9" s="203"/>
      <c r="K9" s="203"/>
      <c r="L9" s="203"/>
    </row>
    <row r="10" spans="1:12" ht="28.5" customHeight="1" x14ac:dyDescent="0.25">
      <c r="A10" s="203" t="s">
        <v>91</v>
      </c>
      <c r="B10" s="203"/>
      <c r="C10" s="203"/>
      <c r="D10" s="203"/>
      <c r="E10" s="203"/>
      <c r="F10" s="203"/>
      <c r="G10" s="203"/>
      <c r="H10" s="203"/>
      <c r="I10" s="203"/>
      <c r="J10" s="203"/>
      <c r="K10" s="203"/>
      <c r="L10" s="203"/>
    </row>
    <row r="11" spans="1:12" ht="28.5" customHeight="1" x14ac:dyDescent="0.25">
      <c r="A11" s="203"/>
      <c r="B11" s="203"/>
      <c r="C11" s="203"/>
      <c r="D11" s="203"/>
      <c r="E11" s="203"/>
      <c r="F11" s="203"/>
      <c r="G11" s="203"/>
      <c r="H11" s="203"/>
      <c r="I11" s="203"/>
      <c r="J11" s="203"/>
      <c r="K11" s="203"/>
      <c r="L11" s="203"/>
    </row>
    <row r="12" spans="1:12" ht="15.75" thickBot="1" x14ac:dyDescent="0.3"/>
    <row r="13" spans="1:12" ht="15.75" thickBot="1" x14ac:dyDescent="0.3">
      <c r="A13" s="69" t="s">
        <v>61</v>
      </c>
      <c r="B13" s="204" t="s">
        <v>87</v>
      </c>
      <c r="C13" s="205"/>
      <c r="D13" s="205"/>
      <c r="E13" s="205"/>
      <c r="F13" s="205"/>
      <c r="G13" s="205"/>
      <c r="H13" s="205"/>
      <c r="I13" s="205"/>
      <c r="J13" s="205"/>
      <c r="K13" s="205"/>
      <c r="L13" s="205"/>
    </row>
    <row r="14" spans="1:12" ht="15.75" thickBot="1" x14ac:dyDescent="0.3">
      <c r="A14" s="70">
        <v>1</v>
      </c>
      <c r="B14" s="201"/>
      <c r="C14" s="201"/>
      <c r="D14" s="201"/>
      <c r="E14" s="201"/>
      <c r="F14" s="201"/>
      <c r="G14" s="201"/>
      <c r="H14" s="201"/>
      <c r="I14" s="201"/>
      <c r="J14" s="201"/>
      <c r="K14" s="201"/>
      <c r="L14" s="201"/>
    </row>
    <row r="15" spans="1:12" ht="15.75" thickBot="1" x14ac:dyDescent="0.3">
      <c r="A15" s="70">
        <v>2</v>
      </c>
      <c r="B15" s="201"/>
      <c r="C15" s="201"/>
      <c r="D15" s="201"/>
      <c r="E15" s="201"/>
      <c r="F15" s="201"/>
      <c r="G15" s="201"/>
      <c r="H15" s="201"/>
      <c r="I15" s="201"/>
      <c r="J15" s="201"/>
      <c r="K15" s="201"/>
      <c r="L15" s="201"/>
    </row>
    <row r="16" spans="1:12" ht="15.75" thickBot="1" x14ac:dyDescent="0.3">
      <c r="A16" s="70">
        <v>3</v>
      </c>
      <c r="B16" s="201"/>
      <c r="C16" s="201"/>
      <c r="D16" s="201"/>
      <c r="E16" s="201"/>
      <c r="F16" s="201"/>
      <c r="G16" s="201"/>
      <c r="H16" s="201"/>
      <c r="I16" s="201"/>
      <c r="J16" s="201"/>
      <c r="K16" s="201"/>
      <c r="L16" s="201"/>
    </row>
    <row r="17" spans="1:12" ht="15.75" thickBot="1" x14ac:dyDescent="0.3">
      <c r="A17" s="70">
        <v>4</v>
      </c>
      <c r="B17" s="201"/>
      <c r="C17" s="201"/>
      <c r="D17" s="201"/>
      <c r="E17" s="201"/>
      <c r="F17" s="201"/>
      <c r="G17" s="201"/>
      <c r="H17" s="201"/>
      <c r="I17" s="201"/>
      <c r="J17" s="201"/>
      <c r="K17" s="201"/>
      <c r="L17" s="201"/>
    </row>
    <row r="18" spans="1:12" ht="15.75" thickBot="1" x14ac:dyDescent="0.3">
      <c r="A18" s="70">
        <v>5</v>
      </c>
      <c r="B18" s="201"/>
      <c r="C18" s="201"/>
      <c r="D18" s="201"/>
      <c r="E18" s="201"/>
      <c r="F18" s="201"/>
      <c r="G18" s="201"/>
      <c r="H18" s="201"/>
      <c r="I18" s="201"/>
      <c r="J18" s="201"/>
      <c r="K18" s="201"/>
      <c r="L18" s="201"/>
    </row>
    <row r="19" spans="1:12" x14ac:dyDescent="0.25">
      <c r="A19" s="77"/>
      <c r="B19" s="77"/>
      <c r="C19" s="77"/>
      <c r="D19" s="77"/>
      <c r="E19" s="77"/>
      <c r="F19" s="77"/>
      <c r="G19" s="77"/>
      <c r="H19" s="77"/>
      <c r="I19" s="77"/>
      <c r="J19" s="77"/>
      <c r="K19" s="77"/>
      <c r="L19" s="77"/>
    </row>
    <row r="20" spans="1:12" x14ac:dyDescent="0.25">
      <c r="A20" s="78"/>
      <c r="B20" s="77"/>
      <c r="C20" s="77"/>
      <c r="D20" s="77"/>
      <c r="E20" s="77"/>
      <c r="F20" s="77"/>
      <c r="G20" s="77"/>
      <c r="H20" s="77"/>
      <c r="I20" s="77"/>
      <c r="J20" s="77"/>
      <c r="K20" s="77"/>
      <c r="L20" s="77"/>
    </row>
    <row r="21" spans="1:12" x14ac:dyDescent="0.25">
      <c r="A21" s="195" t="s">
        <v>86</v>
      </c>
      <c r="B21" s="195"/>
      <c r="C21" s="195"/>
      <c r="D21" s="195"/>
      <c r="E21" s="195"/>
      <c r="F21" s="195"/>
      <c r="G21" s="195"/>
      <c r="H21" s="195"/>
      <c r="I21" s="195"/>
      <c r="J21" s="195"/>
      <c r="K21" s="195"/>
      <c r="L21" s="195"/>
    </row>
    <row r="23" spans="1:12" ht="27" customHeight="1" x14ac:dyDescent="0.25">
      <c r="A23" s="196" t="s">
        <v>62</v>
      </c>
      <c r="B23" s="196"/>
      <c r="C23" s="196"/>
      <c r="D23" s="196"/>
      <c r="E23" s="72" t="s">
        <v>63</v>
      </c>
      <c r="F23" s="71" t="s">
        <v>64</v>
      </c>
      <c r="G23" s="71" t="s">
        <v>65</v>
      </c>
      <c r="H23" s="196" t="s">
        <v>2</v>
      </c>
      <c r="I23" s="196"/>
      <c r="J23" s="196"/>
      <c r="K23" s="196"/>
      <c r="L23" s="196"/>
    </row>
    <row r="24" spans="1:12" ht="30.75" customHeight="1" x14ac:dyDescent="0.25">
      <c r="A24" s="197" t="s">
        <v>95</v>
      </c>
      <c r="B24" s="198"/>
      <c r="C24" s="198"/>
      <c r="D24" s="199"/>
      <c r="E24" s="73"/>
      <c r="F24" s="1"/>
      <c r="G24" s="1"/>
      <c r="H24" s="185"/>
      <c r="I24" s="185"/>
      <c r="J24" s="185"/>
      <c r="K24" s="185"/>
      <c r="L24" s="185"/>
    </row>
    <row r="25" spans="1:12" ht="35.25" customHeight="1" x14ac:dyDescent="0.25">
      <c r="A25" s="182" t="s">
        <v>96</v>
      </c>
      <c r="B25" s="183"/>
      <c r="C25" s="183"/>
      <c r="D25" s="184"/>
      <c r="E25" s="74"/>
      <c r="F25" s="1"/>
      <c r="G25" s="1"/>
      <c r="H25" s="185"/>
      <c r="I25" s="185"/>
      <c r="J25" s="185"/>
      <c r="K25" s="185"/>
      <c r="L25" s="185"/>
    </row>
    <row r="26" spans="1:12" ht="24.75" customHeight="1" x14ac:dyDescent="0.25">
      <c r="A26" s="182" t="s">
        <v>125</v>
      </c>
      <c r="B26" s="183"/>
      <c r="C26" s="183"/>
      <c r="D26" s="184"/>
      <c r="E26" s="74"/>
      <c r="F26" s="1"/>
      <c r="G26" s="1"/>
      <c r="H26" s="185"/>
      <c r="I26" s="185"/>
      <c r="J26" s="185"/>
      <c r="K26" s="185"/>
      <c r="L26" s="185"/>
    </row>
    <row r="27" spans="1:12" ht="27" customHeight="1" x14ac:dyDescent="0.25">
      <c r="A27" s="192" t="s">
        <v>66</v>
      </c>
      <c r="B27" s="193"/>
      <c r="C27" s="193"/>
      <c r="D27" s="194"/>
      <c r="E27" s="75"/>
      <c r="F27" s="1"/>
      <c r="G27" s="1"/>
      <c r="H27" s="185"/>
      <c r="I27" s="185"/>
      <c r="J27" s="185"/>
      <c r="K27" s="185"/>
      <c r="L27" s="185"/>
    </row>
    <row r="28" spans="1:12" ht="20.25" customHeight="1" x14ac:dyDescent="0.25">
      <c r="A28" s="192" t="s">
        <v>90</v>
      </c>
      <c r="B28" s="193"/>
      <c r="C28" s="193"/>
      <c r="D28" s="194"/>
      <c r="E28" s="75"/>
      <c r="F28" s="1"/>
      <c r="G28" s="1"/>
      <c r="H28" s="186"/>
      <c r="I28" s="187"/>
      <c r="J28" s="187"/>
      <c r="K28" s="187"/>
      <c r="L28" s="188"/>
    </row>
    <row r="29" spans="1:12" ht="28.5" customHeight="1" x14ac:dyDescent="0.25">
      <c r="A29" s="192" t="s">
        <v>126</v>
      </c>
      <c r="B29" s="193"/>
      <c r="C29" s="193"/>
      <c r="D29" s="194"/>
      <c r="E29" s="75"/>
      <c r="F29" s="1"/>
      <c r="G29" s="1"/>
      <c r="H29" s="185"/>
      <c r="I29" s="185"/>
      <c r="J29" s="185"/>
      <c r="K29" s="185"/>
      <c r="L29" s="185"/>
    </row>
    <row r="30" spans="1:12" ht="28.5" customHeight="1" x14ac:dyDescent="0.25">
      <c r="A30" s="192" t="s">
        <v>93</v>
      </c>
      <c r="B30" s="193"/>
      <c r="C30" s="193"/>
      <c r="D30" s="194"/>
      <c r="E30" s="75"/>
      <c r="F30" s="1"/>
      <c r="G30" s="1"/>
      <c r="H30" s="186"/>
      <c r="I30" s="187"/>
      <c r="J30" s="187"/>
      <c r="K30" s="187"/>
      <c r="L30" s="188"/>
    </row>
    <row r="31" spans="1:12" ht="15.75" customHeight="1" x14ac:dyDescent="0.25">
      <c r="A31" s="182" t="s">
        <v>67</v>
      </c>
      <c r="B31" s="183"/>
      <c r="C31" s="183"/>
      <c r="D31" s="184"/>
      <c r="E31" s="74"/>
      <c r="F31" s="1"/>
      <c r="G31" s="1"/>
      <c r="H31" s="185"/>
      <c r="I31" s="185"/>
      <c r="J31" s="185"/>
      <c r="K31" s="185"/>
      <c r="L31" s="185"/>
    </row>
    <row r="32" spans="1:12" ht="19.5" customHeight="1" x14ac:dyDescent="0.25">
      <c r="A32" s="182" t="s">
        <v>68</v>
      </c>
      <c r="B32" s="183"/>
      <c r="C32" s="183"/>
      <c r="D32" s="184"/>
      <c r="E32" s="74"/>
      <c r="F32" s="1"/>
      <c r="G32" s="1"/>
      <c r="H32" s="185"/>
      <c r="I32" s="185"/>
      <c r="J32" s="185"/>
      <c r="K32" s="185"/>
      <c r="L32" s="185"/>
    </row>
    <row r="33" spans="1:12" ht="27.75" customHeight="1" x14ac:dyDescent="0.25">
      <c r="A33" s="182" t="s">
        <v>69</v>
      </c>
      <c r="B33" s="183"/>
      <c r="C33" s="183"/>
      <c r="D33" s="184"/>
      <c r="E33" s="74"/>
      <c r="F33" s="1"/>
      <c r="G33" s="1"/>
      <c r="H33" s="185"/>
      <c r="I33" s="185"/>
      <c r="J33" s="185"/>
      <c r="K33" s="185"/>
      <c r="L33" s="185"/>
    </row>
    <row r="34" spans="1:12" ht="61.5" customHeight="1" x14ac:dyDescent="0.25">
      <c r="A34" s="182" t="s">
        <v>70</v>
      </c>
      <c r="B34" s="183"/>
      <c r="C34" s="183"/>
      <c r="D34" s="184"/>
      <c r="E34" s="74"/>
      <c r="F34" s="1"/>
      <c r="G34" s="1"/>
      <c r="H34" s="185"/>
      <c r="I34" s="185"/>
      <c r="J34" s="185"/>
      <c r="K34" s="185"/>
      <c r="L34" s="185"/>
    </row>
    <row r="35" spans="1:12" ht="17.25" customHeight="1" x14ac:dyDescent="0.25">
      <c r="A35" s="182" t="s">
        <v>71</v>
      </c>
      <c r="B35" s="183"/>
      <c r="C35" s="183"/>
      <c r="D35" s="184"/>
      <c r="E35" s="74"/>
      <c r="F35" s="1"/>
      <c r="G35" s="1"/>
      <c r="H35" s="185"/>
      <c r="I35" s="185"/>
      <c r="J35" s="185"/>
      <c r="K35" s="185"/>
      <c r="L35" s="185"/>
    </row>
    <row r="36" spans="1:12" ht="24" customHeight="1" x14ac:dyDescent="0.25">
      <c r="A36" s="189" t="s">
        <v>92</v>
      </c>
      <c r="B36" s="190"/>
      <c r="C36" s="190"/>
      <c r="D36" s="191"/>
      <c r="E36" s="74"/>
      <c r="F36" s="1"/>
      <c r="G36" s="1"/>
      <c r="H36" s="186"/>
      <c r="I36" s="187"/>
      <c r="J36" s="187"/>
      <c r="K36" s="187"/>
      <c r="L36" s="188"/>
    </row>
    <row r="37" spans="1:12" ht="24" customHeight="1" x14ac:dyDescent="0.25">
      <c r="A37" s="182" t="s">
        <v>97</v>
      </c>
      <c r="B37" s="183"/>
      <c r="C37" s="183"/>
      <c r="D37" s="184"/>
      <c r="E37" s="74"/>
      <c r="F37" s="1"/>
      <c r="G37" s="1"/>
      <c r="H37" s="186"/>
      <c r="I37" s="187"/>
      <c r="J37" s="187"/>
      <c r="K37" s="187"/>
      <c r="L37" s="188"/>
    </row>
    <row r="38" spans="1:12" ht="28.5" customHeight="1" x14ac:dyDescent="0.25">
      <c r="A38" s="182" t="s">
        <v>98</v>
      </c>
      <c r="B38" s="183"/>
      <c r="C38" s="183"/>
      <c r="D38" s="184"/>
      <c r="E38" s="76"/>
      <c r="F38" s="1"/>
      <c r="G38" s="1"/>
      <c r="H38" s="185"/>
      <c r="I38" s="185"/>
      <c r="J38" s="185"/>
      <c r="K38" s="185"/>
      <c r="L38" s="185"/>
    </row>
    <row r="41" spans="1:12" x14ac:dyDescent="0.25">
      <c r="A41" s="195" t="s">
        <v>94</v>
      </c>
      <c r="B41" s="195"/>
      <c r="C41" s="195"/>
      <c r="D41" s="195"/>
      <c r="E41" s="195"/>
      <c r="F41" s="195"/>
      <c r="G41" s="195"/>
      <c r="H41" s="195"/>
      <c r="I41" s="195"/>
      <c r="J41" s="195"/>
      <c r="K41" s="195"/>
      <c r="L41" s="195"/>
    </row>
    <row r="43" spans="1:12" ht="15" customHeight="1" x14ac:dyDescent="0.25">
      <c r="A43" s="196" t="s">
        <v>62</v>
      </c>
      <c r="B43" s="196"/>
      <c r="C43" s="196"/>
      <c r="D43" s="196"/>
      <c r="E43" s="72" t="s">
        <v>63</v>
      </c>
      <c r="F43" s="79" t="s">
        <v>64</v>
      </c>
      <c r="G43" s="79" t="s">
        <v>65</v>
      </c>
      <c r="H43" s="196" t="s">
        <v>2</v>
      </c>
      <c r="I43" s="196"/>
      <c r="J43" s="196"/>
      <c r="K43" s="196"/>
      <c r="L43" s="196"/>
    </row>
    <row r="44" spans="1:12" ht="30" customHeight="1" x14ac:dyDescent="0.25">
      <c r="A44" s="197" t="s">
        <v>95</v>
      </c>
      <c r="B44" s="198"/>
      <c r="C44" s="198"/>
      <c r="D44" s="199"/>
      <c r="E44" s="73"/>
      <c r="F44" s="1"/>
      <c r="G44" s="1"/>
      <c r="H44" s="185"/>
      <c r="I44" s="185"/>
      <c r="J44" s="185"/>
      <c r="K44" s="185"/>
      <c r="L44" s="185"/>
    </row>
    <row r="45" spans="1:12" ht="15" customHeight="1" x14ac:dyDescent="0.25">
      <c r="A45" s="182" t="s">
        <v>96</v>
      </c>
      <c r="B45" s="183"/>
      <c r="C45" s="183"/>
      <c r="D45" s="184"/>
      <c r="E45" s="74"/>
      <c r="F45" s="1"/>
      <c r="G45" s="1"/>
      <c r="H45" s="185"/>
      <c r="I45" s="185"/>
      <c r="J45" s="185"/>
      <c r="K45" s="185"/>
      <c r="L45" s="185"/>
    </row>
    <row r="46" spans="1:12" ht="15" customHeight="1" x14ac:dyDescent="0.25">
      <c r="A46" s="182" t="s">
        <v>125</v>
      </c>
      <c r="B46" s="183"/>
      <c r="C46" s="183"/>
      <c r="D46" s="184"/>
      <c r="E46" s="74"/>
      <c r="F46" s="1"/>
      <c r="G46" s="1"/>
      <c r="H46" s="185"/>
      <c r="I46" s="185"/>
      <c r="J46" s="185"/>
      <c r="K46" s="185"/>
      <c r="L46" s="185"/>
    </row>
    <row r="47" spans="1:12" ht="15" customHeight="1" x14ac:dyDescent="0.25">
      <c r="A47" s="192" t="s">
        <v>66</v>
      </c>
      <c r="B47" s="193"/>
      <c r="C47" s="193"/>
      <c r="D47" s="194"/>
      <c r="E47" s="75"/>
      <c r="F47" s="1"/>
      <c r="G47" s="1"/>
      <c r="H47" s="185"/>
      <c r="I47" s="185"/>
      <c r="J47" s="185"/>
      <c r="K47" s="185"/>
      <c r="L47" s="185"/>
    </row>
    <row r="48" spans="1:12" ht="15" customHeight="1" x14ac:dyDescent="0.25">
      <c r="A48" s="192" t="s">
        <v>90</v>
      </c>
      <c r="B48" s="193"/>
      <c r="C48" s="193"/>
      <c r="D48" s="194"/>
      <c r="E48" s="75"/>
      <c r="F48" s="1"/>
      <c r="G48" s="1"/>
      <c r="H48" s="186"/>
      <c r="I48" s="187"/>
      <c r="J48" s="187"/>
      <c r="K48" s="187"/>
      <c r="L48" s="188"/>
    </row>
    <row r="49" spans="1:12" ht="37.5" customHeight="1" x14ac:dyDescent="0.25">
      <c r="A49" s="192" t="s">
        <v>126</v>
      </c>
      <c r="B49" s="193"/>
      <c r="C49" s="193"/>
      <c r="D49" s="194"/>
      <c r="E49" s="75"/>
      <c r="F49" s="1"/>
      <c r="G49" s="1"/>
      <c r="H49" s="185"/>
      <c r="I49" s="185"/>
      <c r="J49" s="185"/>
      <c r="K49" s="185"/>
      <c r="L49" s="185"/>
    </row>
    <row r="50" spans="1:12" ht="15" customHeight="1" x14ac:dyDescent="0.25">
      <c r="A50" s="192" t="s">
        <v>93</v>
      </c>
      <c r="B50" s="193"/>
      <c r="C50" s="193"/>
      <c r="D50" s="194"/>
      <c r="E50" s="75"/>
      <c r="F50" s="1"/>
      <c r="G50" s="1"/>
      <c r="H50" s="186"/>
      <c r="I50" s="187"/>
      <c r="J50" s="187"/>
      <c r="K50" s="187"/>
      <c r="L50" s="188"/>
    </row>
    <row r="51" spans="1:12" ht="15" customHeight="1" x14ac:dyDescent="0.25">
      <c r="A51" s="182" t="s">
        <v>67</v>
      </c>
      <c r="B51" s="183"/>
      <c r="C51" s="183"/>
      <c r="D51" s="184"/>
      <c r="E51" s="74"/>
      <c r="F51" s="1"/>
      <c r="G51" s="1"/>
      <c r="H51" s="185"/>
      <c r="I51" s="185"/>
      <c r="J51" s="185"/>
      <c r="K51" s="185"/>
      <c r="L51" s="185"/>
    </row>
    <row r="52" spans="1:12" ht="15" customHeight="1" x14ac:dyDescent="0.25">
      <c r="A52" s="182" t="s">
        <v>68</v>
      </c>
      <c r="B52" s="183"/>
      <c r="C52" s="183"/>
      <c r="D52" s="184"/>
      <c r="E52" s="74"/>
      <c r="F52" s="1"/>
      <c r="G52" s="1"/>
      <c r="H52" s="185"/>
      <c r="I52" s="185"/>
      <c r="J52" s="185"/>
      <c r="K52" s="185"/>
      <c r="L52" s="185"/>
    </row>
    <row r="53" spans="1:12" ht="15" customHeight="1" x14ac:dyDescent="0.25">
      <c r="A53" s="182" t="s">
        <v>69</v>
      </c>
      <c r="B53" s="183"/>
      <c r="C53" s="183"/>
      <c r="D53" s="184"/>
      <c r="E53" s="74"/>
      <c r="F53" s="1"/>
      <c r="G53" s="1"/>
      <c r="H53" s="185"/>
      <c r="I53" s="185"/>
      <c r="J53" s="185"/>
      <c r="K53" s="185"/>
      <c r="L53" s="185"/>
    </row>
    <row r="54" spans="1:12" ht="15" customHeight="1" x14ac:dyDescent="0.25">
      <c r="A54" s="182" t="s">
        <v>70</v>
      </c>
      <c r="B54" s="183"/>
      <c r="C54" s="183"/>
      <c r="D54" s="184"/>
      <c r="E54" s="74"/>
      <c r="F54" s="1"/>
      <c r="G54" s="1"/>
      <c r="H54" s="185"/>
      <c r="I54" s="185"/>
      <c r="J54" s="185"/>
      <c r="K54" s="185"/>
      <c r="L54" s="185"/>
    </row>
    <row r="55" spans="1:12" ht="15" customHeight="1" x14ac:dyDescent="0.25">
      <c r="A55" s="182" t="s">
        <v>71</v>
      </c>
      <c r="B55" s="183"/>
      <c r="C55" s="183"/>
      <c r="D55" s="184"/>
      <c r="E55" s="74"/>
      <c r="F55" s="1"/>
      <c r="G55" s="1"/>
      <c r="H55" s="185"/>
      <c r="I55" s="185"/>
      <c r="J55" s="185"/>
      <c r="K55" s="185"/>
      <c r="L55" s="185"/>
    </row>
    <row r="56" spans="1:12" ht="15" customHeight="1" x14ac:dyDescent="0.25">
      <c r="A56" s="189" t="s">
        <v>92</v>
      </c>
      <c r="B56" s="190"/>
      <c r="C56" s="190"/>
      <c r="D56" s="191"/>
      <c r="E56" s="74"/>
      <c r="F56" s="1"/>
      <c r="G56" s="1"/>
      <c r="H56" s="186"/>
      <c r="I56" s="187"/>
      <c r="J56" s="187"/>
      <c r="K56" s="187"/>
      <c r="L56" s="188"/>
    </row>
    <row r="57" spans="1:12" ht="15" customHeight="1" x14ac:dyDescent="0.25">
      <c r="A57" s="182" t="s">
        <v>97</v>
      </c>
      <c r="B57" s="183"/>
      <c r="C57" s="183"/>
      <c r="D57" s="184"/>
      <c r="E57" s="74"/>
      <c r="F57" s="1"/>
      <c r="G57" s="1"/>
      <c r="H57" s="186"/>
      <c r="I57" s="187"/>
      <c r="J57" s="187"/>
      <c r="K57" s="187"/>
      <c r="L57" s="188"/>
    </row>
    <row r="58" spans="1:12" ht="15" customHeight="1" x14ac:dyDescent="0.25">
      <c r="A58" s="182" t="s">
        <v>98</v>
      </c>
      <c r="B58" s="183"/>
      <c r="C58" s="183"/>
      <c r="D58" s="184"/>
      <c r="E58" s="76"/>
      <c r="F58" s="1"/>
      <c r="G58" s="1"/>
      <c r="H58" s="185"/>
      <c r="I58" s="185"/>
      <c r="J58" s="185"/>
      <c r="K58" s="185"/>
      <c r="L58" s="185"/>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60"/>
  <sheetViews>
    <sheetView tabSelected="1" zoomScale="89" zoomScaleNormal="89" workbookViewId="0">
      <selection activeCell="C6" sqref="C6:N6"/>
    </sheetView>
  </sheetViews>
  <sheetFormatPr baseColWidth="10" defaultRowHeight="15" x14ac:dyDescent="0.25"/>
  <cols>
    <col min="1" max="1" width="3.140625" style="8" bestFit="1" customWidth="1"/>
    <col min="2" max="2" width="77.28515625" style="8" customWidth="1"/>
    <col min="3" max="3" width="31.140625" style="8" customWidth="1"/>
    <col min="4" max="4" width="26.7109375" style="8" customWidth="1"/>
    <col min="5" max="5" width="25" style="8" customWidth="1"/>
    <col min="6" max="7" width="29.7109375" style="8" customWidth="1"/>
    <col min="8" max="8" width="20.28515625" style="8" customWidth="1"/>
    <col min="9" max="9" width="15.7109375" style="8" customWidth="1"/>
    <col min="10" max="10" width="16" style="8" customWidth="1"/>
    <col min="11" max="11" width="27.7109375" style="8" customWidth="1"/>
    <col min="12" max="12" width="24.28515625" style="8" customWidth="1"/>
    <col min="13" max="13" width="26.7109375" style="8" customWidth="1"/>
    <col min="14" max="14" width="24.7109375" style="8" customWidth="1"/>
    <col min="15" max="16" width="22.140625" style="8" customWidth="1"/>
    <col min="17" max="17" width="26.140625" style="8" customWidth="1"/>
    <col min="18" max="18" width="19.5703125" style="8" bestFit="1" customWidth="1"/>
    <col min="19" max="19" width="35.7109375" style="8" customWidth="1"/>
    <col min="20" max="24" width="6.42578125" style="8" customWidth="1"/>
    <col min="25" max="253" width="11.42578125" style="8"/>
    <col min="254" max="254" width="1" style="8" customWidth="1"/>
    <col min="255" max="255" width="4.28515625" style="8" customWidth="1"/>
    <col min="256" max="256" width="34.7109375" style="8" customWidth="1"/>
    <col min="257" max="257" width="0" style="8" hidden="1" customWidth="1"/>
    <col min="258" max="258" width="20" style="8" customWidth="1"/>
    <col min="259" max="259" width="20.85546875" style="8" customWidth="1"/>
    <col min="260" max="260" width="25" style="8" customWidth="1"/>
    <col min="261" max="261" width="18.7109375" style="8" customWidth="1"/>
    <col min="262" max="262" width="29.7109375" style="8" customWidth="1"/>
    <col min="263" max="263" width="13.42578125" style="8" customWidth="1"/>
    <col min="264" max="264" width="13.85546875" style="8" customWidth="1"/>
    <col min="265" max="269" width="16.5703125" style="8" customWidth="1"/>
    <col min="270" max="270" width="20.5703125" style="8" customWidth="1"/>
    <col min="271" max="271" width="21.140625" style="8" customWidth="1"/>
    <col min="272" max="272" width="9.5703125" style="8" customWidth="1"/>
    <col min="273" max="273" width="0.42578125" style="8" customWidth="1"/>
    <col min="274" max="280" width="6.42578125" style="8" customWidth="1"/>
    <col min="281" max="509" width="11.42578125" style="8"/>
    <col min="510" max="510" width="1" style="8" customWidth="1"/>
    <col min="511" max="511" width="4.28515625" style="8" customWidth="1"/>
    <col min="512" max="512" width="34.7109375" style="8" customWidth="1"/>
    <col min="513" max="513" width="0" style="8" hidden="1" customWidth="1"/>
    <col min="514" max="514" width="20" style="8" customWidth="1"/>
    <col min="515" max="515" width="20.85546875" style="8" customWidth="1"/>
    <col min="516" max="516" width="25" style="8" customWidth="1"/>
    <col min="517" max="517" width="18.7109375" style="8" customWidth="1"/>
    <col min="518" max="518" width="29.7109375" style="8" customWidth="1"/>
    <col min="519" max="519" width="13.42578125" style="8" customWidth="1"/>
    <col min="520" max="520" width="13.85546875" style="8" customWidth="1"/>
    <col min="521" max="525" width="16.5703125" style="8" customWidth="1"/>
    <col min="526" max="526" width="20.5703125" style="8" customWidth="1"/>
    <col min="527" max="527" width="21.140625" style="8" customWidth="1"/>
    <col min="528" max="528" width="9.5703125" style="8" customWidth="1"/>
    <col min="529" max="529" width="0.42578125" style="8" customWidth="1"/>
    <col min="530" max="536" width="6.42578125" style="8" customWidth="1"/>
    <col min="537" max="765" width="11.42578125" style="8"/>
    <col min="766" max="766" width="1" style="8" customWidth="1"/>
    <col min="767" max="767" width="4.28515625" style="8" customWidth="1"/>
    <col min="768" max="768" width="34.7109375" style="8" customWidth="1"/>
    <col min="769" max="769" width="0" style="8" hidden="1" customWidth="1"/>
    <col min="770" max="770" width="20" style="8" customWidth="1"/>
    <col min="771" max="771" width="20.85546875" style="8" customWidth="1"/>
    <col min="772" max="772" width="25" style="8" customWidth="1"/>
    <col min="773" max="773" width="18.7109375" style="8" customWidth="1"/>
    <col min="774" max="774" width="29.7109375" style="8" customWidth="1"/>
    <col min="775" max="775" width="13.42578125" style="8" customWidth="1"/>
    <col min="776" max="776" width="13.85546875" style="8" customWidth="1"/>
    <col min="777" max="781" width="16.5703125" style="8" customWidth="1"/>
    <col min="782" max="782" width="20.5703125" style="8" customWidth="1"/>
    <col min="783" max="783" width="21.140625" style="8" customWidth="1"/>
    <col min="784" max="784" width="9.5703125" style="8" customWidth="1"/>
    <col min="785" max="785" width="0.42578125" style="8" customWidth="1"/>
    <col min="786" max="792" width="6.42578125" style="8" customWidth="1"/>
    <col min="793" max="1021" width="11.42578125" style="8"/>
    <col min="1022" max="1022" width="1" style="8" customWidth="1"/>
    <col min="1023" max="1023" width="4.28515625" style="8" customWidth="1"/>
    <col min="1024" max="1024" width="34.7109375" style="8" customWidth="1"/>
    <col min="1025" max="1025" width="0" style="8" hidden="1" customWidth="1"/>
    <col min="1026" max="1026" width="20" style="8" customWidth="1"/>
    <col min="1027" max="1027" width="20.85546875" style="8" customWidth="1"/>
    <col min="1028" max="1028" width="25" style="8" customWidth="1"/>
    <col min="1029" max="1029" width="18.7109375" style="8" customWidth="1"/>
    <col min="1030" max="1030" width="29.7109375" style="8" customWidth="1"/>
    <col min="1031" max="1031" width="13.42578125" style="8" customWidth="1"/>
    <col min="1032" max="1032" width="13.85546875" style="8" customWidth="1"/>
    <col min="1033" max="1037" width="16.5703125" style="8" customWidth="1"/>
    <col min="1038" max="1038" width="20.5703125" style="8" customWidth="1"/>
    <col min="1039" max="1039" width="21.140625" style="8" customWidth="1"/>
    <col min="1040" max="1040" width="9.5703125" style="8" customWidth="1"/>
    <col min="1041" max="1041" width="0.42578125" style="8" customWidth="1"/>
    <col min="1042" max="1048" width="6.42578125" style="8" customWidth="1"/>
    <col min="1049" max="1277" width="11.42578125" style="8"/>
    <col min="1278" max="1278" width="1" style="8" customWidth="1"/>
    <col min="1279" max="1279" width="4.28515625" style="8" customWidth="1"/>
    <col min="1280" max="1280" width="34.7109375" style="8" customWidth="1"/>
    <col min="1281" max="1281" width="0" style="8" hidden="1" customWidth="1"/>
    <col min="1282" max="1282" width="20" style="8" customWidth="1"/>
    <col min="1283" max="1283" width="20.85546875" style="8" customWidth="1"/>
    <col min="1284" max="1284" width="25" style="8" customWidth="1"/>
    <col min="1285" max="1285" width="18.7109375" style="8" customWidth="1"/>
    <col min="1286" max="1286" width="29.7109375" style="8" customWidth="1"/>
    <col min="1287" max="1287" width="13.42578125" style="8" customWidth="1"/>
    <col min="1288" max="1288" width="13.85546875" style="8" customWidth="1"/>
    <col min="1289" max="1293" width="16.5703125" style="8" customWidth="1"/>
    <col min="1294" max="1294" width="20.5703125" style="8" customWidth="1"/>
    <col min="1295" max="1295" width="21.140625" style="8" customWidth="1"/>
    <col min="1296" max="1296" width="9.5703125" style="8" customWidth="1"/>
    <col min="1297" max="1297" width="0.42578125" style="8" customWidth="1"/>
    <col min="1298" max="1304" width="6.42578125" style="8" customWidth="1"/>
    <col min="1305" max="1533" width="11.42578125" style="8"/>
    <col min="1534" max="1534" width="1" style="8" customWidth="1"/>
    <col min="1535" max="1535" width="4.28515625" style="8" customWidth="1"/>
    <col min="1536" max="1536" width="34.7109375" style="8" customWidth="1"/>
    <col min="1537" max="1537" width="0" style="8" hidden="1" customWidth="1"/>
    <col min="1538" max="1538" width="20" style="8" customWidth="1"/>
    <col min="1539" max="1539" width="20.85546875" style="8" customWidth="1"/>
    <col min="1540" max="1540" width="25" style="8" customWidth="1"/>
    <col min="1541" max="1541" width="18.7109375" style="8" customWidth="1"/>
    <col min="1542" max="1542" width="29.7109375" style="8" customWidth="1"/>
    <col min="1543" max="1543" width="13.42578125" style="8" customWidth="1"/>
    <col min="1544" max="1544" width="13.85546875" style="8" customWidth="1"/>
    <col min="1545" max="1549" width="16.5703125" style="8" customWidth="1"/>
    <col min="1550" max="1550" width="20.5703125" style="8" customWidth="1"/>
    <col min="1551" max="1551" width="21.140625" style="8" customWidth="1"/>
    <col min="1552" max="1552" width="9.5703125" style="8" customWidth="1"/>
    <col min="1553" max="1553" width="0.42578125" style="8" customWidth="1"/>
    <col min="1554" max="1560" width="6.42578125" style="8" customWidth="1"/>
    <col min="1561" max="1789" width="11.42578125" style="8"/>
    <col min="1790" max="1790" width="1" style="8" customWidth="1"/>
    <col min="1791" max="1791" width="4.28515625" style="8" customWidth="1"/>
    <col min="1792" max="1792" width="34.7109375" style="8" customWidth="1"/>
    <col min="1793" max="1793" width="0" style="8" hidden="1" customWidth="1"/>
    <col min="1794" max="1794" width="20" style="8" customWidth="1"/>
    <col min="1795" max="1795" width="20.85546875" style="8" customWidth="1"/>
    <col min="1796" max="1796" width="25" style="8" customWidth="1"/>
    <col min="1797" max="1797" width="18.7109375" style="8" customWidth="1"/>
    <col min="1798" max="1798" width="29.7109375" style="8" customWidth="1"/>
    <col min="1799" max="1799" width="13.42578125" style="8" customWidth="1"/>
    <col min="1800" max="1800" width="13.85546875" style="8" customWidth="1"/>
    <col min="1801" max="1805" width="16.5703125" style="8" customWidth="1"/>
    <col min="1806" max="1806" width="20.5703125" style="8" customWidth="1"/>
    <col min="1807" max="1807" width="21.140625" style="8" customWidth="1"/>
    <col min="1808" max="1808" width="9.5703125" style="8" customWidth="1"/>
    <col min="1809" max="1809" width="0.42578125" style="8" customWidth="1"/>
    <col min="1810" max="1816" width="6.42578125" style="8" customWidth="1"/>
    <col min="1817" max="2045" width="11.42578125" style="8"/>
    <col min="2046" max="2046" width="1" style="8" customWidth="1"/>
    <col min="2047" max="2047" width="4.28515625" style="8" customWidth="1"/>
    <col min="2048" max="2048" width="34.7109375" style="8" customWidth="1"/>
    <col min="2049" max="2049" width="0" style="8" hidden="1" customWidth="1"/>
    <col min="2050" max="2050" width="20" style="8" customWidth="1"/>
    <col min="2051" max="2051" width="20.85546875" style="8" customWidth="1"/>
    <col min="2052" max="2052" width="25" style="8" customWidth="1"/>
    <col min="2053" max="2053" width="18.7109375" style="8" customWidth="1"/>
    <col min="2054" max="2054" width="29.7109375" style="8" customWidth="1"/>
    <col min="2055" max="2055" width="13.42578125" style="8" customWidth="1"/>
    <col min="2056" max="2056" width="13.85546875" style="8" customWidth="1"/>
    <col min="2057" max="2061" width="16.5703125" style="8" customWidth="1"/>
    <col min="2062" max="2062" width="20.5703125" style="8" customWidth="1"/>
    <col min="2063" max="2063" width="21.140625" style="8" customWidth="1"/>
    <col min="2064" max="2064" width="9.5703125" style="8" customWidth="1"/>
    <col min="2065" max="2065" width="0.42578125" style="8" customWidth="1"/>
    <col min="2066" max="2072" width="6.42578125" style="8" customWidth="1"/>
    <col min="2073" max="2301" width="11.42578125" style="8"/>
    <col min="2302" max="2302" width="1" style="8" customWidth="1"/>
    <col min="2303" max="2303" width="4.28515625" style="8" customWidth="1"/>
    <col min="2304" max="2304" width="34.7109375" style="8" customWidth="1"/>
    <col min="2305" max="2305" width="0" style="8" hidden="1" customWidth="1"/>
    <col min="2306" max="2306" width="20" style="8" customWidth="1"/>
    <col min="2307" max="2307" width="20.85546875" style="8" customWidth="1"/>
    <col min="2308" max="2308" width="25" style="8" customWidth="1"/>
    <col min="2309" max="2309" width="18.7109375" style="8" customWidth="1"/>
    <col min="2310" max="2310" width="29.7109375" style="8" customWidth="1"/>
    <col min="2311" max="2311" width="13.42578125" style="8" customWidth="1"/>
    <col min="2312" max="2312" width="13.85546875" style="8" customWidth="1"/>
    <col min="2313" max="2317" width="16.5703125" style="8" customWidth="1"/>
    <col min="2318" max="2318" width="20.5703125" style="8" customWidth="1"/>
    <col min="2319" max="2319" width="21.140625" style="8" customWidth="1"/>
    <col min="2320" max="2320" width="9.5703125" style="8" customWidth="1"/>
    <col min="2321" max="2321" width="0.42578125" style="8" customWidth="1"/>
    <col min="2322" max="2328" width="6.42578125" style="8" customWidth="1"/>
    <col min="2329" max="2557" width="11.42578125" style="8"/>
    <col min="2558" max="2558" width="1" style="8" customWidth="1"/>
    <col min="2559" max="2559" width="4.28515625" style="8" customWidth="1"/>
    <col min="2560" max="2560" width="34.7109375" style="8" customWidth="1"/>
    <col min="2561" max="2561" width="0" style="8" hidden="1" customWidth="1"/>
    <col min="2562" max="2562" width="20" style="8" customWidth="1"/>
    <col min="2563" max="2563" width="20.85546875" style="8" customWidth="1"/>
    <col min="2564" max="2564" width="25" style="8" customWidth="1"/>
    <col min="2565" max="2565" width="18.7109375" style="8" customWidth="1"/>
    <col min="2566" max="2566" width="29.7109375" style="8" customWidth="1"/>
    <col min="2567" max="2567" width="13.42578125" style="8" customWidth="1"/>
    <col min="2568" max="2568" width="13.85546875" style="8" customWidth="1"/>
    <col min="2569" max="2573" width="16.5703125" style="8" customWidth="1"/>
    <col min="2574" max="2574" width="20.5703125" style="8" customWidth="1"/>
    <col min="2575" max="2575" width="21.140625" style="8" customWidth="1"/>
    <col min="2576" max="2576" width="9.5703125" style="8" customWidth="1"/>
    <col min="2577" max="2577" width="0.42578125" style="8" customWidth="1"/>
    <col min="2578" max="2584" width="6.42578125" style="8" customWidth="1"/>
    <col min="2585" max="2813" width="11.42578125" style="8"/>
    <col min="2814" max="2814" width="1" style="8" customWidth="1"/>
    <col min="2815" max="2815" width="4.28515625" style="8" customWidth="1"/>
    <col min="2816" max="2816" width="34.7109375" style="8" customWidth="1"/>
    <col min="2817" max="2817" width="0" style="8" hidden="1" customWidth="1"/>
    <col min="2818" max="2818" width="20" style="8" customWidth="1"/>
    <col min="2819" max="2819" width="20.85546875" style="8" customWidth="1"/>
    <col min="2820" max="2820" width="25" style="8" customWidth="1"/>
    <col min="2821" max="2821" width="18.7109375" style="8" customWidth="1"/>
    <col min="2822" max="2822" width="29.7109375" style="8" customWidth="1"/>
    <col min="2823" max="2823" width="13.42578125" style="8" customWidth="1"/>
    <col min="2824" max="2824" width="13.85546875" style="8" customWidth="1"/>
    <col min="2825" max="2829" width="16.5703125" style="8" customWidth="1"/>
    <col min="2830" max="2830" width="20.5703125" style="8" customWidth="1"/>
    <col min="2831" max="2831" width="21.140625" style="8" customWidth="1"/>
    <col min="2832" max="2832" width="9.5703125" style="8" customWidth="1"/>
    <col min="2833" max="2833" width="0.42578125" style="8" customWidth="1"/>
    <col min="2834" max="2840" width="6.42578125" style="8" customWidth="1"/>
    <col min="2841" max="3069" width="11.42578125" style="8"/>
    <col min="3070" max="3070" width="1" style="8" customWidth="1"/>
    <col min="3071" max="3071" width="4.28515625" style="8" customWidth="1"/>
    <col min="3072" max="3072" width="34.7109375" style="8" customWidth="1"/>
    <col min="3073" max="3073" width="0" style="8" hidden="1" customWidth="1"/>
    <col min="3074" max="3074" width="20" style="8" customWidth="1"/>
    <col min="3075" max="3075" width="20.85546875" style="8" customWidth="1"/>
    <col min="3076" max="3076" width="25" style="8" customWidth="1"/>
    <col min="3077" max="3077" width="18.7109375" style="8" customWidth="1"/>
    <col min="3078" max="3078" width="29.7109375" style="8" customWidth="1"/>
    <col min="3079" max="3079" width="13.42578125" style="8" customWidth="1"/>
    <col min="3080" max="3080" width="13.85546875" style="8" customWidth="1"/>
    <col min="3081" max="3085" width="16.5703125" style="8" customWidth="1"/>
    <col min="3086" max="3086" width="20.5703125" style="8" customWidth="1"/>
    <col min="3087" max="3087" width="21.140625" style="8" customWidth="1"/>
    <col min="3088" max="3088" width="9.5703125" style="8" customWidth="1"/>
    <col min="3089" max="3089" width="0.42578125" style="8" customWidth="1"/>
    <col min="3090" max="3096" width="6.42578125" style="8" customWidth="1"/>
    <col min="3097" max="3325" width="11.42578125" style="8"/>
    <col min="3326" max="3326" width="1" style="8" customWidth="1"/>
    <col min="3327" max="3327" width="4.28515625" style="8" customWidth="1"/>
    <col min="3328" max="3328" width="34.7109375" style="8" customWidth="1"/>
    <col min="3329" max="3329" width="0" style="8" hidden="1" customWidth="1"/>
    <col min="3330" max="3330" width="20" style="8" customWidth="1"/>
    <col min="3331" max="3331" width="20.85546875" style="8" customWidth="1"/>
    <col min="3332" max="3332" width="25" style="8" customWidth="1"/>
    <col min="3333" max="3333" width="18.7109375" style="8" customWidth="1"/>
    <col min="3334" max="3334" width="29.7109375" style="8" customWidth="1"/>
    <col min="3335" max="3335" width="13.42578125" style="8" customWidth="1"/>
    <col min="3336" max="3336" width="13.85546875" style="8" customWidth="1"/>
    <col min="3337" max="3341" width="16.5703125" style="8" customWidth="1"/>
    <col min="3342" max="3342" width="20.5703125" style="8" customWidth="1"/>
    <col min="3343" max="3343" width="21.140625" style="8" customWidth="1"/>
    <col min="3344" max="3344" width="9.5703125" style="8" customWidth="1"/>
    <col min="3345" max="3345" width="0.42578125" style="8" customWidth="1"/>
    <col min="3346" max="3352" width="6.42578125" style="8" customWidth="1"/>
    <col min="3353" max="3581" width="11.42578125" style="8"/>
    <col min="3582" max="3582" width="1" style="8" customWidth="1"/>
    <col min="3583" max="3583" width="4.28515625" style="8" customWidth="1"/>
    <col min="3584" max="3584" width="34.7109375" style="8" customWidth="1"/>
    <col min="3585" max="3585" width="0" style="8" hidden="1" customWidth="1"/>
    <col min="3586" max="3586" width="20" style="8" customWidth="1"/>
    <col min="3587" max="3587" width="20.85546875" style="8" customWidth="1"/>
    <col min="3588" max="3588" width="25" style="8" customWidth="1"/>
    <col min="3589" max="3589" width="18.7109375" style="8" customWidth="1"/>
    <col min="3590" max="3590" width="29.7109375" style="8" customWidth="1"/>
    <col min="3591" max="3591" width="13.42578125" style="8" customWidth="1"/>
    <col min="3592" max="3592" width="13.85546875" style="8" customWidth="1"/>
    <col min="3593" max="3597" width="16.5703125" style="8" customWidth="1"/>
    <col min="3598" max="3598" width="20.5703125" style="8" customWidth="1"/>
    <col min="3599" max="3599" width="21.140625" style="8" customWidth="1"/>
    <col min="3600" max="3600" width="9.5703125" style="8" customWidth="1"/>
    <col min="3601" max="3601" width="0.42578125" style="8" customWidth="1"/>
    <col min="3602" max="3608" width="6.42578125" style="8" customWidth="1"/>
    <col min="3609" max="3837" width="11.42578125" style="8"/>
    <col min="3838" max="3838" width="1" style="8" customWidth="1"/>
    <col min="3839" max="3839" width="4.28515625" style="8" customWidth="1"/>
    <col min="3840" max="3840" width="34.7109375" style="8" customWidth="1"/>
    <col min="3841" max="3841" width="0" style="8" hidden="1" customWidth="1"/>
    <col min="3842" max="3842" width="20" style="8" customWidth="1"/>
    <col min="3843" max="3843" width="20.85546875" style="8" customWidth="1"/>
    <col min="3844" max="3844" width="25" style="8" customWidth="1"/>
    <col min="3845" max="3845" width="18.7109375" style="8" customWidth="1"/>
    <col min="3846" max="3846" width="29.7109375" style="8" customWidth="1"/>
    <col min="3847" max="3847" width="13.42578125" style="8" customWidth="1"/>
    <col min="3848" max="3848" width="13.85546875" style="8" customWidth="1"/>
    <col min="3849" max="3853" width="16.5703125" style="8" customWidth="1"/>
    <col min="3854" max="3854" width="20.5703125" style="8" customWidth="1"/>
    <col min="3855" max="3855" width="21.140625" style="8" customWidth="1"/>
    <col min="3856" max="3856" width="9.5703125" style="8" customWidth="1"/>
    <col min="3857" max="3857" width="0.42578125" style="8" customWidth="1"/>
    <col min="3858" max="3864" width="6.42578125" style="8" customWidth="1"/>
    <col min="3865" max="4093" width="11.42578125" style="8"/>
    <col min="4094" max="4094" width="1" style="8" customWidth="1"/>
    <col min="4095" max="4095" width="4.28515625" style="8" customWidth="1"/>
    <col min="4096" max="4096" width="34.7109375" style="8" customWidth="1"/>
    <col min="4097" max="4097" width="0" style="8" hidden="1" customWidth="1"/>
    <col min="4098" max="4098" width="20" style="8" customWidth="1"/>
    <col min="4099" max="4099" width="20.85546875" style="8" customWidth="1"/>
    <col min="4100" max="4100" width="25" style="8" customWidth="1"/>
    <col min="4101" max="4101" width="18.7109375" style="8" customWidth="1"/>
    <col min="4102" max="4102" width="29.7109375" style="8" customWidth="1"/>
    <col min="4103" max="4103" width="13.42578125" style="8" customWidth="1"/>
    <col min="4104" max="4104" width="13.85546875" style="8" customWidth="1"/>
    <col min="4105" max="4109" width="16.5703125" style="8" customWidth="1"/>
    <col min="4110" max="4110" width="20.5703125" style="8" customWidth="1"/>
    <col min="4111" max="4111" width="21.140625" style="8" customWidth="1"/>
    <col min="4112" max="4112" width="9.5703125" style="8" customWidth="1"/>
    <col min="4113" max="4113" width="0.42578125" style="8" customWidth="1"/>
    <col min="4114" max="4120" width="6.42578125" style="8" customWidth="1"/>
    <col min="4121" max="4349" width="11.42578125" style="8"/>
    <col min="4350" max="4350" width="1" style="8" customWidth="1"/>
    <col min="4351" max="4351" width="4.28515625" style="8" customWidth="1"/>
    <col min="4352" max="4352" width="34.7109375" style="8" customWidth="1"/>
    <col min="4353" max="4353" width="0" style="8" hidden="1" customWidth="1"/>
    <col min="4354" max="4354" width="20" style="8" customWidth="1"/>
    <col min="4355" max="4355" width="20.85546875" style="8" customWidth="1"/>
    <col min="4356" max="4356" width="25" style="8" customWidth="1"/>
    <col min="4357" max="4357" width="18.7109375" style="8" customWidth="1"/>
    <col min="4358" max="4358" width="29.7109375" style="8" customWidth="1"/>
    <col min="4359" max="4359" width="13.42578125" style="8" customWidth="1"/>
    <col min="4360" max="4360" width="13.85546875" style="8" customWidth="1"/>
    <col min="4361" max="4365" width="16.5703125" style="8" customWidth="1"/>
    <col min="4366" max="4366" width="20.5703125" style="8" customWidth="1"/>
    <col min="4367" max="4367" width="21.140625" style="8" customWidth="1"/>
    <col min="4368" max="4368" width="9.5703125" style="8" customWidth="1"/>
    <col min="4369" max="4369" width="0.42578125" style="8" customWidth="1"/>
    <col min="4370" max="4376" width="6.42578125" style="8" customWidth="1"/>
    <col min="4377" max="4605" width="11.42578125" style="8"/>
    <col min="4606" max="4606" width="1" style="8" customWidth="1"/>
    <col min="4607" max="4607" width="4.28515625" style="8" customWidth="1"/>
    <col min="4608" max="4608" width="34.7109375" style="8" customWidth="1"/>
    <col min="4609" max="4609" width="0" style="8" hidden="1" customWidth="1"/>
    <col min="4610" max="4610" width="20" style="8" customWidth="1"/>
    <col min="4611" max="4611" width="20.85546875" style="8" customWidth="1"/>
    <col min="4612" max="4612" width="25" style="8" customWidth="1"/>
    <col min="4613" max="4613" width="18.7109375" style="8" customWidth="1"/>
    <col min="4614" max="4614" width="29.7109375" style="8" customWidth="1"/>
    <col min="4615" max="4615" width="13.42578125" style="8" customWidth="1"/>
    <col min="4616" max="4616" width="13.85546875" style="8" customWidth="1"/>
    <col min="4617" max="4621" width="16.5703125" style="8" customWidth="1"/>
    <col min="4622" max="4622" width="20.5703125" style="8" customWidth="1"/>
    <col min="4623" max="4623" width="21.140625" style="8" customWidth="1"/>
    <col min="4624" max="4624" width="9.5703125" style="8" customWidth="1"/>
    <col min="4625" max="4625" width="0.42578125" style="8" customWidth="1"/>
    <col min="4626" max="4632" width="6.42578125" style="8" customWidth="1"/>
    <col min="4633" max="4861" width="11.42578125" style="8"/>
    <col min="4862" max="4862" width="1" style="8" customWidth="1"/>
    <col min="4863" max="4863" width="4.28515625" style="8" customWidth="1"/>
    <col min="4864" max="4864" width="34.7109375" style="8" customWidth="1"/>
    <col min="4865" max="4865" width="0" style="8" hidden="1" customWidth="1"/>
    <col min="4866" max="4866" width="20" style="8" customWidth="1"/>
    <col min="4867" max="4867" width="20.85546875" style="8" customWidth="1"/>
    <col min="4868" max="4868" width="25" style="8" customWidth="1"/>
    <col min="4869" max="4869" width="18.7109375" style="8" customWidth="1"/>
    <col min="4870" max="4870" width="29.7109375" style="8" customWidth="1"/>
    <col min="4871" max="4871" width="13.42578125" style="8" customWidth="1"/>
    <col min="4872" max="4872" width="13.85546875" style="8" customWidth="1"/>
    <col min="4873" max="4877" width="16.5703125" style="8" customWidth="1"/>
    <col min="4878" max="4878" width="20.5703125" style="8" customWidth="1"/>
    <col min="4879" max="4879" width="21.140625" style="8" customWidth="1"/>
    <col min="4880" max="4880" width="9.5703125" style="8" customWidth="1"/>
    <col min="4881" max="4881" width="0.42578125" style="8" customWidth="1"/>
    <col min="4882" max="4888" width="6.42578125" style="8" customWidth="1"/>
    <col min="4889" max="5117" width="11.42578125" style="8"/>
    <col min="5118" max="5118" width="1" style="8" customWidth="1"/>
    <col min="5119" max="5119" width="4.28515625" style="8" customWidth="1"/>
    <col min="5120" max="5120" width="34.7109375" style="8" customWidth="1"/>
    <col min="5121" max="5121" width="0" style="8" hidden="1" customWidth="1"/>
    <col min="5122" max="5122" width="20" style="8" customWidth="1"/>
    <col min="5123" max="5123" width="20.85546875" style="8" customWidth="1"/>
    <col min="5124" max="5124" width="25" style="8" customWidth="1"/>
    <col min="5125" max="5125" width="18.7109375" style="8" customWidth="1"/>
    <col min="5126" max="5126" width="29.7109375" style="8" customWidth="1"/>
    <col min="5127" max="5127" width="13.42578125" style="8" customWidth="1"/>
    <col min="5128" max="5128" width="13.85546875" style="8" customWidth="1"/>
    <col min="5129" max="5133" width="16.5703125" style="8" customWidth="1"/>
    <col min="5134" max="5134" width="20.5703125" style="8" customWidth="1"/>
    <col min="5135" max="5135" width="21.140625" style="8" customWidth="1"/>
    <col min="5136" max="5136" width="9.5703125" style="8" customWidth="1"/>
    <col min="5137" max="5137" width="0.42578125" style="8" customWidth="1"/>
    <col min="5138" max="5144" width="6.42578125" style="8" customWidth="1"/>
    <col min="5145" max="5373" width="11.42578125" style="8"/>
    <col min="5374" max="5374" width="1" style="8" customWidth="1"/>
    <col min="5375" max="5375" width="4.28515625" style="8" customWidth="1"/>
    <col min="5376" max="5376" width="34.7109375" style="8" customWidth="1"/>
    <col min="5377" max="5377" width="0" style="8" hidden="1" customWidth="1"/>
    <col min="5378" max="5378" width="20" style="8" customWidth="1"/>
    <col min="5379" max="5379" width="20.85546875" style="8" customWidth="1"/>
    <col min="5380" max="5380" width="25" style="8" customWidth="1"/>
    <col min="5381" max="5381" width="18.7109375" style="8" customWidth="1"/>
    <col min="5382" max="5382" width="29.7109375" style="8" customWidth="1"/>
    <col min="5383" max="5383" width="13.42578125" style="8" customWidth="1"/>
    <col min="5384" max="5384" width="13.85546875" style="8" customWidth="1"/>
    <col min="5385" max="5389" width="16.5703125" style="8" customWidth="1"/>
    <col min="5390" max="5390" width="20.5703125" style="8" customWidth="1"/>
    <col min="5391" max="5391" width="21.140625" style="8" customWidth="1"/>
    <col min="5392" max="5392" width="9.5703125" style="8" customWidth="1"/>
    <col min="5393" max="5393" width="0.42578125" style="8" customWidth="1"/>
    <col min="5394" max="5400" width="6.42578125" style="8" customWidth="1"/>
    <col min="5401" max="5629" width="11.42578125" style="8"/>
    <col min="5630" max="5630" width="1" style="8" customWidth="1"/>
    <col min="5631" max="5631" width="4.28515625" style="8" customWidth="1"/>
    <col min="5632" max="5632" width="34.7109375" style="8" customWidth="1"/>
    <col min="5633" max="5633" width="0" style="8" hidden="1" customWidth="1"/>
    <col min="5634" max="5634" width="20" style="8" customWidth="1"/>
    <col min="5635" max="5635" width="20.85546875" style="8" customWidth="1"/>
    <col min="5636" max="5636" width="25" style="8" customWidth="1"/>
    <col min="5637" max="5637" width="18.7109375" style="8" customWidth="1"/>
    <col min="5638" max="5638" width="29.7109375" style="8" customWidth="1"/>
    <col min="5639" max="5639" width="13.42578125" style="8" customWidth="1"/>
    <col min="5640" max="5640" width="13.85546875" style="8" customWidth="1"/>
    <col min="5641" max="5645" width="16.5703125" style="8" customWidth="1"/>
    <col min="5646" max="5646" width="20.5703125" style="8" customWidth="1"/>
    <col min="5647" max="5647" width="21.140625" style="8" customWidth="1"/>
    <col min="5648" max="5648" width="9.5703125" style="8" customWidth="1"/>
    <col min="5649" max="5649" width="0.42578125" style="8" customWidth="1"/>
    <col min="5650" max="5656" width="6.42578125" style="8" customWidth="1"/>
    <col min="5657" max="5885" width="11.42578125" style="8"/>
    <col min="5886" max="5886" width="1" style="8" customWidth="1"/>
    <col min="5887" max="5887" width="4.28515625" style="8" customWidth="1"/>
    <col min="5888" max="5888" width="34.7109375" style="8" customWidth="1"/>
    <col min="5889" max="5889" width="0" style="8" hidden="1" customWidth="1"/>
    <col min="5890" max="5890" width="20" style="8" customWidth="1"/>
    <col min="5891" max="5891" width="20.85546875" style="8" customWidth="1"/>
    <col min="5892" max="5892" width="25" style="8" customWidth="1"/>
    <col min="5893" max="5893" width="18.7109375" style="8" customWidth="1"/>
    <col min="5894" max="5894" width="29.7109375" style="8" customWidth="1"/>
    <col min="5895" max="5895" width="13.42578125" style="8" customWidth="1"/>
    <col min="5896" max="5896" width="13.85546875" style="8" customWidth="1"/>
    <col min="5897" max="5901" width="16.5703125" style="8" customWidth="1"/>
    <col min="5902" max="5902" width="20.5703125" style="8" customWidth="1"/>
    <col min="5903" max="5903" width="21.140625" style="8" customWidth="1"/>
    <col min="5904" max="5904" width="9.5703125" style="8" customWidth="1"/>
    <col min="5905" max="5905" width="0.42578125" style="8" customWidth="1"/>
    <col min="5906" max="5912" width="6.42578125" style="8" customWidth="1"/>
    <col min="5913" max="6141" width="11.42578125" style="8"/>
    <col min="6142" max="6142" width="1" style="8" customWidth="1"/>
    <col min="6143" max="6143" width="4.28515625" style="8" customWidth="1"/>
    <col min="6144" max="6144" width="34.7109375" style="8" customWidth="1"/>
    <col min="6145" max="6145" width="0" style="8" hidden="1" customWidth="1"/>
    <col min="6146" max="6146" width="20" style="8" customWidth="1"/>
    <col min="6147" max="6147" width="20.85546875" style="8" customWidth="1"/>
    <col min="6148" max="6148" width="25" style="8" customWidth="1"/>
    <col min="6149" max="6149" width="18.7109375" style="8" customWidth="1"/>
    <col min="6150" max="6150" width="29.7109375" style="8" customWidth="1"/>
    <col min="6151" max="6151" width="13.42578125" style="8" customWidth="1"/>
    <col min="6152" max="6152" width="13.85546875" style="8" customWidth="1"/>
    <col min="6153" max="6157" width="16.5703125" style="8" customWidth="1"/>
    <col min="6158" max="6158" width="20.5703125" style="8" customWidth="1"/>
    <col min="6159" max="6159" width="21.140625" style="8" customWidth="1"/>
    <col min="6160" max="6160" width="9.5703125" style="8" customWidth="1"/>
    <col min="6161" max="6161" width="0.42578125" style="8" customWidth="1"/>
    <col min="6162" max="6168" width="6.42578125" style="8" customWidth="1"/>
    <col min="6169" max="6397" width="11.42578125" style="8"/>
    <col min="6398" max="6398" width="1" style="8" customWidth="1"/>
    <col min="6399" max="6399" width="4.28515625" style="8" customWidth="1"/>
    <col min="6400" max="6400" width="34.7109375" style="8" customWidth="1"/>
    <col min="6401" max="6401" width="0" style="8" hidden="1" customWidth="1"/>
    <col min="6402" max="6402" width="20" style="8" customWidth="1"/>
    <col min="6403" max="6403" width="20.85546875" style="8" customWidth="1"/>
    <col min="6404" max="6404" width="25" style="8" customWidth="1"/>
    <col min="6405" max="6405" width="18.7109375" style="8" customWidth="1"/>
    <col min="6406" max="6406" width="29.7109375" style="8" customWidth="1"/>
    <col min="6407" max="6407" width="13.42578125" style="8" customWidth="1"/>
    <col min="6408" max="6408" width="13.85546875" style="8" customWidth="1"/>
    <col min="6409" max="6413" width="16.5703125" style="8" customWidth="1"/>
    <col min="6414" max="6414" width="20.5703125" style="8" customWidth="1"/>
    <col min="6415" max="6415" width="21.140625" style="8" customWidth="1"/>
    <col min="6416" max="6416" width="9.5703125" style="8" customWidth="1"/>
    <col min="6417" max="6417" width="0.42578125" style="8" customWidth="1"/>
    <col min="6418" max="6424" width="6.42578125" style="8" customWidth="1"/>
    <col min="6425" max="6653" width="11.42578125" style="8"/>
    <col min="6654" max="6654" width="1" style="8" customWidth="1"/>
    <col min="6655" max="6655" width="4.28515625" style="8" customWidth="1"/>
    <col min="6656" max="6656" width="34.7109375" style="8" customWidth="1"/>
    <col min="6657" max="6657" width="0" style="8" hidden="1" customWidth="1"/>
    <col min="6658" max="6658" width="20" style="8" customWidth="1"/>
    <col min="6659" max="6659" width="20.85546875" style="8" customWidth="1"/>
    <col min="6660" max="6660" width="25" style="8" customWidth="1"/>
    <col min="6661" max="6661" width="18.7109375" style="8" customWidth="1"/>
    <col min="6662" max="6662" width="29.7109375" style="8" customWidth="1"/>
    <col min="6663" max="6663" width="13.42578125" style="8" customWidth="1"/>
    <col min="6664" max="6664" width="13.85546875" style="8" customWidth="1"/>
    <col min="6665" max="6669" width="16.5703125" style="8" customWidth="1"/>
    <col min="6670" max="6670" width="20.5703125" style="8" customWidth="1"/>
    <col min="6671" max="6671" width="21.140625" style="8" customWidth="1"/>
    <col min="6672" max="6672" width="9.5703125" style="8" customWidth="1"/>
    <col min="6673" max="6673" width="0.42578125" style="8" customWidth="1"/>
    <col min="6674" max="6680" width="6.42578125" style="8" customWidth="1"/>
    <col min="6681" max="6909" width="11.42578125" style="8"/>
    <col min="6910" max="6910" width="1" style="8" customWidth="1"/>
    <col min="6911" max="6911" width="4.28515625" style="8" customWidth="1"/>
    <col min="6912" max="6912" width="34.7109375" style="8" customWidth="1"/>
    <col min="6913" max="6913" width="0" style="8" hidden="1" customWidth="1"/>
    <col min="6914" max="6914" width="20" style="8" customWidth="1"/>
    <col min="6915" max="6915" width="20.85546875" style="8" customWidth="1"/>
    <col min="6916" max="6916" width="25" style="8" customWidth="1"/>
    <col min="6917" max="6917" width="18.7109375" style="8" customWidth="1"/>
    <col min="6918" max="6918" width="29.7109375" style="8" customWidth="1"/>
    <col min="6919" max="6919" width="13.42578125" style="8" customWidth="1"/>
    <col min="6920" max="6920" width="13.85546875" style="8" customWidth="1"/>
    <col min="6921" max="6925" width="16.5703125" style="8" customWidth="1"/>
    <col min="6926" max="6926" width="20.5703125" style="8" customWidth="1"/>
    <col min="6927" max="6927" width="21.140625" style="8" customWidth="1"/>
    <col min="6928" max="6928" width="9.5703125" style="8" customWidth="1"/>
    <col min="6929" max="6929" width="0.42578125" style="8" customWidth="1"/>
    <col min="6930" max="6936" width="6.42578125" style="8" customWidth="1"/>
    <col min="6937" max="7165" width="11.42578125" style="8"/>
    <col min="7166" max="7166" width="1" style="8" customWidth="1"/>
    <col min="7167" max="7167" width="4.28515625" style="8" customWidth="1"/>
    <col min="7168" max="7168" width="34.7109375" style="8" customWidth="1"/>
    <col min="7169" max="7169" width="0" style="8" hidden="1" customWidth="1"/>
    <col min="7170" max="7170" width="20" style="8" customWidth="1"/>
    <col min="7171" max="7171" width="20.85546875" style="8" customWidth="1"/>
    <col min="7172" max="7172" width="25" style="8" customWidth="1"/>
    <col min="7173" max="7173" width="18.7109375" style="8" customWidth="1"/>
    <col min="7174" max="7174" width="29.7109375" style="8" customWidth="1"/>
    <col min="7175" max="7175" width="13.42578125" style="8" customWidth="1"/>
    <col min="7176" max="7176" width="13.85546875" style="8" customWidth="1"/>
    <col min="7177" max="7181" width="16.5703125" style="8" customWidth="1"/>
    <col min="7182" max="7182" width="20.5703125" style="8" customWidth="1"/>
    <col min="7183" max="7183" width="21.140625" style="8" customWidth="1"/>
    <col min="7184" max="7184" width="9.5703125" style="8" customWidth="1"/>
    <col min="7185" max="7185" width="0.42578125" style="8" customWidth="1"/>
    <col min="7186" max="7192" width="6.42578125" style="8" customWidth="1"/>
    <col min="7193" max="7421" width="11.42578125" style="8"/>
    <col min="7422" max="7422" width="1" style="8" customWidth="1"/>
    <col min="7423" max="7423" width="4.28515625" style="8" customWidth="1"/>
    <col min="7424" max="7424" width="34.7109375" style="8" customWidth="1"/>
    <col min="7425" max="7425" width="0" style="8" hidden="1" customWidth="1"/>
    <col min="7426" max="7426" width="20" style="8" customWidth="1"/>
    <col min="7427" max="7427" width="20.85546875" style="8" customWidth="1"/>
    <col min="7428" max="7428" width="25" style="8" customWidth="1"/>
    <col min="7429" max="7429" width="18.7109375" style="8" customWidth="1"/>
    <col min="7430" max="7430" width="29.7109375" style="8" customWidth="1"/>
    <col min="7431" max="7431" width="13.42578125" style="8" customWidth="1"/>
    <col min="7432" max="7432" width="13.85546875" style="8" customWidth="1"/>
    <col min="7433" max="7437" width="16.5703125" style="8" customWidth="1"/>
    <col min="7438" max="7438" width="20.5703125" style="8" customWidth="1"/>
    <col min="7439" max="7439" width="21.140625" style="8" customWidth="1"/>
    <col min="7440" max="7440" width="9.5703125" style="8" customWidth="1"/>
    <col min="7441" max="7441" width="0.42578125" style="8" customWidth="1"/>
    <col min="7442" max="7448" width="6.42578125" style="8" customWidth="1"/>
    <col min="7449" max="7677" width="11.42578125" style="8"/>
    <col min="7678" max="7678" width="1" style="8" customWidth="1"/>
    <col min="7679" max="7679" width="4.28515625" style="8" customWidth="1"/>
    <col min="7680" max="7680" width="34.7109375" style="8" customWidth="1"/>
    <col min="7681" max="7681" width="0" style="8" hidden="1" customWidth="1"/>
    <col min="7682" max="7682" width="20" style="8" customWidth="1"/>
    <col min="7683" max="7683" width="20.85546875" style="8" customWidth="1"/>
    <col min="7684" max="7684" width="25" style="8" customWidth="1"/>
    <col min="7685" max="7685" width="18.7109375" style="8" customWidth="1"/>
    <col min="7686" max="7686" width="29.7109375" style="8" customWidth="1"/>
    <col min="7687" max="7687" width="13.42578125" style="8" customWidth="1"/>
    <col min="7688" max="7688" width="13.85546875" style="8" customWidth="1"/>
    <col min="7689" max="7693" width="16.5703125" style="8" customWidth="1"/>
    <col min="7694" max="7694" width="20.5703125" style="8" customWidth="1"/>
    <col min="7695" max="7695" width="21.140625" style="8" customWidth="1"/>
    <col min="7696" max="7696" width="9.5703125" style="8" customWidth="1"/>
    <col min="7697" max="7697" width="0.42578125" style="8" customWidth="1"/>
    <col min="7698" max="7704" width="6.42578125" style="8" customWidth="1"/>
    <col min="7705" max="7933" width="11.42578125" style="8"/>
    <col min="7934" max="7934" width="1" style="8" customWidth="1"/>
    <col min="7935" max="7935" width="4.28515625" style="8" customWidth="1"/>
    <col min="7936" max="7936" width="34.7109375" style="8" customWidth="1"/>
    <col min="7937" max="7937" width="0" style="8" hidden="1" customWidth="1"/>
    <col min="7938" max="7938" width="20" style="8" customWidth="1"/>
    <col min="7939" max="7939" width="20.85546875" style="8" customWidth="1"/>
    <col min="7940" max="7940" width="25" style="8" customWidth="1"/>
    <col min="7941" max="7941" width="18.7109375" style="8" customWidth="1"/>
    <col min="7942" max="7942" width="29.7109375" style="8" customWidth="1"/>
    <col min="7943" max="7943" width="13.42578125" style="8" customWidth="1"/>
    <col min="7944" max="7944" width="13.85546875" style="8" customWidth="1"/>
    <col min="7945" max="7949" width="16.5703125" style="8" customWidth="1"/>
    <col min="7950" max="7950" width="20.5703125" style="8" customWidth="1"/>
    <col min="7951" max="7951" width="21.140625" style="8" customWidth="1"/>
    <col min="7952" max="7952" width="9.5703125" style="8" customWidth="1"/>
    <col min="7953" max="7953" width="0.42578125" style="8" customWidth="1"/>
    <col min="7954" max="7960" width="6.42578125" style="8" customWidth="1"/>
    <col min="7961" max="8189" width="11.42578125" style="8"/>
    <col min="8190" max="8190" width="1" style="8" customWidth="1"/>
    <col min="8191" max="8191" width="4.28515625" style="8" customWidth="1"/>
    <col min="8192" max="8192" width="34.7109375" style="8" customWidth="1"/>
    <col min="8193" max="8193" width="0" style="8" hidden="1" customWidth="1"/>
    <col min="8194" max="8194" width="20" style="8" customWidth="1"/>
    <col min="8195" max="8195" width="20.85546875" style="8" customWidth="1"/>
    <col min="8196" max="8196" width="25" style="8" customWidth="1"/>
    <col min="8197" max="8197" width="18.7109375" style="8" customWidth="1"/>
    <col min="8198" max="8198" width="29.7109375" style="8" customWidth="1"/>
    <col min="8199" max="8199" width="13.42578125" style="8" customWidth="1"/>
    <col min="8200" max="8200" width="13.85546875" style="8" customWidth="1"/>
    <col min="8201" max="8205" width="16.5703125" style="8" customWidth="1"/>
    <col min="8206" max="8206" width="20.5703125" style="8" customWidth="1"/>
    <col min="8207" max="8207" width="21.140625" style="8" customWidth="1"/>
    <col min="8208" max="8208" width="9.5703125" style="8" customWidth="1"/>
    <col min="8209" max="8209" width="0.42578125" style="8" customWidth="1"/>
    <col min="8210" max="8216" width="6.42578125" style="8" customWidth="1"/>
    <col min="8217" max="8445" width="11.42578125" style="8"/>
    <col min="8446" max="8446" width="1" style="8" customWidth="1"/>
    <col min="8447" max="8447" width="4.28515625" style="8" customWidth="1"/>
    <col min="8448" max="8448" width="34.7109375" style="8" customWidth="1"/>
    <col min="8449" max="8449" width="0" style="8" hidden="1" customWidth="1"/>
    <col min="8450" max="8450" width="20" style="8" customWidth="1"/>
    <col min="8451" max="8451" width="20.85546875" style="8" customWidth="1"/>
    <col min="8452" max="8452" width="25" style="8" customWidth="1"/>
    <col min="8453" max="8453" width="18.7109375" style="8" customWidth="1"/>
    <col min="8454" max="8454" width="29.7109375" style="8" customWidth="1"/>
    <col min="8455" max="8455" width="13.42578125" style="8" customWidth="1"/>
    <col min="8456" max="8456" width="13.85546875" style="8" customWidth="1"/>
    <col min="8457" max="8461" width="16.5703125" style="8" customWidth="1"/>
    <col min="8462" max="8462" width="20.5703125" style="8" customWidth="1"/>
    <col min="8463" max="8463" width="21.140625" style="8" customWidth="1"/>
    <col min="8464" max="8464" width="9.5703125" style="8" customWidth="1"/>
    <col min="8465" max="8465" width="0.42578125" style="8" customWidth="1"/>
    <col min="8466" max="8472" width="6.42578125" style="8" customWidth="1"/>
    <col min="8473" max="8701" width="11.42578125" style="8"/>
    <col min="8702" max="8702" width="1" style="8" customWidth="1"/>
    <col min="8703" max="8703" width="4.28515625" style="8" customWidth="1"/>
    <col min="8704" max="8704" width="34.7109375" style="8" customWidth="1"/>
    <col min="8705" max="8705" width="0" style="8" hidden="1" customWidth="1"/>
    <col min="8706" max="8706" width="20" style="8" customWidth="1"/>
    <col min="8707" max="8707" width="20.85546875" style="8" customWidth="1"/>
    <col min="8708" max="8708" width="25" style="8" customWidth="1"/>
    <col min="8709" max="8709" width="18.7109375" style="8" customWidth="1"/>
    <col min="8710" max="8710" width="29.7109375" style="8" customWidth="1"/>
    <col min="8711" max="8711" width="13.42578125" style="8" customWidth="1"/>
    <col min="8712" max="8712" width="13.85546875" style="8" customWidth="1"/>
    <col min="8713" max="8717" width="16.5703125" style="8" customWidth="1"/>
    <col min="8718" max="8718" width="20.5703125" style="8" customWidth="1"/>
    <col min="8719" max="8719" width="21.140625" style="8" customWidth="1"/>
    <col min="8720" max="8720" width="9.5703125" style="8" customWidth="1"/>
    <col min="8721" max="8721" width="0.42578125" style="8" customWidth="1"/>
    <col min="8722" max="8728" width="6.42578125" style="8" customWidth="1"/>
    <col min="8729" max="8957" width="11.42578125" style="8"/>
    <col min="8958" max="8958" width="1" style="8" customWidth="1"/>
    <col min="8959" max="8959" width="4.28515625" style="8" customWidth="1"/>
    <col min="8960" max="8960" width="34.7109375" style="8" customWidth="1"/>
    <col min="8961" max="8961" width="0" style="8" hidden="1" customWidth="1"/>
    <col min="8962" max="8962" width="20" style="8" customWidth="1"/>
    <col min="8963" max="8963" width="20.85546875" style="8" customWidth="1"/>
    <col min="8964" max="8964" width="25" style="8" customWidth="1"/>
    <col min="8965" max="8965" width="18.7109375" style="8" customWidth="1"/>
    <col min="8966" max="8966" width="29.7109375" style="8" customWidth="1"/>
    <col min="8967" max="8967" width="13.42578125" style="8" customWidth="1"/>
    <col min="8968" max="8968" width="13.85546875" style="8" customWidth="1"/>
    <col min="8969" max="8973" width="16.5703125" style="8" customWidth="1"/>
    <col min="8974" max="8974" width="20.5703125" style="8" customWidth="1"/>
    <col min="8975" max="8975" width="21.140625" style="8" customWidth="1"/>
    <col min="8976" max="8976" width="9.5703125" style="8" customWidth="1"/>
    <col min="8977" max="8977" width="0.42578125" style="8" customWidth="1"/>
    <col min="8978" max="8984" width="6.42578125" style="8" customWidth="1"/>
    <col min="8985" max="9213" width="11.42578125" style="8"/>
    <col min="9214" max="9214" width="1" style="8" customWidth="1"/>
    <col min="9215" max="9215" width="4.28515625" style="8" customWidth="1"/>
    <col min="9216" max="9216" width="34.7109375" style="8" customWidth="1"/>
    <col min="9217" max="9217" width="0" style="8" hidden="1" customWidth="1"/>
    <col min="9218" max="9218" width="20" style="8" customWidth="1"/>
    <col min="9219" max="9219" width="20.85546875" style="8" customWidth="1"/>
    <col min="9220" max="9220" width="25" style="8" customWidth="1"/>
    <col min="9221" max="9221" width="18.7109375" style="8" customWidth="1"/>
    <col min="9222" max="9222" width="29.7109375" style="8" customWidth="1"/>
    <col min="9223" max="9223" width="13.42578125" style="8" customWidth="1"/>
    <col min="9224" max="9224" width="13.85546875" style="8" customWidth="1"/>
    <col min="9225" max="9229" width="16.5703125" style="8" customWidth="1"/>
    <col min="9230" max="9230" width="20.5703125" style="8" customWidth="1"/>
    <col min="9231" max="9231" width="21.140625" style="8" customWidth="1"/>
    <col min="9232" max="9232" width="9.5703125" style="8" customWidth="1"/>
    <col min="9233" max="9233" width="0.42578125" style="8" customWidth="1"/>
    <col min="9234" max="9240" width="6.42578125" style="8" customWidth="1"/>
    <col min="9241" max="9469" width="11.42578125" style="8"/>
    <col min="9470" max="9470" width="1" style="8" customWidth="1"/>
    <col min="9471" max="9471" width="4.28515625" style="8" customWidth="1"/>
    <col min="9472" max="9472" width="34.7109375" style="8" customWidth="1"/>
    <col min="9473" max="9473" width="0" style="8" hidden="1" customWidth="1"/>
    <col min="9474" max="9474" width="20" style="8" customWidth="1"/>
    <col min="9475" max="9475" width="20.85546875" style="8" customWidth="1"/>
    <col min="9476" max="9476" width="25" style="8" customWidth="1"/>
    <col min="9477" max="9477" width="18.7109375" style="8" customWidth="1"/>
    <col min="9478" max="9478" width="29.7109375" style="8" customWidth="1"/>
    <col min="9479" max="9479" width="13.42578125" style="8" customWidth="1"/>
    <col min="9480" max="9480" width="13.85546875" style="8" customWidth="1"/>
    <col min="9481" max="9485" width="16.5703125" style="8" customWidth="1"/>
    <col min="9486" max="9486" width="20.5703125" style="8" customWidth="1"/>
    <col min="9487" max="9487" width="21.140625" style="8" customWidth="1"/>
    <col min="9488" max="9488" width="9.5703125" style="8" customWidth="1"/>
    <col min="9489" max="9489" width="0.42578125" style="8" customWidth="1"/>
    <col min="9490" max="9496" width="6.42578125" style="8" customWidth="1"/>
    <col min="9497" max="9725" width="11.42578125" style="8"/>
    <col min="9726" max="9726" width="1" style="8" customWidth="1"/>
    <col min="9727" max="9727" width="4.28515625" style="8" customWidth="1"/>
    <col min="9728" max="9728" width="34.7109375" style="8" customWidth="1"/>
    <col min="9729" max="9729" width="0" style="8" hidden="1" customWidth="1"/>
    <col min="9730" max="9730" width="20" style="8" customWidth="1"/>
    <col min="9731" max="9731" width="20.85546875" style="8" customWidth="1"/>
    <col min="9732" max="9732" width="25" style="8" customWidth="1"/>
    <col min="9733" max="9733" width="18.7109375" style="8" customWidth="1"/>
    <col min="9734" max="9734" width="29.7109375" style="8" customWidth="1"/>
    <col min="9735" max="9735" width="13.42578125" style="8" customWidth="1"/>
    <col min="9736" max="9736" width="13.85546875" style="8" customWidth="1"/>
    <col min="9737" max="9741" width="16.5703125" style="8" customWidth="1"/>
    <col min="9742" max="9742" width="20.5703125" style="8" customWidth="1"/>
    <col min="9743" max="9743" width="21.140625" style="8" customWidth="1"/>
    <col min="9744" max="9744" width="9.5703125" style="8" customWidth="1"/>
    <col min="9745" max="9745" width="0.42578125" style="8" customWidth="1"/>
    <col min="9746" max="9752" width="6.42578125" style="8" customWidth="1"/>
    <col min="9753" max="9981" width="11.42578125" style="8"/>
    <col min="9982" max="9982" width="1" style="8" customWidth="1"/>
    <col min="9983" max="9983" width="4.28515625" style="8" customWidth="1"/>
    <col min="9984" max="9984" width="34.7109375" style="8" customWidth="1"/>
    <col min="9985" max="9985" width="0" style="8" hidden="1" customWidth="1"/>
    <col min="9986" max="9986" width="20" style="8" customWidth="1"/>
    <col min="9987" max="9987" width="20.85546875" style="8" customWidth="1"/>
    <col min="9988" max="9988" width="25" style="8" customWidth="1"/>
    <col min="9989" max="9989" width="18.7109375" style="8" customWidth="1"/>
    <col min="9990" max="9990" width="29.7109375" style="8" customWidth="1"/>
    <col min="9991" max="9991" width="13.42578125" style="8" customWidth="1"/>
    <col min="9992" max="9992" width="13.85546875" style="8" customWidth="1"/>
    <col min="9993" max="9997" width="16.5703125" style="8" customWidth="1"/>
    <col min="9998" max="9998" width="20.5703125" style="8" customWidth="1"/>
    <col min="9999" max="9999" width="21.140625" style="8" customWidth="1"/>
    <col min="10000" max="10000" width="9.5703125" style="8" customWidth="1"/>
    <col min="10001" max="10001" width="0.42578125" style="8" customWidth="1"/>
    <col min="10002" max="10008" width="6.42578125" style="8" customWidth="1"/>
    <col min="10009" max="10237" width="11.42578125" style="8"/>
    <col min="10238" max="10238" width="1" style="8" customWidth="1"/>
    <col min="10239" max="10239" width="4.28515625" style="8" customWidth="1"/>
    <col min="10240" max="10240" width="34.7109375" style="8" customWidth="1"/>
    <col min="10241" max="10241" width="0" style="8" hidden="1" customWidth="1"/>
    <col min="10242" max="10242" width="20" style="8" customWidth="1"/>
    <col min="10243" max="10243" width="20.85546875" style="8" customWidth="1"/>
    <col min="10244" max="10244" width="25" style="8" customWidth="1"/>
    <col min="10245" max="10245" width="18.7109375" style="8" customWidth="1"/>
    <col min="10246" max="10246" width="29.7109375" style="8" customWidth="1"/>
    <col min="10247" max="10247" width="13.42578125" style="8" customWidth="1"/>
    <col min="10248" max="10248" width="13.85546875" style="8" customWidth="1"/>
    <col min="10249" max="10253" width="16.5703125" style="8" customWidth="1"/>
    <col min="10254" max="10254" width="20.5703125" style="8" customWidth="1"/>
    <col min="10255" max="10255" width="21.140625" style="8" customWidth="1"/>
    <col min="10256" max="10256" width="9.5703125" style="8" customWidth="1"/>
    <col min="10257" max="10257" width="0.42578125" style="8" customWidth="1"/>
    <col min="10258" max="10264" width="6.42578125" style="8" customWidth="1"/>
    <col min="10265" max="10493" width="11.42578125" style="8"/>
    <col min="10494" max="10494" width="1" style="8" customWidth="1"/>
    <col min="10495" max="10495" width="4.28515625" style="8" customWidth="1"/>
    <col min="10496" max="10496" width="34.7109375" style="8" customWidth="1"/>
    <col min="10497" max="10497" width="0" style="8" hidden="1" customWidth="1"/>
    <col min="10498" max="10498" width="20" style="8" customWidth="1"/>
    <col min="10499" max="10499" width="20.85546875" style="8" customWidth="1"/>
    <col min="10500" max="10500" width="25" style="8" customWidth="1"/>
    <col min="10501" max="10501" width="18.7109375" style="8" customWidth="1"/>
    <col min="10502" max="10502" width="29.7109375" style="8" customWidth="1"/>
    <col min="10503" max="10503" width="13.42578125" style="8" customWidth="1"/>
    <col min="10504" max="10504" width="13.85546875" style="8" customWidth="1"/>
    <col min="10505" max="10509" width="16.5703125" style="8" customWidth="1"/>
    <col min="10510" max="10510" width="20.5703125" style="8" customWidth="1"/>
    <col min="10511" max="10511" width="21.140625" style="8" customWidth="1"/>
    <col min="10512" max="10512" width="9.5703125" style="8" customWidth="1"/>
    <col min="10513" max="10513" width="0.42578125" style="8" customWidth="1"/>
    <col min="10514" max="10520" width="6.42578125" style="8" customWidth="1"/>
    <col min="10521" max="10749" width="11.42578125" style="8"/>
    <col min="10750" max="10750" width="1" style="8" customWidth="1"/>
    <col min="10751" max="10751" width="4.28515625" style="8" customWidth="1"/>
    <col min="10752" max="10752" width="34.7109375" style="8" customWidth="1"/>
    <col min="10753" max="10753" width="0" style="8" hidden="1" customWidth="1"/>
    <col min="10754" max="10754" width="20" style="8" customWidth="1"/>
    <col min="10755" max="10755" width="20.85546875" style="8" customWidth="1"/>
    <col min="10756" max="10756" width="25" style="8" customWidth="1"/>
    <col min="10757" max="10757" width="18.7109375" style="8" customWidth="1"/>
    <col min="10758" max="10758" width="29.7109375" style="8" customWidth="1"/>
    <col min="10759" max="10759" width="13.42578125" style="8" customWidth="1"/>
    <col min="10760" max="10760" width="13.85546875" style="8" customWidth="1"/>
    <col min="10761" max="10765" width="16.5703125" style="8" customWidth="1"/>
    <col min="10766" max="10766" width="20.5703125" style="8" customWidth="1"/>
    <col min="10767" max="10767" width="21.140625" style="8" customWidth="1"/>
    <col min="10768" max="10768" width="9.5703125" style="8" customWidth="1"/>
    <col min="10769" max="10769" width="0.42578125" style="8" customWidth="1"/>
    <col min="10770" max="10776" width="6.42578125" style="8" customWidth="1"/>
    <col min="10777" max="11005" width="11.42578125" style="8"/>
    <col min="11006" max="11006" width="1" style="8" customWidth="1"/>
    <col min="11007" max="11007" width="4.28515625" style="8" customWidth="1"/>
    <col min="11008" max="11008" width="34.7109375" style="8" customWidth="1"/>
    <col min="11009" max="11009" width="0" style="8" hidden="1" customWidth="1"/>
    <col min="11010" max="11010" width="20" style="8" customWidth="1"/>
    <col min="11011" max="11011" width="20.85546875" style="8" customWidth="1"/>
    <col min="11012" max="11012" width="25" style="8" customWidth="1"/>
    <col min="11013" max="11013" width="18.7109375" style="8" customWidth="1"/>
    <col min="11014" max="11014" width="29.7109375" style="8" customWidth="1"/>
    <col min="11015" max="11015" width="13.42578125" style="8" customWidth="1"/>
    <col min="11016" max="11016" width="13.85546875" style="8" customWidth="1"/>
    <col min="11017" max="11021" width="16.5703125" style="8" customWidth="1"/>
    <col min="11022" max="11022" width="20.5703125" style="8" customWidth="1"/>
    <col min="11023" max="11023" width="21.140625" style="8" customWidth="1"/>
    <col min="11024" max="11024" width="9.5703125" style="8" customWidth="1"/>
    <col min="11025" max="11025" width="0.42578125" style="8" customWidth="1"/>
    <col min="11026" max="11032" width="6.42578125" style="8" customWidth="1"/>
    <col min="11033" max="11261" width="11.42578125" style="8"/>
    <col min="11262" max="11262" width="1" style="8" customWidth="1"/>
    <col min="11263" max="11263" width="4.28515625" style="8" customWidth="1"/>
    <col min="11264" max="11264" width="34.7109375" style="8" customWidth="1"/>
    <col min="11265" max="11265" width="0" style="8" hidden="1" customWidth="1"/>
    <col min="11266" max="11266" width="20" style="8" customWidth="1"/>
    <col min="11267" max="11267" width="20.85546875" style="8" customWidth="1"/>
    <col min="11268" max="11268" width="25" style="8" customWidth="1"/>
    <col min="11269" max="11269" width="18.7109375" style="8" customWidth="1"/>
    <col min="11270" max="11270" width="29.7109375" style="8" customWidth="1"/>
    <col min="11271" max="11271" width="13.42578125" style="8" customWidth="1"/>
    <col min="11272" max="11272" width="13.85546875" style="8" customWidth="1"/>
    <col min="11273" max="11277" width="16.5703125" style="8" customWidth="1"/>
    <col min="11278" max="11278" width="20.5703125" style="8" customWidth="1"/>
    <col min="11279" max="11279" width="21.140625" style="8" customWidth="1"/>
    <col min="11280" max="11280" width="9.5703125" style="8" customWidth="1"/>
    <col min="11281" max="11281" width="0.42578125" style="8" customWidth="1"/>
    <col min="11282" max="11288" width="6.42578125" style="8" customWidth="1"/>
    <col min="11289" max="11517" width="11.42578125" style="8"/>
    <col min="11518" max="11518" width="1" style="8" customWidth="1"/>
    <col min="11519" max="11519" width="4.28515625" style="8" customWidth="1"/>
    <col min="11520" max="11520" width="34.7109375" style="8" customWidth="1"/>
    <col min="11521" max="11521" width="0" style="8" hidden="1" customWidth="1"/>
    <col min="11522" max="11522" width="20" style="8" customWidth="1"/>
    <col min="11523" max="11523" width="20.85546875" style="8" customWidth="1"/>
    <col min="11524" max="11524" width="25" style="8" customWidth="1"/>
    <col min="11525" max="11525" width="18.7109375" style="8" customWidth="1"/>
    <col min="11526" max="11526" width="29.7109375" style="8" customWidth="1"/>
    <col min="11527" max="11527" width="13.42578125" style="8" customWidth="1"/>
    <col min="11528" max="11528" width="13.85546875" style="8" customWidth="1"/>
    <col min="11529" max="11533" width="16.5703125" style="8" customWidth="1"/>
    <col min="11534" max="11534" width="20.5703125" style="8" customWidth="1"/>
    <col min="11535" max="11535" width="21.140625" style="8" customWidth="1"/>
    <col min="11536" max="11536" width="9.5703125" style="8" customWidth="1"/>
    <col min="11537" max="11537" width="0.42578125" style="8" customWidth="1"/>
    <col min="11538" max="11544" width="6.42578125" style="8" customWidth="1"/>
    <col min="11545" max="11773" width="11.42578125" style="8"/>
    <col min="11774" max="11774" width="1" style="8" customWidth="1"/>
    <col min="11775" max="11775" width="4.28515625" style="8" customWidth="1"/>
    <col min="11776" max="11776" width="34.7109375" style="8" customWidth="1"/>
    <col min="11777" max="11777" width="0" style="8" hidden="1" customWidth="1"/>
    <col min="11778" max="11778" width="20" style="8" customWidth="1"/>
    <col min="11779" max="11779" width="20.85546875" style="8" customWidth="1"/>
    <col min="11780" max="11780" width="25" style="8" customWidth="1"/>
    <col min="11781" max="11781" width="18.7109375" style="8" customWidth="1"/>
    <col min="11782" max="11782" width="29.7109375" style="8" customWidth="1"/>
    <col min="11783" max="11783" width="13.42578125" style="8" customWidth="1"/>
    <col min="11784" max="11784" width="13.85546875" style="8" customWidth="1"/>
    <col min="11785" max="11789" width="16.5703125" style="8" customWidth="1"/>
    <col min="11790" max="11790" width="20.5703125" style="8" customWidth="1"/>
    <col min="11791" max="11791" width="21.140625" style="8" customWidth="1"/>
    <col min="11792" max="11792" width="9.5703125" style="8" customWidth="1"/>
    <col min="11793" max="11793" width="0.42578125" style="8" customWidth="1"/>
    <col min="11794" max="11800" width="6.42578125" style="8" customWidth="1"/>
    <col min="11801" max="12029" width="11.42578125" style="8"/>
    <col min="12030" max="12030" width="1" style="8" customWidth="1"/>
    <col min="12031" max="12031" width="4.28515625" style="8" customWidth="1"/>
    <col min="12032" max="12032" width="34.7109375" style="8" customWidth="1"/>
    <col min="12033" max="12033" width="0" style="8" hidden="1" customWidth="1"/>
    <col min="12034" max="12034" width="20" style="8" customWidth="1"/>
    <col min="12035" max="12035" width="20.85546875" style="8" customWidth="1"/>
    <col min="12036" max="12036" width="25" style="8" customWidth="1"/>
    <col min="12037" max="12037" width="18.7109375" style="8" customWidth="1"/>
    <col min="12038" max="12038" width="29.7109375" style="8" customWidth="1"/>
    <col min="12039" max="12039" width="13.42578125" style="8" customWidth="1"/>
    <col min="12040" max="12040" width="13.85546875" style="8" customWidth="1"/>
    <col min="12041" max="12045" width="16.5703125" style="8" customWidth="1"/>
    <col min="12046" max="12046" width="20.5703125" style="8" customWidth="1"/>
    <col min="12047" max="12047" width="21.140625" style="8" customWidth="1"/>
    <col min="12048" max="12048" width="9.5703125" style="8" customWidth="1"/>
    <col min="12049" max="12049" width="0.42578125" style="8" customWidth="1"/>
    <col min="12050" max="12056" width="6.42578125" style="8" customWidth="1"/>
    <col min="12057" max="12285" width="11.42578125" style="8"/>
    <col min="12286" max="12286" width="1" style="8" customWidth="1"/>
    <col min="12287" max="12287" width="4.28515625" style="8" customWidth="1"/>
    <col min="12288" max="12288" width="34.7109375" style="8" customWidth="1"/>
    <col min="12289" max="12289" width="0" style="8" hidden="1" customWidth="1"/>
    <col min="12290" max="12290" width="20" style="8" customWidth="1"/>
    <col min="12291" max="12291" width="20.85546875" style="8" customWidth="1"/>
    <col min="12292" max="12292" width="25" style="8" customWidth="1"/>
    <col min="12293" max="12293" width="18.7109375" style="8" customWidth="1"/>
    <col min="12294" max="12294" width="29.7109375" style="8" customWidth="1"/>
    <col min="12295" max="12295" width="13.42578125" style="8" customWidth="1"/>
    <col min="12296" max="12296" width="13.85546875" style="8" customWidth="1"/>
    <col min="12297" max="12301" width="16.5703125" style="8" customWidth="1"/>
    <col min="12302" max="12302" width="20.5703125" style="8" customWidth="1"/>
    <col min="12303" max="12303" width="21.140625" style="8" customWidth="1"/>
    <col min="12304" max="12304" width="9.5703125" style="8" customWidth="1"/>
    <col min="12305" max="12305" width="0.42578125" style="8" customWidth="1"/>
    <col min="12306" max="12312" width="6.42578125" style="8" customWidth="1"/>
    <col min="12313" max="12541" width="11.42578125" style="8"/>
    <col min="12542" max="12542" width="1" style="8" customWidth="1"/>
    <col min="12543" max="12543" width="4.28515625" style="8" customWidth="1"/>
    <col min="12544" max="12544" width="34.7109375" style="8" customWidth="1"/>
    <col min="12545" max="12545" width="0" style="8" hidden="1" customWidth="1"/>
    <col min="12546" max="12546" width="20" style="8" customWidth="1"/>
    <col min="12547" max="12547" width="20.85546875" style="8" customWidth="1"/>
    <col min="12548" max="12548" width="25" style="8" customWidth="1"/>
    <col min="12549" max="12549" width="18.7109375" style="8" customWidth="1"/>
    <col min="12550" max="12550" width="29.7109375" style="8" customWidth="1"/>
    <col min="12551" max="12551" width="13.42578125" style="8" customWidth="1"/>
    <col min="12552" max="12552" width="13.85546875" style="8" customWidth="1"/>
    <col min="12553" max="12557" width="16.5703125" style="8" customWidth="1"/>
    <col min="12558" max="12558" width="20.5703125" style="8" customWidth="1"/>
    <col min="12559" max="12559" width="21.140625" style="8" customWidth="1"/>
    <col min="12560" max="12560" width="9.5703125" style="8" customWidth="1"/>
    <col min="12561" max="12561" width="0.42578125" style="8" customWidth="1"/>
    <col min="12562" max="12568" width="6.42578125" style="8" customWidth="1"/>
    <col min="12569" max="12797" width="11.42578125" style="8"/>
    <col min="12798" max="12798" width="1" style="8" customWidth="1"/>
    <col min="12799" max="12799" width="4.28515625" style="8" customWidth="1"/>
    <col min="12800" max="12800" width="34.7109375" style="8" customWidth="1"/>
    <col min="12801" max="12801" width="0" style="8" hidden="1" customWidth="1"/>
    <col min="12802" max="12802" width="20" style="8" customWidth="1"/>
    <col min="12803" max="12803" width="20.85546875" style="8" customWidth="1"/>
    <col min="12804" max="12804" width="25" style="8" customWidth="1"/>
    <col min="12805" max="12805" width="18.7109375" style="8" customWidth="1"/>
    <col min="12806" max="12806" width="29.7109375" style="8" customWidth="1"/>
    <col min="12807" max="12807" width="13.42578125" style="8" customWidth="1"/>
    <col min="12808" max="12808" width="13.85546875" style="8" customWidth="1"/>
    <col min="12809" max="12813" width="16.5703125" style="8" customWidth="1"/>
    <col min="12814" max="12814" width="20.5703125" style="8" customWidth="1"/>
    <col min="12815" max="12815" width="21.140625" style="8" customWidth="1"/>
    <col min="12816" max="12816" width="9.5703125" style="8" customWidth="1"/>
    <col min="12817" max="12817" width="0.42578125" style="8" customWidth="1"/>
    <col min="12818" max="12824" width="6.42578125" style="8" customWidth="1"/>
    <col min="12825" max="13053" width="11.42578125" style="8"/>
    <col min="13054" max="13054" width="1" style="8" customWidth="1"/>
    <col min="13055" max="13055" width="4.28515625" style="8" customWidth="1"/>
    <col min="13056" max="13056" width="34.7109375" style="8" customWidth="1"/>
    <col min="13057" max="13057" width="0" style="8" hidden="1" customWidth="1"/>
    <col min="13058" max="13058" width="20" style="8" customWidth="1"/>
    <col min="13059" max="13059" width="20.85546875" style="8" customWidth="1"/>
    <col min="13060" max="13060" width="25" style="8" customWidth="1"/>
    <col min="13061" max="13061" width="18.7109375" style="8" customWidth="1"/>
    <col min="13062" max="13062" width="29.7109375" style="8" customWidth="1"/>
    <col min="13063" max="13063" width="13.42578125" style="8" customWidth="1"/>
    <col min="13064" max="13064" width="13.85546875" style="8" customWidth="1"/>
    <col min="13065" max="13069" width="16.5703125" style="8" customWidth="1"/>
    <col min="13070" max="13070" width="20.5703125" style="8" customWidth="1"/>
    <col min="13071" max="13071" width="21.140625" style="8" customWidth="1"/>
    <col min="13072" max="13072" width="9.5703125" style="8" customWidth="1"/>
    <col min="13073" max="13073" width="0.42578125" style="8" customWidth="1"/>
    <col min="13074" max="13080" width="6.42578125" style="8" customWidth="1"/>
    <col min="13081" max="13309" width="11.42578125" style="8"/>
    <col min="13310" max="13310" width="1" style="8" customWidth="1"/>
    <col min="13311" max="13311" width="4.28515625" style="8" customWidth="1"/>
    <col min="13312" max="13312" width="34.7109375" style="8" customWidth="1"/>
    <col min="13313" max="13313" width="0" style="8" hidden="1" customWidth="1"/>
    <col min="13314" max="13314" width="20" style="8" customWidth="1"/>
    <col min="13315" max="13315" width="20.85546875" style="8" customWidth="1"/>
    <col min="13316" max="13316" width="25" style="8" customWidth="1"/>
    <col min="13317" max="13317" width="18.7109375" style="8" customWidth="1"/>
    <col min="13318" max="13318" width="29.7109375" style="8" customWidth="1"/>
    <col min="13319" max="13319" width="13.42578125" style="8" customWidth="1"/>
    <col min="13320" max="13320" width="13.85546875" style="8" customWidth="1"/>
    <col min="13321" max="13325" width="16.5703125" style="8" customWidth="1"/>
    <col min="13326" max="13326" width="20.5703125" style="8" customWidth="1"/>
    <col min="13327" max="13327" width="21.140625" style="8" customWidth="1"/>
    <col min="13328" max="13328" width="9.5703125" style="8" customWidth="1"/>
    <col min="13329" max="13329" width="0.42578125" style="8" customWidth="1"/>
    <col min="13330" max="13336" width="6.42578125" style="8" customWidth="1"/>
    <col min="13337" max="13565" width="11.42578125" style="8"/>
    <col min="13566" max="13566" width="1" style="8" customWidth="1"/>
    <col min="13567" max="13567" width="4.28515625" style="8" customWidth="1"/>
    <col min="13568" max="13568" width="34.7109375" style="8" customWidth="1"/>
    <col min="13569" max="13569" width="0" style="8" hidden="1" customWidth="1"/>
    <col min="13570" max="13570" width="20" style="8" customWidth="1"/>
    <col min="13571" max="13571" width="20.85546875" style="8" customWidth="1"/>
    <col min="13572" max="13572" width="25" style="8" customWidth="1"/>
    <col min="13573" max="13573" width="18.7109375" style="8" customWidth="1"/>
    <col min="13574" max="13574" width="29.7109375" style="8" customWidth="1"/>
    <col min="13575" max="13575" width="13.42578125" style="8" customWidth="1"/>
    <col min="13576" max="13576" width="13.85546875" style="8" customWidth="1"/>
    <col min="13577" max="13581" width="16.5703125" style="8" customWidth="1"/>
    <col min="13582" max="13582" width="20.5703125" style="8" customWidth="1"/>
    <col min="13583" max="13583" width="21.140625" style="8" customWidth="1"/>
    <col min="13584" max="13584" width="9.5703125" style="8" customWidth="1"/>
    <col min="13585" max="13585" width="0.42578125" style="8" customWidth="1"/>
    <col min="13586" max="13592" width="6.42578125" style="8" customWidth="1"/>
    <col min="13593" max="13821" width="11.42578125" style="8"/>
    <col min="13822" max="13822" width="1" style="8" customWidth="1"/>
    <col min="13823" max="13823" width="4.28515625" style="8" customWidth="1"/>
    <col min="13824" max="13824" width="34.7109375" style="8" customWidth="1"/>
    <col min="13825" max="13825" width="0" style="8" hidden="1" customWidth="1"/>
    <col min="13826" max="13826" width="20" style="8" customWidth="1"/>
    <col min="13827" max="13827" width="20.85546875" style="8" customWidth="1"/>
    <col min="13828" max="13828" width="25" style="8" customWidth="1"/>
    <col min="13829" max="13829" width="18.7109375" style="8" customWidth="1"/>
    <col min="13830" max="13830" width="29.7109375" style="8" customWidth="1"/>
    <col min="13831" max="13831" width="13.42578125" style="8" customWidth="1"/>
    <col min="13832" max="13832" width="13.85546875" style="8" customWidth="1"/>
    <col min="13833" max="13837" width="16.5703125" style="8" customWidth="1"/>
    <col min="13838" max="13838" width="20.5703125" style="8" customWidth="1"/>
    <col min="13839" max="13839" width="21.140625" style="8" customWidth="1"/>
    <col min="13840" max="13840" width="9.5703125" style="8" customWidth="1"/>
    <col min="13841" max="13841" width="0.42578125" style="8" customWidth="1"/>
    <col min="13842" max="13848" width="6.42578125" style="8" customWidth="1"/>
    <col min="13849" max="14077" width="11.42578125" style="8"/>
    <col min="14078" max="14078" width="1" style="8" customWidth="1"/>
    <col min="14079" max="14079" width="4.28515625" style="8" customWidth="1"/>
    <col min="14080" max="14080" width="34.7109375" style="8" customWidth="1"/>
    <col min="14081" max="14081" width="0" style="8" hidden="1" customWidth="1"/>
    <col min="14082" max="14082" width="20" style="8" customWidth="1"/>
    <col min="14083" max="14083" width="20.85546875" style="8" customWidth="1"/>
    <col min="14084" max="14084" width="25" style="8" customWidth="1"/>
    <col min="14085" max="14085" width="18.7109375" style="8" customWidth="1"/>
    <col min="14086" max="14086" width="29.7109375" style="8" customWidth="1"/>
    <col min="14087" max="14087" width="13.42578125" style="8" customWidth="1"/>
    <col min="14088" max="14088" width="13.85546875" style="8" customWidth="1"/>
    <col min="14089" max="14093" width="16.5703125" style="8" customWidth="1"/>
    <col min="14094" max="14094" width="20.5703125" style="8" customWidth="1"/>
    <col min="14095" max="14095" width="21.140625" style="8" customWidth="1"/>
    <col min="14096" max="14096" width="9.5703125" style="8" customWidth="1"/>
    <col min="14097" max="14097" width="0.42578125" style="8" customWidth="1"/>
    <col min="14098" max="14104" width="6.42578125" style="8" customWidth="1"/>
    <col min="14105" max="14333" width="11.42578125" style="8"/>
    <col min="14334" max="14334" width="1" style="8" customWidth="1"/>
    <col min="14335" max="14335" width="4.28515625" style="8" customWidth="1"/>
    <col min="14336" max="14336" width="34.7109375" style="8" customWidth="1"/>
    <col min="14337" max="14337" width="0" style="8" hidden="1" customWidth="1"/>
    <col min="14338" max="14338" width="20" style="8" customWidth="1"/>
    <col min="14339" max="14339" width="20.85546875" style="8" customWidth="1"/>
    <col min="14340" max="14340" width="25" style="8" customWidth="1"/>
    <col min="14341" max="14341" width="18.7109375" style="8" customWidth="1"/>
    <col min="14342" max="14342" width="29.7109375" style="8" customWidth="1"/>
    <col min="14343" max="14343" width="13.42578125" style="8" customWidth="1"/>
    <col min="14344" max="14344" width="13.85546875" style="8" customWidth="1"/>
    <col min="14345" max="14349" width="16.5703125" style="8" customWidth="1"/>
    <col min="14350" max="14350" width="20.5703125" style="8" customWidth="1"/>
    <col min="14351" max="14351" width="21.140625" style="8" customWidth="1"/>
    <col min="14352" max="14352" width="9.5703125" style="8" customWidth="1"/>
    <col min="14353" max="14353" width="0.42578125" style="8" customWidth="1"/>
    <col min="14354" max="14360" width="6.42578125" style="8" customWidth="1"/>
    <col min="14361" max="14589" width="11.42578125" style="8"/>
    <col min="14590" max="14590" width="1" style="8" customWidth="1"/>
    <col min="14591" max="14591" width="4.28515625" style="8" customWidth="1"/>
    <col min="14592" max="14592" width="34.7109375" style="8" customWidth="1"/>
    <col min="14593" max="14593" width="0" style="8" hidden="1" customWidth="1"/>
    <col min="14594" max="14594" width="20" style="8" customWidth="1"/>
    <col min="14595" max="14595" width="20.85546875" style="8" customWidth="1"/>
    <col min="14596" max="14596" width="25" style="8" customWidth="1"/>
    <col min="14597" max="14597" width="18.7109375" style="8" customWidth="1"/>
    <col min="14598" max="14598" width="29.7109375" style="8" customWidth="1"/>
    <col min="14599" max="14599" width="13.42578125" style="8" customWidth="1"/>
    <col min="14600" max="14600" width="13.85546875" style="8" customWidth="1"/>
    <col min="14601" max="14605" width="16.5703125" style="8" customWidth="1"/>
    <col min="14606" max="14606" width="20.5703125" style="8" customWidth="1"/>
    <col min="14607" max="14607" width="21.140625" style="8" customWidth="1"/>
    <col min="14608" max="14608" width="9.5703125" style="8" customWidth="1"/>
    <col min="14609" max="14609" width="0.42578125" style="8" customWidth="1"/>
    <col min="14610" max="14616" width="6.42578125" style="8" customWidth="1"/>
    <col min="14617" max="14845" width="11.42578125" style="8"/>
    <col min="14846" max="14846" width="1" style="8" customWidth="1"/>
    <col min="14847" max="14847" width="4.28515625" style="8" customWidth="1"/>
    <col min="14848" max="14848" width="34.7109375" style="8" customWidth="1"/>
    <col min="14849" max="14849" width="0" style="8" hidden="1" customWidth="1"/>
    <col min="14850" max="14850" width="20" style="8" customWidth="1"/>
    <col min="14851" max="14851" width="20.85546875" style="8" customWidth="1"/>
    <col min="14852" max="14852" width="25" style="8" customWidth="1"/>
    <col min="14853" max="14853" width="18.7109375" style="8" customWidth="1"/>
    <col min="14854" max="14854" width="29.7109375" style="8" customWidth="1"/>
    <col min="14855" max="14855" width="13.42578125" style="8" customWidth="1"/>
    <col min="14856" max="14856" width="13.85546875" style="8" customWidth="1"/>
    <col min="14857" max="14861" width="16.5703125" style="8" customWidth="1"/>
    <col min="14862" max="14862" width="20.5703125" style="8" customWidth="1"/>
    <col min="14863" max="14863" width="21.140625" style="8" customWidth="1"/>
    <col min="14864" max="14864" width="9.5703125" style="8" customWidth="1"/>
    <col min="14865" max="14865" width="0.42578125" style="8" customWidth="1"/>
    <col min="14866" max="14872" width="6.42578125" style="8" customWidth="1"/>
    <col min="14873" max="15101" width="11.42578125" style="8"/>
    <col min="15102" max="15102" width="1" style="8" customWidth="1"/>
    <col min="15103" max="15103" width="4.28515625" style="8" customWidth="1"/>
    <col min="15104" max="15104" width="34.7109375" style="8" customWidth="1"/>
    <col min="15105" max="15105" width="0" style="8" hidden="1" customWidth="1"/>
    <col min="15106" max="15106" width="20" style="8" customWidth="1"/>
    <col min="15107" max="15107" width="20.85546875" style="8" customWidth="1"/>
    <col min="15108" max="15108" width="25" style="8" customWidth="1"/>
    <col min="15109" max="15109" width="18.7109375" style="8" customWidth="1"/>
    <col min="15110" max="15110" width="29.7109375" style="8" customWidth="1"/>
    <col min="15111" max="15111" width="13.42578125" style="8" customWidth="1"/>
    <col min="15112" max="15112" width="13.85546875" style="8" customWidth="1"/>
    <col min="15113" max="15117" width="16.5703125" style="8" customWidth="1"/>
    <col min="15118" max="15118" width="20.5703125" style="8" customWidth="1"/>
    <col min="15119" max="15119" width="21.140625" style="8" customWidth="1"/>
    <col min="15120" max="15120" width="9.5703125" style="8" customWidth="1"/>
    <col min="15121" max="15121" width="0.42578125" style="8" customWidth="1"/>
    <col min="15122" max="15128" width="6.42578125" style="8" customWidth="1"/>
    <col min="15129" max="15357" width="11.42578125" style="8"/>
    <col min="15358" max="15358" width="1" style="8" customWidth="1"/>
    <col min="15359" max="15359" width="4.28515625" style="8" customWidth="1"/>
    <col min="15360" max="15360" width="34.7109375" style="8" customWidth="1"/>
    <col min="15361" max="15361" width="0" style="8" hidden="1" customWidth="1"/>
    <col min="15362" max="15362" width="20" style="8" customWidth="1"/>
    <col min="15363" max="15363" width="20.85546875" style="8" customWidth="1"/>
    <col min="15364" max="15364" width="25" style="8" customWidth="1"/>
    <col min="15365" max="15365" width="18.7109375" style="8" customWidth="1"/>
    <col min="15366" max="15366" width="29.7109375" style="8" customWidth="1"/>
    <col min="15367" max="15367" width="13.42578125" style="8" customWidth="1"/>
    <col min="15368" max="15368" width="13.85546875" style="8" customWidth="1"/>
    <col min="15369" max="15373" width="16.5703125" style="8" customWidth="1"/>
    <col min="15374" max="15374" width="20.5703125" style="8" customWidth="1"/>
    <col min="15375" max="15375" width="21.140625" style="8" customWidth="1"/>
    <col min="15376" max="15376" width="9.5703125" style="8" customWidth="1"/>
    <col min="15377" max="15377" width="0.42578125" style="8" customWidth="1"/>
    <col min="15378" max="15384" width="6.42578125" style="8" customWidth="1"/>
    <col min="15385" max="15613" width="11.42578125" style="8"/>
    <col min="15614" max="15614" width="1" style="8" customWidth="1"/>
    <col min="15615" max="15615" width="4.28515625" style="8" customWidth="1"/>
    <col min="15616" max="15616" width="34.7109375" style="8" customWidth="1"/>
    <col min="15617" max="15617" width="0" style="8" hidden="1" customWidth="1"/>
    <col min="15618" max="15618" width="20" style="8" customWidth="1"/>
    <col min="15619" max="15619" width="20.85546875" style="8" customWidth="1"/>
    <col min="15620" max="15620" width="25" style="8" customWidth="1"/>
    <col min="15621" max="15621" width="18.7109375" style="8" customWidth="1"/>
    <col min="15622" max="15622" width="29.7109375" style="8" customWidth="1"/>
    <col min="15623" max="15623" width="13.42578125" style="8" customWidth="1"/>
    <col min="15624" max="15624" width="13.85546875" style="8" customWidth="1"/>
    <col min="15625" max="15629" width="16.5703125" style="8" customWidth="1"/>
    <col min="15630" max="15630" width="20.5703125" style="8" customWidth="1"/>
    <col min="15631" max="15631" width="21.140625" style="8" customWidth="1"/>
    <col min="15632" max="15632" width="9.5703125" style="8" customWidth="1"/>
    <col min="15633" max="15633" width="0.42578125" style="8" customWidth="1"/>
    <col min="15634" max="15640" width="6.42578125" style="8" customWidth="1"/>
    <col min="15641" max="15869" width="11.42578125" style="8"/>
    <col min="15870" max="15870" width="1" style="8" customWidth="1"/>
    <col min="15871" max="15871" width="4.28515625" style="8" customWidth="1"/>
    <col min="15872" max="15872" width="34.7109375" style="8" customWidth="1"/>
    <col min="15873" max="15873" width="0" style="8" hidden="1" customWidth="1"/>
    <col min="15874" max="15874" width="20" style="8" customWidth="1"/>
    <col min="15875" max="15875" width="20.85546875" style="8" customWidth="1"/>
    <col min="15876" max="15876" width="25" style="8" customWidth="1"/>
    <col min="15877" max="15877" width="18.7109375" style="8" customWidth="1"/>
    <col min="15878" max="15878" width="29.7109375" style="8" customWidth="1"/>
    <col min="15879" max="15879" width="13.42578125" style="8" customWidth="1"/>
    <col min="15880" max="15880" width="13.85546875" style="8" customWidth="1"/>
    <col min="15881" max="15885" width="16.5703125" style="8" customWidth="1"/>
    <col min="15886" max="15886" width="20.5703125" style="8" customWidth="1"/>
    <col min="15887" max="15887" width="21.140625" style="8" customWidth="1"/>
    <col min="15888" max="15888" width="9.5703125" style="8" customWidth="1"/>
    <col min="15889" max="15889" width="0.42578125" style="8" customWidth="1"/>
    <col min="15890" max="15896" width="6.42578125" style="8" customWidth="1"/>
    <col min="15897" max="16125" width="11.42578125" style="8"/>
    <col min="16126" max="16126" width="1" style="8" customWidth="1"/>
    <col min="16127" max="16127" width="4.28515625" style="8" customWidth="1"/>
    <col min="16128" max="16128" width="34.7109375" style="8" customWidth="1"/>
    <col min="16129" max="16129" width="0" style="8" hidden="1" customWidth="1"/>
    <col min="16130" max="16130" width="20" style="8" customWidth="1"/>
    <col min="16131" max="16131" width="20.85546875" style="8" customWidth="1"/>
    <col min="16132" max="16132" width="25" style="8" customWidth="1"/>
    <col min="16133" max="16133" width="18.7109375" style="8" customWidth="1"/>
    <col min="16134" max="16134" width="29.7109375" style="8" customWidth="1"/>
    <col min="16135" max="16135" width="13.42578125" style="8" customWidth="1"/>
    <col min="16136" max="16136" width="13.85546875" style="8" customWidth="1"/>
    <col min="16137" max="16141" width="16.5703125" style="8" customWidth="1"/>
    <col min="16142" max="16142" width="20.5703125" style="8" customWidth="1"/>
    <col min="16143" max="16143" width="21.140625" style="8" customWidth="1"/>
    <col min="16144" max="16144" width="9.5703125" style="8" customWidth="1"/>
    <col min="16145" max="16145" width="0.42578125" style="8" customWidth="1"/>
    <col min="16146" max="16152" width="6.42578125" style="8" customWidth="1"/>
    <col min="16153" max="16373" width="11.42578125" style="8"/>
    <col min="16374" max="16384" width="11.42578125" style="8" customWidth="1"/>
  </cols>
  <sheetData>
    <row r="2" spans="1:18" ht="25.9" x14ac:dyDescent="0.3">
      <c r="B2" s="208" t="s">
        <v>57</v>
      </c>
      <c r="C2" s="209"/>
      <c r="D2" s="209"/>
      <c r="E2" s="209"/>
      <c r="F2" s="209"/>
      <c r="G2" s="209"/>
      <c r="H2" s="209"/>
      <c r="I2" s="209"/>
      <c r="J2" s="209"/>
      <c r="K2" s="209"/>
      <c r="L2" s="209"/>
      <c r="M2" s="209"/>
      <c r="N2" s="209"/>
      <c r="O2" s="209"/>
      <c r="P2" s="209"/>
      <c r="Q2" s="209"/>
      <c r="R2" s="209"/>
    </row>
    <row r="4" spans="1:18" ht="26.25" x14ac:dyDescent="0.25">
      <c r="B4" s="208" t="s">
        <v>42</v>
      </c>
      <c r="C4" s="209"/>
      <c r="D4" s="209"/>
      <c r="E4" s="209"/>
      <c r="F4" s="209"/>
      <c r="G4" s="209"/>
      <c r="H4" s="209"/>
      <c r="I4" s="209"/>
      <c r="J4" s="209"/>
      <c r="K4" s="209"/>
      <c r="L4" s="209"/>
      <c r="M4" s="209"/>
      <c r="N4" s="209"/>
      <c r="O4" s="209"/>
      <c r="P4" s="209"/>
      <c r="Q4" s="209"/>
      <c r="R4" s="209"/>
    </row>
    <row r="5" spans="1:18" thickBot="1" x14ac:dyDescent="0.35"/>
    <row r="6" spans="1:18" ht="21.6" thickBot="1" x14ac:dyDescent="0.35">
      <c r="B6" s="10" t="s">
        <v>3</v>
      </c>
      <c r="C6" s="223" t="s">
        <v>236</v>
      </c>
      <c r="D6" s="223"/>
      <c r="E6" s="223"/>
      <c r="F6" s="223"/>
      <c r="G6" s="223"/>
      <c r="H6" s="223"/>
      <c r="I6" s="223"/>
      <c r="J6" s="223"/>
      <c r="K6" s="223"/>
      <c r="L6" s="223"/>
      <c r="M6" s="223"/>
      <c r="N6" s="224"/>
    </row>
    <row r="7" spans="1:18" ht="16.149999999999999" thickBot="1" x14ac:dyDescent="0.35">
      <c r="B7" s="11" t="s">
        <v>4</v>
      </c>
      <c r="C7" s="223" t="s">
        <v>163</v>
      </c>
      <c r="D7" s="223"/>
      <c r="E7" s="223"/>
      <c r="F7" s="223"/>
      <c r="G7" s="223"/>
      <c r="H7" s="223"/>
      <c r="I7" s="223"/>
      <c r="J7" s="223"/>
      <c r="K7" s="223"/>
      <c r="L7" s="223"/>
      <c r="M7" s="223"/>
      <c r="N7" s="224"/>
    </row>
    <row r="8" spans="1:18" ht="16.149999999999999" thickBot="1" x14ac:dyDescent="0.35">
      <c r="B8" s="11" t="s">
        <v>5</v>
      </c>
      <c r="C8" s="223" t="s">
        <v>164</v>
      </c>
      <c r="D8" s="223"/>
      <c r="E8" s="223"/>
      <c r="F8" s="223"/>
      <c r="G8" s="223"/>
      <c r="H8" s="223"/>
      <c r="I8" s="223"/>
      <c r="J8" s="223"/>
      <c r="K8" s="223"/>
      <c r="L8" s="223"/>
      <c r="M8" s="223"/>
      <c r="N8" s="224"/>
    </row>
    <row r="9" spans="1:18" ht="16.149999999999999" thickBot="1" x14ac:dyDescent="0.35">
      <c r="B9" s="11" t="s">
        <v>6</v>
      </c>
      <c r="C9" s="223"/>
      <c r="D9" s="223"/>
      <c r="E9" s="223"/>
      <c r="F9" s="223"/>
      <c r="G9" s="223"/>
      <c r="H9" s="223"/>
      <c r="I9" s="223"/>
      <c r="J9" s="223"/>
      <c r="K9" s="223"/>
      <c r="L9" s="223"/>
      <c r="M9" s="223"/>
      <c r="N9" s="224"/>
    </row>
    <row r="10" spans="1:18" ht="16.149999999999999" thickBot="1" x14ac:dyDescent="0.35">
      <c r="B10" s="11" t="s">
        <v>7</v>
      </c>
      <c r="C10" s="232">
        <v>8</v>
      </c>
      <c r="D10" s="232"/>
      <c r="E10" s="233"/>
      <c r="F10" s="31"/>
      <c r="G10" s="31"/>
      <c r="H10" s="31"/>
      <c r="I10" s="31"/>
      <c r="J10" s="31"/>
      <c r="K10" s="31"/>
      <c r="L10" s="31"/>
      <c r="M10" s="31"/>
      <c r="N10" s="32"/>
    </row>
    <row r="11" spans="1:18" ht="16.5" thickBot="1" x14ac:dyDescent="0.3">
      <c r="B11" s="13" t="s">
        <v>8</v>
      </c>
      <c r="C11" s="14">
        <v>41992</v>
      </c>
      <c r="D11" s="15"/>
      <c r="E11" s="15"/>
      <c r="F11" s="15"/>
      <c r="G11" s="15"/>
      <c r="H11" s="15"/>
      <c r="I11" s="15"/>
      <c r="J11" s="15"/>
      <c r="K11" s="15"/>
      <c r="L11" s="15"/>
      <c r="M11" s="15"/>
      <c r="N11" s="16"/>
      <c r="O11" s="153"/>
      <c r="P11" s="153"/>
    </row>
    <row r="12" spans="1:18" ht="15.6" x14ac:dyDescent="0.3">
      <c r="B12" s="12"/>
      <c r="C12" s="17"/>
      <c r="D12" s="18"/>
      <c r="E12" s="18"/>
      <c r="F12" s="18"/>
      <c r="G12" s="18"/>
      <c r="H12" s="18"/>
      <c r="I12" s="7"/>
      <c r="J12" s="7"/>
      <c r="K12" s="7"/>
      <c r="L12" s="7"/>
      <c r="M12" s="7"/>
      <c r="N12" s="18"/>
      <c r="O12" s="18"/>
      <c r="P12" s="18"/>
    </row>
    <row r="13" spans="1:18" ht="14.45" x14ac:dyDescent="0.3">
      <c r="I13" s="7"/>
      <c r="J13" s="7"/>
      <c r="K13" s="7"/>
      <c r="L13" s="7"/>
      <c r="M13" s="7"/>
      <c r="N13" s="19"/>
      <c r="O13" s="97"/>
      <c r="P13" s="97"/>
    </row>
    <row r="14" spans="1:18" ht="45.75" customHeight="1" x14ac:dyDescent="0.25">
      <c r="B14" s="234" t="s">
        <v>161</v>
      </c>
      <c r="C14" s="235"/>
      <c r="D14" s="87" t="s">
        <v>11</v>
      </c>
      <c r="E14" s="87" t="s">
        <v>12</v>
      </c>
      <c r="F14" s="87" t="s">
        <v>25</v>
      </c>
      <c r="G14" s="87" t="s">
        <v>99</v>
      </c>
      <c r="I14" s="34"/>
      <c r="J14" s="34"/>
      <c r="K14" s="34"/>
      <c r="L14" s="34"/>
      <c r="M14" s="34"/>
      <c r="N14" s="19"/>
      <c r="O14" s="97"/>
      <c r="P14" s="97"/>
    </row>
    <row r="15" spans="1:18" ht="15.75" thickBot="1" x14ac:dyDescent="0.3">
      <c r="B15" s="236"/>
      <c r="C15" s="237"/>
      <c r="D15" s="87">
        <v>8</v>
      </c>
      <c r="E15" s="33">
        <v>3550077700</v>
      </c>
      <c r="F15" s="180">
        <v>1700</v>
      </c>
      <c r="G15" s="152">
        <f>+F15*80%</f>
        <v>1360</v>
      </c>
      <c r="I15" s="35"/>
      <c r="J15" s="35"/>
      <c r="K15" s="35"/>
      <c r="L15" s="35"/>
      <c r="M15" s="35"/>
      <c r="N15" s="19"/>
      <c r="O15" s="97"/>
      <c r="P15" s="97"/>
    </row>
    <row r="16" spans="1:18" thickBot="1" x14ac:dyDescent="0.35">
      <c r="A16" s="38"/>
      <c r="E16" s="34"/>
      <c r="F16" s="34"/>
      <c r="G16" s="34"/>
      <c r="H16" s="34"/>
      <c r="I16" s="9"/>
      <c r="J16" s="9"/>
      <c r="K16" s="9"/>
      <c r="L16" s="9"/>
      <c r="M16" s="9"/>
    </row>
    <row r="17" spans="1:16" ht="14.45" x14ac:dyDescent="0.3">
      <c r="C17" s="89"/>
      <c r="D17" s="37"/>
      <c r="E17" s="90"/>
      <c r="F17" s="36"/>
      <c r="G17" s="36"/>
      <c r="H17" s="36"/>
      <c r="I17" s="20"/>
      <c r="J17" s="20"/>
      <c r="K17" s="20"/>
      <c r="L17" s="20"/>
      <c r="M17" s="20"/>
    </row>
    <row r="18" spans="1:16" ht="14.45" x14ac:dyDescent="0.3">
      <c r="A18" s="88"/>
      <c r="C18" s="89"/>
      <c r="D18" s="35"/>
      <c r="E18" s="90"/>
      <c r="F18" s="36"/>
      <c r="G18" s="36"/>
      <c r="H18" s="36"/>
      <c r="I18" s="20"/>
      <c r="J18" s="20"/>
      <c r="K18" s="20"/>
      <c r="L18" s="20"/>
      <c r="M18" s="20"/>
    </row>
    <row r="19" spans="1:16" ht="14.45" x14ac:dyDescent="0.3">
      <c r="A19" s="88"/>
      <c r="C19" s="89"/>
      <c r="D19" s="35"/>
      <c r="E19" s="90"/>
      <c r="F19" s="36"/>
      <c r="G19" s="36"/>
      <c r="H19" s="36"/>
      <c r="I19" s="20"/>
      <c r="J19" s="20"/>
      <c r="K19" s="20"/>
      <c r="L19" s="20"/>
      <c r="M19" s="20"/>
    </row>
    <row r="20" spans="1:16" ht="14.45" x14ac:dyDescent="0.3">
      <c r="A20" s="88"/>
      <c r="B20" s="110" t="s">
        <v>127</v>
      </c>
      <c r="C20" s="93"/>
      <c r="D20" s="93"/>
      <c r="E20" s="93"/>
      <c r="F20" s="93"/>
      <c r="G20" s="93"/>
      <c r="H20" s="93"/>
      <c r="I20" s="96"/>
      <c r="J20" s="96"/>
      <c r="K20" s="96"/>
      <c r="L20" s="96"/>
      <c r="M20" s="96"/>
      <c r="N20" s="97"/>
      <c r="O20" s="97"/>
      <c r="P20" s="97"/>
    </row>
    <row r="21" spans="1:16" x14ac:dyDescent="0.25">
      <c r="A21" s="88"/>
      <c r="B21" s="93"/>
      <c r="C21" s="93"/>
      <c r="D21" s="93"/>
      <c r="E21" s="93"/>
      <c r="F21" s="93"/>
      <c r="G21" s="93"/>
      <c r="H21" s="93"/>
      <c r="I21" s="96"/>
      <c r="J21" s="96"/>
      <c r="K21" s="96"/>
      <c r="L21" s="96"/>
      <c r="M21" s="96"/>
      <c r="N21" s="97"/>
      <c r="O21" s="97"/>
      <c r="P21" s="97"/>
    </row>
    <row r="22" spans="1:16" x14ac:dyDescent="0.25">
      <c r="A22" s="88"/>
      <c r="B22" s="113" t="s">
        <v>29</v>
      </c>
      <c r="C22" s="113" t="s">
        <v>128</v>
      </c>
      <c r="D22" s="113" t="s">
        <v>129</v>
      </c>
      <c r="E22" s="93"/>
      <c r="F22" s="93"/>
      <c r="G22" s="93"/>
      <c r="H22" s="93"/>
      <c r="I22" s="96"/>
      <c r="J22" s="96"/>
      <c r="K22" s="96"/>
      <c r="L22" s="96"/>
      <c r="M22" s="96"/>
      <c r="N22" s="97"/>
      <c r="O22" s="97"/>
      <c r="P22" s="97"/>
    </row>
    <row r="23" spans="1:16" x14ac:dyDescent="0.25">
      <c r="A23" s="88"/>
      <c r="B23" s="109" t="s">
        <v>130</v>
      </c>
      <c r="C23" s="177" t="s">
        <v>169</v>
      </c>
      <c r="D23" s="162"/>
      <c r="E23" s="93"/>
      <c r="F23" s="93"/>
      <c r="G23" s="93"/>
      <c r="H23" s="93"/>
      <c r="I23" s="96"/>
      <c r="J23" s="96"/>
      <c r="K23" s="96"/>
      <c r="L23" s="96"/>
      <c r="M23" s="96"/>
      <c r="N23" s="97"/>
      <c r="O23" s="97"/>
      <c r="P23" s="97"/>
    </row>
    <row r="24" spans="1:16" x14ac:dyDescent="0.25">
      <c r="A24" s="88"/>
      <c r="B24" s="109" t="s">
        <v>131</v>
      </c>
      <c r="C24" s="178" t="s">
        <v>169</v>
      </c>
      <c r="D24" s="178"/>
      <c r="E24" s="93"/>
      <c r="F24" s="93"/>
      <c r="G24" s="93"/>
      <c r="H24" s="93"/>
      <c r="I24" s="96"/>
      <c r="J24" s="96"/>
      <c r="K24" s="96"/>
      <c r="L24" s="96"/>
      <c r="M24" s="96"/>
      <c r="N24" s="97"/>
      <c r="O24" s="97"/>
      <c r="P24" s="97"/>
    </row>
    <row r="25" spans="1:16" x14ac:dyDescent="0.25">
      <c r="A25" s="88"/>
      <c r="B25" s="109" t="s">
        <v>132</v>
      </c>
      <c r="C25" s="177" t="s">
        <v>169</v>
      </c>
      <c r="D25" s="162"/>
      <c r="E25" s="93"/>
      <c r="F25" s="93"/>
      <c r="G25" s="93"/>
      <c r="H25" s="93"/>
      <c r="I25" s="96"/>
      <c r="J25" s="96"/>
      <c r="K25" s="96"/>
      <c r="L25" s="96"/>
      <c r="M25" s="96"/>
      <c r="N25" s="97"/>
      <c r="O25" s="97"/>
      <c r="P25" s="97"/>
    </row>
    <row r="26" spans="1:16" x14ac:dyDescent="0.25">
      <c r="A26" s="88"/>
      <c r="B26" s="109" t="s">
        <v>133</v>
      </c>
      <c r="C26" s="162" t="s">
        <v>169</v>
      </c>
      <c r="D26" s="162"/>
      <c r="E26" s="93"/>
      <c r="F26" s="93"/>
      <c r="G26" s="93"/>
      <c r="H26" s="93"/>
      <c r="I26" s="96"/>
      <c r="J26" s="96"/>
      <c r="K26" s="96"/>
      <c r="L26" s="96"/>
      <c r="M26" s="96"/>
      <c r="N26" s="97"/>
      <c r="O26" s="97"/>
      <c r="P26" s="97"/>
    </row>
    <row r="27" spans="1:16" x14ac:dyDescent="0.25">
      <c r="A27" s="88"/>
      <c r="B27" s="93"/>
      <c r="C27" s="93"/>
      <c r="D27" s="93"/>
      <c r="E27" s="93"/>
      <c r="F27" s="93"/>
      <c r="G27" s="93"/>
      <c r="H27" s="93"/>
      <c r="I27" s="96"/>
      <c r="J27" s="96"/>
      <c r="K27" s="96"/>
      <c r="L27" s="96"/>
      <c r="M27" s="96"/>
      <c r="N27" s="97"/>
      <c r="O27" s="97"/>
      <c r="P27" s="97"/>
    </row>
    <row r="28" spans="1:16" x14ac:dyDescent="0.25">
      <c r="A28" s="88"/>
      <c r="B28" s="93"/>
      <c r="C28" s="93"/>
      <c r="D28" s="93"/>
      <c r="E28" s="93"/>
      <c r="F28" s="93"/>
      <c r="G28" s="93"/>
      <c r="H28" s="93"/>
      <c r="I28" s="96"/>
      <c r="J28" s="96"/>
      <c r="K28" s="96"/>
      <c r="L28" s="96"/>
      <c r="M28" s="96"/>
      <c r="N28" s="97"/>
      <c r="O28" s="97"/>
      <c r="P28" s="97"/>
    </row>
    <row r="29" spans="1:16" x14ac:dyDescent="0.25">
      <c r="A29" s="88"/>
      <c r="B29" s="110" t="s">
        <v>134</v>
      </c>
      <c r="C29" s="93"/>
      <c r="D29" s="93"/>
      <c r="E29" s="93"/>
      <c r="F29" s="93"/>
      <c r="G29" s="93"/>
      <c r="H29" s="93"/>
      <c r="I29" s="96"/>
      <c r="J29" s="96"/>
      <c r="K29" s="96"/>
      <c r="L29" s="96"/>
      <c r="M29" s="96"/>
      <c r="N29" s="97"/>
      <c r="O29" s="97"/>
      <c r="P29" s="97"/>
    </row>
    <row r="30" spans="1:16" x14ac:dyDescent="0.25">
      <c r="A30" s="88"/>
      <c r="B30" s="93"/>
      <c r="C30" s="93"/>
      <c r="D30" s="93"/>
      <c r="E30" s="93"/>
      <c r="F30" s="93"/>
      <c r="G30" s="93"/>
      <c r="H30" s="93"/>
      <c r="I30" s="96"/>
      <c r="J30" s="96"/>
      <c r="K30" s="96"/>
      <c r="L30" s="96"/>
      <c r="M30" s="96"/>
      <c r="N30" s="97"/>
      <c r="O30" s="97"/>
      <c r="P30" s="97"/>
    </row>
    <row r="31" spans="1:16" x14ac:dyDescent="0.25">
      <c r="A31" s="88"/>
      <c r="B31" s="93"/>
      <c r="C31" s="93"/>
      <c r="D31" s="93"/>
      <c r="E31" s="93"/>
      <c r="F31" s="93"/>
      <c r="G31" s="93"/>
      <c r="H31" s="93"/>
      <c r="I31" s="96"/>
      <c r="J31" s="96"/>
      <c r="K31" s="96"/>
      <c r="L31" s="96"/>
      <c r="M31" s="96"/>
      <c r="N31" s="97"/>
      <c r="O31" s="97"/>
      <c r="P31" s="97"/>
    </row>
    <row r="32" spans="1:16" x14ac:dyDescent="0.25">
      <c r="A32" s="88"/>
      <c r="B32" s="113" t="s">
        <v>29</v>
      </c>
      <c r="C32" s="113" t="s">
        <v>52</v>
      </c>
      <c r="D32" s="112" t="s">
        <v>45</v>
      </c>
      <c r="E32" s="112" t="s">
        <v>13</v>
      </c>
      <c r="F32" s="93"/>
      <c r="G32" s="93"/>
      <c r="H32" s="93"/>
      <c r="I32" s="96"/>
      <c r="J32" s="96"/>
      <c r="K32" s="96"/>
      <c r="L32" s="96"/>
      <c r="M32" s="96"/>
      <c r="N32" s="97"/>
      <c r="O32" s="97"/>
      <c r="P32" s="97"/>
    </row>
    <row r="33" spans="1:28" ht="28.5" x14ac:dyDescent="0.25">
      <c r="A33" s="88"/>
      <c r="B33" s="94" t="s">
        <v>135</v>
      </c>
      <c r="C33" s="95">
        <v>40</v>
      </c>
      <c r="D33" s="111">
        <v>0</v>
      </c>
      <c r="E33" s="227">
        <f>+D33+D34</f>
        <v>35</v>
      </c>
      <c r="F33" s="93"/>
      <c r="G33" s="93"/>
      <c r="H33" s="93"/>
      <c r="I33" s="96"/>
      <c r="J33" s="96"/>
      <c r="K33" s="96"/>
      <c r="L33" s="96"/>
      <c r="M33" s="96"/>
      <c r="N33" s="97"/>
      <c r="O33" s="97"/>
      <c r="P33" s="97"/>
    </row>
    <row r="34" spans="1:28" ht="42.75" x14ac:dyDescent="0.25">
      <c r="A34" s="88"/>
      <c r="B34" s="94" t="s">
        <v>136</v>
      </c>
      <c r="C34" s="95">
        <v>60</v>
      </c>
      <c r="D34" s="111">
        <v>35</v>
      </c>
      <c r="E34" s="228"/>
      <c r="F34" s="93"/>
      <c r="G34" s="93"/>
      <c r="H34" s="93"/>
      <c r="I34" s="96"/>
      <c r="J34" s="96"/>
      <c r="K34" s="96"/>
      <c r="L34" s="96"/>
      <c r="M34" s="96"/>
      <c r="N34" s="97"/>
      <c r="O34" s="97"/>
      <c r="P34" s="97"/>
    </row>
    <row r="35" spans="1:28" x14ac:dyDescent="0.25">
      <c r="A35" s="88"/>
      <c r="C35" s="89"/>
      <c r="D35" s="35"/>
      <c r="E35" s="90"/>
      <c r="F35" s="36"/>
      <c r="G35" s="36"/>
      <c r="H35" s="36"/>
      <c r="I35" s="20"/>
      <c r="J35" s="20"/>
      <c r="K35" s="20"/>
      <c r="L35" s="20"/>
      <c r="M35" s="20"/>
    </row>
    <row r="36" spans="1:28" x14ac:dyDescent="0.25">
      <c r="A36" s="88"/>
      <c r="C36" s="89"/>
      <c r="D36" s="35"/>
      <c r="E36" s="90"/>
      <c r="F36" s="36"/>
      <c r="G36" s="36"/>
      <c r="H36" s="36"/>
      <c r="I36" s="20"/>
      <c r="J36" s="20"/>
      <c r="K36" s="20"/>
      <c r="L36" s="20"/>
      <c r="M36" s="20"/>
    </row>
    <row r="37" spans="1:28" x14ac:dyDescent="0.25">
      <c r="A37" s="88"/>
      <c r="C37" s="89"/>
      <c r="D37" s="35"/>
      <c r="E37" s="90"/>
      <c r="F37" s="36"/>
      <c r="G37" s="36"/>
      <c r="H37" s="36"/>
      <c r="I37" s="20"/>
      <c r="J37" s="20"/>
      <c r="K37" s="20"/>
      <c r="L37" s="20"/>
      <c r="M37" s="20"/>
    </row>
    <row r="38" spans="1:28" ht="16.5" thickBot="1" x14ac:dyDescent="0.3">
      <c r="M38" s="219" t="s">
        <v>152</v>
      </c>
      <c r="N38" s="219"/>
      <c r="O38" s="219"/>
      <c r="P38" s="219"/>
    </row>
    <row r="39" spans="1:28" x14ac:dyDescent="0.25">
      <c r="B39" s="54" t="s">
        <v>26</v>
      </c>
      <c r="M39" s="53"/>
      <c r="N39" s="53"/>
      <c r="O39" s="53"/>
      <c r="P39" s="53"/>
    </row>
    <row r="40" spans="1:28" ht="15.75" thickBot="1" x14ac:dyDescent="0.3">
      <c r="M40" s="53"/>
      <c r="N40" s="53"/>
      <c r="O40" s="53"/>
      <c r="P40" s="53"/>
    </row>
    <row r="41" spans="1:28" s="7" customFormat="1" ht="60" x14ac:dyDescent="0.25">
      <c r="B41" s="106" t="s">
        <v>137</v>
      </c>
      <c r="C41" s="106" t="s">
        <v>138</v>
      </c>
      <c r="D41" s="106" t="s">
        <v>139</v>
      </c>
      <c r="E41" s="45" t="s">
        <v>39</v>
      </c>
      <c r="F41" s="45" t="s">
        <v>19</v>
      </c>
      <c r="G41" s="45" t="s">
        <v>100</v>
      </c>
      <c r="H41" s="45" t="s">
        <v>14</v>
      </c>
      <c r="I41" s="45" t="s">
        <v>9</v>
      </c>
      <c r="J41" s="45" t="s">
        <v>27</v>
      </c>
      <c r="K41" s="45" t="s">
        <v>55</v>
      </c>
      <c r="L41" s="45" t="s">
        <v>17</v>
      </c>
      <c r="M41" s="92" t="s">
        <v>150</v>
      </c>
      <c r="N41" s="106" t="s">
        <v>140</v>
      </c>
      <c r="O41" s="92" t="s">
        <v>259</v>
      </c>
      <c r="P41" s="92" t="s">
        <v>151</v>
      </c>
      <c r="Q41" s="45" t="s">
        <v>31</v>
      </c>
      <c r="R41" s="46" t="s">
        <v>10</v>
      </c>
      <c r="S41" s="46" t="s">
        <v>16</v>
      </c>
    </row>
    <row r="42" spans="1:28" s="26" customFormat="1" ht="30" x14ac:dyDescent="0.25">
      <c r="A42" s="39"/>
      <c r="B42" s="42" t="s">
        <v>162</v>
      </c>
      <c r="C42" s="41" t="s">
        <v>164</v>
      </c>
      <c r="D42" s="40" t="s">
        <v>165</v>
      </c>
      <c r="E42" s="163">
        <v>1040</v>
      </c>
      <c r="F42" s="22" t="s">
        <v>128</v>
      </c>
      <c r="G42" s="145"/>
      <c r="H42" s="44">
        <v>40809</v>
      </c>
      <c r="I42" s="105">
        <v>40911</v>
      </c>
      <c r="J42" s="23" t="s">
        <v>129</v>
      </c>
      <c r="K42" s="91">
        <v>3.3</v>
      </c>
      <c r="L42" s="163"/>
      <c r="M42" s="163">
        <v>2127</v>
      </c>
      <c r="N42" s="91">
        <f>+M42*G42</f>
        <v>0</v>
      </c>
      <c r="O42" s="163">
        <f>+M42</f>
        <v>2127</v>
      </c>
      <c r="P42" s="163">
        <f>+M42-O42</f>
        <v>0</v>
      </c>
      <c r="Q42" s="24">
        <v>849135933</v>
      </c>
      <c r="R42" s="24">
        <v>154</v>
      </c>
      <c r="S42" s="146"/>
      <c r="T42" s="25"/>
      <c r="U42" s="25"/>
      <c r="V42" s="25"/>
      <c r="W42" s="25"/>
      <c r="X42" s="25"/>
      <c r="Y42" s="25"/>
      <c r="Z42" s="25"/>
      <c r="AA42" s="25"/>
      <c r="AB42" s="25"/>
    </row>
    <row r="43" spans="1:28" s="26" customFormat="1" ht="133.5" customHeight="1" x14ac:dyDescent="0.25">
      <c r="A43" s="39"/>
      <c r="B43" s="42" t="s">
        <v>162</v>
      </c>
      <c r="C43" s="103" t="s">
        <v>164</v>
      </c>
      <c r="D43" s="102" t="s">
        <v>166</v>
      </c>
      <c r="E43" s="163">
        <v>4</v>
      </c>
      <c r="F43" s="98" t="s">
        <v>128</v>
      </c>
      <c r="G43" s="145"/>
      <c r="H43" s="105">
        <v>41008</v>
      </c>
      <c r="I43" s="105">
        <v>41127</v>
      </c>
      <c r="J43" s="99" t="s">
        <v>129</v>
      </c>
      <c r="K43" s="91">
        <f>(I43-H43)/30</f>
        <v>3.9666666666666668</v>
      </c>
      <c r="L43" s="163"/>
      <c r="M43" s="163">
        <v>80</v>
      </c>
      <c r="N43" s="91">
        <f t="shared" ref="N43:N45" si="0">+M43*G43</f>
        <v>0</v>
      </c>
      <c r="O43" s="163">
        <v>0</v>
      </c>
      <c r="P43" s="163">
        <f t="shared" ref="P43:P45" si="1">+M43-O43</f>
        <v>80</v>
      </c>
      <c r="Q43" s="24">
        <v>646338833</v>
      </c>
      <c r="R43" s="24" t="s">
        <v>167</v>
      </c>
      <c r="S43" s="146" t="s">
        <v>258</v>
      </c>
      <c r="T43" s="25"/>
      <c r="U43" s="25"/>
      <c r="V43" s="25"/>
      <c r="W43" s="25"/>
      <c r="X43" s="25"/>
      <c r="Y43" s="25"/>
      <c r="Z43" s="25"/>
      <c r="AA43" s="25"/>
      <c r="AB43" s="25"/>
    </row>
    <row r="44" spans="1:28" s="26" customFormat="1" ht="30" x14ac:dyDescent="0.25">
      <c r="A44" s="39"/>
      <c r="B44" s="42" t="s">
        <v>162</v>
      </c>
      <c r="C44" s="42" t="s">
        <v>163</v>
      </c>
      <c r="D44" s="40" t="s">
        <v>168</v>
      </c>
      <c r="E44" s="163">
        <v>287</v>
      </c>
      <c r="F44" s="22" t="s">
        <v>128</v>
      </c>
      <c r="G44" s="145"/>
      <c r="H44" s="105">
        <v>40200</v>
      </c>
      <c r="I44" s="105">
        <v>40543</v>
      </c>
      <c r="J44" s="23" t="s">
        <v>129</v>
      </c>
      <c r="K44" s="91">
        <v>11.3</v>
      </c>
      <c r="L44" s="23"/>
      <c r="M44" s="163">
        <v>90</v>
      </c>
      <c r="N44" s="91">
        <f t="shared" si="0"/>
        <v>0</v>
      </c>
      <c r="O44" s="163">
        <v>0</v>
      </c>
      <c r="P44" s="163">
        <f t="shared" si="1"/>
        <v>90</v>
      </c>
      <c r="Q44" s="24"/>
      <c r="R44" s="24">
        <v>153</v>
      </c>
      <c r="S44" s="146"/>
      <c r="T44" s="25"/>
      <c r="U44" s="25"/>
      <c r="V44" s="25"/>
      <c r="W44" s="25"/>
      <c r="X44" s="25"/>
      <c r="Y44" s="25"/>
      <c r="Z44" s="25"/>
      <c r="AA44" s="25"/>
      <c r="AB44" s="25"/>
    </row>
    <row r="45" spans="1:28" s="26" customFormat="1" ht="30" x14ac:dyDescent="0.25">
      <c r="A45" s="39"/>
      <c r="B45" s="42" t="s">
        <v>162</v>
      </c>
      <c r="C45" s="42" t="s">
        <v>163</v>
      </c>
      <c r="D45" s="102" t="s">
        <v>168</v>
      </c>
      <c r="E45" s="163">
        <v>353</v>
      </c>
      <c r="F45" s="22" t="s">
        <v>128</v>
      </c>
      <c r="G45" s="145"/>
      <c r="H45" s="105">
        <v>41091</v>
      </c>
      <c r="I45" s="105">
        <v>41273</v>
      </c>
      <c r="J45" s="23" t="s">
        <v>129</v>
      </c>
      <c r="K45" s="91">
        <v>6</v>
      </c>
      <c r="L45" s="163"/>
      <c r="M45" s="163">
        <v>100</v>
      </c>
      <c r="N45" s="91">
        <f t="shared" si="0"/>
        <v>0</v>
      </c>
      <c r="O45" s="163">
        <f>+M45</f>
        <v>100</v>
      </c>
      <c r="P45" s="163">
        <f t="shared" si="1"/>
        <v>0</v>
      </c>
      <c r="Q45" s="24"/>
      <c r="R45" s="24">
        <v>153</v>
      </c>
      <c r="S45" s="146"/>
      <c r="T45" s="25"/>
      <c r="U45" s="25"/>
      <c r="V45" s="25"/>
      <c r="W45" s="25"/>
      <c r="X45" s="25"/>
      <c r="Y45" s="25"/>
      <c r="Z45" s="25"/>
      <c r="AA45" s="25"/>
      <c r="AB45" s="25"/>
    </row>
    <row r="46" spans="1:28" s="26" customFormat="1" x14ac:dyDescent="0.25">
      <c r="A46" s="39"/>
      <c r="B46" s="156" t="s">
        <v>13</v>
      </c>
      <c r="C46" s="41"/>
      <c r="D46" s="40"/>
      <c r="E46" s="21"/>
      <c r="F46" s="22"/>
      <c r="G46" s="22"/>
      <c r="H46" s="22"/>
      <c r="I46" s="23"/>
      <c r="J46" s="23"/>
      <c r="K46" s="43">
        <f t="shared" ref="K46:Q46" si="2">SUM(K42:K45)</f>
        <v>24.566666666666666</v>
      </c>
      <c r="L46" s="43">
        <f t="shared" si="2"/>
        <v>0</v>
      </c>
      <c r="M46" s="144">
        <f t="shared" si="2"/>
        <v>2397</v>
      </c>
      <c r="N46" s="144">
        <f t="shared" si="2"/>
        <v>0</v>
      </c>
      <c r="O46" s="181">
        <f t="shared" si="2"/>
        <v>2227</v>
      </c>
      <c r="P46" s="181">
        <f t="shared" si="2"/>
        <v>170</v>
      </c>
      <c r="Q46" s="144">
        <f t="shared" si="2"/>
        <v>1495474766</v>
      </c>
      <c r="R46" s="24"/>
      <c r="S46" s="147"/>
    </row>
    <row r="47" spans="1:28" s="27" customFormat="1" x14ac:dyDescent="0.25">
      <c r="E47" s="28"/>
    </row>
    <row r="48" spans="1:28" s="27" customFormat="1" x14ac:dyDescent="0.25">
      <c r="B48" s="240" t="s">
        <v>24</v>
      </c>
      <c r="C48" s="240" t="s">
        <v>23</v>
      </c>
      <c r="D48" s="239" t="s">
        <v>30</v>
      </c>
      <c r="E48" s="239"/>
    </row>
    <row r="49" spans="2:16" s="27" customFormat="1" x14ac:dyDescent="0.25">
      <c r="B49" s="241"/>
      <c r="C49" s="241"/>
      <c r="D49" s="50" t="s">
        <v>20</v>
      </c>
      <c r="E49" s="51" t="s">
        <v>21</v>
      </c>
    </row>
    <row r="50" spans="2:16" s="27" customFormat="1" ht="30.6" customHeight="1" x14ac:dyDescent="0.25">
      <c r="B50" s="49" t="s">
        <v>18</v>
      </c>
      <c r="C50" s="155">
        <f>+K46</f>
        <v>24.566666666666666</v>
      </c>
      <c r="D50" s="176" t="s">
        <v>169</v>
      </c>
      <c r="E50" s="47"/>
      <c r="F50" s="29"/>
      <c r="G50" s="29"/>
      <c r="H50" s="29"/>
      <c r="I50" s="29"/>
      <c r="J50" s="29"/>
      <c r="K50" s="29"/>
      <c r="L50" s="29"/>
      <c r="M50" s="29"/>
    </row>
    <row r="51" spans="2:16" s="27" customFormat="1" ht="30" customHeight="1" x14ac:dyDescent="0.25">
      <c r="B51" s="49" t="s">
        <v>22</v>
      </c>
      <c r="C51" s="154">
        <f>+O46</f>
        <v>2227</v>
      </c>
      <c r="D51" s="179" t="s">
        <v>169</v>
      </c>
      <c r="E51" s="179"/>
    </row>
    <row r="52" spans="2:16" s="27" customFormat="1" x14ac:dyDescent="0.25">
      <c r="B52" s="30"/>
      <c r="C52" s="238"/>
      <c r="D52" s="238"/>
      <c r="E52" s="238"/>
      <c r="F52" s="238"/>
      <c r="G52" s="238"/>
      <c r="H52" s="238"/>
      <c r="I52" s="238"/>
      <c r="J52" s="238"/>
      <c r="K52" s="238"/>
      <c r="L52" s="238"/>
      <c r="M52" s="238"/>
      <c r="N52" s="238"/>
      <c r="O52" s="86"/>
      <c r="P52" s="86"/>
    </row>
    <row r="53" spans="2:16" ht="28.15" customHeight="1" thickBot="1" x14ac:dyDescent="0.3"/>
    <row r="54" spans="2:16" ht="27" thickBot="1" x14ac:dyDescent="0.3">
      <c r="B54" s="220" t="s">
        <v>101</v>
      </c>
      <c r="C54" s="221"/>
      <c r="D54" s="221"/>
      <c r="E54" s="221"/>
      <c r="F54" s="221"/>
      <c r="G54" s="221"/>
      <c r="H54" s="221"/>
      <c r="I54" s="221"/>
      <c r="J54" s="221"/>
      <c r="K54" s="221"/>
      <c r="L54" s="221"/>
      <c r="M54" s="222"/>
    </row>
    <row r="57" spans="2:16" ht="90" customHeight="1" x14ac:dyDescent="0.25">
      <c r="B57" s="108" t="s">
        <v>153</v>
      </c>
      <c r="C57" s="108" t="s">
        <v>103</v>
      </c>
      <c r="D57" s="108" t="s">
        <v>102</v>
      </c>
      <c r="E57" s="108" t="s">
        <v>104</v>
      </c>
      <c r="F57" s="108" t="s">
        <v>105</v>
      </c>
      <c r="G57" s="108" t="s">
        <v>106</v>
      </c>
      <c r="H57" s="108" t="s">
        <v>107</v>
      </c>
      <c r="I57" s="108" t="s">
        <v>155</v>
      </c>
      <c r="J57" s="108" t="s">
        <v>108</v>
      </c>
      <c r="K57" s="108" t="s">
        <v>2</v>
      </c>
      <c r="L57" s="210" t="s">
        <v>15</v>
      </c>
      <c r="M57" s="210"/>
    </row>
    <row r="58" spans="2:16" ht="45" x14ac:dyDescent="0.25">
      <c r="B58" s="3" t="s">
        <v>154</v>
      </c>
      <c r="C58" s="82" t="s">
        <v>239</v>
      </c>
      <c r="D58" s="4">
        <v>340</v>
      </c>
      <c r="E58" s="4" t="s">
        <v>128</v>
      </c>
      <c r="F58" s="172" t="s">
        <v>20</v>
      </c>
      <c r="G58" s="172" t="s">
        <v>20</v>
      </c>
      <c r="H58" s="172" t="s">
        <v>20</v>
      </c>
      <c r="I58" s="82" t="s">
        <v>20</v>
      </c>
      <c r="J58" s="82" t="s">
        <v>20</v>
      </c>
      <c r="K58" s="173" t="s">
        <v>238</v>
      </c>
      <c r="L58" s="217" t="s">
        <v>20</v>
      </c>
      <c r="M58" s="217"/>
    </row>
    <row r="59" spans="2:16" ht="45" x14ac:dyDescent="0.25">
      <c r="B59" s="3" t="s">
        <v>154</v>
      </c>
      <c r="C59" s="82" t="s">
        <v>240</v>
      </c>
      <c r="D59" s="4">
        <v>340</v>
      </c>
      <c r="E59" s="4" t="s">
        <v>128</v>
      </c>
      <c r="F59" s="172" t="s">
        <v>20</v>
      </c>
      <c r="G59" s="172" t="s">
        <v>20</v>
      </c>
      <c r="H59" s="172" t="s">
        <v>20</v>
      </c>
      <c r="I59" s="82" t="s">
        <v>20</v>
      </c>
      <c r="J59" s="82" t="s">
        <v>20</v>
      </c>
      <c r="K59" s="173" t="s">
        <v>238</v>
      </c>
      <c r="L59" s="217" t="s">
        <v>20</v>
      </c>
      <c r="M59" s="217"/>
    </row>
    <row r="60" spans="2:16" ht="45" x14ac:dyDescent="0.25">
      <c r="B60" s="3" t="s">
        <v>154</v>
      </c>
      <c r="C60" s="82" t="s">
        <v>241</v>
      </c>
      <c r="D60" s="4">
        <v>340</v>
      </c>
      <c r="E60" s="4" t="s">
        <v>128</v>
      </c>
      <c r="F60" s="172" t="s">
        <v>20</v>
      </c>
      <c r="G60" s="172" t="s">
        <v>20</v>
      </c>
      <c r="H60" s="172" t="s">
        <v>20</v>
      </c>
      <c r="I60" s="82" t="s">
        <v>20</v>
      </c>
      <c r="J60" s="82" t="s">
        <v>20</v>
      </c>
      <c r="K60" s="173" t="s">
        <v>238</v>
      </c>
      <c r="L60" s="217" t="s">
        <v>20</v>
      </c>
      <c r="M60" s="217"/>
    </row>
    <row r="61" spans="2:16" ht="45" x14ac:dyDescent="0.25">
      <c r="B61" s="3" t="s">
        <v>154</v>
      </c>
      <c r="C61" s="82" t="s">
        <v>242</v>
      </c>
      <c r="D61" s="4">
        <v>340</v>
      </c>
      <c r="E61" s="4" t="s">
        <v>128</v>
      </c>
      <c r="F61" s="172" t="s">
        <v>20</v>
      </c>
      <c r="G61" s="172" t="s">
        <v>20</v>
      </c>
      <c r="H61" s="172" t="s">
        <v>20</v>
      </c>
      <c r="I61" s="82" t="s">
        <v>20</v>
      </c>
      <c r="J61" s="82" t="s">
        <v>20</v>
      </c>
      <c r="K61" s="173" t="s">
        <v>238</v>
      </c>
      <c r="L61" s="217" t="s">
        <v>20</v>
      </c>
      <c r="M61" s="217"/>
    </row>
    <row r="62" spans="2:16" ht="45" x14ac:dyDescent="0.25">
      <c r="B62" s="3" t="s">
        <v>154</v>
      </c>
      <c r="C62" s="82" t="s">
        <v>243</v>
      </c>
      <c r="D62" s="4">
        <v>340</v>
      </c>
      <c r="E62" s="4" t="s">
        <v>128</v>
      </c>
      <c r="F62" s="172" t="s">
        <v>20</v>
      </c>
      <c r="G62" s="172" t="s">
        <v>20</v>
      </c>
      <c r="H62" s="172" t="s">
        <v>20</v>
      </c>
      <c r="I62" s="82" t="s">
        <v>20</v>
      </c>
      <c r="J62" s="82" t="s">
        <v>20</v>
      </c>
      <c r="K62" s="173" t="s">
        <v>238</v>
      </c>
      <c r="L62" s="217" t="s">
        <v>20</v>
      </c>
      <c r="M62" s="217"/>
    </row>
    <row r="63" spans="2:16" x14ac:dyDescent="0.25">
      <c r="B63" s="3" t="s">
        <v>154</v>
      </c>
      <c r="C63" s="82"/>
      <c r="D63" s="4"/>
      <c r="E63" s="4"/>
      <c r="F63" s="172"/>
      <c r="G63" s="172"/>
      <c r="H63" s="172"/>
      <c r="I63" s="82"/>
      <c r="J63" s="82"/>
      <c r="K63" s="48"/>
      <c r="L63" s="217"/>
      <c r="M63" s="217"/>
    </row>
    <row r="64" spans="2:16" x14ac:dyDescent="0.25">
      <c r="B64" s="3" t="s">
        <v>154</v>
      </c>
      <c r="C64" s="109"/>
      <c r="D64" s="109"/>
      <c r="E64" s="109"/>
      <c r="F64" s="109"/>
      <c r="G64" s="109"/>
      <c r="H64" s="109"/>
      <c r="I64" s="109"/>
      <c r="J64" s="109"/>
      <c r="K64" s="109"/>
      <c r="L64" s="218"/>
      <c r="M64" s="218"/>
    </row>
    <row r="65" spans="2:16" x14ac:dyDescent="0.25">
      <c r="B65" s="8" t="s">
        <v>1</v>
      </c>
    </row>
    <row r="66" spans="2:16" x14ac:dyDescent="0.25">
      <c r="B66" s="8" t="s">
        <v>32</v>
      </c>
    </row>
    <row r="67" spans="2:16" x14ac:dyDescent="0.25">
      <c r="B67" s="8" t="s">
        <v>56</v>
      </c>
    </row>
    <row r="70" spans="2:16" ht="26.25" x14ac:dyDescent="0.25">
      <c r="B70" s="208" t="s">
        <v>33</v>
      </c>
      <c r="C70" s="209"/>
      <c r="D70" s="209"/>
      <c r="E70" s="209"/>
      <c r="F70" s="209"/>
      <c r="G70" s="209"/>
      <c r="H70" s="209"/>
      <c r="I70" s="209"/>
      <c r="J70" s="209"/>
      <c r="K70" s="209"/>
      <c r="L70" s="209"/>
      <c r="M70" s="209"/>
      <c r="N70" s="209"/>
      <c r="O70" s="209"/>
    </row>
    <row r="74" spans="2:16" ht="25.9" customHeight="1" x14ac:dyDescent="0.25">
      <c r="B74" s="211" t="s">
        <v>0</v>
      </c>
      <c r="C74" s="213" t="s">
        <v>160</v>
      </c>
      <c r="D74" s="211" t="s">
        <v>34</v>
      </c>
      <c r="E74" s="211" t="s">
        <v>109</v>
      </c>
      <c r="F74" s="211" t="s">
        <v>110</v>
      </c>
      <c r="G74" s="211" t="s">
        <v>111</v>
      </c>
      <c r="H74" s="210" t="s">
        <v>112</v>
      </c>
      <c r="I74" s="210"/>
      <c r="J74" s="210"/>
      <c r="K74" s="210"/>
      <c r="L74" s="107"/>
      <c r="M74" s="108"/>
      <c r="N74" s="108"/>
      <c r="O74" s="108"/>
      <c r="P74" s="108"/>
    </row>
    <row r="75" spans="2:16" ht="80.45" customHeight="1" x14ac:dyDescent="0.25">
      <c r="B75" s="212"/>
      <c r="C75" s="214"/>
      <c r="D75" s="212"/>
      <c r="E75" s="212"/>
      <c r="F75" s="212"/>
      <c r="G75" s="212"/>
      <c r="H75" s="112" t="s">
        <v>113</v>
      </c>
      <c r="I75" s="108" t="s">
        <v>158</v>
      </c>
      <c r="J75" s="108" t="s">
        <v>157</v>
      </c>
      <c r="K75" s="108" t="s">
        <v>159</v>
      </c>
      <c r="L75" s="107" t="s">
        <v>156</v>
      </c>
      <c r="M75" s="108" t="s">
        <v>35</v>
      </c>
      <c r="N75" s="108" t="s">
        <v>36</v>
      </c>
      <c r="O75" s="108" t="s">
        <v>2</v>
      </c>
      <c r="P75" s="108" t="s">
        <v>10</v>
      </c>
    </row>
    <row r="76" spans="2:16" ht="31.9" customHeight="1" x14ac:dyDescent="0.25">
      <c r="B76" s="84" t="s">
        <v>37</v>
      </c>
      <c r="C76" s="157">
        <v>6</v>
      </c>
      <c r="D76" s="3" t="s">
        <v>170</v>
      </c>
      <c r="E76" s="3">
        <v>42404176</v>
      </c>
      <c r="F76" s="3" t="s">
        <v>171</v>
      </c>
      <c r="G76" s="164">
        <v>41810</v>
      </c>
      <c r="H76" s="4" t="s">
        <v>172</v>
      </c>
      <c r="I76" s="165">
        <v>40544</v>
      </c>
      <c r="J76" s="166">
        <v>41273</v>
      </c>
      <c r="K76" s="109" t="s">
        <v>128</v>
      </c>
      <c r="L76" s="109" t="s">
        <v>128</v>
      </c>
      <c r="M76" s="52" t="s">
        <v>128</v>
      </c>
      <c r="N76" s="52" t="s">
        <v>128</v>
      </c>
      <c r="O76" s="109"/>
      <c r="P76" s="109">
        <v>178</v>
      </c>
    </row>
    <row r="77" spans="2:16" ht="54" customHeight="1" x14ac:dyDescent="0.25">
      <c r="B77" s="151" t="s">
        <v>37</v>
      </c>
      <c r="C77" s="157"/>
      <c r="D77" s="3" t="s">
        <v>173</v>
      </c>
      <c r="E77" s="3">
        <v>49763337</v>
      </c>
      <c r="F77" s="3" t="s">
        <v>174</v>
      </c>
      <c r="G77" s="164">
        <v>41741</v>
      </c>
      <c r="H77" s="3" t="s">
        <v>175</v>
      </c>
      <c r="I77" s="167">
        <v>41642</v>
      </c>
      <c r="J77" s="166">
        <v>41983</v>
      </c>
      <c r="K77" s="109" t="s">
        <v>128</v>
      </c>
      <c r="L77" s="109" t="s">
        <v>128</v>
      </c>
      <c r="M77" s="109" t="s">
        <v>129</v>
      </c>
      <c r="N77" s="109" t="s">
        <v>128</v>
      </c>
      <c r="O77" s="57" t="s">
        <v>256</v>
      </c>
      <c r="P77" s="109">
        <v>199</v>
      </c>
    </row>
    <row r="78" spans="2:16" s="27" customFormat="1" ht="132.75" customHeight="1" x14ac:dyDescent="0.25">
      <c r="B78" s="83" t="s">
        <v>37</v>
      </c>
      <c r="C78" s="174">
        <v>6</v>
      </c>
      <c r="D78" s="82" t="s">
        <v>244</v>
      </c>
      <c r="E78" s="82">
        <v>49729766</v>
      </c>
      <c r="F78" s="82" t="s">
        <v>245</v>
      </c>
      <c r="G78" s="175">
        <v>34621</v>
      </c>
      <c r="H78" s="82" t="s">
        <v>246</v>
      </c>
      <c r="I78" s="167">
        <v>32174</v>
      </c>
      <c r="J78" s="167">
        <v>41977</v>
      </c>
      <c r="K78" s="48" t="s">
        <v>128</v>
      </c>
      <c r="L78" s="48" t="s">
        <v>128</v>
      </c>
      <c r="M78" s="48" t="s">
        <v>128</v>
      </c>
      <c r="N78" s="48" t="s">
        <v>128</v>
      </c>
      <c r="O78" s="173" t="s">
        <v>247</v>
      </c>
      <c r="P78" s="173"/>
    </row>
    <row r="79" spans="2:16" ht="31.9" customHeight="1" x14ac:dyDescent="0.25">
      <c r="B79" s="151" t="s">
        <v>37</v>
      </c>
      <c r="C79" s="157">
        <v>6</v>
      </c>
      <c r="D79" s="3" t="s">
        <v>176</v>
      </c>
      <c r="E79" s="3">
        <v>12458583</v>
      </c>
      <c r="F79" s="3" t="s">
        <v>177</v>
      </c>
      <c r="G79" s="164">
        <v>37155</v>
      </c>
      <c r="H79" s="3" t="s">
        <v>178</v>
      </c>
      <c r="I79" s="167">
        <v>41551</v>
      </c>
      <c r="J79" s="166">
        <v>41851</v>
      </c>
      <c r="K79" s="109" t="s">
        <v>128</v>
      </c>
      <c r="L79" s="109" t="s">
        <v>128</v>
      </c>
      <c r="M79" s="109" t="s">
        <v>128</v>
      </c>
      <c r="N79" s="109" t="s">
        <v>128</v>
      </c>
      <c r="O79" s="109"/>
      <c r="P79" s="109">
        <v>214</v>
      </c>
    </row>
    <row r="80" spans="2:16" ht="31.9" customHeight="1" x14ac:dyDescent="0.25">
      <c r="B80" s="151" t="s">
        <v>37</v>
      </c>
      <c r="C80" s="157">
        <v>6</v>
      </c>
      <c r="D80" s="3" t="s">
        <v>176</v>
      </c>
      <c r="E80" s="3">
        <v>12458583</v>
      </c>
      <c r="F80" s="3" t="s">
        <v>177</v>
      </c>
      <c r="G80" s="164">
        <v>37155</v>
      </c>
      <c r="H80" s="3" t="s">
        <v>179</v>
      </c>
      <c r="I80" s="167">
        <v>41519</v>
      </c>
      <c r="J80" s="166">
        <v>41608</v>
      </c>
      <c r="K80" s="109" t="s">
        <v>128</v>
      </c>
      <c r="L80" s="109" t="s">
        <v>128</v>
      </c>
      <c r="M80" s="109" t="s">
        <v>128</v>
      </c>
      <c r="N80" s="109" t="s">
        <v>128</v>
      </c>
      <c r="O80" s="109"/>
      <c r="P80" s="109">
        <v>214</v>
      </c>
    </row>
    <row r="81" spans="2:16" ht="101.25" customHeight="1" x14ac:dyDescent="0.25">
      <c r="B81" s="151" t="s">
        <v>37</v>
      </c>
      <c r="C81" s="157"/>
      <c r="D81" s="3" t="s">
        <v>180</v>
      </c>
      <c r="E81" s="3">
        <v>19691368</v>
      </c>
      <c r="F81" s="3" t="s">
        <v>181</v>
      </c>
      <c r="G81" s="164">
        <v>41725</v>
      </c>
      <c r="H81" s="3" t="s">
        <v>175</v>
      </c>
      <c r="I81" s="168" t="s">
        <v>182</v>
      </c>
      <c r="J81" s="169" t="s">
        <v>183</v>
      </c>
      <c r="K81" s="109" t="s">
        <v>129</v>
      </c>
      <c r="L81" s="109" t="s">
        <v>128</v>
      </c>
      <c r="M81" s="109" t="s">
        <v>129</v>
      </c>
      <c r="N81" s="109" t="s">
        <v>128</v>
      </c>
      <c r="O81" s="57" t="s">
        <v>257</v>
      </c>
      <c r="P81" s="109">
        <v>250</v>
      </c>
    </row>
    <row r="82" spans="2:16" s="27" customFormat="1" ht="130.5" customHeight="1" x14ac:dyDescent="0.25">
      <c r="B82" s="83" t="s">
        <v>37</v>
      </c>
      <c r="C82" s="174">
        <v>6</v>
      </c>
      <c r="D82" s="82" t="s">
        <v>248</v>
      </c>
      <c r="E82" s="82">
        <v>77033415</v>
      </c>
      <c r="F82" s="82" t="s">
        <v>249</v>
      </c>
      <c r="G82" s="175">
        <v>35545</v>
      </c>
      <c r="H82" s="82" t="s">
        <v>246</v>
      </c>
      <c r="I82" s="168">
        <v>37654</v>
      </c>
      <c r="J82" s="168">
        <v>41977</v>
      </c>
      <c r="K82" s="48" t="s">
        <v>128</v>
      </c>
      <c r="L82" s="48" t="s">
        <v>128</v>
      </c>
      <c r="M82" s="48" t="s">
        <v>128</v>
      </c>
      <c r="N82" s="48" t="s">
        <v>128</v>
      </c>
      <c r="O82" s="173" t="s">
        <v>250</v>
      </c>
      <c r="P82" s="173"/>
    </row>
    <row r="83" spans="2:16" s="27" customFormat="1" ht="88.5" customHeight="1" x14ac:dyDescent="0.25">
      <c r="B83" s="83" t="s">
        <v>37</v>
      </c>
      <c r="C83" s="174"/>
      <c r="D83" s="82" t="s">
        <v>184</v>
      </c>
      <c r="E83" s="82">
        <v>1065125752</v>
      </c>
      <c r="F83" s="82" t="s">
        <v>185</v>
      </c>
      <c r="G83" s="175">
        <v>41453</v>
      </c>
      <c r="H83" s="82" t="s">
        <v>186</v>
      </c>
      <c r="I83" s="167">
        <v>41275</v>
      </c>
      <c r="J83" s="167">
        <v>41638</v>
      </c>
      <c r="K83" s="48" t="s">
        <v>128</v>
      </c>
      <c r="L83" s="48" t="s">
        <v>128</v>
      </c>
      <c r="M83" s="48" t="s">
        <v>129</v>
      </c>
      <c r="N83" s="48" t="s">
        <v>128</v>
      </c>
      <c r="O83" s="215" t="s">
        <v>257</v>
      </c>
      <c r="P83" s="48">
        <v>274</v>
      </c>
    </row>
    <row r="84" spans="2:16" s="27" customFormat="1" ht="88.5" customHeight="1" x14ac:dyDescent="0.25">
      <c r="B84" s="83" t="s">
        <v>37</v>
      </c>
      <c r="C84" s="174"/>
      <c r="D84" s="82" t="s">
        <v>184</v>
      </c>
      <c r="E84" s="82">
        <v>1065125752</v>
      </c>
      <c r="F84" s="82" t="s">
        <v>185</v>
      </c>
      <c r="G84" s="175">
        <v>41453</v>
      </c>
      <c r="H84" s="82" t="s">
        <v>187</v>
      </c>
      <c r="I84" s="167">
        <v>41640</v>
      </c>
      <c r="J84" s="167">
        <v>41974</v>
      </c>
      <c r="K84" s="48" t="s">
        <v>129</v>
      </c>
      <c r="L84" s="48" t="s">
        <v>128</v>
      </c>
      <c r="M84" s="48" t="s">
        <v>129</v>
      </c>
      <c r="N84" s="48" t="s">
        <v>128</v>
      </c>
      <c r="O84" s="216"/>
      <c r="P84" s="48">
        <v>274</v>
      </c>
    </row>
    <row r="85" spans="2:16" s="27" customFormat="1" ht="134.25" customHeight="1" x14ac:dyDescent="0.25">
      <c r="B85" s="83" t="s">
        <v>37</v>
      </c>
      <c r="C85" s="174">
        <v>6</v>
      </c>
      <c r="D85" s="82" t="s">
        <v>252</v>
      </c>
      <c r="E85" s="82">
        <v>73591733</v>
      </c>
      <c r="F85" s="82" t="s">
        <v>251</v>
      </c>
      <c r="G85" s="175">
        <v>40878</v>
      </c>
      <c r="H85" s="82" t="s">
        <v>253</v>
      </c>
      <c r="I85" s="167">
        <v>41281</v>
      </c>
      <c r="J85" s="167">
        <v>41974</v>
      </c>
      <c r="K85" s="48" t="s">
        <v>128</v>
      </c>
      <c r="L85" s="48" t="s">
        <v>128</v>
      </c>
      <c r="M85" s="48" t="s">
        <v>128</v>
      </c>
      <c r="N85" s="48" t="s">
        <v>128</v>
      </c>
      <c r="O85" s="173" t="s">
        <v>254</v>
      </c>
      <c r="P85" s="173" t="s">
        <v>255</v>
      </c>
    </row>
    <row r="86" spans="2:16" ht="31.9" customHeight="1" x14ac:dyDescent="0.25">
      <c r="B86" s="151" t="s">
        <v>37</v>
      </c>
      <c r="C86" s="157">
        <v>6</v>
      </c>
      <c r="D86" s="3" t="s">
        <v>188</v>
      </c>
      <c r="E86" s="3">
        <v>77026370</v>
      </c>
      <c r="F86" s="3" t="s">
        <v>189</v>
      </c>
      <c r="G86" s="164">
        <v>36909</v>
      </c>
      <c r="H86" s="3" t="s">
        <v>190</v>
      </c>
      <c r="I86" s="167">
        <v>40603</v>
      </c>
      <c r="J86" s="166">
        <v>41090</v>
      </c>
      <c r="K86" s="109" t="s">
        <v>128</v>
      </c>
      <c r="L86" s="109" t="s">
        <v>128</v>
      </c>
      <c r="M86" s="109" t="s">
        <v>128</v>
      </c>
      <c r="N86" s="109" t="s">
        <v>128</v>
      </c>
      <c r="O86" s="109"/>
      <c r="P86" s="109">
        <v>302</v>
      </c>
    </row>
    <row r="87" spans="2:16" ht="37.15" customHeight="1" x14ac:dyDescent="0.25">
      <c r="B87" s="84" t="s">
        <v>38</v>
      </c>
      <c r="C87" s="157">
        <v>12</v>
      </c>
      <c r="D87" s="3" t="s">
        <v>191</v>
      </c>
      <c r="E87" s="3">
        <v>49780639</v>
      </c>
      <c r="F87" s="3" t="s">
        <v>171</v>
      </c>
      <c r="G87" s="164">
        <v>37196</v>
      </c>
      <c r="H87" s="3" t="s">
        <v>192</v>
      </c>
      <c r="I87" s="167">
        <v>38294</v>
      </c>
      <c r="J87" s="166">
        <v>40647</v>
      </c>
      <c r="K87" s="82" t="s">
        <v>128</v>
      </c>
      <c r="L87" s="82" t="s">
        <v>128</v>
      </c>
      <c r="M87" s="52" t="s">
        <v>128</v>
      </c>
      <c r="N87" s="52" t="s">
        <v>128</v>
      </c>
      <c r="O87" s="109"/>
      <c r="P87" s="109">
        <v>325</v>
      </c>
    </row>
    <row r="88" spans="2:16" ht="37.15" customHeight="1" x14ac:dyDescent="0.25">
      <c r="B88" s="151" t="s">
        <v>38</v>
      </c>
      <c r="C88" s="157">
        <v>12</v>
      </c>
      <c r="D88" s="3" t="s">
        <v>193</v>
      </c>
      <c r="E88" s="3">
        <v>39461822</v>
      </c>
      <c r="F88" s="3" t="s">
        <v>171</v>
      </c>
      <c r="G88" s="164">
        <v>41082</v>
      </c>
      <c r="H88" s="3" t="s">
        <v>194</v>
      </c>
      <c r="I88" s="167">
        <v>40695</v>
      </c>
      <c r="J88" s="166">
        <v>41455</v>
      </c>
      <c r="K88" s="82" t="s">
        <v>128</v>
      </c>
      <c r="L88" s="82" t="s">
        <v>128</v>
      </c>
      <c r="M88" s="109" t="s">
        <v>128</v>
      </c>
      <c r="N88" s="109" t="s">
        <v>128</v>
      </c>
      <c r="O88" s="109"/>
      <c r="P88" s="109">
        <v>383</v>
      </c>
    </row>
    <row r="89" spans="2:16" ht="37.15" customHeight="1" x14ac:dyDescent="0.25">
      <c r="B89" s="151" t="s">
        <v>38</v>
      </c>
      <c r="C89" s="157">
        <v>12</v>
      </c>
      <c r="D89" s="3" t="s">
        <v>195</v>
      </c>
      <c r="E89" s="3">
        <v>49720475</v>
      </c>
      <c r="F89" s="3" t="s">
        <v>171</v>
      </c>
      <c r="G89" s="164">
        <v>40530</v>
      </c>
      <c r="H89" s="3" t="s">
        <v>196</v>
      </c>
      <c r="I89" s="167">
        <v>40133</v>
      </c>
      <c r="J89" s="166">
        <v>40374</v>
      </c>
      <c r="K89" s="82" t="s">
        <v>128</v>
      </c>
      <c r="L89" s="82" t="s">
        <v>128</v>
      </c>
      <c r="M89" s="109" t="s">
        <v>128</v>
      </c>
      <c r="N89" s="109" t="s">
        <v>128</v>
      </c>
      <c r="O89" s="109"/>
      <c r="P89" s="109">
        <v>387</v>
      </c>
    </row>
    <row r="90" spans="2:16" ht="37.15" customHeight="1" x14ac:dyDescent="0.25">
      <c r="B90" s="151" t="s">
        <v>38</v>
      </c>
      <c r="C90" s="157">
        <v>12</v>
      </c>
      <c r="D90" s="3" t="s">
        <v>197</v>
      </c>
      <c r="E90" s="3">
        <v>1065592752</v>
      </c>
      <c r="F90" s="3" t="s">
        <v>171</v>
      </c>
      <c r="G90" s="164">
        <v>41622</v>
      </c>
      <c r="H90" s="3" t="s">
        <v>198</v>
      </c>
      <c r="I90" s="167">
        <v>41031</v>
      </c>
      <c r="J90" s="166">
        <v>41260</v>
      </c>
      <c r="K90" s="82" t="s">
        <v>128</v>
      </c>
      <c r="L90" s="82" t="s">
        <v>128</v>
      </c>
      <c r="M90" s="109" t="s">
        <v>128</v>
      </c>
      <c r="N90" s="109" t="s">
        <v>128</v>
      </c>
      <c r="O90" s="109"/>
      <c r="P90" s="109">
        <v>428</v>
      </c>
    </row>
    <row r="91" spans="2:16" ht="37.15" customHeight="1" x14ac:dyDescent="0.25">
      <c r="B91" s="151" t="s">
        <v>38</v>
      </c>
      <c r="C91" s="157">
        <v>12</v>
      </c>
      <c r="D91" s="3" t="s">
        <v>199</v>
      </c>
      <c r="E91" s="3">
        <v>39461820</v>
      </c>
      <c r="F91" s="3" t="s">
        <v>171</v>
      </c>
      <c r="G91" s="164">
        <v>40165</v>
      </c>
      <c r="H91" s="3" t="s">
        <v>200</v>
      </c>
      <c r="I91" s="167">
        <v>40450</v>
      </c>
      <c r="J91" s="166">
        <v>40877</v>
      </c>
      <c r="K91" s="82" t="s">
        <v>128</v>
      </c>
      <c r="L91" s="82" t="s">
        <v>128</v>
      </c>
      <c r="M91" s="109" t="s">
        <v>128</v>
      </c>
      <c r="N91" s="109" t="s">
        <v>128</v>
      </c>
      <c r="O91" s="109"/>
      <c r="P91" s="109">
        <v>433</v>
      </c>
    </row>
    <row r="92" spans="2:16" ht="37.15" customHeight="1" x14ac:dyDescent="0.25">
      <c r="B92" s="151" t="s">
        <v>38</v>
      </c>
      <c r="C92" s="157">
        <v>12</v>
      </c>
      <c r="D92" s="3" t="s">
        <v>201</v>
      </c>
      <c r="E92" s="3">
        <v>32850023</v>
      </c>
      <c r="F92" s="3" t="s">
        <v>171</v>
      </c>
      <c r="G92" s="164">
        <v>39101</v>
      </c>
      <c r="H92" s="3" t="s">
        <v>178</v>
      </c>
      <c r="I92" s="167">
        <v>41061</v>
      </c>
      <c r="J92" s="166">
        <v>41274</v>
      </c>
      <c r="K92" s="82" t="s">
        <v>128</v>
      </c>
      <c r="L92" s="82" t="s">
        <v>128</v>
      </c>
      <c r="M92" s="109" t="s">
        <v>128</v>
      </c>
      <c r="N92" s="109" t="s">
        <v>128</v>
      </c>
      <c r="O92" s="109"/>
      <c r="P92" s="109">
        <v>473</v>
      </c>
    </row>
    <row r="93" spans="2:16" ht="37.15" customHeight="1" x14ac:dyDescent="0.25">
      <c r="B93" s="151" t="s">
        <v>38</v>
      </c>
      <c r="C93" s="157">
        <v>12</v>
      </c>
      <c r="D93" s="3" t="s">
        <v>202</v>
      </c>
      <c r="E93" s="3">
        <v>42404825</v>
      </c>
      <c r="F93" s="3" t="s">
        <v>171</v>
      </c>
      <c r="G93" s="164">
        <v>41082</v>
      </c>
      <c r="H93" s="3" t="s">
        <v>203</v>
      </c>
      <c r="I93" s="167" t="s">
        <v>204</v>
      </c>
      <c r="J93" s="166" t="s">
        <v>205</v>
      </c>
      <c r="K93" s="82" t="s">
        <v>128</v>
      </c>
      <c r="L93" s="82" t="s">
        <v>128</v>
      </c>
      <c r="M93" s="109" t="s">
        <v>128</v>
      </c>
      <c r="N93" s="109" t="s">
        <v>128</v>
      </c>
      <c r="O93" s="109"/>
      <c r="P93" s="109">
        <v>501</v>
      </c>
    </row>
    <row r="94" spans="2:16" ht="37.15" customHeight="1" x14ac:dyDescent="0.25">
      <c r="B94" s="151" t="s">
        <v>38</v>
      </c>
      <c r="C94" s="157">
        <v>12</v>
      </c>
      <c r="D94" s="3" t="s">
        <v>206</v>
      </c>
      <c r="E94" s="3">
        <v>49782155</v>
      </c>
      <c r="F94" s="3" t="s">
        <v>171</v>
      </c>
      <c r="G94" s="164">
        <v>37714</v>
      </c>
      <c r="H94" s="3" t="s">
        <v>178</v>
      </c>
      <c r="I94" s="167">
        <v>41421</v>
      </c>
      <c r="J94" s="166">
        <v>41639</v>
      </c>
      <c r="K94" s="82" t="s">
        <v>128</v>
      </c>
      <c r="L94" s="82" t="s">
        <v>128</v>
      </c>
      <c r="M94" s="109" t="s">
        <v>128</v>
      </c>
      <c r="N94" s="109" t="s">
        <v>128</v>
      </c>
      <c r="O94" s="109"/>
      <c r="P94" s="109">
        <v>525</v>
      </c>
    </row>
    <row r="95" spans="2:16" ht="37.15" customHeight="1" x14ac:dyDescent="0.25">
      <c r="B95" s="151" t="s">
        <v>38</v>
      </c>
      <c r="C95" s="157">
        <v>12</v>
      </c>
      <c r="D95" s="3" t="s">
        <v>207</v>
      </c>
      <c r="E95" s="3">
        <v>1065629559</v>
      </c>
      <c r="F95" s="3" t="s">
        <v>171</v>
      </c>
      <c r="G95" s="164">
        <v>41622</v>
      </c>
      <c r="H95" s="3" t="s">
        <v>208</v>
      </c>
      <c r="I95" s="167">
        <v>41764</v>
      </c>
      <c r="J95" s="166">
        <v>41983</v>
      </c>
      <c r="K95" s="82" t="s">
        <v>128</v>
      </c>
      <c r="L95" s="82" t="s">
        <v>128</v>
      </c>
      <c r="M95" s="109" t="s">
        <v>128</v>
      </c>
      <c r="N95" s="109" t="s">
        <v>128</v>
      </c>
      <c r="O95" s="109"/>
      <c r="P95" s="109">
        <v>549</v>
      </c>
    </row>
    <row r="96" spans="2:16" ht="37.15" customHeight="1" x14ac:dyDescent="0.25">
      <c r="B96" s="151" t="s">
        <v>38</v>
      </c>
      <c r="C96" s="157">
        <v>12</v>
      </c>
      <c r="D96" s="3" t="s">
        <v>209</v>
      </c>
      <c r="E96" s="3">
        <v>1066092980</v>
      </c>
      <c r="F96" s="3" t="s">
        <v>171</v>
      </c>
      <c r="G96" s="164">
        <v>41181</v>
      </c>
      <c r="H96" s="3" t="s">
        <v>210</v>
      </c>
      <c r="I96" s="167">
        <v>41295</v>
      </c>
      <c r="J96" s="166">
        <v>41611</v>
      </c>
      <c r="K96" s="82" t="s">
        <v>128</v>
      </c>
      <c r="L96" s="82" t="s">
        <v>128</v>
      </c>
      <c r="M96" s="109" t="s">
        <v>128</v>
      </c>
      <c r="N96" s="109" t="s">
        <v>128</v>
      </c>
      <c r="O96" s="109"/>
      <c r="P96" s="109">
        <v>554</v>
      </c>
    </row>
    <row r="97" spans="2:18" ht="37.15" customHeight="1" x14ac:dyDescent="0.25">
      <c r="B97" s="151" t="s">
        <v>38</v>
      </c>
      <c r="C97" s="157">
        <v>12</v>
      </c>
      <c r="D97" s="3" t="s">
        <v>211</v>
      </c>
      <c r="E97" s="3">
        <v>49669527</v>
      </c>
      <c r="F97" s="3" t="s">
        <v>171</v>
      </c>
      <c r="G97" s="164">
        <v>40872</v>
      </c>
      <c r="H97" s="3" t="s">
        <v>212</v>
      </c>
      <c r="I97" s="167">
        <v>41526</v>
      </c>
      <c r="J97" s="166">
        <v>41964</v>
      </c>
      <c r="K97" s="82" t="s">
        <v>128</v>
      </c>
      <c r="L97" s="82" t="s">
        <v>128</v>
      </c>
      <c r="M97" s="109" t="s">
        <v>128</v>
      </c>
      <c r="N97" s="109" t="s">
        <v>128</v>
      </c>
      <c r="O97" s="109"/>
      <c r="P97" s="109">
        <v>587</v>
      </c>
    </row>
    <row r="98" spans="2:18" ht="42.6" customHeight="1" x14ac:dyDescent="0.25">
      <c r="B98" s="151" t="s">
        <v>38</v>
      </c>
      <c r="C98" s="157">
        <v>12</v>
      </c>
      <c r="D98" s="3" t="s">
        <v>213</v>
      </c>
      <c r="E98" s="3">
        <v>49694776</v>
      </c>
      <c r="F98" s="3" t="s">
        <v>214</v>
      </c>
      <c r="G98" s="164">
        <v>38331</v>
      </c>
      <c r="H98" s="3" t="s">
        <v>178</v>
      </c>
      <c r="I98" s="167">
        <v>41421</v>
      </c>
      <c r="J98" s="166">
        <v>41639</v>
      </c>
      <c r="K98" s="82" t="s">
        <v>128</v>
      </c>
      <c r="L98" s="82" t="s">
        <v>128</v>
      </c>
      <c r="M98" s="109" t="s">
        <v>128</v>
      </c>
      <c r="N98" s="109" t="s">
        <v>128</v>
      </c>
      <c r="O98" s="109"/>
      <c r="P98" s="109">
        <v>630</v>
      </c>
    </row>
    <row r="99" spans="2:18" ht="41.45" customHeight="1" x14ac:dyDescent="0.25"/>
    <row r="100" spans="2:18" ht="26.25" x14ac:dyDescent="0.25">
      <c r="B100" s="206" t="s">
        <v>40</v>
      </c>
      <c r="C100" s="206"/>
      <c r="D100" s="206"/>
      <c r="E100" s="206"/>
      <c r="F100" s="206"/>
      <c r="G100" s="206"/>
      <c r="H100" s="206"/>
      <c r="I100" s="206"/>
      <c r="J100" s="206"/>
      <c r="K100" s="206"/>
      <c r="L100" s="206"/>
      <c r="M100" s="206"/>
      <c r="N100" s="206"/>
      <c r="O100" s="206"/>
      <c r="P100" s="206"/>
    </row>
    <row r="103" spans="2:18" ht="46.15" customHeight="1" x14ac:dyDescent="0.25">
      <c r="B103" s="56" t="s">
        <v>29</v>
      </c>
      <c r="C103" s="56" t="s">
        <v>41</v>
      </c>
      <c r="D103" s="210" t="s">
        <v>2</v>
      </c>
      <c r="E103" s="210"/>
    </row>
    <row r="104" spans="2:18" ht="46.9" customHeight="1" x14ac:dyDescent="0.25">
      <c r="B104" s="57" t="s">
        <v>114</v>
      </c>
      <c r="C104" s="109" t="s">
        <v>128</v>
      </c>
      <c r="D104" s="218"/>
      <c r="E104" s="218"/>
    </row>
    <row r="107" spans="2:18" ht="26.25" x14ac:dyDescent="0.25">
      <c r="B107" s="208" t="s">
        <v>58</v>
      </c>
      <c r="C107" s="209"/>
      <c r="D107" s="209"/>
      <c r="E107" s="209"/>
      <c r="F107" s="209"/>
      <c r="G107" s="209"/>
      <c r="H107" s="209"/>
      <c r="I107" s="209"/>
      <c r="J107" s="209"/>
      <c r="K107" s="209"/>
      <c r="L107" s="209"/>
      <c r="M107" s="209"/>
      <c r="N107" s="209"/>
      <c r="O107" s="209"/>
      <c r="P107" s="209"/>
      <c r="Q107" s="209"/>
      <c r="R107" s="209"/>
    </row>
    <row r="110" spans="2:18" ht="26.25" x14ac:dyDescent="0.25">
      <c r="B110" s="206" t="s">
        <v>48</v>
      </c>
      <c r="C110" s="206"/>
      <c r="D110" s="206"/>
      <c r="E110" s="206"/>
      <c r="F110" s="206"/>
      <c r="G110" s="206"/>
      <c r="H110" s="206"/>
      <c r="I110" s="206"/>
      <c r="J110" s="206"/>
      <c r="K110" s="206"/>
      <c r="L110" s="206"/>
      <c r="M110" s="206"/>
      <c r="N110" s="206"/>
      <c r="O110" s="206"/>
    </row>
    <row r="112" spans="2:18" x14ac:dyDescent="0.25">
      <c r="M112" s="53"/>
      <c r="N112" s="53"/>
      <c r="O112" s="53"/>
      <c r="P112" s="53"/>
    </row>
    <row r="113" spans="1:28" s="96" customFormat="1" ht="109.5" customHeight="1" x14ac:dyDescent="0.25">
      <c r="A113" s="111"/>
      <c r="B113" s="108" t="s">
        <v>137</v>
      </c>
      <c r="C113" s="108" t="s">
        <v>138</v>
      </c>
      <c r="D113" s="108" t="s">
        <v>139</v>
      </c>
      <c r="E113" s="108" t="s">
        <v>39</v>
      </c>
      <c r="F113" s="108" t="s">
        <v>19</v>
      </c>
      <c r="G113" s="108" t="s">
        <v>100</v>
      </c>
      <c r="H113" s="108" t="s">
        <v>14</v>
      </c>
      <c r="I113" s="108" t="s">
        <v>9</v>
      </c>
      <c r="J113" s="108" t="s">
        <v>27</v>
      </c>
      <c r="K113" s="108" t="s">
        <v>55</v>
      </c>
      <c r="L113" s="108" t="s">
        <v>17</v>
      </c>
      <c r="M113" s="108" t="s">
        <v>31</v>
      </c>
      <c r="N113" s="108" t="s">
        <v>10</v>
      </c>
      <c r="O113" s="108" t="s">
        <v>16</v>
      </c>
      <c r="P113" s="8"/>
      <c r="Q113" s="8"/>
      <c r="R113" s="8"/>
      <c r="S113" s="8"/>
    </row>
    <row r="114" spans="1:28" s="101" customFormat="1" ht="66" customHeight="1" x14ac:dyDescent="0.25">
      <c r="A114" s="39"/>
      <c r="B114" s="42" t="s">
        <v>162</v>
      </c>
      <c r="C114" s="42" t="s">
        <v>163</v>
      </c>
      <c r="D114" s="102" t="s">
        <v>168</v>
      </c>
      <c r="E114" s="171" t="s">
        <v>215</v>
      </c>
      <c r="F114" s="98" t="s">
        <v>128</v>
      </c>
      <c r="G114" s="145">
        <v>0.5</v>
      </c>
      <c r="H114" s="105">
        <v>40187</v>
      </c>
      <c r="I114" s="105">
        <v>40543</v>
      </c>
      <c r="J114" s="99"/>
      <c r="K114" s="163"/>
      <c r="L114" s="163">
        <v>12</v>
      </c>
      <c r="M114" s="163"/>
      <c r="N114" s="163">
        <v>157</v>
      </c>
      <c r="O114" s="91" t="s">
        <v>237</v>
      </c>
      <c r="P114" s="8"/>
      <c r="Q114" s="8"/>
      <c r="R114" s="8"/>
      <c r="S114" s="8"/>
      <c r="T114" s="100"/>
      <c r="U114" s="100"/>
      <c r="V114" s="100"/>
      <c r="W114" s="100"/>
      <c r="X114" s="100"/>
      <c r="Y114" s="100"/>
      <c r="Z114" s="100"/>
      <c r="AA114" s="100"/>
      <c r="AB114" s="100"/>
    </row>
    <row r="115" spans="1:28" s="101" customFormat="1" ht="30" x14ac:dyDescent="0.25">
      <c r="A115" s="39"/>
      <c r="B115" s="42" t="s">
        <v>162</v>
      </c>
      <c r="C115" s="42" t="s">
        <v>163</v>
      </c>
      <c r="D115" s="102" t="s">
        <v>168</v>
      </c>
      <c r="E115" s="171" t="s">
        <v>216</v>
      </c>
      <c r="F115" s="98" t="s">
        <v>128</v>
      </c>
      <c r="G115" s="145">
        <v>0.5</v>
      </c>
      <c r="H115" s="105">
        <v>41091</v>
      </c>
      <c r="I115" s="105">
        <v>41273</v>
      </c>
      <c r="J115" s="99" t="s">
        <v>129</v>
      </c>
      <c r="K115" s="163">
        <v>5</v>
      </c>
      <c r="L115" s="99"/>
      <c r="M115" s="163">
        <v>114384921</v>
      </c>
      <c r="N115" s="163">
        <v>157</v>
      </c>
      <c r="O115" s="91"/>
      <c r="P115" s="8"/>
      <c r="Q115" s="8"/>
      <c r="R115" s="8"/>
      <c r="S115" s="8"/>
      <c r="T115" s="100"/>
      <c r="U115" s="100"/>
      <c r="V115" s="100"/>
      <c r="W115" s="100"/>
      <c r="X115" s="100"/>
      <c r="Y115" s="100"/>
      <c r="Z115" s="100"/>
      <c r="AA115" s="100"/>
      <c r="AB115" s="100"/>
    </row>
    <row r="116" spans="1:28" s="101" customFormat="1" x14ac:dyDescent="0.25">
      <c r="A116" s="39"/>
      <c r="B116" s="102"/>
      <c r="C116" s="103"/>
      <c r="D116" s="102"/>
      <c r="E116" s="171"/>
      <c r="F116" s="98"/>
      <c r="G116" s="98"/>
      <c r="H116" s="98"/>
      <c r="I116" s="99"/>
      <c r="J116" s="99"/>
      <c r="K116" s="163"/>
      <c r="L116" s="99"/>
      <c r="M116" s="163"/>
      <c r="N116" s="163"/>
      <c r="O116" s="91"/>
      <c r="P116" s="8"/>
      <c r="Q116" s="8"/>
      <c r="R116" s="8"/>
      <c r="S116" s="8"/>
      <c r="T116" s="100"/>
      <c r="U116" s="100"/>
      <c r="V116" s="100"/>
      <c r="W116" s="100"/>
      <c r="X116" s="100"/>
      <c r="Y116" s="100"/>
      <c r="Z116" s="100"/>
      <c r="AA116" s="100"/>
      <c r="AB116" s="100"/>
    </row>
    <row r="117" spans="1:28" s="101" customFormat="1" x14ac:dyDescent="0.25">
      <c r="A117" s="39"/>
      <c r="B117" s="102"/>
      <c r="C117" s="103"/>
      <c r="D117" s="102"/>
      <c r="E117" s="171"/>
      <c r="F117" s="98"/>
      <c r="G117" s="98"/>
      <c r="H117" s="98"/>
      <c r="I117" s="99"/>
      <c r="J117" s="99"/>
      <c r="K117" s="163"/>
      <c r="L117" s="99"/>
      <c r="M117" s="163"/>
      <c r="N117" s="163"/>
      <c r="O117" s="91"/>
      <c r="P117" s="8"/>
      <c r="Q117" s="8"/>
      <c r="R117" s="8"/>
      <c r="S117" s="8"/>
      <c r="T117" s="100"/>
      <c r="U117" s="100"/>
      <c r="V117" s="100"/>
      <c r="W117" s="100"/>
      <c r="X117" s="100"/>
      <c r="Y117" s="100"/>
      <c r="Z117" s="100"/>
      <c r="AA117" s="100"/>
      <c r="AB117" s="100"/>
    </row>
    <row r="118" spans="1:28" s="101" customFormat="1" x14ac:dyDescent="0.25">
      <c r="A118" s="39"/>
      <c r="B118" s="102"/>
      <c r="C118" s="103"/>
      <c r="D118" s="102"/>
      <c r="E118" s="171"/>
      <c r="F118" s="98"/>
      <c r="G118" s="98"/>
      <c r="H118" s="98"/>
      <c r="I118" s="99"/>
      <c r="J118" s="99"/>
      <c r="K118" s="163"/>
      <c r="L118" s="99"/>
      <c r="M118" s="163"/>
      <c r="N118" s="163"/>
      <c r="O118" s="91"/>
      <c r="P118" s="8"/>
      <c r="Q118" s="8"/>
      <c r="R118" s="8"/>
      <c r="S118" s="8"/>
      <c r="T118" s="100"/>
      <c r="U118" s="100"/>
      <c r="V118" s="100"/>
      <c r="W118" s="100"/>
      <c r="X118" s="100"/>
      <c r="Y118" s="100"/>
      <c r="Z118" s="100"/>
      <c r="AA118" s="100"/>
      <c r="AB118" s="100"/>
    </row>
    <row r="119" spans="1:28" s="101" customFormat="1" x14ac:dyDescent="0.25">
      <c r="A119" s="39"/>
      <c r="B119" s="102"/>
      <c r="C119" s="103"/>
      <c r="D119" s="102"/>
      <c r="E119" s="171"/>
      <c r="F119" s="98"/>
      <c r="G119" s="98"/>
      <c r="H119" s="98"/>
      <c r="I119" s="99"/>
      <c r="J119" s="99"/>
      <c r="K119" s="163"/>
      <c r="L119" s="99"/>
      <c r="M119" s="163"/>
      <c r="N119" s="163"/>
      <c r="O119" s="91"/>
      <c r="P119" s="8"/>
      <c r="Q119" s="8"/>
      <c r="R119" s="8"/>
      <c r="S119" s="8"/>
      <c r="T119" s="100"/>
      <c r="U119" s="100"/>
      <c r="V119" s="100"/>
      <c r="W119" s="100"/>
      <c r="X119" s="100"/>
      <c r="Y119" s="100"/>
      <c r="Z119" s="100"/>
      <c r="AA119" s="100"/>
      <c r="AB119" s="100"/>
    </row>
    <row r="120" spans="1:28" s="101" customFormat="1" x14ac:dyDescent="0.25">
      <c r="A120" s="39"/>
      <c r="B120" s="102"/>
      <c r="C120" s="103"/>
      <c r="D120" s="102"/>
      <c r="E120" s="171"/>
      <c r="F120" s="98"/>
      <c r="G120" s="98"/>
      <c r="H120" s="98"/>
      <c r="I120" s="99"/>
      <c r="J120" s="99"/>
      <c r="K120" s="163"/>
      <c r="L120" s="99"/>
      <c r="M120" s="163"/>
      <c r="N120" s="163"/>
      <c r="O120" s="91"/>
      <c r="P120" s="8"/>
      <c r="Q120" s="8"/>
      <c r="R120" s="8"/>
      <c r="S120" s="8"/>
      <c r="T120" s="100"/>
      <c r="U120" s="100"/>
      <c r="V120" s="100"/>
      <c r="W120" s="100"/>
      <c r="X120" s="100"/>
      <c r="Y120" s="100"/>
      <c r="Z120" s="100"/>
      <c r="AA120" s="100"/>
      <c r="AB120" s="100"/>
    </row>
    <row r="121" spans="1:28" s="101" customFormat="1" x14ac:dyDescent="0.25">
      <c r="A121" s="39"/>
      <c r="B121" s="102"/>
      <c r="C121" s="103"/>
      <c r="D121" s="102"/>
      <c r="E121" s="163"/>
      <c r="F121" s="98"/>
      <c r="G121" s="98"/>
      <c r="H121" s="98"/>
      <c r="I121" s="99"/>
      <c r="J121" s="99"/>
      <c r="K121" s="163"/>
      <c r="L121" s="99"/>
      <c r="M121" s="91"/>
      <c r="N121" s="91"/>
      <c r="O121" s="91"/>
      <c r="P121" s="8"/>
      <c r="Q121" s="8"/>
      <c r="R121" s="8"/>
      <c r="S121" s="8"/>
      <c r="T121" s="100"/>
      <c r="U121" s="100"/>
      <c r="V121" s="100"/>
      <c r="W121" s="100"/>
      <c r="X121" s="100"/>
      <c r="Y121" s="100"/>
      <c r="Z121" s="100"/>
      <c r="AA121" s="100"/>
      <c r="AB121" s="100"/>
    </row>
    <row r="122" spans="1:28" s="101" customFormat="1" x14ac:dyDescent="0.25">
      <c r="A122" s="39"/>
      <c r="B122" s="42" t="s">
        <v>13</v>
      </c>
      <c r="C122" s="103"/>
      <c r="D122" s="102"/>
      <c r="E122" s="163"/>
      <c r="F122" s="98"/>
      <c r="G122" s="98"/>
      <c r="H122" s="98"/>
      <c r="I122" s="99"/>
      <c r="J122" s="99"/>
      <c r="K122" s="159">
        <f t="shared" ref="K122" si="3">SUM(K114:K121)</f>
        <v>5</v>
      </c>
      <c r="L122" s="159">
        <f t="shared" ref="L122:M122" si="4">SUM(L114:L121)</f>
        <v>12</v>
      </c>
      <c r="M122" s="160">
        <f t="shared" si="4"/>
        <v>114384921</v>
      </c>
      <c r="N122" s="104"/>
      <c r="O122" s="104"/>
      <c r="P122" s="8"/>
      <c r="Q122" s="8"/>
      <c r="R122" s="8"/>
      <c r="S122" s="8"/>
    </row>
    <row r="123" spans="1:28" x14ac:dyDescent="0.25">
      <c r="A123" s="109"/>
      <c r="B123" s="48"/>
      <c r="C123" s="48"/>
      <c r="D123" s="48"/>
      <c r="E123" s="170"/>
      <c r="F123" s="48"/>
      <c r="G123" s="48"/>
      <c r="H123" s="48"/>
      <c r="I123" s="48"/>
      <c r="J123" s="48"/>
      <c r="K123" s="48"/>
      <c r="L123" s="48"/>
      <c r="M123" s="48"/>
      <c r="N123" s="48"/>
      <c r="O123" s="48"/>
      <c r="Q123" s="27"/>
      <c r="R123" s="27"/>
    </row>
    <row r="124" spans="1:28" ht="18.75" x14ac:dyDescent="0.25">
      <c r="A124" s="109"/>
      <c r="B124" s="49" t="s">
        <v>28</v>
      </c>
      <c r="C124" s="61">
        <f>+K122</f>
        <v>5</v>
      </c>
      <c r="D124" s="109"/>
      <c r="E124" s="109"/>
      <c r="F124" s="109"/>
      <c r="G124" s="109"/>
      <c r="H124" s="158"/>
      <c r="I124" s="158"/>
      <c r="J124" s="158"/>
      <c r="K124" s="158"/>
      <c r="L124" s="158"/>
      <c r="M124" s="158"/>
      <c r="N124" s="48"/>
      <c r="O124" s="48"/>
      <c r="P124" s="27"/>
      <c r="Q124" s="27"/>
      <c r="R124" s="27"/>
    </row>
    <row r="126" spans="1:28" ht="15.75" thickBot="1" x14ac:dyDescent="0.3"/>
    <row r="127" spans="1:28" ht="37.15" customHeight="1" thickBot="1" x14ac:dyDescent="0.3">
      <c r="B127" s="64" t="s">
        <v>43</v>
      </c>
      <c r="C127" s="65" t="s">
        <v>44</v>
      </c>
      <c r="D127" s="64" t="s">
        <v>45</v>
      </c>
      <c r="E127" s="65" t="s">
        <v>49</v>
      </c>
    </row>
    <row r="128" spans="1:28" ht="41.45" customHeight="1" x14ac:dyDescent="0.25">
      <c r="B128" s="55" t="s">
        <v>115</v>
      </c>
      <c r="C128" s="58">
        <v>20</v>
      </c>
      <c r="D128" s="58">
        <v>0</v>
      </c>
      <c r="E128" s="229">
        <f>+D128+D129+D130</f>
        <v>0</v>
      </c>
    </row>
    <row r="129" spans="2:16" x14ac:dyDescent="0.25">
      <c r="B129" s="55" t="s">
        <v>116</v>
      </c>
      <c r="C129" s="47">
        <v>30</v>
      </c>
      <c r="D129" s="59">
        <v>0</v>
      </c>
      <c r="E129" s="230"/>
    </row>
    <row r="130" spans="2:16" ht="15.75" thickBot="1" x14ac:dyDescent="0.3">
      <c r="B130" s="55" t="s">
        <v>117</v>
      </c>
      <c r="C130" s="60">
        <v>40</v>
      </c>
      <c r="D130" s="60">
        <v>0</v>
      </c>
      <c r="E130" s="231"/>
    </row>
    <row r="132" spans="2:16" ht="15.75" thickBot="1" x14ac:dyDescent="0.3"/>
    <row r="133" spans="2:16" ht="27" thickBot="1" x14ac:dyDescent="0.3">
      <c r="B133" s="220" t="s">
        <v>46</v>
      </c>
      <c r="C133" s="221"/>
      <c r="D133" s="221"/>
      <c r="E133" s="221"/>
      <c r="F133" s="221"/>
      <c r="G133" s="221"/>
      <c r="H133" s="221"/>
      <c r="I133" s="221"/>
      <c r="J133" s="221"/>
      <c r="K133" s="221"/>
      <c r="L133" s="221"/>
      <c r="M133" s="221"/>
      <c r="N133" s="222"/>
      <c r="O133" s="85"/>
      <c r="P133" s="85"/>
    </row>
    <row r="136" spans="2:16" ht="28.9" customHeight="1" x14ac:dyDescent="0.25">
      <c r="H136" s="207" t="s">
        <v>112</v>
      </c>
      <c r="I136" s="207"/>
      <c r="J136" s="207"/>
      <c r="K136" s="161"/>
      <c r="L136" s="161"/>
    </row>
    <row r="137" spans="2:16" ht="76.5" customHeight="1" x14ac:dyDescent="0.25">
      <c r="B137" s="108" t="s">
        <v>0</v>
      </c>
      <c r="C137" s="108" t="s">
        <v>160</v>
      </c>
      <c r="D137" s="108" t="s">
        <v>34</v>
      </c>
      <c r="E137" s="108" t="s">
        <v>109</v>
      </c>
      <c r="F137" s="108" t="s">
        <v>110</v>
      </c>
      <c r="G137" s="108" t="s">
        <v>111</v>
      </c>
      <c r="H137" s="112" t="s">
        <v>113</v>
      </c>
      <c r="I137" s="108" t="s">
        <v>158</v>
      </c>
      <c r="J137" s="108" t="s">
        <v>157</v>
      </c>
      <c r="K137" s="108" t="s">
        <v>159</v>
      </c>
      <c r="L137" s="108" t="s">
        <v>35</v>
      </c>
      <c r="M137" s="108" t="s">
        <v>35</v>
      </c>
      <c r="N137" s="108" t="s">
        <v>36</v>
      </c>
      <c r="O137" s="108" t="s">
        <v>2</v>
      </c>
      <c r="P137" s="108" t="s">
        <v>10</v>
      </c>
    </row>
    <row r="138" spans="2:16" ht="60.75" customHeight="1" x14ac:dyDescent="0.25">
      <c r="B138" s="80" t="s">
        <v>121</v>
      </c>
      <c r="C138" s="80">
        <v>2</v>
      </c>
      <c r="D138" s="3" t="s">
        <v>217</v>
      </c>
      <c r="E138" s="3">
        <v>49659738</v>
      </c>
      <c r="F138" s="3" t="s">
        <v>218</v>
      </c>
      <c r="G138" s="164">
        <v>41250</v>
      </c>
      <c r="H138" s="3" t="s">
        <v>219</v>
      </c>
      <c r="I138" s="167">
        <v>38353</v>
      </c>
      <c r="J138" s="166">
        <v>39890</v>
      </c>
      <c r="K138" s="83" t="s">
        <v>128</v>
      </c>
      <c r="L138" s="82" t="s">
        <v>128</v>
      </c>
      <c r="M138" s="52" t="s">
        <v>129</v>
      </c>
      <c r="N138" s="52" t="s">
        <v>128</v>
      </c>
      <c r="O138" s="57" t="s">
        <v>222</v>
      </c>
      <c r="P138" s="109">
        <v>657</v>
      </c>
    </row>
    <row r="139" spans="2:16" ht="60.75" customHeight="1" x14ac:dyDescent="0.25">
      <c r="B139" s="151" t="s">
        <v>121</v>
      </c>
      <c r="C139" s="151">
        <v>2</v>
      </c>
      <c r="D139" s="3" t="s">
        <v>220</v>
      </c>
      <c r="E139" s="3">
        <v>49715311</v>
      </c>
      <c r="F139" s="3" t="s">
        <v>221</v>
      </c>
      <c r="G139" s="164">
        <v>39073</v>
      </c>
      <c r="H139" s="3" t="s">
        <v>223</v>
      </c>
      <c r="I139" s="167">
        <v>41641</v>
      </c>
      <c r="J139" s="166">
        <v>41897</v>
      </c>
      <c r="K139" s="83" t="s">
        <v>128</v>
      </c>
      <c r="L139" s="82" t="s">
        <v>128</v>
      </c>
      <c r="M139" s="109" t="s">
        <v>128</v>
      </c>
      <c r="N139" s="109" t="s">
        <v>128</v>
      </c>
      <c r="O139" s="109"/>
      <c r="P139" s="109">
        <v>691</v>
      </c>
    </row>
    <row r="140" spans="2:16" ht="60.75" customHeight="1" x14ac:dyDescent="0.25">
      <c r="B140" s="151" t="s">
        <v>121</v>
      </c>
      <c r="C140" s="151">
        <v>2</v>
      </c>
      <c r="D140" s="3" t="s">
        <v>220</v>
      </c>
      <c r="E140" s="3">
        <v>49715311</v>
      </c>
      <c r="F140" s="3" t="s">
        <v>221</v>
      </c>
      <c r="G140" s="164">
        <v>39073</v>
      </c>
      <c r="H140" s="3" t="s">
        <v>224</v>
      </c>
      <c r="I140" s="168" t="s">
        <v>225</v>
      </c>
      <c r="J140" s="169" t="s">
        <v>226</v>
      </c>
      <c r="K140" s="83" t="s">
        <v>128</v>
      </c>
      <c r="L140" s="82" t="s">
        <v>128</v>
      </c>
      <c r="M140" s="109" t="s">
        <v>128</v>
      </c>
      <c r="N140" s="109" t="s">
        <v>128</v>
      </c>
      <c r="O140" s="109"/>
      <c r="P140" s="109">
        <v>693</v>
      </c>
    </row>
    <row r="141" spans="2:16" ht="60.75" customHeight="1" x14ac:dyDescent="0.25">
      <c r="B141" s="151" t="s">
        <v>121</v>
      </c>
      <c r="C141" s="151">
        <v>2</v>
      </c>
      <c r="D141" s="3" t="s">
        <v>220</v>
      </c>
      <c r="E141" s="3">
        <v>49715311</v>
      </c>
      <c r="F141" s="3" t="s">
        <v>221</v>
      </c>
      <c r="G141" s="164">
        <v>39073</v>
      </c>
      <c r="H141" s="3" t="s">
        <v>227</v>
      </c>
      <c r="I141" s="168">
        <v>39845</v>
      </c>
      <c r="J141" s="169">
        <v>40390</v>
      </c>
      <c r="K141" s="83" t="s">
        <v>128</v>
      </c>
      <c r="L141" s="82" t="s">
        <v>128</v>
      </c>
      <c r="M141" s="109" t="s">
        <v>128</v>
      </c>
      <c r="N141" s="109" t="s">
        <v>128</v>
      </c>
      <c r="O141" s="109"/>
      <c r="P141" s="109">
        <v>694</v>
      </c>
    </row>
    <row r="142" spans="2:16" ht="60.75" customHeight="1" x14ac:dyDescent="0.25">
      <c r="B142" s="80" t="s">
        <v>122</v>
      </c>
      <c r="C142" s="80">
        <v>2</v>
      </c>
      <c r="D142" s="3" t="s">
        <v>228</v>
      </c>
      <c r="E142" s="3">
        <v>49737101</v>
      </c>
      <c r="F142" s="3" t="s">
        <v>229</v>
      </c>
      <c r="G142" s="164">
        <v>35531</v>
      </c>
      <c r="H142" s="3" t="s">
        <v>175</v>
      </c>
      <c r="I142" s="4">
        <v>2008</v>
      </c>
      <c r="J142" s="1">
        <v>2011</v>
      </c>
      <c r="K142" s="83" t="s">
        <v>128</v>
      </c>
      <c r="L142" s="82" t="s">
        <v>128</v>
      </c>
      <c r="M142" s="52" t="s">
        <v>128</v>
      </c>
      <c r="N142" s="52" t="s">
        <v>128</v>
      </c>
      <c r="O142" s="109"/>
      <c r="P142" s="109">
        <v>725</v>
      </c>
    </row>
    <row r="143" spans="2:16" ht="60.75" customHeight="1" x14ac:dyDescent="0.25">
      <c r="B143" s="151" t="s">
        <v>122</v>
      </c>
      <c r="C143" s="151">
        <v>2</v>
      </c>
      <c r="D143" s="3" t="s">
        <v>230</v>
      </c>
      <c r="E143" s="3">
        <v>49717141</v>
      </c>
      <c r="F143" s="3" t="s">
        <v>231</v>
      </c>
      <c r="G143" s="164">
        <v>39136</v>
      </c>
      <c r="H143" s="3" t="s">
        <v>232</v>
      </c>
      <c r="I143" s="4">
        <v>2010</v>
      </c>
      <c r="J143" s="1">
        <v>2012</v>
      </c>
      <c r="K143" s="83" t="s">
        <v>128</v>
      </c>
      <c r="L143" s="82" t="s">
        <v>128</v>
      </c>
      <c r="M143" s="109" t="s">
        <v>128</v>
      </c>
      <c r="N143" s="109" t="s">
        <v>128</v>
      </c>
      <c r="O143" s="109"/>
      <c r="P143" s="109">
        <v>741</v>
      </c>
    </row>
    <row r="144" spans="2:16" ht="33.6" customHeight="1" x14ac:dyDescent="0.25">
      <c r="B144" s="80" t="s">
        <v>123</v>
      </c>
      <c r="C144" s="80">
        <v>1</v>
      </c>
      <c r="D144" s="3" t="s">
        <v>233</v>
      </c>
      <c r="E144" s="3">
        <v>1066086204</v>
      </c>
      <c r="F144" s="3" t="s">
        <v>234</v>
      </c>
      <c r="G144" s="164">
        <v>40529</v>
      </c>
      <c r="H144" s="3" t="s">
        <v>235</v>
      </c>
      <c r="I144" s="167">
        <v>40912</v>
      </c>
      <c r="J144" s="166">
        <v>41274</v>
      </c>
      <c r="K144" s="82" t="s">
        <v>128</v>
      </c>
      <c r="L144" s="82" t="s">
        <v>128</v>
      </c>
      <c r="M144" s="52" t="s">
        <v>128</v>
      </c>
      <c r="N144" s="52" t="s">
        <v>128</v>
      </c>
      <c r="O144" s="109"/>
      <c r="P144" s="109">
        <v>759</v>
      </c>
    </row>
    <row r="148" spans="2:7" ht="54" customHeight="1" x14ac:dyDescent="0.25">
      <c r="B148" s="112" t="s">
        <v>29</v>
      </c>
      <c r="C148" s="112" t="s">
        <v>43</v>
      </c>
      <c r="D148" s="108" t="s">
        <v>44</v>
      </c>
      <c r="E148" s="112" t="s">
        <v>45</v>
      </c>
      <c r="F148" s="108" t="s">
        <v>50</v>
      </c>
    </row>
    <row r="149" spans="2:7" ht="120.75" customHeight="1" x14ac:dyDescent="0.2">
      <c r="B149" s="225" t="s">
        <v>47</v>
      </c>
      <c r="C149" s="5" t="s">
        <v>118</v>
      </c>
      <c r="D149" s="59">
        <v>25</v>
      </c>
      <c r="E149" s="59">
        <v>0</v>
      </c>
      <c r="F149" s="226">
        <f>+E149+E150+E151</f>
        <v>35</v>
      </c>
      <c r="G149" s="81"/>
    </row>
    <row r="150" spans="2:7" ht="76.150000000000006" customHeight="1" x14ac:dyDescent="0.2">
      <c r="B150" s="225"/>
      <c r="C150" s="5" t="s">
        <v>119</v>
      </c>
      <c r="D150" s="62">
        <v>25</v>
      </c>
      <c r="E150" s="59">
        <v>25</v>
      </c>
      <c r="F150" s="226"/>
      <c r="G150" s="81"/>
    </row>
    <row r="151" spans="2:7" ht="69" customHeight="1" x14ac:dyDescent="0.2">
      <c r="B151" s="225"/>
      <c r="C151" s="5" t="s">
        <v>120</v>
      </c>
      <c r="D151" s="59">
        <v>10</v>
      </c>
      <c r="E151" s="59">
        <v>10</v>
      </c>
      <c r="F151" s="226"/>
      <c r="G151" s="81"/>
    </row>
    <row r="152" spans="2:7" x14ac:dyDescent="0.25">
      <c r="C152"/>
    </row>
    <row r="155" spans="2:7" x14ac:dyDescent="0.25">
      <c r="B155" s="54" t="s">
        <v>51</v>
      </c>
    </row>
    <row r="158" spans="2:7" x14ac:dyDescent="0.25">
      <c r="B158" s="66" t="s">
        <v>29</v>
      </c>
      <c r="C158" s="66" t="s">
        <v>52</v>
      </c>
      <c r="D158" s="63" t="s">
        <v>45</v>
      </c>
      <c r="E158" s="63" t="s">
        <v>13</v>
      </c>
    </row>
    <row r="159" spans="2:7" ht="28.5" x14ac:dyDescent="0.25">
      <c r="B159" s="2" t="s">
        <v>53</v>
      </c>
      <c r="C159" s="6">
        <v>40</v>
      </c>
      <c r="D159" s="59">
        <f>+E128</f>
        <v>0</v>
      </c>
      <c r="E159" s="227">
        <f>+D159+D160</f>
        <v>35</v>
      </c>
    </row>
    <row r="160" spans="2:7" ht="42.75" x14ac:dyDescent="0.25">
      <c r="B160" s="2" t="s">
        <v>54</v>
      </c>
      <c r="C160" s="6">
        <v>60</v>
      </c>
      <c r="D160" s="59">
        <f>+F149</f>
        <v>35</v>
      </c>
      <c r="E160" s="228"/>
    </row>
  </sheetData>
  <mergeCells count="43">
    <mergeCell ref="B149:B151"/>
    <mergeCell ref="F149:F151"/>
    <mergeCell ref="E159:E160"/>
    <mergeCell ref="B2:R2"/>
    <mergeCell ref="B107:R107"/>
    <mergeCell ref="B133:N133"/>
    <mergeCell ref="E128:E130"/>
    <mergeCell ref="D103:E103"/>
    <mergeCell ref="D104:E104"/>
    <mergeCell ref="E33:E34"/>
    <mergeCell ref="C10:E10"/>
    <mergeCell ref="B14:C15"/>
    <mergeCell ref="C52:N52"/>
    <mergeCell ref="D48:E48"/>
    <mergeCell ref="B48:B49"/>
    <mergeCell ref="C48:C49"/>
    <mergeCell ref="B4:R4"/>
    <mergeCell ref="C6:N6"/>
    <mergeCell ref="C7:N7"/>
    <mergeCell ref="C8:N8"/>
    <mergeCell ref="C9:N9"/>
    <mergeCell ref="M38:P38"/>
    <mergeCell ref="L57:M57"/>
    <mergeCell ref="L58:M58"/>
    <mergeCell ref="L59:M59"/>
    <mergeCell ref="B54:M54"/>
    <mergeCell ref="L60:M60"/>
    <mergeCell ref="L61:M61"/>
    <mergeCell ref="L62:M62"/>
    <mergeCell ref="L63:M63"/>
    <mergeCell ref="L64:M64"/>
    <mergeCell ref="B110:O110"/>
    <mergeCell ref="B100:P100"/>
    <mergeCell ref="H136:J136"/>
    <mergeCell ref="B70:O70"/>
    <mergeCell ref="H74:K74"/>
    <mergeCell ref="B74:B75"/>
    <mergeCell ref="C74:C75"/>
    <mergeCell ref="D74:D75"/>
    <mergeCell ref="E74:E75"/>
    <mergeCell ref="F74:F75"/>
    <mergeCell ref="G74:G75"/>
    <mergeCell ref="O83:O84"/>
  </mergeCells>
  <dataValidations count="2">
    <dataValidation type="decimal" allowBlank="1" showInputMessage="1" showErrorMessage="1" sqref="WVJ983076 WLN983076 C65572 IX65572 ST65572 ACP65572 AML65572 AWH65572 BGD65572 BPZ65572 BZV65572 CJR65572 CTN65572 DDJ65572 DNF65572 DXB65572 EGX65572 EQT65572 FAP65572 FKL65572 FUH65572 GED65572 GNZ65572 GXV65572 HHR65572 HRN65572 IBJ65572 ILF65572 IVB65572 JEX65572 JOT65572 JYP65572 KIL65572 KSH65572 LCD65572 LLZ65572 LVV65572 MFR65572 MPN65572 MZJ65572 NJF65572 NTB65572 OCX65572 OMT65572 OWP65572 PGL65572 PQH65572 QAD65572 QJZ65572 QTV65572 RDR65572 RNN65572 RXJ65572 SHF65572 SRB65572 TAX65572 TKT65572 TUP65572 UEL65572 UOH65572 UYD65572 VHZ65572 VRV65572 WBR65572 WLN65572 WVJ65572 C131108 IX131108 ST131108 ACP131108 AML131108 AWH131108 BGD131108 BPZ131108 BZV131108 CJR131108 CTN131108 DDJ131108 DNF131108 DXB131108 EGX131108 EQT131108 FAP131108 FKL131108 FUH131108 GED131108 GNZ131108 GXV131108 HHR131108 HRN131108 IBJ131108 ILF131108 IVB131108 JEX131108 JOT131108 JYP131108 KIL131108 KSH131108 LCD131108 LLZ131108 LVV131108 MFR131108 MPN131108 MZJ131108 NJF131108 NTB131108 OCX131108 OMT131108 OWP131108 PGL131108 PQH131108 QAD131108 QJZ131108 QTV131108 RDR131108 RNN131108 RXJ131108 SHF131108 SRB131108 TAX131108 TKT131108 TUP131108 UEL131108 UOH131108 UYD131108 VHZ131108 VRV131108 WBR131108 WLN131108 WVJ131108 C196644 IX196644 ST196644 ACP196644 AML196644 AWH196644 BGD196644 BPZ196644 BZV196644 CJR196644 CTN196644 DDJ196644 DNF196644 DXB196644 EGX196644 EQT196644 FAP196644 FKL196644 FUH196644 GED196644 GNZ196644 GXV196644 HHR196644 HRN196644 IBJ196644 ILF196644 IVB196644 JEX196644 JOT196644 JYP196644 KIL196644 KSH196644 LCD196644 LLZ196644 LVV196644 MFR196644 MPN196644 MZJ196644 NJF196644 NTB196644 OCX196644 OMT196644 OWP196644 PGL196644 PQH196644 QAD196644 QJZ196644 QTV196644 RDR196644 RNN196644 RXJ196644 SHF196644 SRB196644 TAX196644 TKT196644 TUP196644 UEL196644 UOH196644 UYD196644 VHZ196644 VRV196644 WBR196644 WLN196644 WVJ196644 C262180 IX262180 ST262180 ACP262180 AML262180 AWH262180 BGD262180 BPZ262180 BZV262180 CJR262180 CTN262180 DDJ262180 DNF262180 DXB262180 EGX262180 EQT262180 FAP262180 FKL262180 FUH262180 GED262180 GNZ262180 GXV262180 HHR262180 HRN262180 IBJ262180 ILF262180 IVB262180 JEX262180 JOT262180 JYP262180 KIL262180 KSH262180 LCD262180 LLZ262180 LVV262180 MFR262180 MPN262180 MZJ262180 NJF262180 NTB262180 OCX262180 OMT262180 OWP262180 PGL262180 PQH262180 QAD262180 QJZ262180 QTV262180 RDR262180 RNN262180 RXJ262180 SHF262180 SRB262180 TAX262180 TKT262180 TUP262180 UEL262180 UOH262180 UYD262180 VHZ262180 VRV262180 WBR262180 WLN262180 WVJ262180 C327716 IX327716 ST327716 ACP327716 AML327716 AWH327716 BGD327716 BPZ327716 BZV327716 CJR327716 CTN327716 DDJ327716 DNF327716 DXB327716 EGX327716 EQT327716 FAP327716 FKL327716 FUH327716 GED327716 GNZ327716 GXV327716 HHR327716 HRN327716 IBJ327716 ILF327716 IVB327716 JEX327716 JOT327716 JYP327716 KIL327716 KSH327716 LCD327716 LLZ327716 LVV327716 MFR327716 MPN327716 MZJ327716 NJF327716 NTB327716 OCX327716 OMT327716 OWP327716 PGL327716 PQH327716 QAD327716 QJZ327716 QTV327716 RDR327716 RNN327716 RXJ327716 SHF327716 SRB327716 TAX327716 TKT327716 TUP327716 UEL327716 UOH327716 UYD327716 VHZ327716 VRV327716 WBR327716 WLN327716 WVJ327716 C393252 IX393252 ST393252 ACP393252 AML393252 AWH393252 BGD393252 BPZ393252 BZV393252 CJR393252 CTN393252 DDJ393252 DNF393252 DXB393252 EGX393252 EQT393252 FAP393252 FKL393252 FUH393252 GED393252 GNZ393252 GXV393252 HHR393252 HRN393252 IBJ393252 ILF393252 IVB393252 JEX393252 JOT393252 JYP393252 KIL393252 KSH393252 LCD393252 LLZ393252 LVV393252 MFR393252 MPN393252 MZJ393252 NJF393252 NTB393252 OCX393252 OMT393252 OWP393252 PGL393252 PQH393252 QAD393252 QJZ393252 QTV393252 RDR393252 RNN393252 RXJ393252 SHF393252 SRB393252 TAX393252 TKT393252 TUP393252 UEL393252 UOH393252 UYD393252 VHZ393252 VRV393252 WBR393252 WLN393252 WVJ393252 C458788 IX458788 ST458788 ACP458788 AML458788 AWH458788 BGD458788 BPZ458788 BZV458788 CJR458788 CTN458788 DDJ458788 DNF458788 DXB458788 EGX458788 EQT458788 FAP458788 FKL458788 FUH458788 GED458788 GNZ458788 GXV458788 HHR458788 HRN458788 IBJ458788 ILF458788 IVB458788 JEX458788 JOT458788 JYP458788 KIL458788 KSH458788 LCD458788 LLZ458788 LVV458788 MFR458788 MPN458788 MZJ458788 NJF458788 NTB458788 OCX458788 OMT458788 OWP458788 PGL458788 PQH458788 QAD458788 QJZ458788 QTV458788 RDR458788 RNN458788 RXJ458788 SHF458788 SRB458788 TAX458788 TKT458788 TUP458788 UEL458788 UOH458788 UYD458788 VHZ458788 VRV458788 WBR458788 WLN458788 WVJ458788 C524324 IX524324 ST524324 ACP524324 AML524324 AWH524324 BGD524324 BPZ524324 BZV524324 CJR524324 CTN524324 DDJ524324 DNF524324 DXB524324 EGX524324 EQT524324 FAP524324 FKL524324 FUH524324 GED524324 GNZ524324 GXV524324 HHR524324 HRN524324 IBJ524324 ILF524324 IVB524324 JEX524324 JOT524324 JYP524324 KIL524324 KSH524324 LCD524324 LLZ524324 LVV524324 MFR524324 MPN524324 MZJ524324 NJF524324 NTB524324 OCX524324 OMT524324 OWP524324 PGL524324 PQH524324 QAD524324 QJZ524324 QTV524324 RDR524324 RNN524324 RXJ524324 SHF524324 SRB524324 TAX524324 TKT524324 TUP524324 UEL524324 UOH524324 UYD524324 VHZ524324 VRV524324 WBR524324 WLN524324 WVJ524324 C589860 IX589860 ST589860 ACP589860 AML589860 AWH589860 BGD589860 BPZ589860 BZV589860 CJR589860 CTN589860 DDJ589860 DNF589860 DXB589860 EGX589860 EQT589860 FAP589860 FKL589860 FUH589860 GED589860 GNZ589860 GXV589860 HHR589860 HRN589860 IBJ589860 ILF589860 IVB589860 JEX589860 JOT589860 JYP589860 KIL589860 KSH589860 LCD589860 LLZ589860 LVV589860 MFR589860 MPN589860 MZJ589860 NJF589860 NTB589860 OCX589860 OMT589860 OWP589860 PGL589860 PQH589860 QAD589860 QJZ589860 QTV589860 RDR589860 RNN589860 RXJ589860 SHF589860 SRB589860 TAX589860 TKT589860 TUP589860 UEL589860 UOH589860 UYD589860 VHZ589860 VRV589860 WBR589860 WLN589860 WVJ589860 C655396 IX655396 ST655396 ACP655396 AML655396 AWH655396 BGD655396 BPZ655396 BZV655396 CJR655396 CTN655396 DDJ655396 DNF655396 DXB655396 EGX655396 EQT655396 FAP655396 FKL655396 FUH655396 GED655396 GNZ655396 GXV655396 HHR655396 HRN655396 IBJ655396 ILF655396 IVB655396 JEX655396 JOT655396 JYP655396 KIL655396 KSH655396 LCD655396 LLZ655396 LVV655396 MFR655396 MPN655396 MZJ655396 NJF655396 NTB655396 OCX655396 OMT655396 OWP655396 PGL655396 PQH655396 QAD655396 QJZ655396 QTV655396 RDR655396 RNN655396 RXJ655396 SHF655396 SRB655396 TAX655396 TKT655396 TUP655396 UEL655396 UOH655396 UYD655396 VHZ655396 VRV655396 WBR655396 WLN655396 WVJ655396 C720932 IX720932 ST720932 ACP720932 AML720932 AWH720932 BGD720932 BPZ720932 BZV720932 CJR720932 CTN720932 DDJ720932 DNF720932 DXB720932 EGX720932 EQT720932 FAP720932 FKL720932 FUH720932 GED720932 GNZ720932 GXV720932 HHR720932 HRN720932 IBJ720932 ILF720932 IVB720932 JEX720932 JOT720932 JYP720932 KIL720932 KSH720932 LCD720932 LLZ720932 LVV720932 MFR720932 MPN720932 MZJ720932 NJF720932 NTB720932 OCX720932 OMT720932 OWP720932 PGL720932 PQH720932 QAD720932 QJZ720932 QTV720932 RDR720932 RNN720932 RXJ720932 SHF720932 SRB720932 TAX720932 TKT720932 TUP720932 UEL720932 UOH720932 UYD720932 VHZ720932 VRV720932 WBR720932 WLN720932 WVJ720932 C786468 IX786468 ST786468 ACP786468 AML786468 AWH786468 BGD786468 BPZ786468 BZV786468 CJR786468 CTN786468 DDJ786468 DNF786468 DXB786468 EGX786468 EQT786468 FAP786468 FKL786468 FUH786468 GED786468 GNZ786468 GXV786468 HHR786468 HRN786468 IBJ786468 ILF786468 IVB786468 JEX786468 JOT786468 JYP786468 KIL786468 KSH786468 LCD786468 LLZ786468 LVV786468 MFR786468 MPN786468 MZJ786468 NJF786468 NTB786468 OCX786468 OMT786468 OWP786468 PGL786468 PQH786468 QAD786468 QJZ786468 QTV786468 RDR786468 RNN786468 RXJ786468 SHF786468 SRB786468 TAX786468 TKT786468 TUP786468 UEL786468 UOH786468 UYD786468 VHZ786468 VRV786468 WBR786468 WLN786468 WVJ786468 C852004 IX852004 ST852004 ACP852004 AML852004 AWH852004 BGD852004 BPZ852004 BZV852004 CJR852004 CTN852004 DDJ852004 DNF852004 DXB852004 EGX852004 EQT852004 FAP852004 FKL852004 FUH852004 GED852004 GNZ852004 GXV852004 HHR852004 HRN852004 IBJ852004 ILF852004 IVB852004 JEX852004 JOT852004 JYP852004 KIL852004 KSH852004 LCD852004 LLZ852004 LVV852004 MFR852004 MPN852004 MZJ852004 NJF852004 NTB852004 OCX852004 OMT852004 OWP852004 PGL852004 PQH852004 QAD852004 QJZ852004 QTV852004 RDR852004 RNN852004 RXJ852004 SHF852004 SRB852004 TAX852004 TKT852004 TUP852004 UEL852004 UOH852004 UYD852004 VHZ852004 VRV852004 WBR852004 WLN852004 WVJ852004 C917540 IX917540 ST917540 ACP917540 AML917540 AWH917540 BGD917540 BPZ917540 BZV917540 CJR917540 CTN917540 DDJ917540 DNF917540 DXB917540 EGX917540 EQT917540 FAP917540 FKL917540 FUH917540 GED917540 GNZ917540 GXV917540 HHR917540 HRN917540 IBJ917540 ILF917540 IVB917540 JEX917540 JOT917540 JYP917540 KIL917540 KSH917540 LCD917540 LLZ917540 LVV917540 MFR917540 MPN917540 MZJ917540 NJF917540 NTB917540 OCX917540 OMT917540 OWP917540 PGL917540 PQH917540 QAD917540 QJZ917540 QTV917540 RDR917540 RNN917540 RXJ917540 SHF917540 SRB917540 TAX917540 TKT917540 TUP917540 UEL917540 UOH917540 UYD917540 VHZ917540 VRV917540 WBR917540 WLN917540 WVJ917540 C983076 IX983076 ST983076 ACP983076 AML983076 AWH983076 BGD983076 BPZ983076 BZV983076 CJR983076 CTN983076 DDJ983076 DNF983076 DXB983076 EGX983076 EQT983076 FAP983076 FKL983076 FUH983076 GED983076 GNZ983076 GXV983076 HHR983076 HRN983076 IBJ983076 ILF983076 IVB983076 JEX983076 JOT983076 JYP983076 KIL983076 KSH983076 LCD983076 LLZ983076 LVV983076 MFR983076 MPN983076 MZJ983076 NJF983076 NTB983076 OCX983076 OMT983076 OWP983076 PGL983076 PQH983076 QAD983076 QJZ983076 QTV983076 RDR983076 RNN983076 RXJ983076 SHF983076 SRB983076 TAX983076 TKT983076 TUP983076 UEL983076 UOH983076 UYD983076 VHZ983076 VRV983076 WBR98307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76 A65572 IU65572 SQ65572 ACM65572 AMI65572 AWE65572 BGA65572 BPW65572 BZS65572 CJO65572 CTK65572 DDG65572 DNC65572 DWY65572 EGU65572 EQQ65572 FAM65572 FKI65572 FUE65572 GEA65572 GNW65572 GXS65572 HHO65572 HRK65572 IBG65572 ILC65572 IUY65572 JEU65572 JOQ65572 JYM65572 KII65572 KSE65572 LCA65572 LLW65572 LVS65572 MFO65572 MPK65572 MZG65572 NJC65572 NSY65572 OCU65572 OMQ65572 OWM65572 PGI65572 PQE65572 QAA65572 QJW65572 QTS65572 RDO65572 RNK65572 RXG65572 SHC65572 SQY65572 TAU65572 TKQ65572 TUM65572 UEI65572 UOE65572 UYA65572 VHW65572 VRS65572 WBO65572 WLK65572 WVG65572 A131108 IU131108 SQ131108 ACM131108 AMI131108 AWE131108 BGA131108 BPW131108 BZS131108 CJO131108 CTK131108 DDG131108 DNC131108 DWY131108 EGU131108 EQQ131108 FAM131108 FKI131108 FUE131108 GEA131108 GNW131108 GXS131108 HHO131108 HRK131108 IBG131108 ILC131108 IUY131108 JEU131108 JOQ131108 JYM131108 KII131108 KSE131108 LCA131108 LLW131108 LVS131108 MFO131108 MPK131108 MZG131108 NJC131108 NSY131108 OCU131108 OMQ131108 OWM131108 PGI131108 PQE131108 QAA131108 QJW131108 QTS131108 RDO131108 RNK131108 RXG131108 SHC131108 SQY131108 TAU131108 TKQ131108 TUM131108 UEI131108 UOE131108 UYA131108 VHW131108 VRS131108 WBO131108 WLK131108 WVG131108 A196644 IU196644 SQ196644 ACM196644 AMI196644 AWE196644 BGA196644 BPW196644 BZS196644 CJO196644 CTK196644 DDG196644 DNC196644 DWY196644 EGU196644 EQQ196644 FAM196644 FKI196644 FUE196644 GEA196644 GNW196644 GXS196644 HHO196644 HRK196644 IBG196644 ILC196644 IUY196644 JEU196644 JOQ196644 JYM196644 KII196644 KSE196644 LCA196644 LLW196644 LVS196644 MFO196644 MPK196644 MZG196644 NJC196644 NSY196644 OCU196644 OMQ196644 OWM196644 PGI196644 PQE196644 QAA196644 QJW196644 QTS196644 RDO196644 RNK196644 RXG196644 SHC196644 SQY196644 TAU196644 TKQ196644 TUM196644 UEI196644 UOE196644 UYA196644 VHW196644 VRS196644 WBO196644 WLK196644 WVG196644 A262180 IU262180 SQ262180 ACM262180 AMI262180 AWE262180 BGA262180 BPW262180 BZS262180 CJO262180 CTK262180 DDG262180 DNC262180 DWY262180 EGU262180 EQQ262180 FAM262180 FKI262180 FUE262180 GEA262180 GNW262180 GXS262180 HHO262180 HRK262180 IBG262180 ILC262180 IUY262180 JEU262180 JOQ262180 JYM262180 KII262180 KSE262180 LCA262180 LLW262180 LVS262180 MFO262180 MPK262180 MZG262180 NJC262180 NSY262180 OCU262180 OMQ262180 OWM262180 PGI262180 PQE262180 QAA262180 QJW262180 QTS262180 RDO262180 RNK262180 RXG262180 SHC262180 SQY262180 TAU262180 TKQ262180 TUM262180 UEI262180 UOE262180 UYA262180 VHW262180 VRS262180 WBO262180 WLK262180 WVG262180 A327716 IU327716 SQ327716 ACM327716 AMI327716 AWE327716 BGA327716 BPW327716 BZS327716 CJO327716 CTK327716 DDG327716 DNC327716 DWY327716 EGU327716 EQQ327716 FAM327716 FKI327716 FUE327716 GEA327716 GNW327716 GXS327716 HHO327716 HRK327716 IBG327716 ILC327716 IUY327716 JEU327716 JOQ327716 JYM327716 KII327716 KSE327716 LCA327716 LLW327716 LVS327716 MFO327716 MPK327716 MZG327716 NJC327716 NSY327716 OCU327716 OMQ327716 OWM327716 PGI327716 PQE327716 QAA327716 QJW327716 QTS327716 RDO327716 RNK327716 RXG327716 SHC327716 SQY327716 TAU327716 TKQ327716 TUM327716 UEI327716 UOE327716 UYA327716 VHW327716 VRS327716 WBO327716 WLK327716 WVG327716 A393252 IU393252 SQ393252 ACM393252 AMI393252 AWE393252 BGA393252 BPW393252 BZS393252 CJO393252 CTK393252 DDG393252 DNC393252 DWY393252 EGU393252 EQQ393252 FAM393252 FKI393252 FUE393252 GEA393252 GNW393252 GXS393252 HHO393252 HRK393252 IBG393252 ILC393252 IUY393252 JEU393252 JOQ393252 JYM393252 KII393252 KSE393252 LCA393252 LLW393252 LVS393252 MFO393252 MPK393252 MZG393252 NJC393252 NSY393252 OCU393252 OMQ393252 OWM393252 PGI393252 PQE393252 QAA393252 QJW393252 QTS393252 RDO393252 RNK393252 RXG393252 SHC393252 SQY393252 TAU393252 TKQ393252 TUM393252 UEI393252 UOE393252 UYA393252 VHW393252 VRS393252 WBO393252 WLK393252 WVG393252 A458788 IU458788 SQ458788 ACM458788 AMI458788 AWE458788 BGA458788 BPW458788 BZS458788 CJO458788 CTK458788 DDG458788 DNC458788 DWY458788 EGU458788 EQQ458788 FAM458788 FKI458788 FUE458788 GEA458788 GNW458788 GXS458788 HHO458788 HRK458788 IBG458788 ILC458788 IUY458788 JEU458788 JOQ458788 JYM458788 KII458788 KSE458788 LCA458788 LLW458788 LVS458788 MFO458788 MPK458788 MZG458788 NJC458788 NSY458788 OCU458788 OMQ458788 OWM458788 PGI458788 PQE458788 QAA458788 QJW458788 QTS458788 RDO458788 RNK458788 RXG458788 SHC458788 SQY458788 TAU458788 TKQ458788 TUM458788 UEI458788 UOE458788 UYA458788 VHW458788 VRS458788 WBO458788 WLK458788 WVG458788 A524324 IU524324 SQ524324 ACM524324 AMI524324 AWE524324 BGA524324 BPW524324 BZS524324 CJO524324 CTK524324 DDG524324 DNC524324 DWY524324 EGU524324 EQQ524324 FAM524324 FKI524324 FUE524324 GEA524324 GNW524324 GXS524324 HHO524324 HRK524324 IBG524324 ILC524324 IUY524324 JEU524324 JOQ524324 JYM524324 KII524324 KSE524324 LCA524324 LLW524324 LVS524324 MFO524324 MPK524324 MZG524324 NJC524324 NSY524324 OCU524324 OMQ524324 OWM524324 PGI524324 PQE524324 QAA524324 QJW524324 QTS524324 RDO524324 RNK524324 RXG524324 SHC524324 SQY524324 TAU524324 TKQ524324 TUM524324 UEI524324 UOE524324 UYA524324 VHW524324 VRS524324 WBO524324 WLK524324 WVG524324 A589860 IU589860 SQ589860 ACM589860 AMI589860 AWE589860 BGA589860 BPW589860 BZS589860 CJO589860 CTK589860 DDG589860 DNC589860 DWY589860 EGU589860 EQQ589860 FAM589860 FKI589860 FUE589860 GEA589860 GNW589860 GXS589860 HHO589860 HRK589860 IBG589860 ILC589860 IUY589860 JEU589860 JOQ589860 JYM589860 KII589860 KSE589860 LCA589860 LLW589860 LVS589860 MFO589860 MPK589860 MZG589860 NJC589860 NSY589860 OCU589860 OMQ589860 OWM589860 PGI589860 PQE589860 QAA589860 QJW589860 QTS589860 RDO589860 RNK589860 RXG589860 SHC589860 SQY589860 TAU589860 TKQ589860 TUM589860 UEI589860 UOE589860 UYA589860 VHW589860 VRS589860 WBO589860 WLK589860 WVG589860 A655396 IU655396 SQ655396 ACM655396 AMI655396 AWE655396 BGA655396 BPW655396 BZS655396 CJO655396 CTK655396 DDG655396 DNC655396 DWY655396 EGU655396 EQQ655396 FAM655396 FKI655396 FUE655396 GEA655396 GNW655396 GXS655396 HHO655396 HRK655396 IBG655396 ILC655396 IUY655396 JEU655396 JOQ655396 JYM655396 KII655396 KSE655396 LCA655396 LLW655396 LVS655396 MFO655396 MPK655396 MZG655396 NJC655396 NSY655396 OCU655396 OMQ655396 OWM655396 PGI655396 PQE655396 QAA655396 QJW655396 QTS655396 RDO655396 RNK655396 RXG655396 SHC655396 SQY655396 TAU655396 TKQ655396 TUM655396 UEI655396 UOE655396 UYA655396 VHW655396 VRS655396 WBO655396 WLK655396 WVG655396 A720932 IU720932 SQ720932 ACM720932 AMI720932 AWE720932 BGA720932 BPW720932 BZS720932 CJO720932 CTK720932 DDG720932 DNC720932 DWY720932 EGU720932 EQQ720932 FAM720932 FKI720932 FUE720932 GEA720932 GNW720932 GXS720932 HHO720932 HRK720932 IBG720932 ILC720932 IUY720932 JEU720932 JOQ720932 JYM720932 KII720932 KSE720932 LCA720932 LLW720932 LVS720932 MFO720932 MPK720932 MZG720932 NJC720932 NSY720932 OCU720932 OMQ720932 OWM720932 PGI720932 PQE720932 QAA720932 QJW720932 QTS720932 RDO720932 RNK720932 RXG720932 SHC720932 SQY720932 TAU720932 TKQ720932 TUM720932 UEI720932 UOE720932 UYA720932 VHW720932 VRS720932 WBO720932 WLK720932 WVG720932 A786468 IU786468 SQ786468 ACM786468 AMI786468 AWE786468 BGA786468 BPW786468 BZS786468 CJO786468 CTK786468 DDG786468 DNC786468 DWY786468 EGU786468 EQQ786468 FAM786468 FKI786468 FUE786468 GEA786468 GNW786468 GXS786468 HHO786468 HRK786468 IBG786468 ILC786468 IUY786468 JEU786468 JOQ786468 JYM786468 KII786468 KSE786468 LCA786468 LLW786468 LVS786468 MFO786468 MPK786468 MZG786468 NJC786468 NSY786468 OCU786468 OMQ786468 OWM786468 PGI786468 PQE786468 QAA786468 QJW786468 QTS786468 RDO786468 RNK786468 RXG786468 SHC786468 SQY786468 TAU786468 TKQ786468 TUM786468 UEI786468 UOE786468 UYA786468 VHW786468 VRS786468 WBO786468 WLK786468 WVG786468 A852004 IU852004 SQ852004 ACM852004 AMI852004 AWE852004 BGA852004 BPW852004 BZS852004 CJO852004 CTK852004 DDG852004 DNC852004 DWY852004 EGU852004 EQQ852004 FAM852004 FKI852004 FUE852004 GEA852004 GNW852004 GXS852004 HHO852004 HRK852004 IBG852004 ILC852004 IUY852004 JEU852004 JOQ852004 JYM852004 KII852004 KSE852004 LCA852004 LLW852004 LVS852004 MFO852004 MPK852004 MZG852004 NJC852004 NSY852004 OCU852004 OMQ852004 OWM852004 PGI852004 PQE852004 QAA852004 QJW852004 QTS852004 RDO852004 RNK852004 RXG852004 SHC852004 SQY852004 TAU852004 TKQ852004 TUM852004 UEI852004 UOE852004 UYA852004 VHW852004 VRS852004 WBO852004 WLK852004 WVG852004 A917540 IU917540 SQ917540 ACM917540 AMI917540 AWE917540 BGA917540 BPW917540 BZS917540 CJO917540 CTK917540 DDG917540 DNC917540 DWY917540 EGU917540 EQQ917540 FAM917540 FKI917540 FUE917540 GEA917540 GNW917540 GXS917540 HHO917540 HRK917540 IBG917540 ILC917540 IUY917540 JEU917540 JOQ917540 JYM917540 KII917540 KSE917540 LCA917540 LLW917540 LVS917540 MFO917540 MPK917540 MZG917540 NJC917540 NSY917540 OCU917540 OMQ917540 OWM917540 PGI917540 PQE917540 QAA917540 QJW917540 QTS917540 RDO917540 RNK917540 RXG917540 SHC917540 SQY917540 TAU917540 TKQ917540 TUM917540 UEI917540 UOE917540 UYA917540 VHW917540 VRS917540 WBO917540 WLK917540 WVG917540 A983076 IU983076 SQ983076 ACM983076 AMI983076 AWE983076 BGA983076 BPW983076 BZS983076 CJO983076 CTK983076 DDG983076 DNC983076 DWY983076 EGU983076 EQQ983076 FAM983076 FKI983076 FUE983076 GEA983076 GNW983076 GXS983076 HHO983076 HRK983076 IBG983076 ILC983076 IUY983076 JEU983076 JOQ983076 JYM983076 KII983076 KSE983076 LCA983076 LLW983076 LVS983076 MFO983076 MPK983076 MZG983076 NJC983076 NSY983076 OCU983076 OMQ983076 OWM983076 PGI983076 PQE983076 QAA983076 QJW983076 QTS983076 RDO983076 RNK983076 RXG983076 SHC983076 SQY983076 TAU983076 TKQ983076 TUM983076 UEI983076 UOE983076 UYA983076 VHW983076 VRS983076 WBO983076 WLK98307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2" customWidth="1"/>
    <col min="2" max="2" width="55.5703125" style="142" customWidth="1"/>
    <col min="3" max="3" width="41.28515625" style="142" customWidth="1"/>
    <col min="4" max="4" width="29.42578125" style="142" customWidth="1"/>
    <col min="5" max="5" width="29.140625" style="142" customWidth="1"/>
    <col min="6" max="16384" width="11.42578125" style="93"/>
  </cols>
  <sheetData>
    <row r="1" spans="1:5" ht="15.6" x14ac:dyDescent="0.3">
      <c r="A1" s="249" t="s">
        <v>89</v>
      </c>
      <c r="B1" s="250"/>
      <c r="C1" s="250"/>
      <c r="D1" s="250"/>
      <c r="E1" s="115"/>
    </row>
    <row r="2" spans="1:5" ht="27.75" customHeight="1" x14ac:dyDescent="0.3">
      <c r="A2" s="116"/>
      <c r="B2" s="251" t="s">
        <v>72</v>
      </c>
      <c r="C2" s="251"/>
      <c r="D2" s="251"/>
      <c r="E2" s="117"/>
    </row>
    <row r="3" spans="1:5" ht="21" customHeight="1" x14ac:dyDescent="0.25">
      <c r="A3" s="118"/>
      <c r="B3" s="251" t="s">
        <v>141</v>
      </c>
      <c r="C3" s="251"/>
      <c r="D3" s="251"/>
      <c r="E3" s="119"/>
    </row>
    <row r="4" spans="1:5" ht="15.6" thickBot="1" x14ac:dyDescent="0.35">
      <c r="A4" s="120"/>
      <c r="B4" s="121"/>
      <c r="C4" s="121"/>
      <c r="D4" s="121"/>
      <c r="E4" s="122"/>
    </row>
    <row r="5" spans="1:5" ht="26.25" customHeight="1" thickBot="1" x14ac:dyDescent="0.35">
      <c r="A5" s="120"/>
      <c r="B5" s="123" t="s">
        <v>73</v>
      </c>
      <c r="C5" s="252"/>
      <c r="D5" s="253"/>
      <c r="E5" s="122"/>
    </row>
    <row r="6" spans="1:5" ht="27.75" customHeight="1" thickBot="1" x14ac:dyDescent="0.35">
      <c r="A6" s="120"/>
      <c r="B6" s="148" t="s">
        <v>74</v>
      </c>
      <c r="C6" s="254"/>
      <c r="D6" s="255"/>
      <c r="E6" s="122"/>
    </row>
    <row r="7" spans="1:5" ht="29.25" customHeight="1" thickBot="1" x14ac:dyDescent="0.35">
      <c r="A7" s="120"/>
      <c r="B7" s="148" t="s">
        <v>142</v>
      </c>
      <c r="C7" s="247" t="s">
        <v>143</v>
      </c>
      <c r="D7" s="248"/>
      <c r="E7" s="122"/>
    </row>
    <row r="8" spans="1:5" ht="16.149999999999999" thickBot="1" x14ac:dyDescent="0.35">
      <c r="A8" s="120"/>
      <c r="B8" s="149" t="s">
        <v>144</v>
      </c>
      <c r="C8" s="242"/>
      <c r="D8" s="243"/>
      <c r="E8" s="122"/>
    </row>
    <row r="9" spans="1:5" ht="23.25" customHeight="1" thickBot="1" x14ac:dyDescent="0.35">
      <c r="A9" s="120"/>
      <c r="B9" s="149" t="s">
        <v>144</v>
      </c>
      <c r="C9" s="242"/>
      <c r="D9" s="243"/>
      <c r="E9" s="122"/>
    </row>
    <row r="10" spans="1:5" ht="26.25" customHeight="1" thickBot="1" x14ac:dyDescent="0.35">
      <c r="A10" s="120"/>
      <c r="B10" s="149" t="s">
        <v>144</v>
      </c>
      <c r="C10" s="242"/>
      <c r="D10" s="243"/>
      <c r="E10" s="122"/>
    </row>
    <row r="11" spans="1:5" ht="21.75" customHeight="1" thickBot="1" x14ac:dyDescent="0.35">
      <c r="A11" s="120"/>
      <c r="B11" s="149" t="s">
        <v>144</v>
      </c>
      <c r="C11" s="242"/>
      <c r="D11" s="243"/>
      <c r="E11" s="122"/>
    </row>
    <row r="12" spans="1:5" ht="31.9" thickBot="1" x14ac:dyDescent="0.35">
      <c r="A12" s="120"/>
      <c r="B12" s="150" t="s">
        <v>145</v>
      </c>
      <c r="C12" s="242">
        <f>SUM(C8:D11)</f>
        <v>0</v>
      </c>
      <c r="D12" s="243"/>
      <c r="E12" s="122"/>
    </row>
    <row r="13" spans="1:5" ht="26.25" customHeight="1" thickBot="1" x14ac:dyDescent="0.3">
      <c r="A13" s="120"/>
      <c r="B13" s="150" t="s">
        <v>146</v>
      </c>
      <c r="C13" s="242">
        <f>+C12/616000</f>
        <v>0</v>
      </c>
      <c r="D13" s="243"/>
      <c r="E13" s="122"/>
    </row>
    <row r="14" spans="1:5" ht="24.75" customHeight="1" x14ac:dyDescent="0.25">
      <c r="A14" s="120"/>
      <c r="B14" s="121"/>
      <c r="C14" s="125"/>
      <c r="D14" s="126"/>
      <c r="E14" s="122"/>
    </row>
    <row r="15" spans="1:5" ht="28.5" customHeight="1" thickBot="1" x14ac:dyDescent="0.3">
      <c r="A15" s="120"/>
      <c r="B15" s="121" t="s">
        <v>147</v>
      </c>
      <c r="C15" s="125"/>
      <c r="D15" s="126"/>
      <c r="E15" s="122"/>
    </row>
    <row r="16" spans="1:5" ht="27" customHeight="1" x14ac:dyDescent="0.25">
      <c r="A16" s="120"/>
      <c r="B16" s="127" t="s">
        <v>75</v>
      </c>
      <c r="C16" s="128"/>
      <c r="D16" s="129"/>
      <c r="E16" s="122"/>
    </row>
    <row r="17" spans="1:6" ht="28.5" customHeight="1" x14ac:dyDescent="0.25">
      <c r="A17" s="120"/>
      <c r="B17" s="120" t="s">
        <v>76</v>
      </c>
      <c r="C17" s="130"/>
      <c r="D17" s="122"/>
      <c r="E17" s="122"/>
    </row>
    <row r="18" spans="1:6" ht="15" x14ac:dyDescent="0.25">
      <c r="A18" s="120"/>
      <c r="B18" s="120" t="s">
        <v>77</v>
      </c>
      <c r="C18" s="130"/>
      <c r="D18" s="122"/>
      <c r="E18" s="122"/>
    </row>
    <row r="19" spans="1:6" ht="27" customHeight="1" thickBot="1" x14ac:dyDescent="0.3">
      <c r="A19" s="120"/>
      <c r="B19" s="131" t="s">
        <v>78</v>
      </c>
      <c r="C19" s="132"/>
      <c r="D19" s="133"/>
      <c r="E19" s="122"/>
    </row>
    <row r="20" spans="1:6" ht="27" customHeight="1" thickBot="1" x14ac:dyDescent="0.3">
      <c r="A20" s="120"/>
      <c r="B20" s="244" t="s">
        <v>79</v>
      </c>
      <c r="C20" s="245"/>
      <c r="D20" s="246"/>
      <c r="E20" s="122"/>
    </row>
    <row r="21" spans="1:6" ht="16.5" thickBot="1" x14ac:dyDescent="0.3">
      <c r="A21" s="120"/>
      <c r="B21" s="244" t="s">
        <v>80</v>
      </c>
      <c r="C21" s="245"/>
      <c r="D21" s="246"/>
      <c r="E21" s="122"/>
    </row>
    <row r="22" spans="1:6" x14ac:dyDescent="0.25">
      <c r="A22" s="120"/>
      <c r="B22" s="134" t="s">
        <v>148</v>
      </c>
      <c r="C22" s="135"/>
      <c r="D22" s="126" t="s">
        <v>81</v>
      </c>
      <c r="E22" s="122"/>
    </row>
    <row r="23" spans="1:6" ht="16.5" thickBot="1" x14ac:dyDescent="0.3">
      <c r="A23" s="120"/>
      <c r="B23" s="124" t="s">
        <v>82</v>
      </c>
      <c r="C23" s="136"/>
      <c r="D23" s="137" t="s">
        <v>81</v>
      </c>
      <c r="E23" s="122"/>
    </row>
    <row r="24" spans="1:6" ht="16.5" thickBot="1" x14ac:dyDescent="0.3">
      <c r="A24" s="120"/>
      <c r="B24" s="138"/>
      <c r="C24" s="139"/>
      <c r="D24" s="121"/>
      <c r="E24" s="140"/>
    </row>
    <row r="25" spans="1:6" x14ac:dyDescent="0.25">
      <c r="A25" s="259"/>
      <c r="B25" s="260" t="s">
        <v>83</v>
      </c>
      <c r="C25" s="262" t="s">
        <v>84</v>
      </c>
      <c r="D25" s="263"/>
      <c r="E25" s="264"/>
      <c r="F25" s="256"/>
    </row>
    <row r="26" spans="1:6" ht="16.5" thickBot="1" x14ac:dyDescent="0.3">
      <c r="A26" s="259"/>
      <c r="B26" s="261"/>
      <c r="C26" s="257" t="s">
        <v>85</v>
      </c>
      <c r="D26" s="258"/>
      <c r="E26" s="264"/>
      <c r="F26" s="256"/>
    </row>
    <row r="27" spans="1:6" thickBot="1" x14ac:dyDescent="0.3">
      <c r="A27" s="131"/>
      <c r="B27" s="141"/>
      <c r="C27" s="141"/>
      <c r="D27" s="141"/>
      <c r="E27" s="133"/>
      <c r="F27" s="114"/>
    </row>
    <row r="28" spans="1:6" x14ac:dyDescent="0.25">
      <c r="B28" s="143"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2014-12-22T11:48:00Z</dcterms:modified>
</cp:coreProperties>
</file>