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cer\Desktop\evaluaciones definitivas\"/>
    </mc:Choice>
  </mc:AlternateContent>
  <bookViews>
    <workbookView xWindow="0" yWindow="0" windowWidth="20490" windowHeight="7755"/>
  </bookViews>
  <sheets>
    <sheet name="COOPSALUDCOM"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2" i="1" l="1"/>
  <c r="F119" i="1" l="1"/>
  <c r="D130" i="1" s="1"/>
  <c r="E99" i="1"/>
  <c r="D129" i="1" s="1"/>
  <c r="M93" i="1"/>
  <c r="L93" i="1"/>
  <c r="K93" i="1"/>
  <c r="C95" i="1" s="1"/>
  <c r="Q44" i="1"/>
  <c r="P44" i="1"/>
  <c r="O44" i="1"/>
  <c r="M44" i="1"/>
  <c r="L44" i="1"/>
  <c r="C48" i="1"/>
  <c r="N43" i="1"/>
  <c r="N42" i="1"/>
  <c r="N41" i="1"/>
  <c r="N40" i="1"/>
  <c r="N39" i="1"/>
  <c r="N44" i="1" s="1"/>
  <c r="E30" i="1"/>
  <c r="G12" i="1"/>
  <c r="E129" i="1" l="1"/>
</calcChain>
</file>

<file path=xl/sharedStrings.xml><?xml version="1.0" encoding="utf-8"?>
<sst xmlns="http://schemas.openxmlformats.org/spreadsheetml/2006/main" count="295" uniqueCount="159">
  <si>
    <t>1. CRITERIOS HABILITANTES</t>
  </si>
  <si>
    <t>Experiencia Específica - habilitante</t>
  </si>
  <si>
    <t>Nombre de Proponente:</t>
  </si>
  <si>
    <t>COOPERATIVA MULTIACTIVA DE ASESORIAS, SERVICIOS DE SALUD Y TRABAJO COMUNITARIO - COOPSALUDCOM</t>
  </si>
  <si>
    <t>grupo a la que se presenta</t>
  </si>
  <si>
    <t>DOS (2)</t>
  </si>
  <si>
    <t>Fecha de evaluación:</t>
  </si>
  <si>
    <t>Grupos y presupuesto al que esta ofertando
(se debe hacer una valuación independiente para cada grupo al que se presenta)</t>
  </si>
  <si>
    <t>Número del Grupo</t>
  </si>
  <si>
    <t>Valor del Presupuesto</t>
  </si>
  <si>
    <t>Número de cupos</t>
  </si>
  <si>
    <t>Experiencia mínima a acreditar en cupos (80% de los cupos del grupo)</t>
  </si>
  <si>
    <t>RESULTADOS EVALUACION COMPONENTE TECNICO</t>
  </si>
  <si>
    <t>CRITERIO</t>
  </si>
  <si>
    <t>SI</t>
  </si>
  <si>
    <t>NO</t>
  </si>
  <si>
    <t>Experiencia Específica habilitante en tiempo</t>
  </si>
  <si>
    <t>NO CUMPLE</t>
  </si>
  <si>
    <t>Experiencia Específica habilitante en cupos</t>
  </si>
  <si>
    <t>CUMPLE</t>
  </si>
  <si>
    <t>Infraestructura</t>
  </si>
  <si>
    <t>Talento Humano</t>
  </si>
  <si>
    <t>RESULTADOS FACTORES DE PONDERACION</t>
  </si>
  <si>
    <t>PUNTAJE MAXIMO</t>
  </si>
  <si>
    <t>PUNTAJE ASIGNADO</t>
  </si>
  <si>
    <t>TOTAL</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</si>
  <si>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</si>
  <si>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</si>
  <si>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Solo de certificaciones validadas (por que se ajustan al objeto solicitado y periodos solicitado y no fueron objeto de multas
TENER EN CUENTA SIMULTANEOS</t>
  </si>
  <si>
    <t>Experiencia habilitante</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</si>
  <si>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</si>
  <si>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</si>
  <si>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</si>
  <si>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Numero
 del contrato</t>
  </si>
  <si>
    <t xml:space="preserve">Objeto del contrato cumple con lo solcitado 
si/ no
</t>
  </si>
  <si>
    <t>Porcentaje de participación en caso de consorcio o unión temporal</t>
  </si>
  <si>
    <t xml:space="preserve">Fecha 
inicio </t>
  </si>
  <si>
    <t>Fecha de terminación</t>
  </si>
  <si>
    <t>fueron objeto de multas
si/no</t>
  </si>
  <si>
    <t>experiencia
acreditada
validada
(en meses)</t>
  </si>
  <si>
    <t>experiencia
acreditada
no validada 
(en meses)</t>
  </si>
  <si>
    <t xml:space="preserve">Cantidad de Cupos ejecutados 
</t>
  </si>
  <si>
    <t>Cantidad de Cupos 
 según % de participación</t>
  </si>
  <si>
    <t>Cantidad de Cupos ejecutados
validados</t>
  </si>
  <si>
    <t xml:space="preserve">Cantidad de Cupos ejecutados no validados
</t>
  </si>
  <si>
    <t>Valor ejecutado
del contrato</t>
  </si>
  <si>
    <t>FOLIO</t>
  </si>
  <si>
    <t>OBSERVACION</t>
  </si>
  <si>
    <t>INSTITUTO COLOMBIANO DE BIENESTAR FAMILIAR</t>
  </si>
  <si>
    <t>63 a 66</t>
  </si>
  <si>
    <t>UNIVERSIDAD DE MANIZALES</t>
  </si>
  <si>
    <t>PALESTINA N FPI-17-125</t>
  </si>
  <si>
    <t>67 a 72</t>
  </si>
  <si>
    <t xml:space="preserve">No se valida este contrato ya que no cumple con el objeto de la convocatoria.
El oferente no presenta la certificación del contrato, razón por la cual no es posible evidenciar el cumplimiento a cabalidad, si fue o no sujeto de multas, así como el valor total ejecutado del contrato y el número de cupos atendidos. </t>
  </si>
  <si>
    <t>UNIÓN TEMPORAL UNIDOS POR RISARALDA</t>
  </si>
  <si>
    <t xml:space="preserve">97 a 100 </t>
  </si>
  <si>
    <t>102 a 105</t>
  </si>
  <si>
    <t>Criterio</t>
  </si>
  <si>
    <t>Valor</t>
  </si>
  <si>
    <t xml:space="preserve">Concepto, cumple </t>
  </si>
  <si>
    <t>Total meses de experiencia acreditada valida</t>
  </si>
  <si>
    <t>X</t>
  </si>
  <si>
    <t>Total cupos certificados</t>
  </si>
  <si>
    <t>Infraestructura Formato 11 - Habilitante</t>
  </si>
  <si>
    <t>MODALIDAD A LA QUE SE PRESENTA
(DESARROLLO INFANTIL EN MEDIIO FAMILIAR)</t>
  </si>
  <si>
    <t>UBICACIÓN*</t>
  </si>
  <si>
    <t>CAPACIDAD  INSTALADA EN CUPOS**</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</si>
  <si>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</si>
  <si>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</si>
  <si>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</si>
  <si>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</si>
  <si>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SEGÚN FORMATO 11 SI/NO</t>
  </si>
  <si>
    <t>SE ENCUENTRA DENTRO DE UN KM DE DISTANCIA DE LA UNICACIÓN ACTUAL DE LOS BENEFICIARIOS SI/NO</t>
  </si>
  <si>
    <t>OBSERVACIONES</t>
  </si>
  <si>
    <t>CUMPLE 
SI /NO</t>
  </si>
  <si>
    <t>DESARROLLO INFANTIL EN MEDIIO FAMILIAR - CHINCHINA</t>
  </si>
  <si>
    <t>Alto de la Cruz
Bajo español
Buenavista
Casa de la Cultura
El encanto
El trebol
Guacamayo
Guapacha
La estrella
La floresta
La nubia
Nuevo horizonte
Partidas
Pradera
SanAndres
Santa Helena
Totumos</t>
  </si>
  <si>
    <t>DESARROLLO INFANTIL EN MEDIIO FAMILIAR - LA DORADA</t>
  </si>
  <si>
    <t>CCC2
Concordia 1
Concordia 2
Doña Juana
Ferias
Fija CC
Hogar de paso
Hogar de paso 2
Laureles
Margaritas 1
Margaritas 2
Margaritas 3
Obrero
Primavera
Renán Barco
Sector viejo llanero
Vereda brisas
Vereda el Japon
Vereda KM12
Vereda purnio</t>
  </si>
  <si>
    <t>* Dirección, barrio - vereda, Centro Zonal</t>
  </si>
  <si>
    <t>** Cupos de acuerdo con el área exigida en el estándar 40 para las dos Modalidades</t>
  </si>
  <si>
    <t>*** Si es propia, en arriendo,  comodato ó con autorización de uso, con que entidad</t>
  </si>
  <si>
    <t>Talento Humano - Habilitante</t>
  </si>
  <si>
    <t>CARGO</t>
  </si>
  <si>
    <t>CANTIDAD T.HUMANO REQUERIDA
(PROPORCIÓN T.HNO/CUPOS)</t>
  </si>
  <si>
    <t>NOMBRE</t>
  </si>
  <si>
    <t>CÉDULA DE CIUDADANÍA</t>
  </si>
  <si>
    <t>TÍTULO OBTENIDO</t>
  </si>
  <si>
    <t>FECHA DE TERMINACIÓN DE MATERIAS O DE GRADO SEGÚN EL CASO</t>
  </si>
  <si>
    <t xml:space="preserve">EXPERIENCIA PROFESIONAL </t>
  </si>
  <si>
    <t>EMPRESA</t>
  </si>
  <si>
    <t>FECHA DE INICIO</t>
  </si>
  <si>
    <t>FECHA DE  TERMINACIÓN</t>
  </si>
  <si>
    <t>FUNCIONES CERTIFICADAS CUMPLEN CON LO  
REQUERIDO
(SI/NO)</t>
  </si>
  <si>
    <t>CARTA DE COMPROMISO DE SUSCRIBIR EL CONTRATO FORMATO 8 
SI /NO</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</si>
  <si>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</si>
  <si>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</si>
  <si>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</si>
  <si>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2/669</t>
  </si>
  <si>
    <t>ANGELA MARIA FRANCO</t>
  </si>
  <si>
    <t>PROFESIONAL EN DESARROLLO COMUNITARIO</t>
  </si>
  <si>
    <t>Cooperativa de Asociaciones de Hogares de Bienestar - COOASOBIEN</t>
  </si>
  <si>
    <t>-</t>
  </si>
  <si>
    <t>La certificación presentada no permite identificar la empresa que la emite. Se solicita aclaración al respecto.</t>
  </si>
  <si>
    <t>MARILYN FERNANDEZ QUINTERO</t>
  </si>
  <si>
    <t>LICENCIADO EN PEDAGOGIA INFANTIL</t>
  </si>
  <si>
    <t>PROFESIONAL DE APOYO PSICOSOCIAL</t>
  </si>
  <si>
    <t>4/669</t>
  </si>
  <si>
    <t>CLAUDIA PATRICIA GUTIERREZ CARDONA</t>
  </si>
  <si>
    <t>PROFESIONAL EN DESARROLLO FAMILIAR</t>
  </si>
  <si>
    <t>FUERZAS MILITARES DE COLOMBIA EJERCITO NACIONAL. SÉPTIMA DEVISIÓN COMPAÑÍA DE SANIDAD "HEROES DE PARAMILLO"</t>
  </si>
  <si>
    <t>LAURA ALEJANDRA HOYOS ARIAS</t>
  </si>
  <si>
    <t>FUNDACIÓN NIÑOS DE LOS ANDES -  SEDE MANIZALES</t>
  </si>
  <si>
    <t>LAURA XIMENA RODRIGUEZ CUESTA</t>
  </si>
  <si>
    <t>PSICOLOGA</t>
  </si>
  <si>
    <t>2012-II</t>
  </si>
  <si>
    <t>2013-II</t>
  </si>
  <si>
    <t>LUISA FERNANDA GUEVARA MARIN</t>
  </si>
  <si>
    <t>HOJAR JUVENIL MANOS AMIGAS</t>
  </si>
  <si>
    <t>Propuesta Técnica - Habilitante</t>
  </si>
  <si>
    <r>
      <rPr>
        <b/>
        <sz val="10"/>
        <color theme="1"/>
        <rFont val="Calibri"/>
        <family val="2"/>
        <scheme val="minor"/>
      </rPr>
      <t xml:space="preserve">CUMPLE </t>
    </r>
    <r>
      <rPr>
        <b/>
        <sz val="11"/>
        <color theme="1"/>
        <rFont val="Calibri"/>
        <family val="2"/>
        <scheme val="minor"/>
      </rPr>
      <t xml:space="preserve">
SI /NO</t>
    </r>
  </si>
  <si>
    <t>Presentó propuesta técnica de acuedo con lo solicitado en el pliego de condiciones. Formato 12</t>
  </si>
  <si>
    <t>2. CRITERIOS DE EVALUACIÓN</t>
  </si>
  <si>
    <t>1. Experiencia Específica - Adicional</t>
  </si>
  <si>
    <t>Total meses de experiencia adicional acreditada valida</t>
  </si>
  <si>
    <t>VARIABLES</t>
  </si>
  <si>
    <t>PUNTAJE MÁXIMO</t>
  </si>
  <si>
    <t>TOTAL PUNTAJE 
CRITERIO 1</t>
  </si>
  <si>
    <t xml:space="preserve">6 meses adicionales al mínimo requerido </t>
  </si>
  <si>
    <t xml:space="preserve">12 meses adicionales al mínimo requerido </t>
  </si>
  <si>
    <t xml:space="preserve">18 meses adicionales al mínimo requerido </t>
  </si>
  <si>
    <t>Equipo talento humano adicional</t>
  </si>
  <si>
    <t>FUNCIONES CERTIFIACAS CUMPLEN CON LO  
REQUERIDO
(SI/NO)</t>
  </si>
  <si>
    <t>1/669</t>
  </si>
  <si>
    <t>MARIA FANNY PATIÑO BULLA</t>
  </si>
  <si>
    <t>TRABAJO SOCIAL</t>
  </si>
  <si>
    <t>258-259</t>
  </si>
  <si>
    <t>PROFESIONAL DE APOYO PEDAGÓGICO  POR CADA MIL CUPOS OFERTADOS O FRACIÓN INFERIOR</t>
  </si>
  <si>
    <t>ANA CAROLINA BOCANEGRA PALACIO</t>
  </si>
  <si>
    <t>LICENCIADO EN PEDAGOGÍA INFANTIL</t>
  </si>
  <si>
    <t>307-309</t>
  </si>
  <si>
    <t xml:space="preserve">FINANCIERO  POR CADA CINCO MIL CUPOS OFERTADOS O FRACIÓN INFERIOR </t>
  </si>
  <si>
    <t>DIANA MARIA GRAJALES CARDONA</t>
  </si>
  <si>
    <t>CONTADOR PÚBLICO</t>
  </si>
  <si>
    <t>CONSORCIO NIÑOS, NIÑAS Y JOVENES CONSTRUCTORES DE PAZ: DEMOCRACIA, RECONCILIACIÓN Y PAZ</t>
  </si>
  <si>
    <t>TOTAL PUNTAJE 
CRITERIO 2</t>
  </si>
  <si>
    <t xml:space="preserve">
Disposición de un equipo adicional al requerido por manual operativo, para la administración de la ejecución del contrato a suscribir.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</si>
  <si>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</si>
  <si>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</si>
  <si>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</si>
  <si>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TOTAL PUNTAJE POR CRITERIO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</si>
  <si>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</si>
  <si>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</si>
  <si>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Se encuentra pendiente diligenciar el formato 11</t>
  </si>
  <si>
    <t>Certificacion no validada puse fue presentada en Caldas grupo 11</t>
  </si>
  <si>
    <t xml:space="preserve">
Certificacion no validada puse fue presentada en Caldas grupo 11
La experiencia de esta certificación no es valida ya que se traslapa con la experiencia del contrato 66262013088</t>
  </si>
  <si>
    <t>11.2</t>
  </si>
  <si>
    <t>NO PRESENTO</t>
  </si>
  <si>
    <t>COORDINADOR GENERAL DEL PROYECTO POR CADA MIL CUPOS OFERTADOS O FRACIÓN INFERIOR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</si>
</sst>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2C0A]\ #,##0"/>
    <numFmt numFmtId="165" formatCode="_-* #,##0_-;\-* #,##0_-;_-* &quot;-&quot;??_-;_-@_-"/>
    <numFmt numFmtId="166" formatCode="[$$-240A]\ #,##0.00"/>
    <numFmt numFmtId="167" formatCode="[$$-240A]\ #,##0"/>
    <numFmt numFmtId="168" formatCode="_-&quot;$&quot;* #,##0_-;\-&quot;$&quot;* #,##0_-;_-&quot;$&quot;* &quot;-&quot;??_-;_-@_-"/>
    <numFmt numFmtId="169" formatCode="_-* #,##0\ _€_-;\-* #,##0\ _€_-;_-* &quot;-&quot;??\ _€_-;_-@_-"/>
    <numFmt numFmtId="170" formatCode="[$$-2C0A]\ #,##0.00"/>
    <numFmt numFmtId="177" formatCode="0.0"/>
  </numFmts>
  <fonts count="25" x14ac:knownFonts="1">
    <font>
      <sz val="11"/>
      <color theme="1"/>
      <name val="Calibri"/>
      <family val="2"/>
      <scheme val="minor"/>
    </font>
    <font>
      <sz val="11"/>
      <color theme="1"/>
      <name val="Calibri"/>
      <family val="2"/>
      <scheme val="minor"/>
    </font>
    <font>
      <b/>
      <sz val="11"/>
      <color theme="1"/>
      <name val="Calibri"/>
      <family val="2"/>
      <scheme val="minor"/>
    </font>
    <font>
      <b/>
      <sz val="20"/>
      <name val="Calibri"/>
      <family val="2"/>
    </font>
    <font>
      <sz val="16"/>
      <name val="Calibri"/>
      <family val="2"/>
    </font>
    <font>
      <b/>
      <sz val="11"/>
      <name val="Calibri"/>
      <family val="2"/>
    </font>
    <font>
      <sz val="12"/>
      <name val="Calibri"/>
      <family val="2"/>
    </font>
    <font>
      <b/>
      <sz val="12"/>
      <name val="Calibri"/>
      <family val="2"/>
    </font>
    <font>
      <sz val="11"/>
      <name val="Calibri"/>
      <family val="2"/>
    </font>
    <font>
      <b/>
      <sz val="11"/>
      <color theme="1"/>
      <name val="Arial"/>
      <family val="2"/>
    </font>
    <font>
      <sz val="11"/>
      <color theme="1"/>
      <name val="Arial"/>
      <family val="2"/>
    </font>
    <font>
      <b/>
      <i/>
      <sz val="12"/>
      <color rgb="FFFF0000"/>
      <name val="Calibri"/>
      <family val="2"/>
      <scheme val="minor"/>
    </font>
    <font>
      <i/>
      <sz val="11"/>
      <color rgb="FFFF0000"/>
      <name val="Calibri"/>
      <family val="2"/>
      <scheme val="minor"/>
    </font>
    <font>
      <sz val="11"/>
      <name val="Calibri"/>
      <family val="2"/>
      <scheme val="minor"/>
    </font>
    <font>
      <sz val="9"/>
      <name val="Calibri"/>
      <family val="2"/>
      <scheme val="minor"/>
    </font>
    <font>
      <b/>
      <sz val="11"/>
      <name val="Calibri"/>
      <family val="2"/>
      <scheme val="minor"/>
    </font>
    <font>
      <b/>
      <sz val="9"/>
      <name val="Calibri"/>
      <family val="2"/>
      <scheme val="minor"/>
    </font>
    <font>
      <b/>
      <sz val="14"/>
      <color indexed="9"/>
      <name val="Calibri"/>
      <family val="2"/>
    </font>
    <font>
      <sz val="9"/>
      <color indexed="8"/>
      <name val="Calibri"/>
      <family val="2"/>
    </font>
    <font>
      <sz val="9"/>
      <name val="Calibri"/>
      <family val="2"/>
    </font>
    <font>
      <b/>
      <sz val="10"/>
      <color theme="1"/>
      <name val="Calibri"/>
      <family val="2"/>
      <scheme val="minor"/>
    </font>
    <font>
      <b/>
      <sz val="9"/>
      <color theme="1"/>
      <name val="Calibri"/>
      <family val="2"/>
      <scheme val="minor"/>
    </font>
    <font>
      <sz val="11"/>
      <name val="Arial"/>
      <family val="2"/>
    </font>
    <font>
      <sz val="9"/>
      <name val="Arial"/>
      <family val="2"/>
    </font>
    <font>
      <sz val="7"/>
      <color theme="1"/>
      <name val="Times New Roman"/>
      <family val="1"/>
    </font>
  </fonts>
  <fills count="6">
    <fill>
      <patternFill patternType="none"/>
    </fill>
    <fill>
      <patternFill patternType="gray125"/>
    </fill>
    <fill>
      <patternFill patternType="solid">
        <fgColor indexed="6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5" tint="0.79998168889431442"/>
        <bgColor indexed="64"/>
      </patternFill>
    </fill>
  </fills>
  <borders count="21">
    <border>
      <left/>
      <right/>
      <top/>
      <bottom/>
      <diagonal/>
    </border>
    <border>
      <left style="medium">
        <color indexed="57"/>
      </left>
      <right/>
      <top/>
      <bottom/>
      <diagonal/>
    </border>
    <border>
      <left style="medium">
        <color indexed="57"/>
      </left>
      <right style="medium">
        <color indexed="57"/>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57"/>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74">
    <xf numFmtId="0" fontId="0" fillId="0" borderId="0" xfId="0"/>
    <xf numFmtId="0" fontId="0" fillId="2" borderId="0" xfId="0" applyFill="1" applyAlignment="1">
      <alignment vertical="center"/>
    </xf>
    <xf numFmtId="0" fontId="4" fillId="2" borderId="2" xfId="0" applyFont="1" applyFill="1" applyBorder="1" applyAlignment="1">
      <alignment vertical="center"/>
    </xf>
    <xf numFmtId="0" fontId="6" fillId="2" borderId="2" xfId="0" applyFont="1" applyFill="1" applyBorder="1" applyAlignment="1">
      <alignment vertical="center"/>
    </xf>
    <xf numFmtId="0" fontId="5" fillId="4" borderId="3" xfId="0" applyFont="1" applyFill="1" applyBorder="1" applyAlignment="1" applyProtection="1">
      <alignment vertical="center"/>
      <protection locked="0"/>
    </xf>
    <xf numFmtId="0" fontId="5" fillId="4" borderId="4" xfId="0" applyFont="1" applyFill="1" applyBorder="1" applyAlignment="1" applyProtection="1">
      <alignment vertical="center"/>
      <protection locked="0"/>
    </xf>
    <xf numFmtId="0" fontId="6" fillId="2" borderId="5" xfId="0" applyFont="1" applyFill="1" applyBorder="1" applyAlignment="1">
      <alignment vertical="center"/>
    </xf>
    <xf numFmtId="0" fontId="5" fillId="2" borderId="3" xfId="0" applyFont="1" applyFill="1" applyBorder="1" applyAlignment="1" applyProtection="1">
      <alignment horizontal="left" vertical="center"/>
      <protection locked="0"/>
    </xf>
    <xf numFmtId="0" fontId="5" fillId="2" borderId="4" xfId="0" applyFont="1" applyFill="1" applyBorder="1" applyAlignment="1" applyProtection="1">
      <alignment horizontal="left" vertical="center"/>
      <protection locked="0"/>
    </xf>
    <xf numFmtId="0" fontId="5" fillId="2" borderId="0" xfId="0" applyFont="1" applyFill="1" applyBorder="1" applyAlignment="1" applyProtection="1">
      <alignment horizontal="left" vertical="center"/>
      <protection locked="0"/>
    </xf>
    <xf numFmtId="0" fontId="6" fillId="2" borderId="0" xfId="0" applyFont="1" applyFill="1" applyBorder="1" applyAlignment="1">
      <alignment vertical="center"/>
    </xf>
    <xf numFmtId="14" fontId="0" fillId="2" borderId="0" xfId="0" applyNumberFormat="1" applyFill="1" applyBorder="1" applyAlignment="1" applyProtection="1">
      <alignment vertical="center"/>
      <protection locked="0"/>
    </xf>
    <xf numFmtId="0" fontId="7" fillId="2" borderId="0" xfId="0" applyFont="1" applyFill="1" applyBorder="1" applyAlignment="1" applyProtection="1">
      <alignment horizontal="left" vertical="center"/>
      <protection locked="0"/>
    </xf>
    <xf numFmtId="0" fontId="0" fillId="2" borderId="0" xfId="0" applyFill="1" applyAlignment="1">
      <alignment horizontal="center" vertical="center"/>
    </xf>
    <xf numFmtId="0" fontId="2" fillId="2" borderId="0" xfId="0" applyFont="1" applyFill="1" applyAlignment="1">
      <alignment horizontal="center" vertical="center"/>
    </xf>
    <xf numFmtId="0" fontId="5" fillId="3" borderId="8" xfId="0" applyFont="1" applyFill="1" applyBorder="1" applyAlignment="1">
      <alignment horizontal="center" vertical="center" wrapText="1"/>
    </xf>
    <xf numFmtId="0" fontId="0" fillId="2" borderId="0" xfId="0" applyFill="1" applyBorder="1" applyAlignment="1">
      <alignment vertical="center" wrapText="1"/>
    </xf>
    <xf numFmtId="164" fontId="0" fillId="4" borderId="8" xfId="0" applyNumberFormat="1" applyFill="1" applyBorder="1" applyAlignment="1">
      <alignment horizontal="right" vertical="center"/>
    </xf>
    <xf numFmtId="0" fontId="0" fillId="4" borderId="8" xfId="0" applyNumberFormat="1" applyFill="1" applyBorder="1" applyAlignment="1">
      <alignment horizontal="right" vertical="center"/>
    </xf>
    <xf numFmtId="165" fontId="0" fillId="4" borderId="8" xfId="1" applyNumberFormat="1" applyFont="1" applyFill="1" applyBorder="1" applyAlignment="1">
      <alignment vertical="center"/>
    </xf>
    <xf numFmtId="166" fontId="0" fillId="2" borderId="0" xfId="0" applyNumberFormat="1" applyFill="1" applyBorder="1" applyAlignment="1">
      <alignment vertical="center"/>
    </xf>
    <xf numFmtId="0" fontId="0" fillId="2" borderId="5" xfId="0" applyFill="1" applyBorder="1" applyAlignment="1">
      <alignment vertical="center"/>
    </xf>
    <xf numFmtId="0" fontId="0" fillId="2" borderId="0" xfId="0" applyFill="1" applyBorder="1" applyAlignment="1">
      <alignment vertical="center"/>
    </xf>
    <xf numFmtId="3" fontId="8" fillId="2" borderId="0" xfId="0" applyNumberFormat="1" applyFont="1" applyFill="1" applyBorder="1" applyAlignment="1">
      <alignment horizontal="right" vertical="center" wrapText="1"/>
    </xf>
    <xf numFmtId="164" fontId="0" fillId="2" borderId="0" xfId="0" applyNumberFormat="1" applyFill="1" applyBorder="1" applyAlignment="1" applyProtection="1">
      <alignment vertical="center"/>
      <protection locked="0"/>
    </xf>
    <xf numFmtId="0" fontId="2" fillId="2" borderId="0" xfId="0" applyFont="1" applyFill="1" applyBorder="1" applyAlignment="1">
      <alignment vertical="center" wrapText="1"/>
    </xf>
    <xf numFmtId="167" fontId="0" fillId="2" borderId="0" xfId="0" applyNumberFormat="1" applyFill="1" applyBorder="1" applyAlignment="1">
      <alignment vertical="center"/>
    </xf>
    <xf numFmtId="0" fontId="0" fillId="2" borderId="0" xfId="0" applyFill="1" applyBorder="1" applyAlignment="1">
      <alignment horizontal="center" vertical="center" wrapText="1"/>
    </xf>
    <xf numFmtId="0" fontId="2" fillId="2" borderId="0" xfId="0" applyFont="1" applyFill="1" applyAlignment="1">
      <alignment vertical="center"/>
    </xf>
    <xf numFmtId="0" fontId="0" fillId="2" borderId="0" xfId="0" applyFill="1"/>
    <xf numFmtId="0" fontId="9" fillId="3" borderId="8" xfId="0" applyFont="1" applyFill="1" applyBorder="1" applyAlignment="1">
      <alignment horizontal="center" vertical="center" wrapText="1"/>
    </xf>
    <xf numFmtId="0" fontId="0" fillId="2" borderId="8" xfId="0" applyFill="1" applyBorder="1" applyAlignment="1">
      <alignment vertical="center"/>
    </xf>
    <xf numFmtId="0" fontId="0" fillId="2" borderId="8" xfId="0" applyFill="1" applyBorder="1" applyAlignment="1">
      <alignment horizontal="center" vertical="center"/>
    </xf>
    <xf numFmtId="0" fontId="2" fillId="3" borderId="8" xfId="0" applyFont="1" applyFill="1" applyBorder="1" applyAlignment="1">
      <alignment horizontal="center" vertical="center"/>
    </xf>
    <xf numFmtId="0" fontId="10" fillId="2" borderId="8" xfId="0" applyFont="1" applyFill="1" applyBorder="1" applyAlignment="1">
      <alignment horizontal="justify" vertical="center" wrapText="1"/>
    </xf>
    <xf numFmtId="0" fontId="10" fillId="2" borderId="8" xfId="0" applyFont="1" applyFill="1" applyBorder="1" applyAlignment="1">
      <alignment horizontal="center" vertical="center" wrapText="1"/>
    </xf>
    <xf numFmtId="0" fontId="12" fillId="2" borderId="0" xfId="0" applyFont="1" applyFill="1" applyBorder="1" applyAlignment="1">
      <alignment horizontal="center" vertical="center"/>
    </xf>
    <xf numFmtId="0" fontId="2" fillId="3" borderId="14" xfId="0" applyFont="1" applyFill="1" applyBorder="1" applyAlignment="1">
      <alignment horizontal="center" vertical="center" wrapText="1"/>
    </xf>
    <xf numFmtId="2" fontId="2" fillId="3" borderId="14" xfId="0" applyNumberFormat="1" applyFont="1" applyFill="1" applyBorder="1" applyAlignment="1">
      <alignment horizontal="center" vertical="center" wrapText="1"/>
    </xf>
    <xf numFmtId="0" fontId="2" fillId="3" borderId="11" xfId="0" applyFont="1" applyFill="1" applyBorder="1" applyAlignment="1">
      <alignment horizontal="center" vertical="center" wrapText="1"/>
    </xf>
    <xf numFmtId="0" fontId="13" fillId="2" borderId="8" xfId="0" applyFont="1" applyFill="1" applyBorder="1" applyAlignment="1">
      <alignment horizontal="center" vertical="center" wrapText="1"/>
    </xf>
    <xf numFmtId="49" fontId="13" fillId="2" borderId="8" xfId="0" applyNumberFormat="1" applyFont="1" applyFill="1" applyBorder="1" applyAlignment="1" applyProtection="1">
      <alignment horizontal="center" vertical="center" wrapText="1"/>
      <protection locked="0"/>
    </xf>
    <xf numFmtId="0" fontId="14" fillId="2" borderId="8" xfId="0" applyFont="1" applyFill="1" applyBorder="1" applyAlignment="1" applyProtection="1">
      <alignment horizontal="center" vertical="center" wrapText="1"/>
      <protection locked="0"/>
    </xf>
    <xf numFmtId="9" fontId="14" fillId="2" borderId="8" xfId="3" applyFont="1" applyFill="1" applyBorder="1" applyAlignment="1" applyProtection="1">
      <alignment horizontal="center" vertical="center" wrapText="1"/>
      <protection locked="0"/>
    </xf>
    <xf numFmtId="15" fontId="14" fillId="2" borderId="8" xfId="0" applyNumberFormat="1" applyFont="1" applyFill="1" applyBorder="1" applyAlignment="1" applyProtection="1">
      <alignment horizontal="center" vertical="center" wrapText="1"/>
      <protection locked="0"/>
    </xf>
    <xf numFmtId="0" fontId="8" fillId="2" borderId="0" xfId="0" applyFont="1" applyFill="1" applyBorder="1" applyAlignment="1">
      <alignment horizontal="left" vertical="center" wrapText="1"/>
    </xf>
    <xf numFmtId="0" fontId="13" fillId="2" borderId="0" xfId="0" applyFont="1" applyFill="1" applyAlignment="1">
      <alignment horizontal="left" vertical="center" wrapText="1"/>
    </xf>
    <xf numFmtId="169" fontId="14" fillId="2" borderId="8" xfId="1" applyNumberFormat="1" applyFont="1" applyFill="1" applyBorder="1" applyAlignment="1">
      <alignment horizontal="right" vertical="center" wrapText="1"/>
    </xf>
    <xf numFmtId="2" fontId="14" fillId="2" borderId="8" xfId="0" applyNumberFormat="1" applyFont="1" applyFill="1" applyBorder="1" applyAlignment="1" applyProtection="1">
      <alignment horizontal="center" vertical="center" wrapText="1"/>
      <protection locked="0"/>
    </xf>
    <xf numFmtId="49" fontId="15" fillId="2" borderId="8" xfId="0" applyNumberFormat="1" applyFont="1" applyFill="1" applyBorder="1" applyAlignment="1" applyProtection="1">
      <alignment horizontal="left" vertical="center" wrapText="1"/>
      <protection locked="0"/>
    </xf>
    <xf numFmtId="0" fontId="13" fillId="2" borderId="8" xfId="0" applyFont="1" applyFill="1" applyBorder="1" applyAlignment="1" applyProtection="1">
      <alignment horizontal="center" vertical="center" wrapText="1"/>
      <protection locked="0"/>
    </xf>
    <xf numFmtId="9" fontId="14" fillId="2" borderId="8" xfId="0" applyNumberFormat="1" applyFont="1" applyFill="1" applyBorder="1" applyAlignment="1" applyProtection="1">
      <alignment horizontal="center" vertical="center" wrapText="1"/>
      <protection locked="0"/>
    </xf>
    <xf numFmtId="49" fontId="16" fillId="2" borderId="8" xfId="0" applyNumberFormat="1" applyFont="1" applyFill="1" applyBorder="1" applyAlignment="1" applyProtection="1">
      <alignment horizontal="center" vertical="center" wrapText="1"/>
      <protection locked="0"/>
    </xf>
    <xf numFmtId="1" fontId="16" fillId="2" borderId="8" xfId="0" applyNumberFormat="1" applyFont="1" applyFill="1" applyBorder="1" applyAlignment="1" applyProtection="1">
      <alignment horizontal="center" vertical="center" wrapText="1"/>
      <protection locked="0"/>
    </xf>
    <xf numFmtId="168" fontId="16" fillId="2" borderId="8" xfId="2" applyNumberFormat="1" applyFont="1" applyFill="1" applyBorder="1" applyAlignment="1" applyProtection="1">
      <alignment horizontal="center" vertical="center" wrapText="1"/>
      <protection locked="0"/>
    </xf>
    <xf numFmtId="0" fontId="13" fillId="2" borderId="8" xfId="0" applyFont="1" applyFill="1" applyBorder="1" applyAlignment="1">
      <alignment horizontal="left" vertical="center" wrapText="1"/>
    </xf>
    <xf numFmtId="166" fontId="0" fillId="2" borderId="0" xfId="0" applyNumberFormat="1" applyFill="1" applyAlignment="1">
      <alignment vertical="center"/>
    </xf>
    <xf numFmtId="0" fontId="2" fillId="2" borderId="8" xfId="0" applyFont="1" applyFill="1" applyBorder="1" applyAlignment="1">
      <alignment horizontal="center" vertical="center"/>
    </xf>
    <xf numFmtId="170" fontId="2" fillId="2" borderId="8" xfId="0" applyNumberFormat="1" applyFont="1" applyFill="1" applyBorder="1" applyAlignment="1">
      <alignment horizontal="center" vertical="center"/>
    </xf>
    <xf numFmtId="0" fontId="2" fillId="2" borderId="8" xfId="0" applyFont="1" applyFill="1" applyBorder="1" applyAlignment="1">
      <alignment vertical="center"/>
    </xf>
    <xf numFmtId="4" fontId="0" fillId="2" borderId="8" xfId="0" applyNumberFormat="1" applyFill="1" applyBorder="1" applyAlignment="1">
      <alignment horizontal="center" vertical="center"/>
    </xf>
    <xf numFmtId="0" fontId="17" fillId="2" borderId="0" xfId="0" applyFont="1" applyFill="1" applyBorder="1" applyAlignment="1">
      <alignment horizontal="left" vertical="center"/>
    </xf>
    <xf numFmtId="0" fontId="18" fillId="2" borderId="0" xfId="0" applyFont="1" applyFill="1" applyBorder="1" applyAlignment="1">
      <alignment horizontal="center" vertical="center" wrapText="1"/>
    </xf>
    <xf numFmtId="0" fontId="19" fillId="2" borderId="0" xfId="0" applyFont="1" applyFill="1" applyAlignment="1">
      <alignment horizontal="left" vertical="center" wrapText="1"/>
    </xf>
    <xf numFmtId="0" fontId="2" fillId="3" borderId="8" xfId="0" applyFont="1" applyFill="1" applyBorder="1" applyAlignment="1">
      <alignment horizontal="center" vertical="center" wrapText="1"/>
    </xf>
    <xf numFmtId="0" fontId="0" fillId="2" borderId="8" xfId="0" applyFill="1" applyBorder="1" applyAlignment="1">
      <alignment horizontal="left" wrapText="1"/>
    </xf>
    <xf numFmtId="0" fontId="0" fillId="2" borderId="8" xfId="0" applyFill="1" applyBorder="1" applyAlignment="1">
      <alignment horizontal="justify" vertical="center" wrapText="1"/>
    </xf>
    <xf numFmtId="0" fontId="0" fillId="2" borderId="0" xfId="0" applyFill="1" applyAlignment="1">
      <alignment horizontal="center"/>
    </xf>
    <xf numFmtId="0" fontId="0" fillId="2" borderId="8" xfId="0" applyFill="1" applyBorder="1" applyAlignment="1">
      <alignment wrapText="1"/>
    </xf>
    <xf numFmtId="0" fontId="0" fillId="2" borderId="8" xfId="0" applyFill="1" applyBorder="1" applyAlignment="1">
      <alignment horizontal="left" vertical="center" wrapText="1"/>
    </xf>
    <xf numFmtId="14" fontId="0" fillId="2" borderId="8" xfId="0" applyNumberFormat="1" applyFill="1" applyBorder="1" applyAlignment="1">
      <alignment horizontal="center" vertical="center" wrapText="1"/>
    </xf>
    <xf numFmtId="0" fontId="0" fillId="2" borderId="8" xfId="0" applyFill="1" applyBorder="1" applyAlignment="1">
      <alignment horizontal="center" vertical="center" wrapText="1"/>
    </xf>
    <xf numFmtId="14" fontId="0" fillId="2" borderId="8" xfId="0" applyNumberFormat="1" applyFill="1" applyBorder="1" applyAlignment="1">
      <alignment horizontal="center" vertical="center"/>
    </xf>
    <xf numFmtId="14" fontId="0" fillId="2" borderId="11" xfId="0" applyNumberFormat="1" applyFill="1" applyBorder="1" applyAlignment="1">
      <alignment horizontal="center" vertical="center"/>
    </xf>
    <xf numFmtId="0" fontId="0" fillId="2" borderId="11" xfId="0" applyFill="1" applyBorder="1" applyAlignment="1">
      <alignment horizontal="center" vertical="center"/>
    </xf>
    <xf numFmtId="0" fontId="0" fillId="2" borderId="11" xfId="0" applyFill="1" applyBorder="1" applyAlignment="1">
      <alignment horizontal="justify" vertical="center" wrapText="1"/>
    </xf>
    <xf numFmtId="0" fontId="2" fillId="3" borderId="8" xfId="0" applyFont="1" applyFill="1" applyBorder="1" applyAlignment="1">
      <alignment horizontal="center" wrapText="1"/>
    </xf>
    <xf numFmtId="0" fontId="0" fillId="2" borderId="8" xfId="0" applyFill="1" applyBorder="1" applyAlignment="1">
      <alignment vertical="center" wrapText="1"/>
    </xf>
    <xf numFmtId="14" fontId="14" fillId="2" borderId="8" xfId="0" applyNumberFormat="1" applyFont="1" applyFill="1" applyBorder="1" applyAlignment="1" applyProtection="1">
      <alignment horizontal="center" vertical="center" wrapText="1"/>
      <protection locked="0"/>
    </xf>
    <xf numFmtId="49" fontId="13" fillId="2" borderId="8" xfId="0" applyNumberFormat="1" applyFont="1" applyFill="1" applyBorder="1" applyAlignment="1" applyProtection="1">
      <alignment horizontal="left" vertical="center" wrapText="1"/>
      <protection locked="0"/>
    </xf>
    <xf numFmtId="49" fontId="16" fillId="3" borderId="8" xfId="0" applyNumberFormat="1" applyFont="1" applyFill="1" applyBorder="1" applyAlignment="1" applyProtection="1">
      <alignment horizontal="center" vertical="center" wrapText="1"/>
      <protection locked="0"/>
    </xf>
    <xf numFmtId="2" fontId="16" fillId="3" borderId="8" xfId="0" applyNumberFormat="1" applyFont="1" applyFill="1" applyBorder="1" applyAlignment="1" applyProtection="1">
      <alignment horizontal="center" vertical="center" wrapText="1"/>
      <protection locked="0"/>
    </xf>
    <xf numFmtId="166" fontId="0" fillId="2" borderId="8" xfId="0" applyNumberFormat="1" applyFill="1" applyBorder="1" applyAlignment="1">
      <alignment vertical="center"/>
    </xf>
    <xf numFmtId="49" fontId="0" fillId="3" borderId="8" xfId="0" applyNumberFormat="1" applyFill="1" applyBorder="1" applyAlignment="1">
      <alignment horizontal="center" vertical="center"/>
    </xf>
    <xf numFmtId="0" fontId="17" fillId="2" borderId="8" xfId="0" applyFont="1" applyFill="1" applyBorder="1" applyAlignment="1">
      <alignment horizontal="left" vertical="center"/>
    </xf>
    <xf numFmtId="0" fontId="2" fillId="3" borderId="16" xfId="0" applyFont="1" applyFill="1" applyBorder="1" applyAlignment="1">
      <alignment horizontal="center" vertical="center"/>
    </xf>
    <xf numFmtId="0" fontId="2" fillId="3" borderId="16" xfId="0" applyFont="1" applyFill="1" applyBorder="1" applyAlignment="1">
      <alignment horizontal="center" vertical="center" wrapText="1"/>
    </xf>
    <xf numFmtId="0" fontId="22" fillId="3" borderId="8" xfId="0" applyFont="1" applyFill="1" applyBorder="1" applyAlignment="1">
      <alignment horizontal="center" vertical="center" wrapText="1"/>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3" fillId="3" borderId="0" xfId="0" applyFont="1" applyFill="1" applyBorder="1" applyAlignment="1">
      <alignment horizontal="center" vertical="center"/>
    </xf>
    <xf numFmtId="0" fontId="2" fillId="3" borderId="20" xfId="0" applyFont="1" applyFill="1" applyBorder="1" applyAlignment="1">
      <alignment vertical="center" wrapText="1"/>
    </xf>
    <xf numFmtId="0" fontId="23" fillId="2" borderId="8" xfId="0" applyFont="1" applyFill="1" applyBorder="1" applyAlignment="1">
      <alignment horizontal="center" wrapText="1"/>
    </xf>
    <xf numFmtId="0" fontId="2" fillId="2" borderId="0" xfId="0" applyFont="1" applyFill="1" applyBorder="1" applyAlignment="1">
      <alignment horizontal="center" vertical="center"/>
    </xf>
    <xf numFmtId="0" fontId="0" fillId="0" borderId="8" xfId="0" applyFill="1" applyBorder="1" applyAlignment="1">
      <alignment horizontal="center" vertical="center"/>
    </xf>
    <xf numFmtId="0" fontId="0" fillId="0" borderId="8" xfId="0" quotePrefix="1" applyFill="1" applyBorder="1" applyAlignment="1">
      <alignment horizontal="center" vertical="center"/>
    </xf>
    <xf numFmtId="0" fontId="5" fillId="4" borderId="3" xfId="0" applyFont="1" applyFill="1" applyBorder="1" applyAlignment="1" applyProtection="1">
      <alignment horizontal="left" vertical="center"/>
      <protection locked="0"/>
    </xf>
    <xf numFmtId="0" fontId="5" fillId="4" borderId="4" xfId="0" applyFont="1" applyFill="1" applyBorder="1" applyAlignment="1" applyProtection="1">
      <alignment horizontal="left" vertical="center"/>
      <protection locked="0"/>
    </xf>
    <xf numFmtId="0" fontId="3" fillId="3" borderId="1" xfId="0" applyFont="1" applyFill="1" applyBorder="1" applyAlignment="1">
      <alignment horizontal="center" vertical="center"/>
    </xf>
    <xf numFmtId="0" fontId="3" fillId="3" borderId="0" xfId="0" applyFont="1" applyFill="1" applyBorder="1" applyAlignment="1">
      <alignment horizontal="center" vertical="center"/>
    </xf>
    <xf numFmtId="0" fontId="0" fillId="4" borderId="2" xfId="0" applyFont="1" applyFill="1" applyBorder="1" applyAlignment="1">
      <alignment horizontal="left" vertical="center"/>
    </xf>
    <xf numFmtId="0" fontId="0" fillId="4" borderId="5" xfId="0" applyFont="1" applyFill="1" applyBorder="1" applyAlignment="1">
      <alignment horizontal="left" vertical="center"/>
    </xf>
    <xf numFmtId="0" fontId="5" fillId="3" borderId="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11" fillId="2" borderId="13" xfId="0" applyFont="1" applyFill="1" applyBorder="1" applyAlignment="1">
      <alignment horizontal="center" vertical="center" wrapText="1"/>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8" xfId="0" applyFont="1" applyFill="1" applyBorder="1" applyAlignment="1">
      <alignment horizontal="center" vertical="center"/>
    </xf>
    <xf numFmtId="0" fontId="19" fillId="2" borderId="0" xfId="0" applyFont="1" applyFill="1" applyAlignment="1">
      <alignment horizontal="left" vertical="center" wrapText="1"/>
    </xf>
    <xf numFmtId="0" fontId="3" fillId="3" borderId="5"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2" fillId="3" borderId="8" xfId="0" applyFont="1" applyFill="1" applyBorder="1" applyAlignment="1">
      <alignment horizontal="center" vertical="center" wrapText="1"/>
    </xf>
    <xf numFmtId="0" fontId="0" fillId="2" borderId="8" xfId="0" applyFill="1" applyBorder="1" applyAlignment="1">
      <alignment horizontal="center" vertical="center"/>
    </xf>
    <xf numFmtId="0" fontId="0" fillId="2" borderId="11" xfId="0" applyFill="1" applyBorder="1" applyAlignment="1">
      <alignment horizontal="center" vertical="center" wrapText="1"/>
    </xf>
    <xf numFmtId="0" fontId="0" fillId="2" borderId="15" xfId="0" applyFill="1" applyBorder="1" applyAlignment="1">
      <alignment horizontal="center" vertical="center" wrapText="1"/>
    </xf>
    <xf numFmtId="14" fontId="0" fillId="2" borderId="11" xfId="0" applyNumberFormat="1" applyFill="1" applyBorder="1" applyAlignment="1">
      <alignment horizontal="center" vertical="center" wrapText="1"/>
    </xf>
    <xf numFmtId="14" fontId="0" fillId="2" borderId="15" xfId="0" applyNumberForma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0" fillId="2" borderId="12" xfId="0" applyFill="1" applyBorder="1" applyAlignment="1">
      <alignment horizontal="center" vertical="center" wrapText="1"/>
    </xf>
    <xf numFmtId="0" fontId="3" fillId="3" borderId="8" xfId="0" applyFont="1" applyFill="1" applyBorder="1" applyAlignment="1">
      <alignment horizontal="center" vertical="center"/>
    </xf>
    <xf numFmtId="0" fontId="0" fillId="2" borderId="16" xfId="0" applyFill="1" applyBorder="1" applyAlignment="1">
      <alignment horizontal="center" vertical="center"/>
    </xf>
    <xf numFmtId="0" fontId="0" fillId="2" borderId="15" xfId="0" applyFill="1" applyBorder="1" applyAlignment="1">
      <alignment horizontal="center" vertical="center"/>
    </xf>
    <xf numFmtId="0" fontId="0" fillId="2" borderId="19" xfId="0" applyFill="1" applyBorder="1" applyAlignment="1">
      <alignment horizontal="center" vertical="center"/>
    </xf>
    <xf numFmtId="0" fontId="2" fillId="3" borderId="20" xfId="0" applyFont="1" applyFill="1" applyBorder="1" applyAlignment="1">
      <alignment horizontal="center" vertical="center" wrapText="1"/>
    </xf>
    <xf numFmtId="0" fontId="0" fillId="2" borderId="11" xfId="0" applyFill="1" applyBorder="1" applyAlignment="1">
      <alignment horizontal="justify" vertical="center" wrapText="1"/>
    </xf>
    <xf numFmtId="0" fontId="0" fillId="2" borderId="15" xfId="0" applyFill="1" applyBorder="1" applyAlignment="1">
      <alignment horizontal="justify" vertical="center" wrapText="1"/>
    </xf>
    <xf numFmtId="0" fontId="0" fillId="2" borderId="12" xfId="0" applyFill="1" applyBorder="1" applyAlignment="1">
      <alignment horizontal="justify" vertical="center" wrapText="1"/>
    </xf>
    <xf numFmtId="14" fontId="0" fillId="2" borderId="11" xfId="0" applyNumberFormat="1" applyFill="1" applyBorder="1" applyAlignment="1">
      <alignment horizontal="center" vertical="center"/>
    </xf>
    <xf numFmtId="14" fontId="0" fillId="2" borderId="15" xfId="0" applyNumberFormat="1" applyFill="1" applyBorder="1" applyAlignment="1">
      <alignment horizontal="center" vertical="center"/>
    </xf>
    <xf numFmtId="14" fontId="0" fillId="2" borderId="12" xfId="0" applyNumberFormat="1" applyFill="1" applyBorder="1" applyAlignment="1">
      <alignment horizontal="center" vertical="center"/>
    </xf>
    <xf numFmtId="0" fontId="0" fillId="2" borderId="11" xfId="0" applyFill="1" applyBorder="1" applyAlignment="1">
      <alignment horizontal="center" wrapText="1"/>
    </xf>
    <xf numFmtId="0" fontId="0" fillId="2" borderId="15" xfId="0" applyFill="1" applyBorder="1" applyAlignment="1">
      <alignment horizontal="center" wrapText="1"/>
    </xf>
    <xf numFmtId="0" fontId="0" fillId="2" borderId="12" xfId="0" applyFill="1" applyBorder="1" applyAlignment="1">
      <alignment horizontal="center" wrapText="1"/>
    </xf>
    <xf numFmtId="0" fontId="23" fillId="2" borderId="8" xfId="0" applyFont="1" applyFill="1" applyBorder="1" applyAlignment="1">
      <alignment horizontal="center" vertical="center" wrapText="1"/>
    </xf>
    <xf numFmtId="0" fontId="13" fillId="0" borderId="8" xfId="0" applyFont="1" applyFill="1" applyBorder="1" applyAlignment="1">
      <alignment horizontal="center" vertical="center"/>
    </xf>
    <xf numFmtId="14" fontId="0" fillId="2" borderId="5" xfId="0" applyNumberFormat="1" applyFont="1" applyFill="1" applyBorder="1" applyAlignment="1" applyProtection="1">
      <alignment horizontal="left" vertical="center"/>
      <protection locked="0"/>
    </xf>
    <xf numFmtId="1" fontId="0" fillId="2" borderId="8" xfId="0" applyNumberFormat="1" applyFill="1" applyBorder="1" applyAlignment="1">
      <alignment horizontal="center" vertical="center"/>
    </xf>
    <xf numFmtId="49" fontId="13" fillId="5" borderId="8" xfId="0" applyNumberFormat="1" applyFont="1" applyFill="1" applyBorder="1" applyAlignment="1" applyProtection="1">
      <alignment horizontal="center" vertical="center" wrapText="1"/>
      <protection locked="0"/>
    </xf>
    <xf numFmtId="0" fontId="14" fillId="5" borderId="8" xfId="1" applyNumberFormat="1" applyFont="1" applyFill="1" applyBorder="1" applyAlignment="1" applyProtection="1">
      <alignment horizontal="center" vertical="center" wrapText="1"/>
      <protection locked="0"/>
    </xf>
    <xf numFmtId="0" fontId="14" fillId="5" borderId="8" xfId="0" applyFont="1" applyFill="1" applyBorder="1" applyAlignment="1" applyProtection="1">
      <alignment horizontal="center" vertical="center" wrapText="1"/>
      <protection locked="0"/>
    </xf>
    <xf numFmtId="9" fontId="14" fillId="5" borderId="8" xfId="3" applyFont="1" applyFill="1" applyBorder="1" applyAlignment="1" applyProtection="1">
      <alignment horizontal="center" vertical="center" wrapText="1"/>
      <protection locked="0"/>
    </xf>
    <xf numFmtId="14" fontId="14" fillId="5" borderId="8" xfId="0" applyNumberFormat="1" applyFont="1" applyFill="1" applyBorder="1" applyAlignment="1" applyProtection="1">
      <alignment horizontal="center" vertical="center" wrapText="1"/>
      <protection locked="0"/>
    </xf>
    <xf numFmtId="15" fontId="14" fillId="5" borderId="8" xfId="0" applyNumberFormat="1" applyFont="1" applyFill="1" applyBorder="1" applyAlignment="1" applyProtection="1">
      <alignment horizontal="center" vertical="center" wrapText="1"/>
      <protection locked="0"/>
    </xf>
    <xf numFmtId="177" fontId="14" fillId="5" borderId="8" xfId="0" applyNumberFormat="1" applyFont="1" applyFill="1" applyBorder="1" applyAlignment="1" applyProtection="1">
      <alignment horizontal="center" vertical="center" wrapText="1"/>
      <protection locked="0"/>
    </xf>
    <xf numFmtId="1" fontId="14" fillId="5" borderId="8" xfId="0" applyNumberFormat="1" applyFont="1" applyFill="1" applyBorder="1" applyAlignment="1" applyProtection="1">
      <alignment horizontal="center" vertical="center" wrapText="1"/>
      <protection locked="0"/>
    </xf>
    <xf numFmtId="2" fontId="14" fillId="5" borderId="8" xfId="0" applyNumberFormat="1" applyFont="1" applyFill="1" applyBorder="1" applyAlignment="1" applyProtection="1">
      <alignment horizontal="center" vertical="center" wrapText="1"/>
      <protection locked="0"/>
    </xf>
    <xf numFmtId="168" fontId="14" fillId="5" borderId="8" xfId="2" applyNumberFormat="1" applyFont="1" applyFill="1" applyBorder="1" applyAlignment="1">
      <alignment horizontal="right" vertical="center" wrapText="1"/>
    </xf>
    <xf numFmtId="169" fontId="14" fillId="5" borderId="8" xfId="1" applyNumberFormat="1" applyFont="1" applyFill="1" applyBorder="1" applyAlignment="1">
      <alignment horizontal="center" vertical="center" wrapText="1"/>
    </xf>
    <xf numFmtId="0" fontId="8" fillId="5" borderId="8" xfId="0" applyFont="1" applyFill="1" applyBorder="1" applyAlignment="1">
      <alignment horizontal="left" vertical="center" wrapText="1"/>
    </xf>
    <xf numFmtId="0" fontId="13" fillId="0" borderId="8" xfId="0" applyFont="1" applyFill="1" applyBorder="1" applyAlignment="1">
      <alignment horizontal="center" vertical="center" wrapText="1"/>
    </xf>
    <xf numFmtId="49" fontId="13" fillId="0" borderId="8" xfId="0" applyNumberFormat="1" applyFont="1" applyFill="1" applyBorder="1" applyAlignment="1" applyProtection="1">
      <alignment horizontal="center" vertical="center" wrapText="1"/>
      <protection locked="0"/>
    </xf>
    <xf numFmtId="0" fontId="14" fillId="0" borderId="8" xfId="1" applyNumberFormat="1" applyFont="1" applyFill="1" applyBorder="1" applyAlignment="1" applyProtection="1">
      <alignment horizontal="center" vertical="center" wrapText="1"/>
      <protection locked="0"/>
    </xf>
    <xf numFmtId="0" fontId="14" fillId="0" borderId="8" xfId="0" applyFont="1" applyFill="1" applyBorder="1" applyAlignment="1" applyProtection="1">
      <alignment horizontal="center" vertical="center" wrapText="1"/>
      <protection locked="0"/>
    </xf>
    <xf numFmtId="9" fontId="14" fillId="0" borderId="8" xfId="3" applyFont="1" applyFill="1" applyBorder="1" applyAlignment="1" applyProtection="1">
      <alignment horizontal="center" vertical="center" wrapText="1"/>
      <protection locked="0"/>
    </xf>
    <xf numFmtId="14" fontId="14" fillId="0" borderId="8" xfId="0" applyNumberFormat="1" applyFont="1" applyFill="1" applyBorder="1" applyAlignment="1" applyProtection="1">
      <alignment horizontal="center" vertical="center" wrapText="1"/>
      <protection locked="0"/>
    </xf>
    <xf numFmtId="15" fontId="14" fillId="0" borderId="8" xfId="0" applyNumberFormat="1" applyFont="1" applyFill="1" applyBorder="1" applyAlignment="1" applyProtection="1">
      <alignment horizontal="center" vertical="center" wrapText="1"/>
      <protection locked="0"/>
    </xf>
    <xf numFmtId="0" fontId="14" fillId="0" borderId="8" xfId="0" applyNumberFormat="1" applyFont="1" applyFill="1" applyBorder="1" applyAlignment="1" applyProtection="1">
      <alignment horizontal="center" vertical="center" wrapText="1"/>
      <protection locked="0"/>
    </xf>
    <xf numFmtId="1" fontId="14" fillId="0" borderId="8" xfId="0" applyNumberFormat="1" applyFont="1" applyFill="1" applyBorder="1" applyAlignment="1" applyProtection="1">
      <alignment horizontal="center" vertical="center" wrapText="1"/>
      <protection locked="0"/>
    </xf>
    <xf numFmtId="168" fontId="14" fillId="0" borderId="8" xfId="2" applyNumberFormat="1" applyFont="1" applyFill="1" applyBorder="1" applyAlignment="1">
      <alignment horizontal="right" vertical="center" wrapText="1"/>
    </xf>
    <xf numFmtId="169" fontId="14" fillId="0" borderId="8" xfId="1" applyNumberFormat="1" applyFont="1" applyFill="1" applyBorder="1" applyAlignment="1">
      <alignment horizontal="center" vertical="center" wrapText="1"/>
    </xf>
    <xf numFmtId="0" fontId="8" fillId="0" borderId="8"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3" fillId="0" borderId="0" xfId="0" applyFont="1" applyFill="1" applyAlignment="1">
      <alignment horizontal="left" vertical="center" wrapText="1"/>
    </xf>
    <xf numFmtId="0" fontId="8" fillId="0" borderId="8" xfId="0" applyFont="1" applyFill="1" applyBorder="1" applyAlignment="1">
      <alignment horizontal="justify" vertical="center" wrapText="1"/>
    </xf>
    <xf numFmtId="169" fontId="14" fillId="0" borderId="8" xfId="1" applyNumberFormat="1" applyFont="1" applyFill="1" applyBorder="1" applyAlignment="1">
      <alignment horizontal="right" vertical="center" wrapText="1"/>
    </xf>
    <xf numFmtId="2" fontId="14" fillId="0" borderId="8" xfId="0" applyNumberFormat="1" applyFont="1" applyFill="1" applyBorder="1" applyAlignment="1" applyProtection="1">
      <alignment horizontal="center" vertical="center" wrapText="1"/>
      <protection locked="0"/>
    </xf>
  </cellXfs>
  <cellStyles count="4">
    <cellStyle name="Millares" xfId="1" builtinId="3"/>
    <cellStyle name="Moneda" xfId="2" builtinId="4"/>
    <cellStyle name="Normal" xfId="0" builtinId="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30"/>
  <sheetViews>
    <sheetView tabSelected="1" zoomScale="85" zoomScaleNormal="85" workbookViewId="0">
      <selection activeCell="A57" sqref="A57"/>
    </sheetView>
  </sheetViews>
  <sheetFormatPr baseColWidth="10" defaultRowHeight="15" x14ac:dyDescent="0.25"/>
  <cols>
    <col min="1" max="1" width="3.140625" style="1" bestFit="1" customWidth="1"/>
    <col min="2" max="2" width="77.28515625" style="1" customWidth="1"/>
    <col min="3" max="3" width="36.7109375" style="1" customWidth="1"/>
    <col min="4" max="4" width="26.7109375" style="1" customWidth="1"/>
    <col min="5" max="5" width="25" style="1" customWidth="1"/>
    <col min="6" max="7" width="29.7109375" style="1" customWidth="1"/>
    <col min="8" max="8" width="20.28515625" style="1" customWidth="1"/>
    <col min="9" max="9" width="15.7109375" style="1" customWidth="1"/>
    <col min="10" max="10" width="19.5703125" style="1" customWidth="1"/>
    <col min="11" max="11" width="24.140625" style="1" customWidth="1"/>
    <col min="12" max="12" width="24.28515625" style="1" customWidth="1"/>
    <col min="13" max="13" width="26.7109375" style="1" customWidth="1"/>
    <col min="14" max="14" width="24.7109375" style="1" customWidth="1"/>
    <col min="15" max="16" width="22.140625" style="1" customWidth="1"/>
    <col min="17" max="17" width="26.140625" style="1" customWidth="1"/>
    <col min="18" max="18" width="19.5703125" style="1" bestFit="1" customWidth="1"/>
    <col min="19" max="19" width="50.85546875" style="1" customWidth="1"/>
    <col min="20" max="24" width="6.42578125" style="1" customWidth="1"/>
    <col min="25" max="253" width="11.42578125" style="1"/>
    <col min="254" max="254" width="1" style="1" customWidth="1"/>
    <col min="255" max="255" width="4.28515625" style="1" customWidth="1"/>
    <col min="256" max="256" width="34.7109375" style="1" customWidth="1"/>
    <col min="257" max="257" width="0" style="1" hidden="1" customWidth="1"/>
    <col min="258" max="258" width="20" style="1" customWidth="1"/>
    <col min="259" max="259" width="20.85546875" style="1" customWidth="1"/>
    <col min="260" max="260" width="25" style="1" customWidth="1"/>
    <col min="261" max="261" width="18.7109375" style="1" customWidth="1"/>
    <col min="262" max="262" width="29.7109375" style="1" customWidth="1"/>
    <col min="263" max="263" width="13.42578125" style="1" customWidth="1"/>
    <col min="264" max="264" width="13.85546875" style="1" customWidth="1"/>
    <col min="265" max="269" width="16.5703125" style="1" customWidth="1"/>
    <col min="270" max="270" width="20.5703125" style="1" customWidth="1"/>
    <col min="271" max="271" width="21.140625" style="1" customWidth="1"/>
    <col min="272" max="272" width="9.5703125" style="1" customWidth="1"/>
    <col min="273" max="273" width="0.42578125" style="1" customWidth="1"/>
    <col min="274" max="280" width="6.42578125" style="1" customWidth="1"/>
    <col min="281" max="509" width="11.42578125" style="1"/>
    <col min="510" max="510" width="1" style="1" customWidth="1"/>
    <col min="511" max="511" width="4.28515625" style="1" customWidth="1"/>
    <col min="512" max="512" width="34.7109375" style="1" customWidth="1"/>
    <col min="513" max="513" width="0" style="1" hidden="1" customWidth="1"/>
    <col min="514" max="514" width="20" style="1" customWidth="1"/>
    <col min="515" max="515" width="20.85546875" style="1" customWidth="1"/>
    <col min="516" max="516" width="25" style="1" customWidth="1"/>
    <col min="517" max="517" width="18.7109375" style="1" customWidth="1"/>
    <col min="518" max="518" width="29.7109375" style="1" customWidth="1"/>
    <col min="519" max="519" width="13.42578125" style="1" customWidth="1"/>
    <col min="520" max="520" width="13.85546875" style="1" customWidth="1"/>
    <col min="521" max="525" width="16.5703125" style="1" customWidth="1"/>
    <col min="526" max="526" width="20.5703125" style="1" customWidth="1"/>
    <col min="527" max="527" width="21.140625" style="1" customWidth="1"/>
    <col min="528" max="528" width="9.5703125" style="1" customWidth="1"/>
    <col min="529" max="529" width="0.42578125" style="1" customWidth="1"/>
    <col min="530" max="536" width="6.42578125" style="1" customWidth="1"/>
    <col min="537" max="765" width="11.42578125" style="1"/>
    <col min="766" max="766" width="1" style="1" customWidth="1"/>
    <col min="767" max="767" width="4.28515625" style="1" customWidth="1"/>
    <col min="768" max="768" width="34.7109375" style="1" customWidth="1"/>
    <col min="769" max="769" width="0" style="1" hidden="1" customWidth="1"/>
    <col min="770" max="770" width="20" style="1" customWidth="1"/>
    <col min="771" max="771" width="20.85546875" style="1" customWidth="1"/>
    <col min="772" max="772" width="25" style="1" customWidth="1"/>
    <col min="773" max="773" width="18.7109375" style="1" customWidth="1"/>
    <col min="774" max="774" width="29.7109375" style="1" customWidth="1"/>
    <col min="775" max="775" width="13.42578125" style="1" customWidth="1"/>
    <col min="776" max="776" width="13.85546875" style="1" customWidth="1"/>
    <col min="777" max="781" width="16.5703125" style="1" customWidth="1"/>
    <col min="782" max="782" width="20.5703125" style="1" customWidth="1"/>
    <col min="783" max="783" width="21.140625" style="1" customWidth="1"/>
    <col min="784" max="784" width="9.5703125" style="1" customWidth="1"/>
    <col min="785" max="785" width="0.42578125" style="1" customWidth="1"/>
    <col min="786" max="792" width="6.42578125" style="1" customWidth="1"/>
    <col min="793" max="1021" width="11.42578125" style="1"/>
    <col min="1022" max="1022" width="1" style="1" customWidth="1"/>
    <col min="1023" max="1023" width="4.28515625" style="1" customWidth="1"/>
    <col min="1024" max="1024" width="34.7109375" style="1" customWidth="1"/>
    <col min="1025" max="1025" width="0" style="1" hidden="1" customWidth="1"/>
    <col min="1026" max="1026" width="20" style="1" customWidth="1"/>
    <col min="1027" max="1027" width="20.85546875" style="1" customWidth="1"/>
    <col min="1028" max="1028" width="25" style="1" customWidth="1"/>
    <col min="1029" max="1029" width="18.7109375" style="1" customWidth="1"/>
    <col min="1030" max="1030" width="29.7109375" style="1" customWidth="1"/>
    <col min="1031" max="1031" width="13.42578125" style="1" customWidth="1"/>
    <col min="1032" max="1032" width="13.85546875" style="1" customWidth="1"/>
    <col min="1033" max="1037" width="16.5703125" style="1" customWidth="1"/>
    <col min="1038" max="1038" width="20.5703125" style="1" customWidth="1"/>
    <col min="1039" max="1039" width="21.140625" style="1" customWidth="1"/>
    <col min="1040" max="1040" width="9.5703125" style="1" customWidth="1"/>
    <col min="1041" max="1041" width="0.42578125" style="1" customWidth="1"/>
    <col min="1042" max="1048" width="6.42578125" style="1" customWidth="1"/>
    <col min="1049" max="1277" width="11.42578125" style="1"/>
    <col min="1278" max="1278" width="1" style="1" customWidth="1"/>
    <col min="1279" max="1279" width="4.28515625" style="1" customWidth="1"/>
    <col min="1280" max="1280" width="34.7109375" style="1" customWidth="1"/>
    <col min="1281" max="1281" width="0" style="1" hidden="1" customWidth="1"/>
    <col min="1282" max="1282" width="20" style="1" customWidth="1"/>
    <col min="1283" max="1283" width="20.85546875" style="1" customWidth="1"/>
    <col min="1284" max="1284" width="25" style="1" customWidth="1"/>
    <col min="1285" max="1285" width="18.7109375" style="1" customWidth="1"/>
    <col min="1286" max="1286" width="29.7109375" style="1" customWidth="1"/>
    <col min="1287" max="1287" width="13.42578125" style="1" customWidth="1"/>
    <col min="1288" max="1288" width="13.85546875" style="1" customWidth="1"/>
    <col min="1289" max="1293" width="16.5703125" style="1" customWidth="1"/>
    <col min="1294" max="1294" width="20.5703125" style="1" customWidth="1"/>
    <col min="1295" max="1295" width="21.140625" style="1" customWidth="1"/>
    <col min="1296" max="1296" width="9.5703125" style="1" customWidth="1"/>
    <col min="1297" max="1297" width="0.42578125" style="1" customWidth="1"/>
    <col min="1298" max="1304" width="6.42578125" style="1" customWidth="1"/>
    <col min="1305" max="1533" width="11.42578125" style="1"/>
    <col min="1534" max="1534" width="1" style="1" customWidth="1"/>
    <col min="1535" max="1535" width="4.28515625" style="1" customWidth="1"/>
    <col min="1536" max="1536" width="34.7109375" style="1" customWidth="1"/>
    <col min="1537" max="1537" width="0" style="1" hidden="1" customWidth="1"/>
    <col min="1538" max="1538" width="20" style="1" customWidth="1"/>
    <col min="1539" max="1539" width="20.85546875" style="1" customWidth="1"/>
    <col min="1540" max="1540" width="25" style="1" customWidth="1"/>
    <col min="1541" max="1541" width="18.7109375" style="1" customWidth="1"/>
    <col min="1542" max="1542" width="29.7109375" style="1" customWidth="1"/>
    <col min="1543" max="1543" width="13.42578125" style="1" customWidth="1"/>
    <col min="1544" max="1544" width="13.85546875" style="1" customWidth="1"/>
    <col min="1545" max="1549" width="16.5703125" style="1" customWidth="1"/>
    <col min="1550" max="1550" width="20.5703125" style="1" customWidth="1"/>
    <col min="1551" max="1551" width="21.140625" style="1" customWidth="1"/>
    <col min="1552" max="1552" width="9.5703125" style="1" customWidth="1"/>
    <col min="1553" max="1553" width="0.42578125" style="1" customWidth="1"/>
    <col min="1554" max="1560" width="6.42578125" style="1" customWidth="1"/>
    <col min="1561" max="1789" width="11.42578125" style="1"/>
    <col min="1790" max="1790" width="1" style="1" customWidth="1"/>
    <col min="1791" max="1791" width="4.28515625" style="1" customWidth="1"/>
    <col min="1792" max="1792" width="34.7109375" style="1" customWidth="1"/>
    <col min="1793" max="1793" width="0" style="1" hidden="1" customWidth="1"/>
    <col min="1794" max="1794" width="20" style="1" customWidth="1"/>
    <col min="1795" max="1795" width="20.85546875" style="1" customWidth="1"/>
    <col min="1796" max="1796" width="25" style="1" customWidth="1"/>
    <col min="1797" max="1797" width="18.7109375" style="1" customWidth="1"/>
    <col min="1798" max="1798" width="29.7109375" style="1" customWidth="1"/>
    <col min="1799" max="1799" width="13.42578125" style="1" customWidth="1"/>
    <col min="1800" max="1800" width="13.85546875" style="1" customWidth="1"/>
    <col min="1801" max="1805" width="16.5703125" style="1" customWidth="1"/>
    <col min="1806" max="1806" width="20.5703125" style="1" customWidth="1"/>
    <col min="1807" max="1807" width="21.140625" style="1" customWidth="1"/>
    <col min="1808" max="1808" width="9.5703125" style="1" customWidth="1"/>
    <col min="1809" max="1809" width="0.42578125" style="1" customWidth="1"/>
    <col min="1810" max="1816" width="6.42578125" style="1" customWidth="1"/>
    <col min="1817" max="2045" width="11.42578125" style="1"/>
    <col min="2046" max="2046" width="1" style="1" customWidth="1"/>
    <col min="2047" max="2047" width="4.28515625" style="1" customWidth="1"/>
    <col min="2048" max="2048" width="34.7109375" style="1" customWidth="1"/>
    <col min="2049" max="2049" width="0" style="1" hidden="1" customWidth="1"/>
    <col min="2050" max="2050" width="20" style="1" customWidth="1"/>
    <col min="2051" max="2051" width="20.85546875" style="1" customWidth="1"/>
    <col min="2052" max="2052" width="25" style="1" customWidth="1"/>
    <col min="2053" max="2053" width="18.7109375" style="1" customWidth="1"/>
    <col min="2054" max="2054" width="29.7109375" style="1" customWidth="1"/>
    <col min="2055" max="2055" width="13.42578125" style="1" customWidth="1"/>
    <col min="2056" max="2056" width="13.85546875" style="1" customWidth="1"/>
    <col min="2057" max="2061" width="16.5703125" style="1" customWidth="1"/>
    <col min="2062" max="2062" width="20.5703125" style="1" customWidth="1"/>
    <col min="2063" max="2063" width="21.140625" style="1" customWidth="1"/>
    <col min="2064" max="2064" width="9.5703125" style="1" customWidth="1"/>
    <col min="2065" max="2065" width="0.42578125" style="1" customWidth="1"/>
    <col min="2066" max="2072" width="6.42578125" style="1" customWidth="1"/>
    <col min="2073" max="2301" width="11.42578125" style="1"/>
    <col min="2302" max="2302" width="1" style="1" customWidth="1"/>
    <col min="2303" max="2303" width="4.28515625" style="1" customWidth="1"/>
    <col min="2304" max="2304" width="34.7109375" style="1" customWidth="1"/>
    <col min="2305" max="2305" width="0" style="1" hidden="1" customWidth="1"/>
    <col min="2306" max="2306" width="20" style="1" customWidth="1"/>
    <col min="2307" max="2307" width="20.85546875" style="1" customWidth="1"/>
    <col min="2308" max="2308" width="25" style="1" customWidth="1"/>
    <col min="2309" max="2309" width="18.7109375" style="1" customWidth="1"/>
    <col min="2310" max="2310" width="29.7109375" style="1" customWidth="1"/>
    <col min="2311" max="2311" width="13.42578125" style="1" customWidth="1"/>
    <col min="2312" max="2312" width="13.85546875" style="1" customWidth="1"/>
    <col min="2313" max="2317" width="16.5703125" style="1" customWidth="1"/>
    <col min="2318" max="2318" width="20.5703125" style="1" customWidth="1"/>
    <col min="2319" max="2319" width="21.140625" style="1" customWidth="1"/>
    <col min="2320" max="2320" width="9.5703125" style="1" customWidth="1"/>
    <col min="2321" max="2321" width="0.42578125" style="1" customWidth="1"/>
    <col min="2322" max="2328" width="6.42578125" style="1" customWidth="1"/>
    <col min="2329" max="2557" width="11.42578125" style="1"/>
    <col min="2558" max="2558" width="1" style="1" customWidth="1"/>
    <col min="2559" max="2559" width="4.28515625" style="1" customWidth="1"/>
    <col min="2560" max="2560" width="34.7109375" style="1" customWidth="1"/>
    <col min="2561" max="2561" width="0" style="1" hidden="1" customWidth="1"/>
    <col min="2562" max="2562" width="20" style="1" customWidth="1"/>
    <col min="2563" max="2563" width="20.85546875" style="1" customWidth="1"/>
    <col min="2564" max="2564" width="25" style="1" customWidth="1"/>
    <col min="2565" max="2565" width="18.7109375" style="1" customWidth="1"/>
    <col min="2566" max="2566" width="29.7109375" style="1" customWidth="1"/>
    <col min="2567" max="2567" width="13.42578125" style="1" customWidth="1"/>
    <col min="2568" max="2568" width="13.85546875" style="1" customWidth="1"/>
    <col min="2569" max="2573" width="16.5703125" style="1" customWidth="1"/>
    <col min="2574" max="2574" width="20.5703125" style="1" customWidth="1"/>
    <col min="2575" max="2575" width="21.140625" style="1" customWidth="1"/>
    <col min="2576" max="2576" width="9.5703125" style="1" customWidth="1"/>
    <col min="2577" max="2577" width="0.42578125" style="1" customWidth="1"/>
    <col min="2578" max="2584" width="6.42578125" style="1" customWidth="1"/>
    <col min="2585" max="2813" width="11.42578125" style="1"/>
    <col min="2814" max="2814" width="1" style="1" customWidth="1"/>
    <col min="2815" max="2815" width="4.28515625" style="1" customWidth="1"/>
    <col min="2816" max="2816" width="34.7109375" style="1" customWidth="1"/>
    <col min="2817" max="2817" width="0" style="1" hidden="1" customWidth="1"/>
    <col min="2818" max="2818" width="20" style="1" customWidth="1"/>
    <col min="2819" max="2819" width="20.85546875" style="1" customWidth="1"/>
    <col min="2820" max="2820" width="25" style="1" customWidth="1"/>
    <col min="2821" max="2821" width="18.7109375" style="1" customWidth="1"/>
    <col min="2822" max="2822" width="29.7109375" style="1" customWidth="1"/>
    <col min="2823" max="2823" width="13.42578125" style="1" customWidth="1"/>
    <col min="2824" max="2824" width="13.85546875" style="1" customWidth="1"/>
    <col min="2825" max="2829" width="16.5703125" style="1" customWidth="1"/>
    <col min="2830" max="2830" width="20.5703125" style="1" customWidth="1"/>
    <col min="2831" max="2831" width="21.140625" style="1" customWidth="1"/>
    <col min="2832" max="2832" width="9.5703125" style="1" customWidth="1"/>
    <col min="2833" max="2833" width="0.42578125" style="1" customWidth="1"/>
    <col min="2834" max="2840" width="6.42578125" style="1" customWidth="1"/>
    <col min="2841" max="3069" width="11.42578125" style="1"/>
    <col min="3070" max="3070" width="1" style="1" customWidth="1"/>
    <col min="3071" max="3071" width="4.28515625" style="1" customWidth="1"/>
    <col min="3072" max="3072" width="34.7109375" style="1" customWidth="1"/>
    <col min="3073" max="3073" width="0" style="1" hidden="1" customWidth="1"/>
    <col min="3074" max="3074" width="20" style="1" customWidth="1"/>
    <col min="3075" max="3075" width="20.85546875" style="1" customWidth="1"/>
    <col min="3076" max="3076" width="25" style="1" customWidth="1"/>
    <col min="3077" max="3077" width="18.7109375" style="1" customWidth="1"/>
    <col min="3078" max="3078" width="29.7109375" style="1" customWidth="1"/>
    <col min="3079" max="3079" width="13.42578125" style="1" customWidth="1"/>
    <col min="3080" max="3080" width="13.85546875" style="1" customWidth="1"/>
    <col min="3081" max="3085" width="16.5703125" style="1" customWidth="1"/>
    <col min="3086" max="3086" width="20.5703125" style="1" customWidth="1"/>
    <col min="3087" max="3087" width="21.140625" style="1" customWidth="1"/>
    <col min="3088" max="3088" width="9.5703125" style="1" customWidth="1"/>
    <col min="3089" max="3089" width="0.42578125" style="1" customWidth="1"/>
    <col min="3090" max="3096" width="6.42578125" style="1" customWidth="1"/>
    <col min="3097" max="3325" width="11.42578125" style="1"/>
    <col min="3326" max="3326" width="1" style="1" customWidth="1"/>
    <col min="3327" max="3327" width="4.28515625" style="1" customWidth="1"/>
    <col min="3328" max="3328" width="34.7109375" style="1" customWidth="1"/>
    <col min="3329" max="3329" width="0" style="1" hidden="1" customWidth="1"/>
    <col min="3330" max="3330" width="20" style="1" customWidth="1"/>
    <col min="3331" max="3331" width="20.85546875" style="1" customWidth="1"/>
    <col min="3332" max="3332" width="25" style="1" customWidth="1"/>
    <col min="3333" max="3333" width="18.7109375" style="1" customWidth="1"/>
    <col min="3334" max="3334" width="29.7109375" style="1" customWidth="1"/>
    <col min="3335" max="3335" width="13.42578125" style="1" customWidth="1"/>
    <col min="3336" max="3336" width="13.85546875" style="1" customWidth="1"/>
    <col min="3337" max="3341" width="16.5703125" style="1" customWidth="1"/>
    <col min="3342" max="3342" width="20.5703125" style="1" customWidth="1"/>
    <col min="3343" max="3343" width="21.140625" style="1" customWidth="1"/>
    <col min="3344" max="3344" width="9.5703125" style="1" customWidth="1"/>
    <col min="3345" max="3345" width="0.42578125" style="1" customWidth="1"/>
    <col min="3346" max="3352" width="6.42578125" style="1" customWidth="1"/>
    <col min="3353" max="3581" width="11.42578125" style="1"/>
    <col min="3582" max="3582" width="1" style="1" customWidth="1"/>
    <col min="3583" max="3583" width="4.28515625" style="1" customWidth="1"/>
    <col min="3584" max="3584" width="34.7109375" style="1" customWidth="1"/>
    <col min="3585" max="3585" width="0" style="1" hidden="1" customWidth="1"/>
    <col min="3586" max="3586" width="20" style="1" customWidth="1"/>
    <col min="3587" max="3587" width="20.85546875" style="1" customWidth="1"/>
    <col min="3588" max="3588" width="25" style="1" customWidth="1"/>
    <col min="3589" max="3589" width="18.7109375" style="1" customWidth="1"/>
    <col min="3590" max="3590" width="29.7109375" style="1" customWidth="1"/>
    <col min="3591" max="3591" width="13.42578125" style="1" customWidth="1"/>
    <col min="3592" max="3592" width="13.85546875" style="1" customWidth="1"/>
    <col min="3593" max="3597" width="16.5703125" style="1" customWidth="1"/>
    <col min="3598" max="3598" width="20.5703125" style="1" customWidth="1"/>
    <col min="3599" max="3599" width="21.140625" style="1" customWidth="1"/>
    <col min="3600" max="3600" width="9.5703125" style="1" customWidth="1"/>
    <col min="3601" max="3601" width="0.42578125" style="1" customWidth="1"/>
    <col min="3602" max="3608" width="6.42578125" style="1" customWidth="1"/>
    <col min="3609" max="3837" width="11.42578125" style="1"/>
    <col min="3838" max="3838" width="1" style="1" customWidth="1"/>
    <col min="3839" max="3839" width="4.28515625" style="1" customWidth="1"/>
    <col min="3840" max="3840" width="34.7109375" style="1" customWidth="1"/>
    <col min="3841" max="3841" width="0" style="1" hidden="1" customWidth="1"/>
    <col min="3842" max="3842" width="20" style="1" customWidth="1"/>
    <col min="3843" max="3843" width="20.85546875" style="1" customWidth="1"/>
    <col min="3844" max="3844" width="25" style="1" customWidth="1"/>
    <col min="3845" max="3845" width="18.7109375" style="1" customWidth="1"/>
    <col min="3846" max="3846" width="29.7109375" style="1" customWidth="1"/>
    <col min="3847" max="3847" width="13.42578125" style="1" customWidth="1"/>
    <col min="3848" max="3848" width="13.85546875" style="1" customWidth="1"/>
    <col min="3849" max="3853" width="16.5703125" style="1" customWidth="1"/>
    <col min="3854" max="3854" width="20.5703125" style="1" customWidth="1"/>
    <col min="3855" max="3855" width="21.140625" style="1" customWidth="1"/>
    <col min="3856" max="3856" width="9.5703125" style="1" customWidth="1"/>
    <col min="3857" max="3857" width="0.42578125" style="1" customWidth="1"/>
    <col min="3858" max="3864" width="6.42578125" style="1" customWidth="1"/>
    <col min="3865" max="4093" width="11.42578125" style="1"/>
    <col min="4094" max="4094" width="1" style="1" customWidth="1"/>
    <col min="4095" max="4095" width="4.28515625" style="1" customWidth="1"/>
    <col min="4096" max="4096" width="34.7109375" style="1" customWidth="1"/>
    <col min="4097" max="4097" width="0" style="1" hidden="1" customWidth="1"/>
    <col min="4098" max="4098" width="20" style="1" customWidth="1"/>
    <col min="4099" max="4099" width="20.85546875" style="1" customWidth="1"/>
    <col min="4100" max="4100" width="25" style="1" customWidth="1"/>
    <col min="4101" max="4101" width="18.7109375" style="1" customWidth="1"/>
    <col min="4102" max="4102" width="29.7109375" style="1" customWidth="1"/>
    <col min="4103" max="4103" width="13.42578125" style="1" customWidth="1"/>
    <col min="4104" max="4104" width="13.85546875" style="1" customWidth="1"/>
    <col min="4105" max="4109" width="16.5703125" style="1" customWidth="1"/>
    <col min="4110" max="4110" width="20.5703125" style="1" customWidth="1"/>
    <col min="4111" max="4111" width="21.140625" style="1" customWidth="1"/>
    <col min="4112" max="4112" width="9.5703125" style="1" customWidth="1"/>
    <col min="4113" max="4113" width="0.42578125" style="1" customWidth="1"/>
    <col min="4114" max="4120" width="6.42578125" style="1" customWidth="1"/>
    <col min="4121" max="4349" width="11.42578125" style="1"/>
    <col min="4350" max="4350" width="1" style="1" customWidth="1"/>
    <col min="4351" max="4351" width="4.28515625" style="1" customWidth="1"/>
    <col min="4352" max="4352" width="34.7109375" style="1" customWidth="1"/>
    <col min="4353" max="4353" width="0" style="1" hidden="1" customWidth="1"/>
    <col min="4354" max="4354" width="20" style="1" customWidth="1"/>
    <col min="4355" max="4355" width="20.85546875" style="1" customWidth="1"/>
    <col min="4356" max="4356" width="25" style="1" customWidth="1"/>
    <col min="4357" max="4357" width="18.7109375" style="1" customWidth="1"/>
    <col min="4358" max="4358" width="29.7109375" style="1" customWidth="1"/>
    <col min="4359" max="4359" width="13.42578125" style="1" customWidth="1"/>
    <col min="4360" max="4360" width="13.85546875" style="1" customWidth="1"/>
    <col min="4361" max="4365" width="16.5703125" style="1" customWidth="1"/>
    <col min="4366" max="4366" width="20.5703125" style="1" customWidth="1"/>
    <col min="4367" max="4367" width="21.140625" style="1" customWidth="1"/>
    <col min="4368" max="4368" width="9.5703125" style="1" customWidth="1"/>
    <col min="4369" max="4369" width="0.42578125" style="1" customWidth="1"/>
    <col min="4370" max="4376" width="6.42578125" style="1" customWidth="1"/>
    <col min="4377" max="4605" width="11.42578125" style="1"/>
    <col min="4606" max="4606" width="1" style="1" customWidth="1"/>
    <col min="4607" max="4607" width="4.28515625" style="1" customWidth="1"/>
    <col min="4608" max="4608" width="34.7109375" style="1" customWidth="1"/>
    <col min="4609" max="4609" width="0" style="1" hidden="1" customWidth="1"/>
    <col min="4610" max="4610" width="20" style="1" customWidth="1"/>
    <col min="4611" max="4611" width="20.85546875" style="1" customWidth="1"/>
    <col min="4612" max="4612" width="25" style="1" customWidth="1"/>
    <col min="4613" max="4613" width="18.7109375" style="1" customWidth="1"/>
    <col min="4614" max="4614" width="29.7109375" style="1" customWidth="1"/>
    <col min="4615" max="4615" width="13.42578125" style="1" customWidth="1"/>
    <col min="4616" max="4616" width="13.85546875" style="1" customWidth="1"/>
    <col min="4617" max="4621" width="16.5703125" style="1" customWidth="1"/>
    <col min="4622" max="4622" width="20.5703125" style="1" customWidth="1"/>
    <col min="4623" max="4623" width="21.140625" style="1" customWidth="1"/>
    <col min="4624" max="4624" width="9.5703125" style="1" customWidth="1"/>
    <col min="4625" max="4625" width="0.42578125" style="1" customWidth="1"/>
    <col min="4626" max="4632" width="6.42578125" style="1" customWidth="1"/>
    <col min="4633" max="4861" width="11.42578125" style="1"/>
    <col min="4862" max="4862" width="1" style="1" customWidth="1"/>
    <col min="4863" max="4863" width="4.28515625" style="1" customWidth="1"/>
    <col min="4864" max="4864" width="34.7109375" style="1" customWidth="1"/>
    <col min="4865" max="4865" width="0" style="1" hidden="1" customWidth="1"/>
    <col min="4866" max="4866" width="20" style="1" customWidth="1"/>
    <col min="4867" max="4867" width="20.85546875" style="1" customWidth="1"/>
    <col min="4868" max="4868" width="25" style="1" customWidth="1"/>
    <col min="4869" max="4869" width="18.7109375" style="1" customWidth="1"/>
    <col min="4870" max="4870" width="29.7109375" style="1" customWidth="1"/>
    <col min="4871" max="4871" width="13.42578125" style="1" customWidth="1"/>
    <col min="4872" max="4872" width="13.85546875" style="1" customWidth="1"/>
    <col min="4873" max="4877" width="16.5703125" style="1" customWidth="1"/>
    <col min="4878" max="4878" width="20.5703125" style="1" customWidth="1"/>
    <col min="4879" max="4879" width="21.140625" style="1" customWidth="1"/>
    <col min="4880" max="4880" width="9.5703125" style="1" customWidth="1"/>
    <col min="4881" max="4881" width="0.42578125" style="1" customWidth="1"/>
    <col min="4882" max="4888" width="6.42578125" style="1" customWidth="1"/>
    <col min="4889" max="5117" width="11.42578125" style="1"/>
    <col min="5118" max="5118" width="1" style="1" customWidth="1"/>
    <col min="5119" max="5119" width="4.28515625" style="1" customWidth="1"/>
    <col min="5120" max="5120" width="34.7109375" style="1" customWidth="1"/>
    <col min="5121" max="5121" width="0" style="1" hidden="1" customWidth="1"/>
    <col min="5122" max="5122" width="20" style="1" customWidth="1"/>
    <col min="5123" max="5123" width="20.85546875" style="1" customWidth="1"/>
    <col min="5124" max="5124" width="25" style="1" customWidth="1"/>
    <col min="5125" max="5125" width="18.7109375" style="1" customWidth="1"/>
    <col min="5126" max="5126" width="29.7109375" style="1" customWidth="1"/>
    <col min="5127" max="5127" width="13.42578125" style="1" customWidth="1"/>
    <col min="5128" max="5128" width="13.85546875" style="1" customWidth="1"/>
    <col min="5129" max="5133" width="16.5703125" style="1" customWidth="1"/>
    <col min="5134" max="5134" width="20.5703125" style="1" customWidth="1"/>
    <col min="5135" max="5135" width="21.140625" style="1" customWidth="1"/>
    <col min="5136" max="5136" width="9.5703125" style="1" customWidth="1"/>
    <col min="5137" max="5137" width="0.42578125" style="1" customWidth="1"/>
    <col min="5138" max="5144" width="6.42578125" style="1" customWidth="1"/>
    <col min="5145" max="5373" width="11.42578125" style="1"/>
    <col min="5374" max="5374" width="1" style="1" customWidth="1"/>
    <col min="5375" max="5375" width="4.28515625" style="1" customWidth="1"/>
    <col min="5376" max="5376" width="34.7109375" style="1" customWidth="1"/>
    <col min="5377" max="5377" width="0" style="1" hidden="1" customWidth="1"/>
    <col min="5378" max="5378" width="20" style="1" customWidth="1"/>
    <col min="5379" max="5379" width="20.85546875" style="1" customWidth="1"/>
    <col min="5380" max="5380" width="25" style="1" customWidth="1"/>
    <col min="5381" max="5381" width="18.7109375" style="1" customWidth="1"/>
    <col min="5382" max="5382" width="29.7109375" style="1" customWidth="1"/>
    <col min="5383" max="5383" width="13.42578125" style="1" customWidth="1"/>
    <col min="5384" max="5384" width="13.85546875" style="1" customWidth="1"/>
    <col min="5385" max="5389" width="16.5703125" style="1" customWidth="1"/>
    <col min="5390" max="5390" width="20.5703125" style="1" customWidth="1"/>
    <col min="5391" max="5391" width="21.140625" style="1" customWidth="1"/>
    <col min="5392" max="5392" width="9.5703125" style="1" customWidth="1"/>
    <col min="5393" max="5393" width="0.42578125" style="1" customWidth="1"/>
    <col min="5394" max="5400" width="6.42578125" style="1" customWidth="1"/>
    <col min="5401" max="5629" width="11.42578125" style="1"/>
    <col min="5630" max="5630" width="1" style="1" customWidth="1"/>
    <col min="5631" max="5631" width="4.28515625" style="1" customWidth="1"/>
    <col min="5632" max="5632" width="34.7109375" style="1" customWidth="1"/>
    <col min="5633" max="5633" width="0" style="1" hidden="1" customWidth="1"/>
    <col min="5634" max="5634" width="20" style="1" customWidth="1"/>
    <col min="5635" max="5635" width="20.85546875" style="1" customWidth="1"/>
    <col min="5636" max="5636" width="25" style="1" customWidth="1"/>
    <col min="5637" max="5637" width="18.7109375" style="1" customWidth="1"/>
    <col min="5638" max="5638" width="29.7109375" style="1" customWidth="1"/>
    <col min="5639" max="5639" width="13.42578125" style="1" customWidth="1"/>
    <col min="5640" max="5640" width="13.85546875" style="1" customWidth="1"/>
    <col min="5641" max="5645" width="16.5703125" style="1" customWidth="1"/>
    <col min="5646" max="5646" width="20.5703125" style="1" customWidth="1"/>
    <col min="5647" max="5647" width="21.140625" style="1" customWidth="1"/>
    <col min="5648" max="5648" width="9.5703125" style="1" customWidth="1"/>
    <col min="5649" max="5649" width="0.42578125" style="1" customWidth="1"/>
    <col min="5650" max="5656" width="6.42578125" style="1" customWidth="1"/>
    <col min="5657" max="5885" width="11.42578125" style="1"/>
    <col min="5886" max="5886" width="1" style="1" customWidth="1"/>
    <col min="5887" max="5887" width="4.28515625" style="1" customWidth="1"/>
    <col min="5888" max="5888" width="34.7109375" style="1" customWidth="1"/>
    <col min="5889" max="5889" width="0" style="1" hidden="1" customWidth="1"/>
    <col min="5890" max="5890" width="20" style="1" customWidth="1"/>
    <col min="5891" max="5891" width="20.85546875" style="1" customWidth="1"/>
    <col min="5892" max="5892" width="25" style="1" customWidth="1"/>
    <col min="5893" max="5893" width="18.7109375" style="1" customWidth="1"/>
    <col min="5894" max="5894" width="29.7109375" style="1" customWidth="1"/>
    <col min="5895" max="5895" width="13.42578125" style="1" customWidth="1"/>
    <col min="5896" max="5896" width="13.85546875" style="1" customWidth="1"/>
    <col min="5897" max="5901" width="16.5703125" style="1" customWidth="1"/>
    <col min="5902" max="5902" width="20.5703125" style="1" customWidth="1"/>
    <col min="5903" max="5903" width="21.140625" style="1" customWidth="1"/>
    <col min="5904" max="5904" width="9.5703125" style="1" customWidth="1"/>
    <col min="5905" max="5905" width="0.42578125" style="1" customWidth="1"/>
    <col min="5906" max="5912" width="6.42578125" style="1" customWidth="1"/>
    <col min="5913" max="6141" width="11.42578125" style="1"/>
    <col min="6142" max="6142" width="1" style="1" customWidth="1"/>
    <col min="6143" max="6143" width="4.28515625" style="1" customWidth="1"/>
    <col min="6144" max="6144" width="34.7109375" style="1" customWidth="1"/>
    <col min="6145" max="6145" width="0" style="1" hidden="1" customWidth="1"/>
    <col min="6146" max="6146" width="20" style="1" customWidth="1"/>
    <col min="6147" max="6147" width="20.85546875" style="1" customWidth="1"/>
    <col min="6148" max="6148" width="25" style="1" customWidth="1"/>
    <col min="6149" max="6149" width="18.7109375" style="1" customWidth="1"/>
    <col min="6150" max="6150" width="29.7109375" style="1" customWidth="1"/>
    <col min="6151" max="6151" width="13.42578125" style="1" customWidth="1"/>
    <col min="6152" max="6152" width="13.85546875" style="1" customWidth="1"/>
    <col min="6153" max="6157" width="16.5703125" style="1" customWidth="1"/>
    <col min="6158" max="6158" width="20.5703125" style="1" customWidth="1"/>
    <col min="6159" max="6159" width="21.140625" style="1" customWidth="1"/>
    <col min="6160" max="6160" width="9.5703125" style="1" customWidth="1"/>
    <col min="6161" max="6161" width="0.42578125" style="1" customWidth="1"/>
    <col min="6162" max="6168" width="6.42578125" style="1" customWidth="1"/>
    <col min="6169" max="6397" width="11.42578125" style="1"/>
    <col min="6398" max="6398" width="1" style="1" customWidth="1"/>
    <col min="6399" max="6399" width="4.28515625" style="1" customWidth="1"/>
    <col min="6400" max="6400" width="34.7109375" style="1" customWidth="1"/>
    <col min="6401" max="6401" width="0" style="1" hidden="1" customWidth="1"/>
    <col min="6402" max="6402" width="20" style="1" customWidth="1"/>
    <col min="6403" max="6403" width="20.85546875" style="1" customWidth="1"/>
    <col min="6404" max="6404" width="25" style="1" customWidth="1"/>
    <col min="6405" max="6405" width="18.7109375" style="1" customWidth="1"/>
    <col min="6406" max="6406" width="29.7109375" style="1" customWidth="1"/>
    <col min="6407" max="6407" width="13.42578125" style="1" customWidth="1"/>
    <col min="6408" max="6408" width="13.85546875" style="1" customWidth="1"/>
    <col min="6409" max="6413" width="16.5703125" style="1" customWidth="1"/>
    <col min="6414" max="6414" width="20.5703125" style="1" customWidth="1"/>
    <col min="6415" max="6415" width="21.140625" style="1" customWidth="1"/>
    <col min="6416" max="6416" width="9.5703125" style="1" customWidth="1"/>
    <col min="6417" max="6417" width="0.42578125" style="1" customWidth="1"/>
    <col min="6418" max="6424" width="6.42578125" style="1" customWidth="1"/>
    <col min="6425" max="6653" width="11.42578125" style="1"/>
    <col min="6654" max="6654" width="1" style="1" customWidth="1"/>
    <col min="6655" max="6655" width="4.28515625" style="1" customWidth="1"/>
    <col min="6656" max="6656" width="34.7109375" style="1" customWidth="1"/>
    <col min="6657" max="6657" width="0" style="1" hidden="1" customWidth="1"/>
    <col min="6658" max="6658" width="20" style="1" customWidth="1"/>
    <col min="6659" max="6659" width="20.85546875" style="1" customWidth="1"/>
    <col min="6660" max="6660" width="25" style="1" customWidth="1"/>
    <col min="6661" max="6661" width="18.7109375" style="1" customWidth="1"/>
    <col min="6662" max="6662" width="29.7109375" style="1" customWidth="1"/>
    <col min="6663" max="6663" width="13.42578125" style="1" customWidth="1"/>
    <col min="6664" max="6664" width="13.85546875" style="1" customWidth="1"/>
    <col min="6665" max="6669" width="16.5703125" style="1" customWidth="1"/>
    <col min="6670" max="6670" width="20.5703125" style="1" customWidth="1"/>
    <col min="6671" max="6671" width="21.140625" style="1" customWidth="1"/>
    <col min="6672" max="6672" width="9.5703125" style="1" customWidth="1"/>
    <col min="6673" max="6673" width="0.42578125" style="1" customWidth="1"/>
    <col min="6674" max="6680" width="6.42578125" style="1" customWidth="1"/>
    <col min="6681" max="6909" width="11.42578125" style="1"/>
    <col min="6910" max="6910" width="1" style="1" customWidth="1"/>
    <col min="6911" max="6911" width="4.28515625" style="1" customWidth="1"/>
    <col min="6912" max="6912" width="34.7109375" style="1" customWidth="1"/>
    <col min="6913" max="6913" width="0" style="1" hidden="1" customWidth="1"/>
    <col min="6914" max="6914" width="20" style="1" customWidth="1"/>
    <col min="6915" max="6915" width="20.85546875" style="1" customWidth="1"/>
    <col min="6916" max="6916" width="25" style="1" customWidth="1"/>
    <col min="6917" max="6917" width="18.7109375" style="1" customWidth="1"/>
    <col min="6918" max="6918" width="29.7109375" style="1" customWidth="1"/>
    <col min="6919" max="6919" width="13.42578125" style="1" customWidth="1"/>
    <col min="6920" max="6920" width="13.85546875" style="1" customWidth="1"/>
    <col min="6921" max="6925" width="16.5703125" style="1" customWidth="1"/>
    <col min="6926" max="6926" width="20.5703125" style="1" customWidth="1"/>
    <col min="6927" max="6927" width="21.140625" style="1" customWidth="1"/>
    <col min="6928" max="6928" width="9.5703125" style="1" customWidth="1"/>
    <col min="6929" max="6929" width="0.42578125" style="1" customWidth="1"/>
    <col min="6930" max="6936" width="6.42578125" style="1" customWidth="1"/>
    <col min="6937" max="7165" width="11.42578125" style="1"/>
    <col min="7166" max="7166" width="1" style="1" customWidth="1"/>
    <col min="7167" max="7167" width="4.28515625" style="1" customWidth="1"/>
    <col min="7168" max="7168" width="34.7109375" style="1" customWidth="1"/>
    <col min="7169" max="7169" width="0" style="1" hidden="1" customWidth="1"/>
    <col min="7170" max="7170" width="20" style="1" customWidth="1"/>
    <col min="7171" max="7171" width="20.85546875" style="1" customWidth="1"/>
    <col min="7172" max="7172" width="25" style="1" customWidth="1"/>
    <col min="7173" max="7173" width="18.7109375" style="1" customWidth="1"/>
    <col min="7174" max="7174" width="29.7109375" style="1" customWidth="1"/>
    <col min="7175" max="7175" width="13.42578125" style="1" customWidth="1"/>
    <col min="7176" max="7176" width="13.85546875" style="1" customWidth="1"/>
    <col min="7177" max="7181" width="16.5703125" style="1" customWidth="1"/>
    <col min="7182" max="7182" width="20.5703125" style="1" customWidth="1"/>
    <col min="7183" max="7183" width="21.140625" style="1" customWidth="1"/>
    <col min="7184" max="7184" width="9.5703125" style="1" customWidth="1"/>
    <col min="7185" max="7185" width="0.42578125" style="1" customWidth="1"/>
    <col min="7186" max="7192" width="6.42578125" style="1" customWidth="1"/>
    <col min="7193" max="7421" width="11.42578125" style="1"/>
    <col min="7422" max="7422" width="1" style="1" customWidth="1"/>
    <col min="7423" max="7423" width="4.28515625" style="1" customWidth="1"/>
    <col min="7424" max="7424" width="34.7109375" style="1" customWidth="1"/>
    <col min="7425" max="7425" width="0" style="1" hidden="1" customWidth="1"/>
    <col min="7426" max="7426" width="20" style="1" customWidth="1"/>
    <col min="7427" max="7427" width="20.85546875" style="1" customWidth="1"/>
    <col min="7428" max="7428" width="25" style="1" customWidth="1"/>
    <col min="7429" max="7429" width="18.7109375" style="1" customWidth="1"/>
    <col min="7430" max="7430" width="29.7109375" style="1" customWidth="1"/>
    <col min="7431" max="7431" width="13.42578125" style="1" customWidth="1"/>
    <col min="7432" max="7432" width="13.85546875" style="1" customWidth="1"/>
    <col min="7433" max="7437" width="16.5703125" style="1" customWidth="1"/>
    <col min="7438" max="7438" width="20.5703125" style="1" customWidth="1"/>
    <col min="7439" max="7439" width="21.140625" style="1" customWidth="1"/>
    <col min="7440" max="7440" width="9.5703125" style="1" customWidth="1"/>
    <col min="7441" max="7441" width="0.42578125" style="1" customWidth="1"/>
    <col min="7442" max="7448" width="6.42578125" style="1" customWidth="1"/>
    <col min="7449" max="7677" width="11.42578125" style="1"/>
    <col min="7678" max="7678" width="1" style="1" customWidth="1"/>
    <col min="7679" max="7679" width="4.28515625" style="1" customWidth="1"/>
    <col min="7680" max="7680" width="34.7109375" style="1" customWidth="1"/>
    <col min="7681" max="7681" width="0" style="1" hidden="1" customWidth="1"/>
    <col min="7682" max="7682" width="20" style="1" customWidth="1"/>
    <col min="7683" max="7683" width="20.85546875" style="1" customWidth="1"/>
    <col min="7684" max="7684" width="25" style="1" customWidth="1"/>
    <col min="7685" max="7685" width="18.7109375" style="1" customWidth="1"/>
    <col min="7686" max="7686" width="29.7109375" style="1" customWidth="1"/>
    <col min="7687" max="7687" width="13.42578125" style="1" customWidth="1"/>
    <col min="7688" max="7688" width="13.85546875" style="1" customWidth="1"/>
    <col min="7689" max="7693" width="16.5703125" style="1" customWidth="1"/>
    <col min="7694" max="7694" width="20.5703125" style="1" customWidth="1"/>
    <col min="7695" max="7695" width="21.140625" style="1" customWidth="1"/>
    <col min="7696" max="7696" width="9.5703125" style="1" customWidth="1"/>
    <col min="7697" max="7697" width="0.42578125" style="1" customWidth="1"/>
    <col min="7698" max="7704" width="6.42578125" style="1" customWidth="1"/>
    <col min="7705" max="7933" width="11.42578125" style="1"/>
    <col min="7934" max="7934" width="1" style="1" customWidth="1"/>
    <col min="7935" max="7935" width="4.28515625" style="1" customWidth="1"/>
    <col min="7936" max="7936" width="34.7109375" style="1" customWidth="1"/>
    <col min="7937" max="7937" width="0" style="1" hidden="1" customWidth="1"/>
    <col min="7938" max="7938" width="20" style="1" customWidth="1"/>
    <col min="7939" max="7939" width="20.85546875" style="1" customWidth="1"/>
    <col min="7940" max="7940" width="25" style="1" customWidth="1"/>
    <col min="7941" max="7941" width="18.7109375" style="1" customWidth="1"/>
    <col min="7942" max="7942" width="29.7109375" style="1" customWidth="1"/>
    <col min="7943" max="7943" width="13.42578125" style="1" customWidth="1"/>
    <col min="7944" max="7944" width="13.85546875" style="1" customWidth="1"/>
    <col min="7945" max="7949" width="16.5703125" style="1" customWidth="1"/>
    <col min="7950" max="7950" width="20.5703125" style="1" customWidth="1"/>
    <col min="7951" max="7951" width="21.140625" style="1" customWidth="1"/>
    <col min="7952" max="7952" width="9.5703125" style="1" customWidth="1"/>
    <col min="7953" max="7953" width="0.42578125" style="1" customWidth="1"/>
    <col min="7954" max="7960" width="6.42578125" style="1" customWidth="1"/>
    <col min="7961" max="8189" width="11.42578125" style="1"/>
    <col min="8190" max="8190" width="1" style="1" customWidth="1"/>
    <col min="8191" max="8191" width="4.28515625" style="1" customWidth="1"/>
    <col min="8192" max="8192" width="34.7109375" style="1" customWidth="1"/>
    <col min="8193" max="8193" width="0" style="1" hidden="1" customWidth="1"/>
    <col min="8194" max="8194" width="20" style="1" customWidth="1"/>
    <col min="8195" max="8195" width="20.85546875" style="1" customWidth="1"/>
    <col min="8196" max="8196" width="25" style="1" customWidth="1"/>
    <col min="8197" max="8197" width="18.7109375" style="1" customWidth="1"/>
    <col min="8198" max="8198" width="29.7109375" style="1" customWidth="1"/>
    <col min="8199" max="8199" width="13.42578125" style="1" customWidth="1"/>
    <col min="8200" max="8200" width="13.85546875" style="1" customWidth="1"/>
    <col min="8201" max="8205" width="16.5703125" style="1" customWidth="1"/>
    <col min="8206" max="8206" width="20.5703125" style="1" customWidth="1"/>
    <col min="8207" max="8207" width="21.140625" style="1" customWidth="1"/>
    <col min="8208" max="8208" width="9.5703125" style="1" customWidth="1"/>
    <col min="8209" max="8209" width="0.42578125" style="1" customWidth="1"/>
    <col min="8210" max="8216" width="6.42578125" style="1" customWidth="1"/>
    <col min="8217" max="8445" width="11.42578125" style="1"/>
    <col min="8446" max="8446" width="1" style="1" customWidth="1"/>
    <col min="8447" max="8447" width="4.28515625" style="1" customWidth="1"/>
    <col min="8448" max="8448" width="34.7109375" style="1" customWidth="1"/>
    <col min="8449" max="8449" width="0" style="1" hidden="1" customWidth="1"/>
    <col min="8450" max="8450" width="20" style="1" customWidth="1"/>
    <col min="8451" max="8451" width="20.85546875" style="1" customWidth="1"/>
    <col min="8452" max="8452" width="25" style="1" customWidth="1"/>
    <col min="8453" max="8453" width="18.7109375" style="1" customWidth="1"/>
    <col min="8454" max="8454" width="29.7109375" style="1" customWidth="1"/>
    <col min="8455" max="8455" width="13.42578125" style="1" customWidth="1"/>
    <col min="8456" max="8456" width="13.85546875" style="1" customWidth="1"/>
    <col min="8457" max="8461" width="16.5703125" style="1" customWidth="1"/>
    <col min="8462" max="8462" width="20.5703125" style="1" customWidth="1"/>
    <col min="8463" max="8463" width="21.140625" style="1" customWidth="1"/>
    <col min="8464" max="8464" width="9.5703125" style="1" customWidth="1"/>
    <col min="8465" max="8465" width="0.42578125" style="1" customWidth="1"/>
    <col min="8466" max="8472" width="6.42578125" style="1" customWidth="1"/>
    <col min="8473" max="8701" width="11.42578125" style="1"/>
    <col min="8702" max="8702" width="1" style="1" customWidth="1"/>
    <col min="8703" max="8703" width="4.28515625" style="1" customWidth="1"/>
    <col min="8704" max="8704" width="34.7109375" style="1" customWidth="1"/>
    <col min="8705" max="8705" width="0" style="1" hidden="1" customWidth="1"/>
    <col min="8706" max="8706" width="20" style="1" customWidth="1"/>
    <col min="8707" max="8707" width="20.85546875" style="1" customWidth="1"/>
    <col min="8708" max="8708" width="25" style="1" customWidth="1"/>
    <col min="8709" max="8709" width="18.7109375" style="1" customWidth="1"/>
    <col min="8710" max="8710" width="29.7109375" style="1" customWidth="1"/>
    <col min="8711" max="8711" width="13.42578125" style="1" customWidth="1"/>
    <col min="8712" max="8712" width="13.85546875" style="1" customWidth="1"/>
    <col min="8713" max="8717" width="16.5703125" style="1" customWidth="1"/>
    <col min="8718" max="8718" width="20.5703125" style="1" customWidth="1"/>
    <col min="8719" max="8719" width="21.140625" style="1" customWidth="1"/>
    <col min="8720" max="8720" width="9.5703125" style="1" customWidth="1"/>
    <col min="8721" max="8721" width="0.42578125" style="1" customWidth="1"/>
    <col min="8722" max="8728" width="6.42578125" style="1" customWidth="1"/>
    <col min="8729" max="8957" width="11.42578125" style="1"/>
    <col min="8958" max="8958" width="1" style="1" customWidth="1"/>
    <col min="8959" max="8959" width="4.28515625" style="1" customWidth="1"/>
    <col min="8960" max="8960" width="34.7109375" style="1" customWidth="1"/>
    <col min="8961" max="8961" width="0" style="1" hidden="1" customWidth="1"/>
    <col min="8962" max="8962" width="20" style="1" customWidth="1"/>
    <col min="8963" max="8963" width="20.85546875" style="1" customWidth="1"/>
    <col min="8964" max="8964" width="25" style="1" customWidth="1"/>
    <col min="8965" max="8965" width="18.7109375" style="1" customWidth="1"/>
    <col min="8966" max="8966" width="29.7109375" style="1" customWidth="1"/>
    <col min="8967" max="8967" width="13.42578125" style="1" customWidth="1"/>
    <col min="8968" max="8968" width="13.85546875" style="1" customWidth="1"/>
    <col min="8969" max="8973" width="16.5703125" style="1" customWidth="1"/>
    <col min="8974" max="8974" width="20.5703125" style="1" customWidth="1"/>
    <col min="8975" max="8975" width="21.140625" style="1" customWidth="1"/>
    <col min="8976" max="8976" width="9.5703125" style="1" customWidth="1"/>
    <col min="8977" max="8977" width="0.42578125" style="1" customWidth="1"/>
    <col min="8978" max="8984" width="6.42578125" style="1" customWidth="1"/>
    <col min="8985" max="9213" width="11.42578125" style="1"/>
    <col min="9214" max="9214" width="1" style="1" customWidth="1"/>
    <col min="9215" max="9215" width="4.28515625" style="1" customWidth="1"/>
    <col min="9216" max="9216" width="34.7109375" style="1" customWidth="1"/>
    <col min="9217" max="9217" width="0" style="1" hidden="1" customWidth="1"/>
    <col min="9218" max="9218" width="20" style="1" customWidth="1"/>
    <col min="9219" max="9219" width="20.85546875" style="1" customWidth="1"/>
    <col min="9220" max="9220" width="25" style="1" customWidth="1"/>
    <col min="9221" max="9221" width="18.7109375" style="1" customWidth="1"/>
    <col min="9222" max="9222" width="29.7109375" style="1" customWidth="1"/>
    <col min="9223" max="9223" width="13.42578125" style="1" customWidth="1"/>
    <col min="9224" max="9224" width="13.85546875" style="1" customWidth="1"/>
    <col min="9225" max="9229" width="16.5703125" style="1" customWidth="1"/>
    <col min="9230" max="9230" width="20.5703125" style="1" customWidth="1"/>
    <col min="9231" max="9231" width="21.140625" style="1" customWidth="1"/>
    <col min="9232" max="9232" width="9.5703125" style="1" customWidth="1"/>
    <col min="9233" max="9233" width="0.42578125" style="1" customWidth="1"/>
    <col min="9234" max="9240" width="6.42578125" style="1" customWidth="1"/>
    <col min="9241" max="9469" width="11.42578125" style="1"/>
    <col min="9470" max="9470" width="1" style="1" customWidth="1"/>
    <col min="9471" max="9471" width="4.28515625" style="1" customWidth="1"/>
    <col min="9472" max="9472" width="34.7109375" style="1" customWidth="1"/>
    <col min="9473" max="9473" width="0" style="1" hidden="1" customWidth="1"/>
    <col min="9474" max="9474" width="20" style="1" customWidth="1"/>
    <col min="9475" max="9475" width="20.85546875" style="1" customWidth="1"/>
    <col min="9476" max="9476" width="25" style="1" customWidth="1"/>
    <col min="9477" max="9477" width="18.7109375" style="1" customWidth="1"/>
    <col min="9478" max="9478" width="29.7109375" style="1" customWidth="1"/>
    <col min="9479" max="9479" width="13.42578125" style="1" customWidth="1"/>
    <col min="9480" max="9480" width="13.85546875" style="1" customWidth="1"/>
    <col min="9481" max="9485" width="16.5703125" style="1" customWidth="1"/>
    <col min="9486" max="9486" width="20.5703125" style="1" customWidth="1"/>
    <col min="9487" max="9487" width="21.140625" style="1" customWidth="1"/>
    <col min="9488" max="9488" width="9.5703125" style="1" customWidth="1"/>
    <col min="9489" max="9489" width="0.42578125" style="1" customWidth="1"/>
    <col min="9490" max="9496" width="6.42578125" style="1" customWidth="1"/>
    <col min="9497" max="9725" width="11.42578125" style="1"/>
    <col min="9726" max="9726" width="1" style="1" customWidth="1"/>
    <col min="9727" max="9727" width="4.28515625" style="1" customWidth="1"/>
    <col min="9728" max="9728" width="34.7109375" style="1" customWidth="1"/>
    <col min="9729" max="9729" width="0" style="1" hidden="1" customWidth="1"/>
    <col min="9730" max="9730" width="20" style="1" customWidth="1"/>
    <col min="9731" max="9731" width="20.85546875" style="1" customWidth="1"/>
    <col min="9732" max="9732" width="25" style="1" customWidth="1"/>
    <col min="9733" max="9733" width="18.7109375" style="1" customWidth="1"/>
    <col min="9734" max="9734" width="29.7109375" style="1" customWidth="1"/>
    <col min="9735" max="9735" width="13.42578125" style="1" customWidth="1"/>
    <col min="9736" max="9736" width="13.85546875" style="1" customWidth="1"/>
    <col min="9737" max="9741" width="16.5703125" style="1" customWidth="1"/>
    <col min="9742" max="9742" width="20.5703125" style="1" customWidth="1"/>
    <col min="9743" max="9743" width="21.140625" style="1" customWidth="1"/>
    <col min="9744" max="9744" width="9.5703125" style="1" customWidth="1"/>
    <col min="9745" max="9745" width="0.42578125" style="1" customWidth="1"/>
    <col min="9746" max="9752" width="6.42578125" style="1" customWidth="1"/>
    <col min="9753" max="9981" width="11.42578125" style="1"/>
    <col min="9982" max="9982" width="1" style="1" customWidth="1"/>
    <col min="9983" max="9983" width="4.28515625" style="1" customWidth="1"/>
    <col min="9984" max="9984" width="34.7109375" style="1" customWidth="1"/>
    <col min="9985" max="9985" width="0" style="1" hidden="1" customWidth="1"/>
    <col min="9986" max="9986" width="20" style="1" customWidth="1"/>
    <col min="9987" max="9987" width="20.85546875" style="1" customWidth="1"/>
    <col min="9988" max="9988" width="25" style="1" customWidth="1"/>
    <col min="9989" max="9989" width="18.7109375" style="1" customWidth="1"/>
    <col min="9990" max="9990" width="29.7109375" style="1" customWidth="1"/>
    <col min="9991" max="9991" width="13.42578125" style="1" customWidth="1"/>
    <col min="9992" max="9992" width="13.85546875" style="1" customWidth="1"/>
    <col min="9993" max="9997" width="16.5703125" style="1" customWidth="1"/>
    <col min="9998" max="9998" width="20.5703125" style="1" customWidth="1"/>
    <col min="9999" max="9999" width="21.140625" style="1" customWidth="1"/>
    <col min="10000" max="10000" width="9.5703125" style="1" customWidth="1"/>
    <col min="10001" max="10001" width="0.42578125" style="1" customWidth="1"/>
    <col min="10002" max="10008" width="6.42578125" style="1" customWidth="1"/>
    <col min="10009" max="10237" width="11.42578125" style="1"/>
    <col min="10238" max="10238" width="1" style="1" customWidth="1"/>
    <col min="10239" max="10239" width="4.28515625" style="1" customWidth="1"/>
    <col min="10240" max="10240" width="34.7109375" style="1" customWidth="1"/>
    <col min="10241" max="10241" width="0" style="1" hidden="1" customWidth="1"/>
    <col min="10242" max="10242" width="20" style="1" customWidth="1"/>
    <col min="10243" max="10243" width="20.85546875" style="1" customWidth="1"/>
    <col min="10244" max="10244" width="25" style="1" customWidth="1"/>
    <col min="10245" max="10245" width="18.7109375" style="1" customWidth="1"/>
    <col min="10246" max="10246" width="29.7109375" style="1" customWidth="1"/>
    <col min="10247" max="10247" width="13.42578125" style="1" customWidth="1"/>
    <col min="10248" max="10248" width="13.85546875" style="1" customWidth="1"/>
    <col min="10249" max="10253" width="16.5703125" style="1" customWidth="1"/>
    <col min="10254" max="10254" width="20.5703125" style="1" customWidth="1"/>
    <col min="10255" max="10255" width="21.140625" style="1" customWidth="1"/>
    <col min="10256" max="10256" width="9.5703125" style="1" customWidth="1"/>
    <col min="10257" max="10257" width="0.42578125" style="1" customWidth="1"/>
    <col min="10258" max="10264" width="6.42578125" style="1" customWidth="1"/>
    <col min="10265" max="10493" width="11.42578125" style="1"/>
    <col min="10494" max="10494" width="1" style="1" customWidth="1"/>
    <col min="10495" max="10495" width="4.28515625" style="1" customWidth="1"/>
    <col min="10496" max="10496" width="34.7109375" style="1" customWidth="1"/>
    <col min="10497" max="10497" width="0" style="1" hidden="1" customWidth="1"/>
    <col min="10498" max="10498" width="20" style="1" customWidth="1"/>
    <col min="10499" max="10499" width="20.85546875" style="1" customWidth="1"/>
    <col min="10500" max="10500" width="25" style="1" customWidth="1"/>
    <col min="10501" max="10501" width="18.7109375" style="1" customWidth="1"/>
    <col min="10502" max="10502" width="29.7109375" style="1" customWidth="1"/>
    <col min="10503" max="10503" width="13.42578125" style="1" customWidth="1"/>
    <col min="10504" max="10504" width="13.85546875" style="1" customWidth="1"/>
    <col min="10505" max="10509" width="16.5703125" style="1" customWidth="1"/>
    <col min="10510" max="10510" width="20.5703125" style="1" customWidth="1"/>
    <col min="10511" max="10511" width="21.140625" style="1" customWidth="1"/>
    <col min="10512" max="10512" width="9.5703125" style="1" customWidth="1"/>
    <col min="10513" max="10513" width="0.42578125" style="1" customWidth="1"/>
    <col min="10514" max="10520" width="6.42578125" style="1" customWidth="1"/>
    <col min="10521" max="10749" width="11.42578125" style="1"/>
    <col min="10750" max="10750" width="1" style="1" customWidth="1"/>
    <col min="10751" max="10751" width="4.28515625" style="1" customWidth="1"/>
    <col min="10752" max="10752" width="34.7109375" style="1" customWidth="1"/>
    <col min="10753" max="10753" width="0" style="1" hidden="1" customWidth="1"/>
    <col min="10754" max="10754" width="20" style="1" customWidth="1"/>
    <col min="10755" max="10755" width="20.85546875" style="1" customWidth="1"/>
    <col min="10756" max="10756" width="25" style="1" customWidth="1"/>
    <col min="10757" max="10757" width="18.7109375" style="1" customWidth="1"/>
    <col min="10758" max="10758" width="29.7109375" style="1" customWidth="1"/>
    <col min="10759" max="10759" width="13.42578125" style="1" customWidth="1"/>
    <col min="10760" max="10760" width="13.85546875" style="1" customWidth="1"/>
    <col min="10761" max="10765" width="16.5703125" style="1" customWidth="1"/>
    <col min="10766" max="10766" width="20.5703125" style="1" customWidth="1"/>
    <col min="10767" max="10767" width="21.140625" style="1" customWidth="1"/>
    <col min="10768" max="10768" width="9.5703125" style="1" customWidth="1"/>
    <col min="10769" max="10769" width="0.42578125" style="1" customWidth="1"/>
    <col min="10770" max="10776" width="6.42578125" style="1" customWidth="1"/>
    <col min="10777" max="11005" width="11.42578125" style="1"/>
    <col min="11006" max="11006" width="1" style="1" customWidth="1"/>
    <col min="11007" max="11007" width="4.28515625" style="1" customWidth="1"/>
    <col min="11008" max="11008" width="34.7109375" style="1" customWidth="1"/>
    <col min="11009" max="11009" width="0" style="1" hidden="1" customWidth="1"/>
    <col min="11010" max="11010" width="20" style="1" customWidth="1"/>
    <col min="11011" max="11011" width="20.85546875" style="1" customWidth="1"/>
    <col min="11012" max="11012" width="25" style="1" customWidth="1"/>
    <col min="11013" max="11013" width="18.7109375" style="1" customWidth="1"/>
    <col min="11014" max="11014" width="29.7109375" style="1" customWidth="1"/>
    <col min="11015" max="11015" width="13.42578125" style="1" customWidth="1"/>
    <col min="11016" max="11016" width="13.85546875" style="1" customWidth="1"/>
    <col min="11017" max="11021" width="16.5703125" style="1" customWidth="1"/>
    <col min="11022" max="11022" width="20.5703125" style="1" customWidth="1"/>
    <col min="11023" max="11023" width="21.140625" style="1" customWidth="1"/>
    <col min="11024" max="11024" width="9.5703125" style="1" customWidth="1"/>
    <col min="11025" max="11025" width="0.42578125" style="1" customWidth="1"/>
    <col min="11026" max="11032" width="6.42578125" style="1" customWidth="1"/>
    <col min="11033" max="11261" width="11.42578125" style="1"/>
    <col min="11262" max="11262" width="1" style="1" customWidth="1"/>
    <col min="11263" max="11263" width="4.28515625" style="1" customWidth="1"/>
    <col min="11264" max="11264" width="34.7109375" style="1" customWidth="1"/>
    <col min="11265" max="11265" width="0" style="1" hidden="1" customWidth="1"/>
    <col min="11266" max="11266" width="20" style="1" customWidth="1"/>
    <col min="11267" max="11267" width="20.85546875" style="1" customWidth="1"/>
    <col min="11268" max="11268" width="25" style="1" customWidth="1"/>
    <col min="11269" max="11269" width="18.7109375" style="1" customWidth="1"/>
    <col min="11270" max="11270" width="29.7109375" style="1" customWidth="1"/>
    <col min="11271" max="11271" width="13.42578125" style="1" customWidth="1"/>
    <col min="11272" max="11272" width="13.85546875" style="1" customWidth="1"/>
    <col min="11273" max="11277" width="16.5703125" style="1" customWidth="1"/>
    <col min="11278" max="11278" width="20.5703125" style="1" customWidth="1"/>
    <col min="11279" max="11279" width="21.140625" style="1" customWidth="1"/>
    <col min="11280" max="11280" width="9.5703125" style="1" customWidth="1"/>
    <col min="11281" max="11281" width="0.42578125" style="1" customWidth="1"/>
    <col min="11282" max="11288" width="6.42578125" style="1" customWidth="1"/>
    <col min="11289" max="11517" width="11.42578125" style="1"/>
    <col min="11518" max="11518" width="1" style="1" customWidth="1"/>
    <col min="11519" max="11519" width="4.28515625" style="1" customWidth="1"/>
    <col min="11520" max="11520" width="34.7109375" style="1" customWidth="1"/>
    <col min="11521" max="11521" width="0" style="1" hidden="1" customWidth="1"/>
    <col min="11522" max="11522" width="20" style="1" customWidth="1"/>
    <col min="11523" max="11523" width="20.85546875" style="1" customWidth="1"/>
    <col min="11524" max="11524" width="25" style="1" customWidth="1"/>
    <col min="11525" max="11525" width="18.7109375" style="1" customWidth="1"/>
    <col min="11526" max="11526" width="29.7109375" style="1" customWidth="1"/>
    <col min="11527" max="11527" width="13.42578125" style="1" customWidth="1"/>
    <col min="11528" max="11528" width="13.85546875" style="1" customWidth="1"/>
    <col min="11529" max="11533" width="16.5703125" style="1" customWidth="1"/>
    <col min="11534" max="11534" width="20.5703125" style="1" customWidth="1"/>
    <col min="11535" max="11535" width="21.140625" style="1" customWidth="1"/>
    <col min="11536" max="11536" width="9.5703125" style="1" customWidth="1"/>
    <col min="11537" max="11537" width="0.42578125" style="1" customWidth="1"/>
    <col min="11538" max="11544" width="6.42578125" style="1" customWidth="1"/>
    <col min="11545" max="11773" width="11.42578125" style="1"/>
    <col min="11774" max="11774" width="1" style="1" customWidth="1"/>
    <col min="11775" max="11775" width="4.28515625" style="1" customWidth="1"/>
    <col min="11776" max="11776" width="34.7109375" style="1" customWidth="1"/>
    <col min="11777" max="11777" width="0" style="1" hidden="1" customWidth="1"/>
    <col min="11778" max="11778" width="20" style="1" customWidth="1"/>
    <col min="11779" max="11779" width="20.85546875" style="1" customWidth="1"/>
    <col min="11780" max="11780" width="25" style="1" customWidth="1"/>
    <col min="11781" max="11781" width="18.7109375" style="1" customWidth="1"/>
    <col min="11782" max="11782" width="29.7109375" style="1" customWidth="1"/>
    <col min="11783" max="11783" width="13.42578125" style="1" customWidth="1"/>
    <col min="11784" max="11784" width="13.85546875" style="1" customWidth="1"/>
    <col min="11785" max="11789" width="16.5703125" style="1" customWidth="1"/>
    <col min="11790" max="11790" width="20.5703125" style="1" customWidth="1"/>
    <col min="11791" max="11791" width="21.140625" style="1" customWidth="1"/>
    <col min="11792" max="11792" width="9.5703125" style="1" customWidth="1"/>
    <col min="11793" max="11793" width="0.42578125" style="1" customWidth="1"/>
    <col min="11794" max="11800" width="6.42578125" style="1" customWidth="1"/>
    <col min="11801" max="12029" width="11.42578125" style="1"/>
    <col min="12030" max="12030" width="1" style="1" customWidth="1"/>
    <col min="12031" max="12031" width="4.28515625" style="1" customWidth="1"/>
    <col min="12032" max="12032" width="34.7109375" style="1" customWidth="1"/>
    <col min="12033" max="12033" width="0" style="1" hidden="1" customWidth="1"/>
    <col min="12034" max="12034" width="20" style="1" customWidth="1"/>
    <col min="12035" max="12035" width="20.85546875" style="1" customWidth="1"/>
    <col min="12036" max="12036" width="25" style="1" customWidth="1"/>
    <col min="12037" max="12037" width="18.7109375" style="1" customWidth="1"/>
    <col min="12038" max="12038" width="29.7109375" style="1" customWidth="1"/>
    <col min="12039" max="12039" width="13.42578125" style="1" customWidth="1"/>
    <col min="12040" max="12040" width="13.85546875" style="1" customWidth="1"/>
    <col min="12041" max="12045" width="16.5703125" style="1" customWidth="1"/>
    <col min="12046" max="12046" width="20.5703125" style="1" customWidth="1"/>
    <col min="12047" max="12047" width="21.140625" style="1" customWidth="1"/>
    <col min="12048" max="12048" width="9.5703125" style="1" customWidth="1"/>
    <col min="12049" max="12049" width="0.42578125" style="1" customWidth="1"/>
    <col min="12050" max="12056" width="6.42578125" style="1" customWidth="1"/>
    <col min="12057" max="12285" width="11.42578125" style="1"/>
    <col min="12286" max="12286" width="1" style="1" customWidth="1"/>
    <col min="12287" max="12287" width="4.28515625" style="1" customWidth="1"/>
    <col min="12288" max="12288" width="34.7109375" style="1" customWidth="1"/>
    <col min="12289" max="12289" width="0" style="1" hidden="1" customWidth="1"/>
    <col min="12290" max="12290" width="20" style="1" customWidth="1"/>
    <col min="12291" max="12291" width="20.85546875" style="1" customWidth="1"/>
    <col min="12292" max="12292" width="25" style="1" customWidth="1"/>
    <col min="12293" max="12293" width="18.7109375" style="1" customWidth="1"/>
    <col min="12294" max="12294" width="29.7109375" style="1" customWidth="1"/>
    <col min="12295" max="12295" width="13.42578125" style="1" customWidth="1"/>
    <col min="12296" max="12296" width="13.85546875" style="1" customWidth="1"/>
    <col min="12297" max="12301" width="16.5703125" style="1" customWidth="1"/>
    <col min="12302" max="12302" width="20.5703125" style="1" customWidth="1"/>
    <col min="12303" max="12303" width="21.140625" style="1" customWidth="1"/>
    <col min="12304" max="12304" width="9.5703125" style="1" customWidth="1"/>
    <col min="12305" max="12305" width="0.42578125" style="1" customWidth="1"/>
    <col min="12306" max="12312" width="6.42578125" style="1" customWidth="1"/>
    <col min="12313" max="12541" width="11.42578125" style="1"/>
    <col min="12542" max="12542" width="1" style="1" customWidth="1"/>
    <col min="12543" max="12543" width="4.28515625" style="1" customWidth="1"/>
    <col min="12544" max="12544" width="34.7109375" style="1" customWidth="1"/>
    <col min="12545" max="12545" width="0" style="1" hidden="1" customWidth="1"/>
    <col min="12546" max="12546" width="20" style="1" customWidth="1"/>
    <col min="12547" max="12547" width="20.85546875" style="1" customWidth="1"/>
    <col min="12548" max="12548" width="25" style="1" customWidth="1"/>
    <col min="12549" max="12549" width="18.7109375" style="1" customWidth="1"/>
    <col min="12550" max="12550" width="29.7109375" style="1" customWidth="1"/>
    <col min="12551" max="12551" width="13.42578125" style="1" customWidth="1"/>
    <col min="12552" max="12552" width="13.85546875" style="1" customWidth="1"/>
    <col min="12553" max="12557" width="16.5703125" style="1" customWidth="1"/>
    <col min="12558" max="12558" width="20.5703125" style="1" customWidth="1"/>
    <col min="12559" max="12559" width="21.140625" style="1" customWidth="1"/>
    <col min="12560" max="12560" width="9.5703125" style="1" customWidth="1"/>
    <col min="12561" max="12561" width="0.42578125" style="1" customWidth="1"/>
    <col min="12562" max="12568" width="6.42578125" style="1" customWidth="1"/>
    <col min="12569" max="12797" width="11.42578125" style="1"/>
    <col min="12798" max="12798" width="1" style="1" customWidth="1"/>
    <col min="12799" max="12799" width="4.28515625" style="1" customWidth="1"/>
    <col min="12800" max="12800" width="34.7109375" style="1" customWidth="1"/>
    <col min="12801" max="12801" width="0" style="1" hidden="1" customWidth="1"/>
    <col min="12802" max="12802" width="20" style="1" customWidth="1"/>
    <col min="12803" max="12803" width="20.85546875" style="1" customWidth="1"/>
    <col min="12804" max="12804" width="25" style="1" customWidth="1"/>
    <col min="12805" max="12805" width="18.7109375" style="1" customWidth="1"/>
    <col min="12806" max="12806" width="29.7109375" style="1" customWidth="1"/>
    <col min="12807" max="12807" width="13.42578125" style="1" customWidth="1"/>
    <col min="12808" max="12808" width="13.85546875" style="1" customWidth="1"/>
    <col min="12809" max="12813" width="16.5703125" style="1" customWidth="1"/>
    <col min="12814" max="12814" width="20.5703125" style="1" customWidth="1"/>
    <col min="12815" max="12815" width="21.140625" style="1" customWidth="1"/>
    <col min="12816" max="12816" width="9.5703125" style="1" customWidth="1"/>
    <col min="12817" max="12817" width="0.42578125" style="1" customWidth="1"/>
    <col min="12818" max="12824" width="6.42578125" style="1" customWidth="1"/>
    <col min="12825" max="13053" width="11.42578125" style="1"/>
    <col min="13054" max="13054" width="1" style="1" customWidth="1"/>
    <col min="13055" max="13055" width="4.28515625" style="1" customWidth="1"/>
    <col min="13056" max="13056" width="34.7109375" style="1" customWidth="1"/>
    <col min="13057" max="13057" width="0" style="1" hidden="1" customWidth="1"/>
    <col min="13058" max="13058" width="20" style="1" customWidth="1"/>
    <col min="13059" max="13059" width="20.85546875" style="1" customWidth="1"/>
    <col min="13060" max="13060" width="25" style="1" customWidth="1"/>
    <col min="13061" max="13061" width="18.7109375" style="1" customWidth="1"/>
    <col min="13062" max="13062" width="29.7109375" style="1" customWidth="1"/>
    <col min="13063" max="13063" width="13.42578125" style="1" customWidth="1"/>
    <col min="13064" max="13064" width="13.85546875" style="1" customWidth="1"/>
    <col min="13065" max="13069" width="16.5703125" style="1" customWidth="1"/>
    <col min="13070" max="13070" width="20.5703125" style="1" customWidth="1"/>
    <col min="13071" max="13071" width="21.140625" style="1" customWidth="1"/>
    <col min="13072" max="13072" width="9.5703125" style="1" customWidth="1"/>
    <col min="13073" max="13073" width="0.42578125" style="1" customWidth="1"/>
    <col min="13074" max="13080" width="6.42578125" style="1" customWidth="1"/>
    <col min="13081" max="13309" width="11.42578125" style="1"/>
    <col min="13310" max="13310" width="1" style="1" customWidth="1"/>
    <col min="13311" max="13311" width="4.28515625" style="1" customWidth="1"/>
    <col min="13312" max="13312" width="34.7109375" style="1" customWidth="1"/>
    <col min="13313" max="13313" width="0" style="1" hidden="1" customWidth="1"/>
    <col min="13314" max="13314" width="20" style="1" customWidth="1"/>
    <col min="13315" max="13315" width="20.85546875" style="1" customWidth="1"/>
    <col min="13316" max="13316" width="25" style="1" customWidth="1"/>
    <col min="13317" max="13317" width="18.7109375" style="1" customWidth="1"/>
    <col min="13318" max="13318" width="29.7109375" style="1" customWidth="1"/>
    <col min="13319" max="13319" width="13.42578125" style="1" customWidth="1"/>
    <col min="13320" max="13320" width="13.85546875" style="1" customWidth="1"/>
    <col min="13321" max="13325" width="16.5703125" style="1" customWidth="1"/>
    <col min="13326" max="13326" width="20.5703125" style="1" customWidth="1"/>
    <col min="13327" max="13327" width="21.140625" style="1" customWidth="1"/>
    <col min="13328" max="13328" width="9.5703125" style="1" customWidth="1"/>
    <col min="13329" max="13329" width="0.42578125" style="1" customWidth="1"/>
    <col min="13330" max="13336" width="6.42578125" style="1" customWidth="1"/>
    <col min="13337" max="13565" width="11.42578125" style="1"/>
    <col min="13566" max="13566" width="1" style="1" customWidth="1"/>
    <col min="13567" max="13567" width="4.28515625" style="1" customWidth="1"/>
    <col min="13568" max="13568" width="34.7109375" style="1" customWidth="1"/>
    <col min="13569" max="13569" width="0" style="1" hidden="1" customWidth="1"/>
    <col min="13570" max="13570" width="20" style="1" customWidth="1"/>
    <col min="13571" max="13571" width="20.85546875" style="1" customWidth="1"/>
    <col min="13572" max="13572" width="25" style="1" customWidth="1"/>
    <col min="13573" max="13573" width="18.7109375" style="1" customWidth="1"/>
    <col min="13574" max="13574" width="29.7109375" style="1" customWidth="1"/>
    <col min="13575" max="13575" width="13.42578125" style="1" customWidth="1"/>
    <col min="13576" max="13576" width="13.85546875" style="1" customWidth="1"/>
    <col min="13577" max="13581" width="16.5703125" style="1" customWidth="1"/>
    <col min="13582" max="13582" width="20.5703125" style="1" customWidth="1"/>
    <col min="13583" max="13583" width="21.140625" style="1" customWidth="1"/>
    <col min="13584" max="13584" width="9.5703125" style="1" customWidth="1"/>
    <col min="13585" max="13585" width="0.42578125" style="1" customWidth="1"/>
    <col min="13586" max="13592" width="6.42578125" style="1" customWidth="1"/>
    <col min="13593" max="13821" width="11.42578125" style="1"/>
    <col min="13822" max="13822" width="1" style="1" customWidth="1"/>
    <col min="13823" max="13823" width="4.28515625" style="1" customWidth="1"/>
    <col min="13824" max="13824" width="34.7109375" style="1" customWidth="1"/>
    <col min="13825" max="13825" width="0" style="1" hidden="1" customWidth="1"/>
    <col min="13826" max="13826" width="20" style="1" customWidth="1"/>
    <col min="13827" max="13827" width="20.85546875" style="1" customWidth="1"/>
    <col min="13828" max="13828" width="25" style="1" customWidth="1"/>
    <col min="13829" max="13829" width="18.7109375" style="1" customWidth="1"/>
    <col min="13830" max="13830" width="29.7109375" style="1" customWidth="1"/>
    <col min="13831" max="13831" width="13.42578125" style="1" customWidth="1"/>
    <col min="13832" max="13832" width="13.85546875" style="1" customWidth="1"/>
    <col min="13833" max="13837" width="16.5703125" style="1" customWidth="1"/>
    <col min="13838" max="13838" width="20.5703125" style="1" customWidth="1"/>
    <col min="13839" max="13839" width="21.140625" style="1" customWidth="1"/>
    <col min="13840" max="13840" width="9.5703125" style="1" customWidth="1"/>
    <col min="13841" max="13841" width="0.42578125" style="1" customWidth="1"/>
    <col min="13842" max="13848" width="6.42578125" style="1" customWidth="1"/>
    <col min="13849" max="14077" width="11.42578125" style="1"/>
    <col min="14078" max="14078" width="1" style="1" customWidth="1"/>
    <col min="14079" max="14079" width="4.28515625" style="1" customWidth="1"/>
    <col min="14080" max="14080" width="34.7109375" style="1" customWidth="1"/>
    <col min="14081" max="14081" width="0" style="1" hidden="1" customWidth="1"/>
    <col min="14082" max="14082" width="20" style="1" customWidth="1"/>
    <col min="14083" max="14083" width="20.85546875" style="1" customWidth="1"/>
    <col min="14084" max="14084" width="25" style="1" customWidth="1"/>
    <col min="14085" max="14085" width="18.7109375" style="1" customWidth="1"/>
    <col min="14086" max="14086" width="29.7109375" style="1" customWidth="1"/>
    <col min="14087" max="14087" width="13.42578125" style="1" customWidth="1"/>
    <col min="14088" max="14088" width="13.85546875" style="1" customWidth="1"/>
    <col min="14089" max="14093" width="16.5703125" style="1" customWidth="1"/>
    <col min="14094" max="14094" width="20.5703125" style="1" customWidth="1"/>
    <col min="14095" max="14095" width="21.140625" style="1" customWidth="1"/>
    <col min="14096" max="14096" width="9.5703125" style="1" customWidth="1"/>
    <col min="14097" max="14097" width="0.42578125" style="1" customWidth="1"/>
    <col min="14098" max="14104" width="6.42578125" style="1" customWidth="1"/>
    <col min="14105" max="14333" width="11.42578125" style="1"/>
    <col min="14334" max="14334" width="1" style="1" customWidth="1"/>
    <col min="14335" max="14335" width="4.28515625" style="1" customWidth="1"/>
    <col min="14336" max="14336" width="34.7109375" style="1" customWidth="1"/>
    <col min="14337" max="14337" width="0" style="1" hidden="1" customWidth="1"/>
    <col min="14338" max="14338" width="20" style="1" customWidth="1"/>
    <col min="14339" max="14339" width="20.85546875" style="1" customWidth="1"/>
    <col min="14340" max="14340" width="25" style="1" customWidth="1"/>
    <col min="14341" max="14341" width="18.7109375" style="1" customWidth="1"/>
    <col min="14342" max="14342" width="29.7109375" style="1" customWidth="1"/>
    <col min="14343" max="14343" width="13.42578125" style="1" customWidth="1"/>
    <col min="14344" max="14344" width="13.85546875" style="1" customWidth="1"/>
    <col min="14345" max="14349" width="16.5703125" style="1" customWidth="1"/>
    <col min="14350" max="14350" width="20.5703125" style="1" customWidth="1"/>
    <col min="14351" max="14351" width="21.140625" style="1" customWidth="1"/>
    <col min="14352" max="14352" width="9.5703125" style="1" customWidth="1"/>
    <col min="14353" max="14353" width="0.42578125" style="1" customWidth="1"/>
    <col min="14354" max="14360" width="6.42578125" style="1" customWidth="1"/>
    <col min="14361" max="14589" width="11.42578125" style="1"/>
    <col min="14590" max="14590" width="1" style="1" customWidth="1"/>
    <col min="14591" max="14591" width="4.28515625" style="1" customWidth="1"/>
    <col min="14592" max="14592" width="34.7109375" style="1" customWidth="1"/>
    <col min="14593" max="14593" width="0" style="1" hidden="1" customWidth="1"/>
    <col min="14594" max="14594" width="20" style="1" customWidth="1"/>
    <col min="14595" max="14595" width="20.85546875" style="1" customWidth="1"/>
    <col min="14596" max="14596" width="25" style="1" customWidth="1"/>
    <col min="14597" max="14597" width="18.7109375" style="1" customWidth="1"/>
    <col min="14598" max="14598" width="29.7109375" style="1" customWidth="1"/>
    <col min="14599" max="14599" width="13.42578125" style="1" customWidth="1"/>
    <col min="14600" max="14600" width="13.85546875" style="1" customWidth="1"/>
    <col min="14601" max="14605" width="16.5703125" style="1" customWidth="1"/>
    <col min="14606" max="14606" width="20.5703125" style="1" customWidth="1"/>
    <col min="14607" max="14607" width="21.140625" style="1" customWidth="1"/>
    <col min="14608" max="14608" width="9.5703125" style="1" customWidth="1"/>
    <col min="14609" max="14609" width="0.42578125" style="1" customWidth="1"/>
    <col min="14610" max="14616" width="6.42578125" style="1" customWidth="1"/>
    <col min="14617" max="14845" width="11.42578125" style="1"/>
    <col min="14846" max="14846" width="1" style="1" customWidth="1"/>
    <col min="14847" max="14847" width="4.28515625" style="1" customWidth="1"/>
    <col min="14848" max="14848" width="34.7109375" style="1" customWidth="1"/>
    <col min="14849" max="14849" width="0" style="1" hidden="1" customWidth="1"/>
    <col min="14850" max="14850" width="20" style="1" customWidth="1"/>
    <col min="14851" max="14851" width="20.85546875" style="1" customWidth="1"/>
    <col min="14852" max="14852" width="25" style="1" customWidth="1"/>
    <col min="14853" max="14853" width="18.7109375" style="1" customWidth="1"/>
    <col min="14854" max="14854" width="29.7109375" style="1" customWidth="1"/>
    <col min="14855" max="14855" width="13.42578125" style="1" customWidth="1"/>
    <col min="14856" max="14856" width="13.85546875" style="1" customWidth="1"/>
    <col min="14857" max="14861" width="16.5703125" style="1" customWidth="1"/>
    <col min="14862" max="14862" width="20.5703125" style="1" customWidth="1"/>
    <col min="14863" max="14863" width="21.140625" style="1" customWidth="1"/>
    <col min="14864" max="14864" width="9.5703125" style="1" customWidth="1"/>
    <col min="14865" max="14865" width="0.42578125" style="1" customWidth="1"/>
    <col min="14866" max="14872" width="6.42578125" style="1" customWidth="1"/>
    <col min="14873" max="15101" width="11.42578125" style="1"/>
    <col min="15102" max="15102" width="1" style="1" customWidth="1"/>
    <col min="15103" max="15103" width="4.28515625" style="1" customWidth="1"/>
    <col min="15104" max="15104" width="34.7109375" style="1" customWidth="1"/>
    <col min="15105" max="15105" width="0" style="1" hidden="1" customWidth="1"/>
    <col min="15106" max="15106" width="20" style="1" customWidth="1"/>
    <col min="15107" max="15107" width="20.85546875" style="1" customWidth="1"/>
    <col min="15108" max="15108" width="25" style="1" customWidth="1"/>
    <col min="15109" max="15109" width="18.7109375" style="1" customWidth="1"/>
    <col min="15110" max="15110" width="29.7109375" style="1" customWidth="1"/>
    <col min="15111" max="15111" width="13.42578125" style="1" customWidth="1"/>
    <col min="15112" max="15112" width="13.85546875" style="1" customWidth="1"/>
    <col min="15113" max="15117" width="16.5703125" style="1" customWidth="1"/>
    <col min="15118" max="15118" width="20.5703125" style="1" customWidth="1"/>
    <col min="15119" max="15119" width="21.140625" style="1" customWidth="1"/>
    <col min="15120" max="15120" width="9.5703125" style="1" customWidth="1"/>
    <col min="15121" max="15121" width="0.42578125" style="1" customWidth="1"/>
    <col min="15122" max="15128" width="6.42578125" style="1" customWidth="1"/>
    <col min="15129" max="15357" width="11.42578125" style="1"/>
    <col min="15358" max="15358" width="1" style="1" customWidth="1"/>
    <col min="15359" max="15359" width="4.28515625" style="1" customWidth="1"/>
    <col min="15360" max="15360" width="34.7109375" style="1" customWidth="1"/>
    <col min="15361" max="15361" width="0" style="1" hidden="1" customWidth="1"/>
    <col min="15362" max="15362" width="20" style="1" customWidth="1"/>
    <col min="15363" max="15363" width="20.85546875" style="1" customWidth="1"/>
    <col min="15364" max="15364" width="25" style="1" customWidth="1"/>
    <col min="15365" max="15365" width="18.7109375" style="1" customWidth="1"/>
    <col min="15366" max="15366" width="29.7109375" style="1" customWidth="1"/>
    <col min="15367" max="15367" width="13.42578125" style="1" customWidth="1"/>
    <col min="15368" max="15368" width="13.85546875" style="1" customWidth="1"/>
    <col min="15369" max="15373" width="16.5703125" style="1" customWidth="1"/>
    <col min="15374" max="15374" width="20.5703125" style="1" customWidth="1"/>
    <col min="15375" max="15375" width="21.140625" style="1" customWidth="1"/>
    <col min="15376" max="15376" width="9.5703125" style="1" customWidth="1"/>
    <col min="15377" max="15377" width="0.42578125" style="1" customWidth="1"/>
    <col min="15378" max="15384" width="6.42578125" style="1" customWidth="1"/>
    <col min="15385" max="15613" width="11.42578125" style="1"/>
    <col min="15614" max="15614" width="1" style="1" customWidth="1"/>
    <col min="15615" max="15615" width="4.28515625" style="1" customWidth="1"/>
    <col min="15616" max="15616" width="34.7109375" style="1" customWidth="1"/>
    <col min="15617" max="15617" width="0" style="1" hidden="1" customWidth="1"/>
    <col min="15618" max="15618" width="20" style="1" customWidth="1"/>
    <col min="15619" max="15619" width="20.85546875" style="1" customWidth="1"/>
    <col min="15620" max="15620" width="25" style="1" customWidth="1"/>
    <col min="15621" max="15621" width="18.7109375" style="1" customWidth="1"/>
    <col min="15622" max="15622" width="29.7109375" style="1" customWidth="1"/>
    <col min="15623" max="15623" width="13.42578125" style="1" customWidth="1"/>
    <col min="15624" max="15624" width="13.85546875" style="1" customWidth="1"/>
    <col min="15625" max="15629" width="16.5703125" style="1" customWidth="1"/>
    <col min="15630" max="15630" width="20.5703125" style="1" customWidth="1"/>
    <col min="15631" max="15631" width="21.140625" style="1" customWidth="1"/>
    <col min="15632" max="15632" width="9.5703125" style="1" customWidth="1"/>
    <col min="15633" max="15633" width="0.42578125" style="1" customWidth="1"/>
    <col min="15634" max="15640" width="6.42578125" style="1" customWidth="1"/>
    <col min="15641" max="15869" width="11.42578125" style="1"/>
    <col min="15870" max="15870" width="1" style="1" customWidth="1"/>
    <col min="15871" max="15871" width="4.28515625" style="1" customWidth="1"/>
    <col min="15872" max="15872" width="34.7109375" style="1" customWidth="1"/>
    <col min="15873" max="15873" width="0" style="1" hidden="1" customWidth="1"/>
    <col min="15874" max="15874" width="20" style="1" customWidth="1"/>
    <col min="15875" max="15875" width="20.85546875" style="1" customWidth="1"/>
    <col min="15876" max="15876" width="25" style="1" customWidth="1"/>
    <col min="15877" max="15877" width="18.7109375" style="1" customWidth="1"/>
    <col min="15878" max="15878" width="29.7109375" style="1" customWidth="1"/>
    <col min="15879" max="15879" width="13.42578125" style="1" customWidth="1"/>
    <col min="15880" max="15880" width="13.85546875" style="1" customWidth="1"/>
    <col min="15881" max="15885" width="16.5703125" style="1" customWidth="1"/>
    <col min="15886" max="15886" width="20.5703125" style="1" customWidth="1"/>
    <col min="15887" max="15887" width="21.140625" style="1" customWidth="1"/>
    <col min="15888" max="15888" width="9.5703125" style="1" customWidth="1"/>
    <col min="15889" max="15889" width="0.42578125" style="1" customWidth="1"/>
    <col min="15890" max="15896" width="6.42578125" style="1" customWidth="1"/>
    <col min="15897" max="16125" width="11.42578125" style="1"/>
    <col min="16126" max="16126" width="1" style="1" customWidth="1"/>
    <col min="16127" max="16127" width="4.28515625" style="1" customWidth="1"/>
    <col min="16128" max="16128" width="34.7109375" style="1" customWidth="1"/>
    <col min="16129" max="16129" width="0" style="1" hidden="1" customWidth="1"/>
    <col min="16130" max="16130" width="20" style="1" customWidth="1"/>
    <col min="16131" max="16131" width="20.85546875" style="1" customWidth="1"/>
    <col min="16132" max="16132" width="25" style="1" customWidth="1"/>
    <col min="16133" max="16133" width="18.7109375" style="1" customWidth="1"/>
    <col min="16134" max="16134" width="29.7109375" style="1" customWidth="1"/>
    <col min="16135" max="16135" width="13.42578125" style="1" customWidth="1"/>
    <col min="16136" max="16136" width="13.85546875" style="1" customWidth="1"/>
    <col min="16137" max="16141" width="16.5703125" style="1" customWidth="1"/>
    <col min="16142" max="16142" width="20.5703125" style="1" customWidth="1"/>
    <col min="16143" max="16143" width="21.140625" style="1" customWidth="1"/>
    <col min="16144" max="16144" width="9.5703125" style="1" customWidth="1"/>
    <col min="16145" max="16145" width="0.42578125" style="1" customWidth="1"/>
    <col min="16146" max="16152" width="6.42578125" style="1" customWidth="1"/>
    <col min="16153" max="16373" width="11.42578125" style="1"/>
    <col min="16374" max="16384" width="11.42578125" style="1" customWidth="1"/>
  </cols>
  <sheetData>
    <row r="2" spans="1:18" ht="25.9" x14ac:dyDescent="0.3">
      <c r="B2" s="98" t="s">
        <v>0</v>
      </c>
      <c r="C2" s="99"/>
      <c r="D2" s="99"/>
      <c r="E2" s="99"/>
      <c r="F2" s="99"/>
      <c r="G2" s="99"/>
      <c r="H2" s="99"/>
      <c r="I2" s="99"/>
      <c r="J2" s="99"/>
      <c r="K2" s="99"/>
      <c r="L2" s="99"/>
      <c r="M2" s="99"/>
      <c r="N2" s="99"/>
      <c r="O2" s="99"/>
      <c r="P2" s="99"/>
      <c r="Q2" s="99"/>
      <c r="R2" s="99"/>
    </row>
    <row r="4" spans="1:18" ht="26.25" x14ac:dyDescent="0.25">
      <c r="B4" s="98" t="s">
        <v>1</v>
      </c>
      <c r="C4" s="99"/>
      <c r="D4" s="99"/>
      <c r="E4" s="99"/>
      <c r="F4" s="99"/>
      <c r="G4" s="99"/>
      <c r="H4" s="99"/>
      <c r="I4" s="99"/>
      <c r="J4" s="99"/>
      <c r="K4" s="99"/>
      <c r="L4" s="99"/>
      <c r="M4" s="99"/>
      <c r="N4" s="99"/>
      <c r="O4" s="99"/>
      <c r="P4" s="99"/>
      <c r="Q4" s="99"/>
      <c r="R4" s="99"/>
    </row>
    <row r="5" spans="1:18" thickBot="1" x14ac:dyDescent="0.35"/>
    <row r="6" spans="1:18" ht="21.75" thickBot="1" x14ac:dyDescent="0.3">
      <c r="B6" s="2" t="s">
        <v>2</v>
      </c>
      <c r="C6" s="96" t="s">
        <v>3</v>
      </c>
      <c r="D6" s="96"/>
      <c r="E6" s="96"/>
      <c r="F6" s="96"/>
      <c r="G6" s="96"/>
      <c r="H6" s="96"/>
      <c r="I6" s="96"/>
      <c r="J6" s="96"/>
      <c r="K6" s="96"/>
      <c r="L6" s="96"/>
      <c r="M6" s="96"/>
      <c r="N6" s="97"/>
    </row>
    <row r="7" spans="1:18" ht="16.5" thickBot="1" x14ac:dyDescent="0.3">
      <c r="B7" s="3" t="s">
        <v>4</v>
      </c>
      <c r="C7" s="100" t="s">
        <v>5</v>
      </c>
      <c r="D7" s="100"/>
      <c r="E7" s="101"/>
      <c r="F7" s="4"/>
      <c r="G7" s="4"/>
      <c r="H7" s="4"/>
      <c r="I7" s="4"/>
      <c r="J7" s="4"/>
      <c r="K7" s="4"/>
      <c r="L7" s="4"/>
      <c r="M7" s="4"/>
      <c r="N7" s="5"/>
    </row>
    <row r="8" spans="1:18" ht="16.5" thickBot="1" x14ac:dyDescent="0.3">
      <c r="B8" s="6" t="s">
        <v>6</v>
      </c>
      <c r="C8" s="143">
        <v>41992</v>
      </c>
      <c r="D8" s="7"/>
      <c r="E8" s="7"/>
      <c r="F8" s="7"/>
      <c r="G8" s="7"/>
      <c r="H8" s="7"/>
      <c r="I8" s="7"/>
      <c r="J8" s="7"/>
      <c r="K8" s="7"/>
      <c r="L8" s="7"/>
      <c r="M8" s="7"/>
      <c r="N8" s="8"/>
      <c r="O8" s="9"/>
      <c r="P8" s="9"/>
    </row>
    <row r="9" spans="1:18" ht="15.6" x14ac:dyDescent="0.3">
      <c r="B9" s="10"/>
      <c r="C9" s="11"/>
      <c r="D9" s="12"/>
      <c r="E9" s="12"/>
      <c r="F9" s="12"/>
      <c r="G9" s="12"/>
      <c r="H9" s="12"/>
      <c r="I9" s="13"/>
      <c r="J9" s="13"/>
      <c r="K9" s="13"/>
      <c r="L9" s="13"/>
      <c r="M9" s="13"/>
      <c r="N9" s="12"/>
      <c r="O9" s="12"/>
      <c r="P9" s="12"/>
    </row>
    <row r="10" spans="1:18" ht="14.45" x14ac:dyDescent="0.3">
      <c r="I10" s="13"/>
      <c r="J10" s="13"/>
      <c r="K10" s="13"/>
      <c r="L10" s="13"/>
      <c r="M10" s="13"/>
      <c r="N10" s="14"/>
      <c r="O10" s="14"/>
      <c r="P10" s="14"/>
    </row>
    <row r="11" spans="1:18" ht="45.75" customHeight="1" x14ac:dyDescent="0.25">
      <c r="B11" s="102" t="s">
        <v>7</v>
      </c>
      <c r="C11" s="103"/>
      <c r="D11" s="15" t="s">
        <v>8</v>
      </c>
      <c r="E11" s="15" t="s">
        <v>9</v>
      </c>
      <c r="F11" s="15" t="s">
        <v>10</v>
      </c>
      <c r="G11" s="15" t="s">
        <v>11</v>
      </c>
      <c r="I11" s="16"/>
      <c r="J11" s="16"/>
      <c r="K11" s="16"/>
      <c r="L11" s="16"/>
      <c r="M11" s="16"/>
      <c r="N11" s="14"/>
      <c r="O11" s="14"/>
      <c r="P11" s="14"/>
    </row>
    <row r="12" spans="1:18" ht="15.75" thickBot="1" x14ac:dyDescent="0.3">
      <c r="B12" s="104"/>
      <c r="C12" s="105"/>
      <c r="D12" s="15">
        <v>2</v>
      </c>
      <c r="E12" s="17">
        <v>1397059989</v>
      </c>
      <c r="F12" s="18">
        <v>669</v>
      </c>
      <c r="G12" s="19">
        <f>+F12*80%</f>
        <v>535.20000000000005</v>
      </c>
      <c r="I12" s="20"/>
      <c r="J12" s="20"/>
      <c r="K12" s="20"/>
      <c r="L12" s="20"/>
      <c r="M12" s="20"/>
      <c r="N12" s="14"/>
      <c r="O12" s="14"/>
      <c r="P12" s="14"/>
    </row>
    <row r="13" spans="1:18" thickBot="1" x14ac:dyDescent="0.35">
      <c r="A13" s="21"/>
      <c r="E13" s="16"/>
      <c r="F13" s="16"/>
      <c r="G13" s="16"/>
      <c r="H13" s="16"/>
      <c r="I13" s="22"/>
      <c r="J13" s="22"/>
      <c r="K13" s="22"/>
      <c r="L13" s="22"/>
      <c r="M13" s="22"/>
    </row>
    <row r="14" spans="1:18" ht="14.45" x14ac:dyDescent="0.3">
      <c r="C14" s="23"/>
      <c r="D14" s="20"/>
      <c r="E14" s="24"/>
      <c r="F14" s="25"/>
      <c r="G14" s="25"/>
      <c r="H14" s="25"/>
      <c r="I14" s="26"/>
      <c r="J14" s="26"/>
      <c r="K14" s="26"/>
      <c r="L14" s="26"/>
      <c r="M14" s="26"/>
    </row>
    <row r="15" spans="1:18" ht="14.45" x14ac:dyDescent="0.3">
      <c r="A15" s="27"/>
      <c r="C15" s="23"/>
      <c r="D15" s="20"/>
      <c r="E15" s="24"/>
      <c r="F15" s="25"/>
      <c r="G15" s="25"/>
      <c r="H15" s="25"/>
      <c r="I15" s="26"/>
      <c r="J15" s="26"/>
      <c r="K15" s="26"/>
      <c r="L15" s="26"/>
      <c r="M15" s="26"/>
    </row>
    <row r="16" spans="1:18" ht="14.45" x14ac:dyDescent="0.3">
      <c r="A16" s="27"/>
      <c r="C16" s="23"/>
      <c r="D16" s="20"/>
      <c r="E16" s="24"/>
      <c r="F16" s="25"/>
      <c r="G16" s="25"/>
      <c r="H16" s="25"/>
      <c r="I16" s="26"/>
      <c r="J16" s="26"/>
      <c r="K16" s="26"/>
      <c r="L16" s="26"/>
      <c r="M16" s="26"/>
    </row>
    <row r="17" spans="1:16" ht="14.45" x14ac:dyDescent="0.3">
      <c r="A17" s="27"/>
      <c r="B17" s="28" t="s">
        <v>12</v>
      </c>
      <c r="C17" s="29"/>
      <c r="D17" s="29"/>
      <c r="E17" s="29"/>
      <c r="F17" s="29"/>
      <c r="G17" s="29"/>
      <c r="H17" s="29"/>
      <c r="I17" s="13"/>
      <c r="J17" s="13"/>
      <c r="K17" s="13"/>
      <c r="L17" s="13"/>
      <c r="M17" s="13"/>
      <c r="N17" s="14"/>
      <c r="O17" s="14"/>
      <c r="P17" s="14"/>
    </row>
    <row r="18" spans="1:16" ht="14.45" x14ac:dyDescent="0.3">
      <c r="A18" s="27"/>
      <c r="B18" s="29"/>
      <c r="C18" s="29"/>
      <c r="D18" s="29"/>
      <c r="E18" s="29"/>
      <c r="F18" s="29"/>
      <c r="G18" s="29"/>
      <c r="H18" s="29"/>
      <c r="I18" s="13"/>
      <c r="J18" s="13"/>
      <c r="K18" s="13"/>
      <c r="L18" s="13"/>
      <c r="M18" s="13"/>
      <c r="N18" s="14"/>
      <c r="O18" s="14"/>
      <c r="P18" s="14"/>
    </row>
    <row r="19" spans="1:16" ht="14.45" x14ac:dyDescent="0.3">
      <c r="A19" s="27"/>
      <c r="B19" s="30" t="s">
        <v>13</v>
      </c>
      <c r="C19" s="30" t="s">
        <v>14</v>
      </c>
      <c r="D19" s="30" t="s">
        <v>15</v>
      </c>
      <c r="E19" s="29"/>
      <c r="F19" s="29"/>
      <c r="G19" s="29"/>
      <c r="H19" s="29"/>
      <c r="I19" s="13"/>
      <c r="J19" s="13"/>
      <c r="K19" s="13"/>
      <c r="L19" s="13"/>
      <c r="M19" s="13"/>
      <c r="N19" s="14"/>
      <c r="O19" s="14"/>
      <c r="P19" s="14"/>
    </row>
    <row r="20" spans="1:16" x14ac:dyDescent="0.25">
      <c r="A20" s="27"/>
      <c r="B20" s="31" t="s">
        <v>16</v>
      </c>
      <c r="C20" s="32"/>
      <c r="D20" s="142" t="s">
        <v>17</v>
      </c>
      <c r="E20" s="29"/>
      <c r="F20" s="29"/>
      <c r="G20" s="29"/>
      <c r="H20" s="29"/>
      <c r="I20" s="13"/>
      <c r="J20" s="13"/>
      <c r="K20" s="13"/>
      <c r="L20" s="13"/>
      <c r="M20" s="13"/>
      <c r="N20" s="14"/>
      <c r="O20" s="14"/>
      <c r="P20" s="14"/>
    </row>
    <row r="21" spans="1:16" x14ac:dyDescent="0.25">
      <c r="A21" s="27"/>
      <c r="B21" s="31" t="s">
        <v>18</v>
      </c>
      <c r="C21" s="32" t="s">
        <v>19</v>
      </c>
      <c r="D21" s="142"/>
      <c r="E21" s="29"/>
      <c r="F21" s="29"/>
      <c r="G21" s="29"/>
      <c r="H21" s="29"/>
      <c r="I21" s="13"/>
      <c r="J21" s="13"/>
      <c r="K21" s="13"/>
      <c r="L21" s="13"/>
      <c r="M21" s="13"/>
      <c r="N21" s="14"/>
      <c r="O21" s="14"/>
      <c r="P21" s="14"/>
    </row>
    <row r="22" spans="1:16" x14ac:dyDescent="0.25">
      <c r="A22" s="27"/>
      <c r="B22" s="31" t="s">
        <v>20</v>
      </c>
      <c r="C22" s="32"/>
      <c r="D22" s="142" t="s">
        <v>17</v>
      </c>
      <c r="E22" s="29"/>
      <c r="F22" s="29"/>
      <c r="G22" s="29"/>
      <c r="H22" s="29"/>
      <c r="I22" s="13"/>
      <c r="J22" s="13"/>
      <c r="K22" s="13"/>
      <c r="L22" s="13"/>
      <c r="M22" s="13"/>
      <c r="N22" s="14"/>
      <c r="O22" s="14"/>
      <c r="P22" s="14"/>
    </row>
    <row r="23" spans="1:16" x14ac:dyDescent="0.25">
      <c r="A23" s="27"/>
      <c r="B23" s="31" t="s">
        <v>21</v>
      </c>
      <c r="C23" s="32"/>
      <c r="D23" s="142" t="s">
        <v>17</v>
      </c>
      <c r="E23" s="29"/>
      <c r="F23" s="29"/>
      <c r="G23" s="29"/>
      <c r="H23" s="29"/>
      <c r="I23" s="13"/>
      <c r="J23" s="13"/>
      <c r="K23" s="13"/>
      <c r="L23" s="13"/>
      <c r="M23" s="13"/>
      <c r="N23" s="14"/>
      <c r="O23" s="14"/>
      <c r="P23" s="14"/>
    </row>
    <row r="24" spans="1:16" ht="14.45" x14ac:dyDescent="0.3">
      <c r="A24" s="27"/>
      <c r="B24" s="29"/>
      <c r="C24" s="29"/>
      <c r="D24" s="29"/>
      <c r="E24" s="29"/>
      <c r="F24" s="29"/>
      <c r="G24" s="29"/>
      <c r="H24" s="29"/>
      <c r="I24" s="13"/>
      <c r="J24" s="13"/>
      <c r="K24" s="13"/>
      <c r="L24" s="13"/>
      <c r="M24" s="13"/>
      <c r="N24" s="14"/>
      <c r="O24" s="14"/>
      <c r="P24" s="14"/>
    </row>
    <row r="25" spans="1:16" ht="14.45" x14ac:dyDescent="0.3">
      <c r="A25" s="27"/>
      <c r="B25" s="29"/>
      <c r="C25" s="29"/>
      <c r="D25" s="29"/>
      <c r="E25" s="29"/>
      <c r="F25" s="29"/>
      <c r="G25" s="29"/>
      <c r="H25" s="29"/>
      <c r="I25" s="13"/>
      <c r="J25" s="13"/>
      <c r="K25" s="13"/>
      <c r="L25" s="13"/>
      <c r="M25" s="13"/>
      <c r="N25" s="14"/>
      <c r="O25" s="14"/>
      <c r="P25" s="14"/>
    </row>
    <row r="26" spans="1:16" ht="14.45" x14ac:dyDescent="0.3">
      <c r="A26" s="27"/>
      <c r="B26" s="28" t="s">
        <v>22</v>
      </c>
      <c r="C26" s="29"/>
      <c r="D26" s="29"/>
      <c r="E26" s="29"/>
      <c r="F26" s="29"/>
      <c r="G26" s="29"/>
      <c r="H26" s="29"/>
      <c r="I26" s="13"/>
      <c r="J26" s="13"/>
      <c r="K26" s="13"/>
      <c r="L26" s="13"/>
      <c r="M26" s="13"/>
      <c r="N26" s="14"/>
      <c r="O26" s="14"/>
      <c r="P26" s="14"/>
    </row>
    <row r="27" spans="1:16" ht="14.45" x14ac:dyDescent="0.3">
      <c r="A27" s="27"/>
      <c r="B27" s="29"/>
      <c r="C27" s="29"/>
      <c r="D27" s="29"/>
      <c r="E27" s="29"/>
      <c r="F27" s="29"/>
      <c r="G27" s="29"/>
      <c r="H27" s="29"/>
      <c r="I27" s="13"/>
      <c r="J27" s="13"/>
      <c r="K27" s="13"/>
      <c r="L27" s="13"/>
      <c r="M27" s="13"/>
      <c r="N27" s="14"/>
      <c r="O27" s="14"/>
      <c r="P27" s="14"/>
    </row>
    <row r="28" spans="1:16" x14ac:dyDescent="0.25">
      <c r="A28" s="27"/>
      <c r="B28" s="29"/>
      <c r="C28" s="29"/>
      <c r="D28" s="29"/>
      <c r="E28" s="29"/>
      <c r="F28" s="29"/>
      <c r="G28" s="29"/>
      <c r="H28" s="29"/>
      <c r="I28" s="13"/>
      <c r="J28" s="13"/>
      <c r="K28" s="13"/>
      <c r="L28" s="13"/>
      <c r="M28" s="13"/>
      <c r="N28" s="14"/>
      <c r="O28" s="14"/>
      <c r="P28" s="14"/>
    </row>
    <row r="29" spans="1:16" x14ac:dyDescent="0.25">
      <c r="A29" s="27"/>
      <c r="B29" s="30" t="s">
        <v>13</v>
      </c>
      <c r="C29" s="30" t="s">
        <v>23</v>
      </c>
      <c r="D29" s="33" t="s">
        <v>24</v>
      </c>
      <c r="E29" s="33" t="s">
        <v>25</v>
      </c>
      <c r="F29" s="29"/>
      <c r="G29" s="29"/>
      <c r="H29" s="29"/>
      <c r="I29" s="13"/>
      <c r="J29" s="13"/>
      <c r="K29" s="13"/>
      <c r="L29" s="13"/>
      <c r="M29" s="13"/>
      <c r="N29" s="14"/>
      <c r="O29" s="14"/>
      <c r="P29" s="14"/>
    </row>
    <row r="30" spans="1:16" ht="28.5" x14ac:dyDescent="0.25">
      <c r="A30" s="27"/>
      <c r="B30" s="34" t="s">
        <v>26</v>
      </c>
      <c r="C30" s="35">
        <v>40</v>
      </c>
      <c r="D30" s="32">
        <v>0</v>
      </c>
      <c r="E30" s="106">
        <f>+D30+D31</f>
        <v>60</v>
      </c>
      <c r="F30" s="29"/>
      <c r="G30" s="29"/>
      <c r="H30" s="29"/>
      <c r="I30" s="13"/>
      <c r="J30" s="13"/>
      <c r="K30" s="13"/>
      <c r="L30" s="13"/>
      <c r="M30" s="13"/>
      <c r="N30" s="14"/>
      <c r="O30" s="14"/>
      <c r="P30" s="14"/>
    </row>
    <row r="31" spans="1:16" ht="42.75" x14ac:dyDescent="0.25">
      <c r="A31" s="27"/>
      <c r="B31" s="34" t="s">
        <v>27</v>
      </c>
      <c r="C31" s="35">
        <v>60</v>
      </c>
      <c r="D31" s="32">
        <v>60</v>
      </c>
      <c r="E31" s="107"/>
      <c r="F31" s="29"/>
      <c r="G31" s="29"/>
      <c r="H31" s="29"/>
      <c r="I31" s="13"/>
      <c r="J31" s="13"/>
      <c r="K31" s="13"/>
      <c r="L31" s="13"/>
      <c r="M31" s="13"/>
      <c r="N31" s="14"/>
      <c r="O31" s="14"/>
      <c r="P31" s="14"/>
    </row>
    <row r="32" spans="1:16" x14ac:dyDescent="0.25">
      <c r="A32" s="27"/>
      <c r="C32" s="23"/>
      <c r="D32" s="20"/>
      <c r="E32" s="24"/>
      <c r="F32" s="25"/>
      <c r="G32" s="25"/>
      <c r="H32" s="25"/>
      <c r="I32" s="26"/>
      <c r="J32" s="26"/>
      <c r="K32" s="26"/>
      <c r="L32" s="26"/>
      <c r="M32" s="26"/>
    </row>
    <row r="33" spans="1:28" x14ac:dyDescent="0.25">
      <c r="A33" s="27"/>
      <c r="C33" s="23"/>
      <c r="D33" s="20"/>
      <c r="E33" s="24"/>
      <c r="F33" s="25"/>
      <c r="G33" s="25"/>
      <c r="H33" s="25"/>
      <c r="I33" s="26"/>
      <c r="J33" s="26"/>
      <c r="K33" s="26"/>
      <c r="L33" s="26"/>
      <c r="M33" s="26"/>
    </row>
    <row r="34" spans="1:28" x14ac:dyDescent="0.25">
      <c r="A34" s="27"/>
      <c r="C34" s="23"/>
      <c r="D34" s="20"/>
      <c r="E34" s="24"/>
      <c r="F34" s="25"/>
      <c r="G34" s="25"/>
      <c r="H34" s="25"/>
      <c r="I34" s="26"/>
      <c r="J34" s="26"/>
      <c r="K34" s="26"/>
      <c r="L34" s="26"/>
      <c r="M34" s="26"/>
    </row>
    <row r="35" spans="1:28" ht="63" customHeight="1" thickBot="1" x14ac:dyDescent="0.3">
      <c r="M35" s="108" t="s">
        <v>28</v>
      </c>
      <c r="N35" s="108"/>
      <c r="O35" s="108"/>
      <c r="P35" s="108"/>
    </row>
    <row r="36" spans="1:28" x14ac:dyDescent="0.25">
      <c r="B36" s="28" t="s">
        <v>29</v>
      </c>
      <c r="M36" s="36"/>
      <c r="N36" s="36"/>
      <c r="O36" s="36"/>
      <c r="P36" s="36"/>
    </row>
    <row r="37" spans="1:28" ht="15.75" thickBot="1" x14ac:dyDescent="0.3">
      <c r="M37" s="36"/>
      <c r="N37" s="36"/>
      <c r="O37" s="36"/>
      <c r="P37" s="36"/>
    </row>
    <row r="38" spans="1:28" s="13" customFormat="1" ht="60" x14ac:dyDescent="0.25">
      <c r="B38" s="37" t="s">
        <v>30</v>
      </c>
      <c r="C38" s="37" t="s">
        <v>31</v>
      </c>
      <c r="D38" s="37" t="s">
        <v>32</v>
      </c>
      <c r="E38" s="37" t="s">
        <v>33</v>
      </c>
      <c r="F38" s="37" t="s">
        <v>34</v>
      </c>
      <c r="G38" s="37" t="s">
        <v>35</v>
      </c>
      <c r="H38" s="37" t="s">
        <v>36</v>
      </c>
      <c r="I38" s="37" t="s">
        <v>37</v>
      </c>
      <c r="J38" s="37" t="s">
        <v>38</v>
      </c>
      <c r="K38" s="37" t="s">
        <v>39</v>
      </c>
      <c r="L38" s="37" t="s">
        <v>40</v>
      </c>
      <c r="M38" s="38" t="s">
        <v>41</v>
      </c>
      <c r="N38" s="37" t="s">
        <v>42</v>
      </c>
      <c r="O38" s="38" t="s">
        <v>43</v>
      </c>
      <c r="P38" s="38" t="s">
        <v>44</v>
      </c>
      <c r="Q38" s="37" t="s">
        <v>45</v>
      </c>
      <c r="R38" s="39" t="s">
        <v>46</v>
      </c>
      <c r="S38" s="39" t="s">
        <v>47</v>
      </c>
    </row>
    <row r="39" spans="1:28" s="170" customFormat="1" ht="44.25" customHeight="1" x14ac:dyDescent="0.25">
      <c r="A39" s="157"/>
      <c r="B39" s="158" t="s">
        <v>3</v>
      </c>
      <c r="C39" s="158" t="s">
        <v>3</v>
      </c>
      <c r="D39" s="158" t="s">
        <v>48</v>
      </c>
      <c r="E39" s="159">
        <v>66262009047</v>
      </c>
      <c r="F39" s="160" t="s">
        <v>14</v>
      </c>
      <c r="G39" s="161"/>
      <c r="H39" s="162">
        <v>39843</v>
      </c>
      <c r="I39" s="162">
        <v>40178</v>
      </c>
      <c r="J39" s="163" t="s">
        <v>15</v>
      </c>
      <c r="K39" s="164"/>
      <c r="L39" s="164">
        <v>11</v>
      </c>
      <c r="M39" s="165">
        <v>1904</v>
      </c>
      <c r="N39" s="165">
        <f t="shared" ref="N39:N41" si="0">+M39*G39</f>
        <v>0</v>
      </c>
      <c r="O39" s="165"/>
      <c r="P39" s="165">
        <v>1904</v>
      </c>
      <c r="Q39" s="166">
        <v>1265012295</v>
      </c>
      <c r="R39" s="167" t="s">
        <v>49</v>
      </c>
      <c r="S39" s="168" t="s">
        <v>154</v>
      </c>
      <c r="T39" s="169"/>
      <c r="U39" s="169"/>
      <c r="V39" s="169"/>
      <c r="W39" s="169"/>
      <c r="X39" s="169"/>
      <c r="Y39" s="169"/>
      <c r="Z39" s="169"/>
      <c r="AA39" s="169"/>
      <c r="AB39" s="169"/>
    </row>
    <row r="40" spans="1:28" s="170" customFormat="1" ht="120.75" customHeight="1" x14ac:dyDescent="0.25">
      <c r="A40" s="157"/>
      <c r="B40" s="158" t="s">
        <v>3</v>
      </c>
      <c r="C40" s="158" t="s">
        <v>3</v>
      </c>
      <c r="D40" s="158" t="s">
        <v>50</v>
      </c>
      <c r="E40" s="159" t="s">
        <v>51</v>
      </c>
      <c r="F40" s="160" t="s">
        <v>15</v>
      </c>
      <c r="G40" s="161"/>
      <c r="H40" s="162">
        <v>40588</v>
      </c>
      <c r="I40" s="162">
        <v>40801</v>
      </c>
      <c r="J40" s="163" t="s">
        <v>15</v>
      </c>
      <c r="K40" s="164"/>
      <c r="L40" s="164">
        <v>7</v>
      </c>
      <c r="M40" s="165">
        <v>180</v>
      </c>
      <c r="N40" s="165">
        <f t="shared" si="0"/>
        <v>0</v>
      </c>
      <c r="O40" s="165"/>
      <c r="P40" s="165">
        <v>180</v>
      </c>
      <c r="Q40" s="166"/>
      <c r="R40" s="167" t="s">
        <v>52</v>
      </c>
      <c r="S40" s="171" t="s">
        <v>53</v>
      </c>
      <c r="T40" s="169"/>
      <c r="U40" s="169"/>
      <c r="V40" s="169"/>
      <c r="W40" s="169"/>
      <c r="X40" s="169"/>
      <c r="Y40" s="169"/>
      <c r="Z40" s="169"/>
      <c r="AA40" s="169"/>
      <c r="AB40" s="169"/>
    </row>
    <row r="41" spans="1:28" s="170" customFormat="1" ht="56.25" customHeight="1" x14ac:dyDescent="0.25">
      <c r="A41" s="157"/>
      <c r="B41" s="158" t="s">
        <v>3</v>
      </c>
      <c r="C41" s="158" t="s">
        <v>3</v>
      </c>
      <c r="D41" s="158" t="s">
        <v>48</v>
      </c>
      <c r="E41" s="159">
        <v>172011408</v>
      </c>
      <c r="F41" s="160" t="s">
        <v>14</v>
      </c>
      <c r="G41" s="161"/>
      <c r="H41" s="162">
        <v>40868</v>
      </c>
      <c r="I41" s="162">
        <v>40907</v>
      </c>
      <c r="J41" s="163" t="s">
        <v>15</v>
      </c>
      <c r="K41" s="164"/>
      <c r="L41" s="164">
        <v>1.3</v>
      </c>
      <c r="M41" s="165">
        <v>638</v>
      </c>
      <c r="N41" s="165">
        <f t="shared" si="0"/>
        <v>0</v>
      </c>
      <c r="O41" s="165"/>
      <c r="P41" s="165">
        <v>638</v>
      </c>
      <c r="Q41" s="166">
        <v>5481569991</v>
      </c>
      <c r="R41" s="172"/>
      <c r="S41" s="168" t="s">
        <v>154</v>
      </c>
      <c r="T41" s="169"/>
      <c r="U41" s="169"/>
      <c r="V41" s="169"/>
      <c r="W41" s="169"/>
      <c r="X41" s="169"/>
      <c r="Y41" s="169"/>
      <c r="Z41" s="169"/>
      <c r="AA41" s="169"/>
      <c r="AB41" s="169"/>
    </row>
    <row r="42" spans="1:28" s="46" customFormat="1" ht="77.25" customHeight="1" x14ac:dyDescent="0.25">
      <c r="A42" s="40"/>
      <c r="B42" s="145" t="s">
        <v>3</v>
      </c>
      <c r="C42" s="145" t="s">
        <v>54</v>
      </c>
      <c r="D42" s="145" t="s">
        <v>48</v>
      </c>
      <c r="E42" s="146">
        <v>66262013088</v>
      </c>
      <c r="F42" s="147" t="s">
        <v>14</v>
      </c>
      <c r="G42" s="148">
        <v>0.3</v>
      </c>
      <c r="H42" s="149">
        <v>41304</v>
      </c>
      <c r="I42" s="149">
        <v>41639</v>
      </c>
      <c r="J42" s="150" t="s">
        <v>15</v>
      </c>
      <c r="K42" s="151">
        <f>+(I42-H42)/30</f>
        <v>11.166666666666666</v>
      </c>
      <c r="L42" s="150"/>
      <c r="M42" s="152">
        <v>6334</v>
      </c>
      <c r="N42" s="152">
        <f>+M42*G42</f>
        <v>1900.1999999999998</v>
      </c>
      <c r="O42" s="152">
        <v>1900</v>
      </c>
      <c r="P42" s="153"/>
      <c r="Q42" s="154">
        <v>5772199909</v>
      </c>
      <c r="R42" s="155" t="s">
        <v>55</v>
      </c>
      <c r="S42" s="156"/>
      <c r="T42" s="45"/>
      <c r="U42" s="45"/>
      <c r="V42" s="45"/>
      <c r="W42" s="45"/>
      <c r="X42" s="45"/>
      <c r="Y42" s="45"/>
      <c r="Z42" s="45"/>
      <c r="AA42" s="45"/>
      <c r="AB42" s="45"/>
    </row>
    <row r="43" spans="1:28" s="170" customFormat="1" ht="114" customHeight="1" x14ac:dyDescent="0.25">
      <c r="A43" s="157"/>
      <c r="B43" s="158" t="s">
        <v>3</v>
      </c>
      <c r="C43" s="158" t="s">
        <v>3</v>
      </c>
      <c r="D43" s="158" t="s">
        <v>48</v>
      </c>
      <c r="E43" s="159">
        <v>1720130120</v>
      </c>
      <c r="F43" s="160" t="s">
        <v>14</v>
      </c>
      <c r="G43" s="161"/>
      <c r="H43" s="162">
        <v>41296</v>
      </c>
      <c r="I43" s="162">
        <v>41639</v>
      </c>
      <c r="J43" s="163" t="s">
        <v>15</v>
      </c>
      <c r="K43" s="164"/>
      <c r="L43" s="164">
        <v>11</v>
      </c>
      <c r="M43" s="165">
        <v>420</v>
      </c>
      <c r="N43" s="165">
        <f>+M43*G43</f>
        <v>0</v>
      </c>
      <c r="O43" s="165">
        <v>420</v>
      </c>
      <c r="P43" s="173"/>
      <c r="Q43" s="166">
        <v>436182495</v>
      </c>
      <c r="R43" s="167" t="s">
        <v>56</v>
      </c>
      <c r="S43" s="171" t="s">
        <v>155</v>
      </c>
      <c r="T43" s="169"/>
      <c r="U43" s="169"/>
      <c r="V43" s="169"/>
      <c r="W43" s="169"/>
      <c r="X43" s="169"/>
      <c r="Y43" s="169"/>
      <c r="Z43" s="169"/>
      <c r="AA43" s="169"/>
      <c r="AB43" s="169"/>
    </row>
    <row r="44" spans="1:28" s="46" customFormat="1" x14ac:dyDescent="0.25">
      <c r="A44" s="40"/>
      <c r="B44" s="49" t="s">
        <v>25</v>
      </c>
      <c r="C44" s="50"/>
      <c r="D44" s="41"/>
      <c r="E44" s="51"/>
      <c r="F44" s="42"/>
      <c r="G44" s="42"/>
      <c r="H44" s="42"/>
      <c r="I44" s="44"/>
      <c r="J44" s="44"/>
      <c r="K44" s="52" t="s">
        <v>156</v>
      </c>
      <c r="L44" s="52">
        <f t="shared" ref="L44:Q44" si="1">SUM(L39:L43)</f>
        <v>30.3</v>
      </c>
      <c r="M44" s="53">
        <f t="shared" si="1"/>
        <v>9476</v>
      </c>
      <c r="N44" s="53">
        <f t="shared" si="1"/>
        <v>1900.1999999999998</v>
      </c>
      <c r="O44" s="53">
        <f t="shared" si="1"/>
        <v>2320</v>
      </c>
      <c r="P44" s="53">
        <f t="shared" si="1"/>
        <v>2722</v>
      </c>
      <c r="Q44" s="54">
        <f t="shared" si="1"/>
        <v>12954964690</v>
      </c>
      <c r="R44" s="47"/>
      <c r="S44" s="55"/>
    </row>
    <row r="45" spans="1:28" x14ac:dyDescent="0.25">
      <c r="E45" s="56"/>
    </row>
    <row r="46" spans="1:28" x14ac:dyDescent="0.25">
      <c r="B46" s="109" t="s">
        <v>57</v>
      </c>
      <c r="C46" s="109" t="s">
        <v>58</v>
      </c>
      <c r="D46" s="111" t="s">
        <v>59</v>
      </c>
      <c r="E46" s="111"/>
    </row>
    <row r="47" spans="1:28" x14ac:dyDescent="0.25">
      <c r="B47" s="110"/>
      <c r="C47" s="110"/>
      <c r="D47" s="57" t="s">
        <v>14</v>
      </c>
      <c r="E47" s="58" t="s">
        <v>15</v>
      </c>
    </row>
    <row r="48" spans="1:28" ht="30.6" customHeight="1" x14ac:dyDescent="0.25">
      <c r="B48" s="59" t="s">
        <v>60</v>
      </c>
      <c r="C48" s="60" t="str">
        <f>+K44</f>
        <v>11.2</v>
      </c>
      <c r="D48" s="32"/>
      <c r="E48" s="32" t="s">
        <v>61</v>
      </c>
      <c r="F48" s="61"/>
      <c r="G48" s="61"/>
      <c r="H48" s="61"/>
      <c r="I48" s="61"/>
      <c r="J48" s="61"/>
      <c r="K48" s="61"/>
      <c r="L48" s="61"/>
      <c r="M48" s="61"/>
    </row>
    <row r="49" spans="1:16" ht="30" customHeight="1" x14ac:dyDescent="0.25">
      <c r="B49" s="59" t="s">
        <v>62</v>
      </c>
      <c r="C49" s="144">
        <v>1900</v>
      </c>
      <c r="D49" s="32" t="s">
        <v>61</v>
      </c>
      <c r="E49" s="32"/>
    </row>
    <row r="50" spans="1:16" x14ac:dyDescent="0.25">
      <c r="B50" s="62"/>
      <c r="C50" s="112"/>
      <c r="D50" s="112"/>
      <c r="E50" s="112"/>
      <c r="F50" s="112"/>
      <c r="G50" s="112"/>
      <c r="H50" s="112"/>
      <c r="I50" s="112"/>
      <c r="J50" s="112"/>
      <c r="K50" s="112"/>
      <c r="L50" s="112"/>
      <c r="M50" s="112"/>
      <c r="N50" s="112"/>
      <c r="O50" s="63"/>
      <c r="P50" s="63"/>
    </row>
    <row r="51" spans="1:16" ht="28.15" customHeight="1" thickBot="1" x14ac:dyDescent="0.3"/>
    <row r="52" spans="1:16" ht="27" thickBot="1" x14ac:dyDescent="0.3">
      <c r="B52" s="113" t="s">
        <v>63</v>
      </c>
      <c r="C52" s="114"/>
      <c r="D52" s="114"/>
      <c r="E52" s="114"/>
      <c r="F52" s="114"/>
      <c r="G52" s="114"/>
      <c r="H52" s="114"/>
      <c r="I52" s="114"/>
      <c r="J52" s="114"/>
      <c r="K52" s="114"/>
      <c r="L52" s="114"/>
      <c r="M52" s="115"/>
    </row>
    <row r="55" spans="1:16" ht="90" customHeight="1" x14ac:dyDescent="0.25">
      <c r="B55" s="64" t="s">
        <v>64</v>
      </c>
      <c r="C55" s="64" t="s">
        <v>65</v>
      </c>
      <c r="D55" s="64" t="s">
        <v>66</v>
      </c>
      <c r="E55" s="64" t="s">
        <v>67</v>
      </c>
      <c r="F55" s="64" t="s">
        <v>68</v>
      </c>
      <c r="G55" s="64" t="s">
        <v>69</v>
      </c>
      <c r="H55" s="64" t="s">
        <v>70</v>
      </c>
      <c r="I55" s="64" t="s">
        <v>71</v>
      </c>
      <c r="J55" s="64" t="s">
        <v>72</v>
      </c>
      <c r="K55" s="64" t="s">
        <v>73</v>
      </c>
      <c r="L55" s="116" t="s">
        <v>74</v>
      </c>
      <c r="M55" s="116"/>
    </row>
    <row r="56" spans="1:16" ht="255" x14ac:dyDescent="0.25">
      <c r="B56" s="31" t="s">
        <v>75</v>
      </c>
      <c r="C56" s="65" t="s">
        <v>76</v>
      </c>
      <c r="D56" s="32">
        <v>392</v>
      </c>
      <c r="E56" s="32" t="s">
        <v>14</v>
      </c>
      <c r="F56" s="94"/>
      <c r="G56" s="94"/>
      <c r="H56" s="94"/>
      <c r="I56" s="94"/>
      <c r="J56" s="94"/>
      <c r="K56" s="66" t="s">
        <v>153</v>
      </c>
      <c r="L56" s="117" t="s">
        <v>15</v>
      </c>
      <c r="M56" s="117"/>
    </row>
    <row r="57" spans="1:16" ht="300" x14ac:dyDescent="0.25">
      <c r="A57" s="67"/>
      <c r="B57" s="31" t="s">
        <v>77</v>
      </c>
      <c r="C57" s="68" t="s">
        <v>78</v>
      </c>
      <c r="D57" s="32">
        <v>340</v>
      </c>
      <c r="E57" s="32" t="s">
        <v>14</v>
      </c>
      <c r="F57" s="94"/>
      <c r="G57" s="94"/>
      <c r="H57" s="94"/>
      <c r="I57" s="94"/>
      <c r="J57" s="94"/>
      <c r="K57" s="66" t="s">
        <v>153</v>
      </c>
      <c r="L57" s="117" t="s">
        <v>15</v>
      </c>
      <c r="M57" s="117"/>
    </row>
    <row r="58" spans="1:16" x14ac:dyDescent="0.25">
      <c r="B58" s="1" t="s">
        <v>79</v>
      </c>
    </row>
    <row r="59" spans="1:16" x14ac:dyDescent="0.25">
      <c r="B59" s="1" t="s">
        <v>80</v>
      </c>
    </row>
    <row r="60" spans="1:16" x14ac:dyDescent="0.25">
      <c r="B60" s="1" t="s">
        <v>81</v>
      </c>
    </row>
    <row r="63" spans="1:16" ht="26.25" x14ac:dyDescent="0.25">
      <c r="B63" s="98" t="s">
        <v>82</v>
      </c>
      <c r="C63" s="99"/>
      <c r="D63" s="99"/>
      <c r="E63" s="99"/>
      <c r="F63" s="99"/>
      <c r="G63" s="99"/>
      <c r="H63" s="99"/>
      <c r="I63" s="99"/>
      <c r="J63" s="99"/>
      <c r="K63" s="99"/>
      <c r="L63" s="99"/>
      <c r="M63" s="99"/>
      <c r="N63" s="99"/>
      <c r="O63" s="99"/>
    </row>
    <row r="67" spans="2:16" ht="25.9" customHeight="1" x14ac:dyDescent="0.25">
      <c r="B67" s="122" t="s">
        <v>83</v>
      </c>
      <c r="C67" s="124" t="s">
        <v>84</v>
      </c>
      <c r="D67" s="122" t="s">
        <v>85</v>
      </c>
      <c r="E67" s="122" t="s">
        <v>86</v>
      </c>
      <c r="F67" s="122" t="s">
        <v>87</v>
      </c>
      <c r="G67" s="122" t="s">
        <v>88</v>
      </c>
      <c r="H67" s="116" t="s">
        <v>89</v>
      </c>
      <c r="I67" s="116"/>
      <c r="J67" s="116"/>
      <c r="K67" s="116"/>
      <c r="L67" s="39"/>
      <c r="M67" s="64"/>
      <c r="N67" s="64"/>
      <c r="O67" s="64"/>
      <c r="P67" s="64"/>
    </row>
    <row r="68" spans="2:16" ht="80.45" customHeight="1" x14ac:dyDescent="0.25">
      <c r="B68" s="123"/>
      <c r="C68" s="125"/>
      <c r="D68" s="123"/>
      <c r="E68" s="123"/>
      <c r="F68" s="123"/>
      <c r="G68" s="123"/>
      <c r="H68" s="33" t="s">
        <v>90</v>
      </c>
      <c r="I68" s="64" t="s">
        <v>91</v>
      </c>
      <c r="J68" s="64" t="s">
        <v>92</v>
      </c>
      <c r="K68" s="64" t="s">
        <v>93</v>
      </c>
      <c r="L68" s="39" t="s">
        <v>94</v>
      </c>
      <c r="M68" s="64" t="s">
        <v>95</v>
      </c>
      <c r="N68" s="64" t="s">
        <v>96</v>
      </c>
      <c r="O68" s="64" t="s">
        <v>73</v>
      </c>
      <c r="P68" s="64" t="s">
        <v>46</v>
      </c>
    </row>
    <row r="69" spans="2:16" ht="75.75" customHeight="1" x14ac:dyDescent="0.25">
      <c r="B69" s="118" t="s">
        <v>97</v>
      </c>
      <c r="C69" s="118" t="s">
        <v>98</v>
      </c>
      <c r="D69" s="118" t="s">
        <v>99</v>
      </c>
      <c r="E69" s="118">
        <v>24334722</v>
      </c>
      <c r="F69" s="118" t="s">
        <v>100</v>
      </c>
      <c r="G69" s="120">
        <v>41263</v>
      </c>
      <c r="H69" s="69" t="s">
        <v>101</v>
      </c>
      <c r="I69" s="70">
        <v>41309</v>
      </c>
      <c r="J69" s="70">
        <v>41638</v>
      </c>
      <c r="K69" s="71" t="s">
        <v>14</v>
      </c>
      <c r="L69" s="118" t="s">
        <v>14</v>
      </c>
      <c r="M69" s="118" t="s">
        <v>14</v>
      </c>
      <c r="N69" s="118" t="s">
        <v>14</v>
      </c>
      <c r="O69" s="69"/>
      <c r="P69" s="71">
        <v>127</v>
      </c>
    </row>
    <row r="70" spans="2:16" ht="113.25" customHeight="1" x14ac:dyDescent="0.25">
      <c r="B70" s="119"/>
      <c r="C70" s="119"/>
      <c r="D70" s="119"/>
      <c r="E70" s="119"/>
      <c r="F70" s="119"/>
      <c r="G70" s="121"/>
      <c r="H70" s="95" t="s">
        <v>102</v>
      </c>
      <c r="I70" s="72">
        <v>41183</v>
      </c>
      <c r="J70" s="73">
        <v>41274</v>
      </c>
      <c r="K70" s="74" t="s">
        <v>15</v>
      </c>
      <c r="L70" s="119"/>
      <c r="M70" s="119"/>
      <c r="N70" s="119"/>
      <c r="O70" s="75" t="s">
        <v>103</v>
      </c>
      <c r="P70" s="32">
        <v>128</v>
      </c>
    </row>
    <row r="71" spans="2:16" ht="113.25" customHeight="1" x14ac:dyDescent="0.25">
      <c r="B71" s="119"/>
      <c r="C71" s="119"/>
      <c r="D71" s="71" t="s">
        <v>104</v>
      </c>
      <c r="E71" s="71">
        <v>1061046941</v>
      </c>
      <c r="F71" s="71" t="s">
        <v>105</v>
      </c>
      <c r="G71" s="70">
        <v>41391</v>
      </c>
      <c r="H71" s="69" t="s">
        <v>101</v>
      </c>
      <c r="I71" s="72">
        <v>41295</v>
      </c>
      <c r="J71" s="73">
        <v>41873</v>
      </c>
      <c r="K71" s="74" t="s">
        <v>14</v>
      </c>
      <c r="L71" s="71" t="s">
        <v>14</v>
      </c>
      <c r="M71" s="71" t="s">
        <v>14</v>
      </c>
      <c r="N71" s="71" t="s">
        <v>14</v>
      </c>
      <c r="O71" s="66"/>
      <c r="P71" s="32">
        <v>185</v>
      </c>
    </row>
    <row r="72" spans="2:16" ht="111" customHeight="1" x14ac:dyDescent="0.25">
      <c r="B72" s="118" t="s">
        <v>106</v>
      </c>
      <c r="C72" s="118" t="s">
        <v>107</v>
      </c>
      <c r="D72" s="71" t="s">
        <v>108</v>
      </c>
      <c r="E72" s="71">
        <v>30315287</v>
      </c>
      <c r="F72" s="71" t="s">
        <v>109</v>
      </c>
      <c r="G72" s="70">
        <v>34453</v>
      </c>
      <c r="H72" s="66" t="s">
        <v>110</v>
      </c>
      <c r="I72" s="72">
        <v>41320</v>
      </c>
      <c r="J72" s="72">
        <v>41882</v>
      </c>
      <c r="K72" s="32" t="s">
        <v>14</v>
      </c>
      <c r="L72" s="32" t="s">
        <v>14</v>
      </c>
      <c r="M72" s="32" t="s">
        <v>14</v>
      </c>
      <c r="N72" s="32" t="s">
        <v>14</v>
      </c>
      <c r="O72" s="31"/>
      <c r="P72" s="32">
        <v>163</v>
      </c>
    </row>
    <row r="73" spans="2:16" ht="58.5" customHeight="1" x14ac:dyDescent="0.25">
      <c r="B73" s="119"/>
      <c r="C73" s="119"/>
      <c r="D73" s="71" t="s">
        <v>111</v>
      </c>
      <c r="E73" s="32">
        <v>1035780143</v>
      </c>
      <c r="F73" s="71" t="s">
        <v>109</v>
      </c>
      <c r="G73" s="72">
        <v>41263</v>
      </c>
      <c r="H73" s="66" t="s">
        <v>112</v>
      </c>
      <c r="I73" s="72">
        <v>41297</v>
      </c>
      <c r="J73" s="72">
        <v>41634</v>
      </c>
      <c r="K73" s="32" t="s">
        <v>14</v>
      </c>
      <c r="L73" s="32" t="s">
        <v>14</v>
      </c>
      <c r="M73" s="32" t="s">
        <v>14</v>
      </c>
      <c r="N73" s="32" t="s">
        <v>14</v>
      </c>
      <c r="O73" s="31"/>
      <c r="P73" s="32">
        <v>173</v>
      </c>
    </row>
    <row r="74" spans="2:16" ht="31.9" customHeight="1" x14ac:dyDescent="0.25">
      <c r="B74" s="119"/>
      <c r="C74" s="119"/>
      <c r="D74" s="71" t="s">
        <v>113</v>
      </c>
      <c r="E74" s="32">
        <v>1053814158</v>
      </c>
      <c r="F74" s="32" t="s">
        <v>114</v>
      </c>
      <c r="G74" s="72">
        <v>41621</v>
      </c>
      <c r="H74" s="66" t="s">
        <v>50</v>
      </c>
      <c r="I74" s="32" t="s">
        <v>115</v>
      </c>
      <c r="J74" s="32" t="s">
        <v>116</v>
      </c>
      <c r="K74" s="32" t="s">
        <v>14</v>
      </c>
      <c r="L74" s="32" t="s">
        <v>14</v>
      </c>
      <c r="M74" s="32" t="s">
        <v>14</v>
      </c>
      <c r="N74" s="32" t="s">
        <v>14</v>
      </c>
      <c r="O74" s="31"/>
      <c r="P74" s="32">
        <v>205</v>
      </c>
    </row>
    <row r="75" spans="2:16" ht="37.15" customHeight="1" x14ac:dyDescent="0.25">
      <c r="B75" s="126"/>
      <c r="C75" s="126"/>
      <c r="D75" s="71" t="s">
        <v>117</v>
      </c>
      <c r="E75" s="32">
        <v>1054548904</v>
      </c>
      <c r="F75" s="32" t="s">
        <v>114</v>
      </c>
      <c r="G75" s="72">
        <v>41929</v>
      </c>
      <c r="H75" s="66" t="s">
        <v>118</v>
      </c>
      <c r="I75" s="70">
        <v>41275</v>
      </c>
      <c r="J75" s="70">
        <v>41851</v>
      </c>
      <c r="K75" s="32" t="s">
        <v>14</v>
      </c>
      <c r="L75" s="32" t="s">
        <v>14</v>
      </c>
      <c r="M75" s="32" t="s">
        <v>14</v>
      </c>
      <c r="N75" s="32" t="s">
        <v>14</v>
      </c>
      <c r="O75" s="31"/>
      <c r="P75" s="32">
        <v>222</v>
      </c>
    </row>
    <row r="76" spans="2:16" ht="42.6" customHeight="1" x14ac:dyDescent="0.25"/>
    <row r="77" spans="2:16" ht="41.45" customHeight="1" x14ac:dyDescent="0.25"/>
    <row r="78" spans="2:16" ht="26.25" x14ac:dyDescent="0.25">
      <c r="B78" s="127" t="s">
        <v>119</v>
      </c>
      <c r="C78" s="127"/>
      <c r="D78" s="127"/>
      <c r="E78" s="127"/>
      <c r="F78" s="127"/>
      <c r="G78" s="127"/>
      <c r="H78" s="127"/>
      <c r="I78" s="127"/>
      <c r="J78" s="127"/>
      <c r="K78" s="127"/>
      <c r="L78" s="127"/>
      <c r="M78" s="127"/>
      <c r="N78" s="127"/>
      <c r="O78" s="127"/>
      <c r="P78" s="127"/>
    </row>
    <row r="81" spans="1:28" ht="46.15" customHeight="1" x14ac:dyDescent="0.25">
      <c r="B81" s="76" t="s">
        <v>13</v>
      </c>
      <c r="C81" s="76" t="s">
        <v>120</v>
      </c>
      <c r="D81" s="116" t="s">
        <v>73</v>
      </c>
      <c r="E81" s="116"/>
    </row>
    <row r="82" spans="1:28" ht="46.9" customHeight="1" x14ac:dyDescent="0.25">
      <c r="B82" s="77" t="s">
        <v>121</v>
      </c>
      <c r="C82" s="32" t="s">
        <v>14</v>
      </c>
      <c r="D82" s="117"/>
      <c r="E82" s="117"/>
    </row>
    <row r="85" spans="1:28" ht="26.25" x14ac:dyDescent="0.25">
      <c r="B85" s="98" t="s">
        <v>122</v>
      </c>
      <c r="C85" s="99"/>
      <c r="D85" s="99"/>
      <c r="E85" s="99"/>
      <c r="F85" s="99"/>
      <c r="G85" s="99"/>
      <c r="H85" s="99"/>
      <c r="I85" s="99"/>
      <c r="J85" s="99"/>
      <c r="K85" s="99"/>
      <c r="L85" s="99"/>
      <c r="M85" s="99"/>
      <c r="N85" s="99"/>
      <c r="O85" s="99"/>
      <c r="P85" s="99"/>
      <c r="Q85" s="99"/>
      <c r="R85" s="99"/>
    </row>
    <row r="88" spans="1:28" ht="26.25" x14ac:dyDescent="0.25">
      <c r="B88" s="127" t="s">
        <v>123</v>
      </c>
      <c r="C88" s="127"/>
      <c r="D88" s="127"/>
      <c r="E88" s="127"/>
      <c r="F88" s="127"/>
      <c r="G88" s="127"/>
      <c r="H88" s="127"/>
      <c r="I88" s="127"/>
      <c r="J88" s="127"/>
      <c r="K88" s="127"/>
      <c r="L88" s="127"/>
      <c r="M88" s="127"/>
      <c r="N88" s="127"/>
      <c r="O88" s="127"/>
    </row>
    <row r="90" spans="1:28" x14ac:dyDescent="0.25">
      <c r="M90" s="36"/>
      <c r="N90" s="36"/>
      <c r="O90" s="36"/>
      <c r="P90" s="36"/>
    </row>
    <row r="91" spans="1:28" s="13" customFormat="1" ht="109.5" customHeight="1" x14ac:dyDescent="0.25">
      <c r="A91" s="32"/>
      <c r="B91" s="64" t="s">
        <v>30</v>
      </c>
      <c r="C91" s="64" t="s">
        <v>31</v>
      </c>
      <c r="D91" s="64" t="s">
        <v>32</v>
      </c>
      <c r="E91" s="64" t="s">
        <v>33</v>
      </c>
      <c r="F91" s="64" t="s">
        <v>34</v>
      </c>
      <c r="G91" s="64" t="s">
        <v>35</v>
      </c>
      <c r="H91" s="64" t="s">
        <v>36</v>
      </c>
      <c r="I91" s="64" t="s">
        <v>37</v>
      </c>
      <c r="J91" s="64" t="s">
        <v>38</v>
      </c>
      <c r="K91" s="64" t="s">
        <v>39</v>
      </c>
      <c r="L91" s="64" t="s">
        <v>40</v>
      </c>
      <c r="M91" s="64" t="s">
        <v>45</v>
      </c>
      <c r="N91" s="64" t="s">
        <v>46</v>
      </c>
      <c r="O91" s="64" t="s">
        <v>47</v>
      </c>
      <c r="P91" s="1"/>
      <c r="Q91" s="1"/>
      <c r="R91" s="1"/>
      <c r="S91" s="1"/>
    </row>
    <row r="92" spans="1:28" s="46" customFormat="1" x14ac:dyDescent="0.25">
      <c r="A92" s="40"/>
      <c r="B92" s="41"/>
      <c r="C92" s="50"/>
      <c r="D92" s="41"/>
      <c r="E92" s="51"/>
      <c r="F92" s="42"/>
      <c r="G92" s="43"/>
      <c r="H92" s="78"/>
      <c r="I92" s="44"/>
      <c r="J92" s="44"/>
      <c r="K92" s="44"/>
      <c r="L92" s="44"/>
      <c r="M92" s="48"/>
      <c r="N92" s="48"/>
      <c r="O92" s="48" t="s">
        <v>157</v>
      </c>
      <c r="P92" s="1"/>
      <c r="Q92" s="1"/>
      <c r="R92" s="1"/>
      <c r="S92" s="1"/>
      <c r="T92" s="45"/>
      <c r="U92" s="45"/>
      <c r="V92" s="45"/>
      <c r="W92" s="45"/>
      <c r="X92" s="45"/>
      <c r="Y92" s="45"/>
      <c r="Z92" s="45"/>
      <c r="AA92" s="45"/>
      <c r="AB92" s="45"/>
    </row>
    <row r="93" spans="1:28" s="46" customFormat="1" x14ac:dyDescent="0.25">
      <c r="A93" s="40"/>
      <c r="B93" s="79" t="s">
        <v>25</v>
      </c>
      <c r="C93" s="50"/>
      <c r="D93" s="41"/>
      <c r="E93" s="51"/>
      <c r="F93" s="42"/>
      <c r="G93" s="42"/>
      <c r="H93" s="42"/>
      <c r="I93" s="44"/>
      <c r="J93" s="44"/>
      <c r="K93" s="80">
        <f>SUM(K92:K92)</f>
        <v>0</v>
      </c>
      <c r="L93" s="80">
        <f>SUM(L92:L92)</f>
        <v>0</v>
      </c>
      <c r="M93" s="81">
        <f>SUM(M92:M92)</f>
        <v>0</v>
      </c>
      <c r="N93" s="52"/>
      <c r="O93" s="52"/>
      <c r="P93" s="1"/>
      <c r="Q93" s="1"/>
      <c r="R93" s="1"/>
      <c r="S93" s="1"/>
    </row>
    <row r="94" spans="1:28" x14ac:dyDescent="0.25">
      <c r="A94" s="31"/>
      <c r="B94" s="31"/>
      <c r="C94" s="31"/>
      <c r="D94" s="31"/>
      <c r="E94" s="82"/>
      <c r="F94" s="31"/>
      <c r="G94" s="31"/>
      <c r="H94" s="31"/>
      <c r="I94" s="31"/>
      <c r="J94" s="31"/>
      <c r="K94" s="31"/>
      <c r="L94" s="31"/>
      <c r="M94" s="31"/>
      <c r="N94" s="31"/>
      <c r="O94" s="31"/>
    </row>
    <row r="95" spans="1:28" ht="18.75" x14ac:dyDescent="0.25">
      <c r="A95" s="31"/>
      <c r="B95" s="59" t="s">
        <v>124</v>
      </c>
      <c r="C95" s="83">
        <f>+K93</f>
        <v>0</v>
      </c>
      <c r="D95" s="31"/>
      <c r="E95" s="31"/>
      <c r="F95" s="31"/>
      <c r="G95" s="31"/>
      <c r="H95" s="84"/>
      <c r="I95" s="84"/>
      <c r="J95" s="84"/>
      <c r="K95" s="84"/>
      <c r="L95" s="84"/>
      <c r="M95" s="84"/>
      <c r="N95" s="31"/>
      <c r="O95" s="31"/>
    </row>
    <row r="97" spans="2:16" ht="15.75" thickBot="1" x14ac:dyDescent="0.3"/>
    <row r="98" spans="2:16" ht="37.15" customHeight="1" thickBot="1" x14ac:dyDescent="0.3">
      <c r="B98" s="85" t="s">
        <v>125</v>
      </c>
      <c r="C98" s="86" t="s">
        <v>126</v>
      </c>
      <c r="D98" s="85" t="s">
        <v>24</v>
      </c>
      <c r="E98" s="86" t="s">
        <v>127</v>
      </c>
    </row>
    <row r="99" spans="2:16" ht="41.45" customHeight="1" x14ac:dyDescent="0.25">
      <c r="B99" s="87" t="s">
        <v>128</v>
      </c>
      <c r="C99" s="88">
        <v>20</v>
      </c>
      <c r="D99" s="88">
        <v>0</v>
      </c>
      <c r="E99" s="128">
        <f>+D99+D100+D101</f>
        <v>0</v>
      </c>
    </row>
    <row r="100" spans="2:16" x14ac:dyDescent="0.25">
      <c r="B100" s="87" t="s">
        <v>129</v>
      </c>
      <c r="C100" s="32">
        <v>30</v>
      </c>
      <c r="D100" s="32">
        <v>0</v>
      </c>
      <c r="E100" s="129"/>
    </row>
    <row r="101" spans="2:16" ht="15.75" thickBot="1" x14ac:dyDescent="0.3">
      <c r="B101" s="87" t="s">
        <v>130</v>
      </c>
      <c r="C101" s="89">
        <v>40</v>
      </c>
      <c r="D101" s="89">
        <v>0</v>
      </c>
      <c r="E101" s="130"/>
    </row>
    <row r="103" spans="2:16" ht="15.75" thickBot="1" x14ac:dyDescent="0.3"/>
    <row r="104" spans="2:16" ht="27" thickBot="1" x14ac:dyDescent="0.3">
      <c r="B104" s="113" t="s">
        <v>131</v>
      </c>
      <c r="C104" s="114"/>
      <c r="D104" s="114"/>
      <c r="E104" s="114"/>
      <c r="F104" s="114"/>
      <c r="G104" s="114"/>
      <c r="H104" s="114"/>
      <c r="I104" s="114"/>
      <c r="J104" s="114"/>
      <c r="K104" s="114"/>
      <c r="L104" s="114"/>
      <c r="M104" s="114"/>
      <c r="N104" s="115"/>
      <c r="O104" s="90"/>
      <c r="P104" s="90"/>
    </row>
    <row r="107" spans="2:16" ht="28.9" customHeight="1" x14ac:dyDescent="0.25">
      <c r="H107" s="131" t="s">
        <v>89</v>
      </c>
      <c r="I107" s="131"/>
      <c r="J107" s="131"/>
      <c r="K107" s="91"/>
      <c r="L107" s="91"/>
    </row>
    <row r="108" spans="2:16" ht="76.5" customHeight="1" x14ac:dyDescent="0.25">
      <c r="B108" s="64" t="s">
        <v>83</v>
      </c>
      <c r="C108" s="64" t="s">
        <v>84</v>
      </c>
      <c r="D108" s="64" t="s">
        <v>85</v>
      </c>
      <c r="E108" s="64" t="s">
        <v>86</v>
      </c>
      <c r="F108" s="64" t="s">
        <v>87</v>
      </c>
      <c r="G108" s="64" t="s">
        <v>88</v>
      </c>
      <c r="H108" s="33" t="s">
        <v>90</v>
      </c>
      <c r="I108" s="64" t="s">
        <v>91</v>
      </c>
      <c r="J108" s="64" t="s">
        <v>92</v>
      </c>
      <c r="K108" s="64" t="s">
        <v>132</v>
      </c>
      <c r="L108" s="39" t="s">
        <v>94</v>
      </c>
      <c r="M108" s="64" t="s">
        <v>95</v>
      </c>
      <c r="N108" s="64" t="s">
        <v>96</v>
      </c>
      <c r="O108" s="64" t="s">
        <v>73</v>
      </c>
      <c r="P108" s="64" t="s">
        <v>46</v>
      </c>
    </row>
    <row r="109" spans="2:16" ht="115.5" customHeight="1" x14ac:dyDescent="0.25">
      <c r="B109" s="66" t="s">
        <v>158</v>
      </c>
      <c r="C109" s="71" t="s">
        <v>133</v>
      </c>
      <c r="D109" s="77" t="s">
        <v>134</v>
      </c>
      <c r="E109" s="32">
        <v>24333621</v>
      </c>
      <c r="F109" s="32" t="s">
        <v>135</v>
      </c>
      <c r="G109" s="72">
        <v>37967</v>
      </c>
      <c r="H109" s="66" t="s">
        <v>3</v>
      </c>
      <c r="I109" s="72">
        <v>41183</v>
      </c>
      <c r="J109" s="72">
        <v>41983</v>
      </c>
      <c r="K109" s="71" t="s">
        <v>14</v>
      </c>
      <c r="L109" s="32" t="s">
        <v>14</v>
      </c>
      <c r="M109" s="32" t="s">
        <v>14</v>
      </c>
      <c r="N109" s="32" t="s">
        <v>14</v>
      </c>
      <c r="O109" s="32"/>
      <c r="P109" s="32" t="s">
        <v>136</v>
      </c>
    </row>
    <row r="110" spans="2:16" ht="107.25" customHeight="1" x14ac:dyDescent="0.25">
      <c r="B110" s="132" t="s">
        <v>137</v>
      </c>
      <c r="C110" s="118" t="s">
        <v>133</v>
      </c>
      <c r="D110" s="118" t="s">
        <v>138</v>
      </c>
      <c r="E110" s="106">
        <v>30360139</v>
      </c>
      <c r="F110" s="118" t="s">
        <v>139</v>
      </c>
      <c r="G110" s="135">
        <v>41431</v>
      </c>
      <c r="H110" s="132" t="s">
        <v>3</v>
      </c>
      <c r="I110" s="72">
        <v>40878</v>
      </c>
      <c r="J110" s="72">
        <v>40907</v>
      </c>
      <c r="K110" s="71" t="s">
        <v>14</v>
      </c>
      <c r="L110" s="32" t="s">
        <v>14</v>
      </c>
      <c r="M110" s="32" t="s">
        <v>14</v>
      </c>
      <c r="N110" s="32" t="s">
        <v>14</v>
      </c>
      <c r="O110" s="138"/>
      <c r="P110" s="118" t="s">
        <v>140</v>
      </c>
    </row>
    <row r="111" spans="2:16" x14ac:dyDescent="0.25">
      <c r="B111" s="133"/>
      <c r="C111" s="119"/>
      <c r="D111" s="119"/>
      <c r="E111" s="129"/>
      <c r="F111" s="119"/>
      <c r="G111" s="136"/>
      <c r="H111" s="133"/>
      <c r="I111" s="72">
        <v>40940</v>
      </c>
      <c r="J111" s="72">
        <v>41258</v>
      </c>
      <c r="K111" s="71" t="s">
        <v>14</v>
      </c>
      <c r="L111" s="32" t="s">
        <v>14</v>
      </c>
      <c r="M111" s="32" t="s">
        <v>14</v>
      </c>
      <c r="N111" s="32" t="s">
        <v>14</v>
      </c>
      <c r="O111" s="139"/>
      <c r="P111" s="119"/>
    </row>
    <row r="112" spans="2:16" x14ac:dyDescent="0.25">
      <c r="B112" s="133"/>
      <c r="C112" s="119"/>
      <c r="D112" s="119"/>
      <c r="E112" s="129"/>
      <c r="F112" s="119"/>
      <c r="G112" s="136"/>
      <c r="H112" s="133"/>
      <c r="I112" s="72">
        <v>41289</v>
      </c>
      <c r="J112" s="72">
        <v>41638</v>
      </c>
      <c r="K112" s="71" t="s">
        <v>14</v>
      </c>
      <c r="L112" s="32" t="s">
        <v>14</v>
      </c>
      <c r="M112" s="32" t="s">
        <v>14</v>
      </c>
      <c r="N112" s="32" t="s">
        <v>14</v>
      </c>
      <c r="O112" s="139"/>
      <c r="P112" s="119"/>
    </row>
    <row r="113" spans="2:16" x14ac:dyDescent="0.25">
      <c r="B113" s="134"/>
      <c r="C113" s="126"/>
      <c r="D113" s="126"/>
      <c r="E113" s="107"/>
      <c r="F113" s="126"/>
      <c r="G113" s="137"/>
      <c r="H113" s="134"/>
      <c r="I113" s="72">
        <v>41655</v>
      </c>
      <c r="J113" s="72">
        <v>41982</v>
      </c>
      <c r="K113" s="71" t="s">
        <v>14</v>
      </c>
      <c r="L113" s="32" t="s">
        <v>14</v>
      </c>
      <c r="M113" s="32" t="s">
        <v>14</v>
      </c>
      <c r="N113" s="32" t="s">
        <v>14</v>
      </c>
      <c r="O113" s="140"/>
      <c r="P113" s="126"/>
    </row>
    <row r="114" spans="2:16" ht="108" customHeight="1" x14ac:dyDescent="0.25">
      <c r="B114" s="66" t="s">
        <v>141</v>
      </c>
      <c r="C114" s="71" t="s">
        <v>133</v>
      </c>
      <c r="D114" s="71" t="s">
        <v>142</v>
      </c>
      <c r="E114" s="32">
        <v>25235174</v>
      </c>
      <c r="F114" s="32" t="s">
        <v>143</v>
      </c>
      <c r="G114" s="72">
        <v>36882</v>
      </c>
      <c r="H114" s="66" t="s">
        <v>144</v>
      </c>
      <c r="I114" s="72">
        <v>41334</v>
      </c>
      <c r="J114" s="72">
        <v>41969</v>
      </c>
      <c r="K114" s="32" t="s">
        <v>14</v>
      </c>
      <c r="L114" s="32" t="s">
        <v>14</v>
      </c>
      <c r="M114" s="32" t="s">
        <v>14</v>
      </c>
      <c r="N114" s="32" t="s">
        <v>14</v>
      </c>
      <c r="O114" s="31"/>
      <c r="P114" s="32">
        <v>306</v>
      </c>
    </row>
    <row r="118" spans="2:16" ht="54" customHeight="1" x14ac:dyDescent="0.25">
      <c r="B118" s="33" t="s">
        <v>13</v>
      </c>
      <c r="C118" s="33" t="s">
        <v>125</v>
      </c>
      <c r="D118" s="64" t="s">
        <v>126</v>
      </c>
      <c r="E118" s="33" t="s">
        <v>24</v>
      </c>
      <c r="F118" s="64" t="s">
        <v>145</v>
      </c>
    </row>
    <row r="119" spans="2:16" ht="120.75" customHeight="1" x14ac:dyDescent="0.2">
      <c r="B119" s="141" t="s">
        <v>146</v>
      </c>
      <c r="C119" s="92" t="s">
        <v>147</v>
      </c>
      <c r="D119" s="32">
        <v>25</v>
      </c>
      <c r="E119" s="32">
        <v>25</v>
      </c>
      <c r="F119" s="111">
        <f>+E119+E120+E121</f>
        <v>60</v>
      </c>
      <c r="G119" s="93"/>
    </row>
    <row r="120" spans="2:16" ht="76.150000000000006" customHeight="1" x14ac:dyDescent="0.2">
      <c r="B120" s="141"/>
      <c r="C120" s="92" t="s">
        <v>148</v>
      </c>
      <c r="D120" s="71">
        <v>25</v>
      </c>
      <c r="E120" s="32">
        <v>25</v>
      </c>
      <c r="F120" s="111"/>
      <c r="G120" s="93"/>
    </row>
    <row r="121" spans="2:16" ht="69" customHeight="1" x14ac:dyDescent="0.2">
      <c r="B121" s="141"/>
      <c r="C121" s="92" t="s">
        <v>149</v>
      </c>
      <c r="D121" s="32">
        <v>10</v>
      </c>
      <c r="E121" s="32">
        <v>10</v>
      </c>
      <c r="F121" s="111"/>
      <c r="G121" s="93"/>
    </row>
    <row r="122" spans="2:16" x14ac:dyDescent="0.25">
      <c r="C122" s="29"/>
    </row>
    <row r="125" spans="2:16" x14ac:dyDescent="0.25">
      <c r="B125" s="28" t="s">
        <v>150</v>
      </c>
    </row>
    <row r="128" spans="2:16" x14ac:dyDescent="0.25">
      <c r="B128" s="30" t="s">
        <v>13</v>
      </c>
      <c r="C128" s="30" t="s">
        <v>23</v>
      </c>
      <c r="D128" s="33" t="s">
        <v>24</v>
      </c>
      <c r="E128" s="33" t="s">
        <v>25</v>
      </c>
    </row>
    <row r="129" spans="2:5" ht="28.5" x14ac:dyDescent="0.25">
      <c r="B129" s="34" t="s">
        <v>151</v>
      </c>
      <c r="C129" s="35">
        <v>40</v>
      </c>
      <c r="D129" s="32">
        <f>+E99</f>
        <v>0</v>
      </c>
      <c r="E129" s="106">
        <f>+D129+D130</f>
        <v>60</v>
      </c>
    </row>
    <row r="130" spans="2:5" ht="42.75" x14ac:dyDescent="0.25">
      <c r="B130" s="34" t="s">
        <v>152</v>
      </c>
      <c r="C130" s="35">
        <v>60</v>
      </c>
      <c r="D130" s="32">
        <f>+F119</f>
        <v>60</v>
      </c>
      <c r="E130" s="107"/>
    </row>
  </sheetData>
  <mergeCells count="54">
    <mergeCell ref="O110:O113"/>
    <mergeCell ref="P110:P113"/>
    <mergeCell ref="B119:B121"/>
    <mergeCell ref="F119:F121"/>
    <mergeCell ref="E129:E130"/>
    <mergeCell ref="H107:J107"/>
    <mergeCell ref="B110:B113"/>
    <mergeCell ref="C110:C113"/>
    <mergeCell ref="D110:D113"/>
    <mergeCell ref="E110:E113"/>
    <mergeCell ref="F110:F113"/>
    <mergeCell ref="G110:G113"/>
    <mergeCell ref="H110:H113"/>
    <mergeCell ref="B104:N104"/>
    <mergeCell ref="L69:L70"/>
    <mergeCell ref="M69:M70"/>
    <mergeCell ref="N69:N70"/>
    <mergeCell ref="B72:B75"/>
    <mergeCell ref="C72:C75"/>
    <mergeCell ref="B78:P78"/>
    <mergeCell ref="D81:E81"/>
    <mergeCell ref="D82:E82"/>
    <mergeCell ref="B85:R85"/>
    <mergeCell ref="B88:O88"/>
    <mergeCell ref="E99:E101"/>
    <mergeCell ref="H67:K67"/>
    <mergeCell ref="B69:B71"/>
    <mergeCell ref="C69:C71"/>
    <mergeCell ref="D69:D70"/>
    <mergeCell ref="E69:E70"/>
    <mergeCell ref="F69:F70"/>
    <mergeCell ref="G69:G70"/>
    <mergeCell ref="B67:B68"/>
    <mergeCell ref="C67:C68"/>
    <mergeCell ref="D67:D68"/>
    <mergeCell ref="E67:E68"/>
    <mergeCell ref="F67:F68"/>
    <mergeCell ref="G67:G68"/>
    <mergeCell ref="B63:O63"/>
    <mergeCell ref="C7:E7"/>
    <mergeCell ref="B11:C12"/>
    <mergeCell ref="E30:E31"/>
    <mergeCell ref="M35:P35"/>
    <mergeCell ref="B46:B47"/>
    <mergeCell ref="C46:C47"/>
    <mergeCell ref="D46:E46"/>
    <mergeCell ref="C50:N50"/>
    <mergeCell ref="B52:M52"/>
    <mergeCell ref="L55:M55"/>
    <mergeCell ref="L56:M56"/>
    <mergeCell ref="L57:M57"/>
    <mergeCell ref="B2:R2"/>
    <mergeCell ref="B4:R4"/>
    <mergeCell ref="C6:N6"/>
  </mergeCells>
  <dataValidations count="2">
    <dataValidation type="decimal" allowBlank="1" showInputMessage="1" showErrorMessage="1" sqref="WVJ983046 WLN983046 C65542 IX65542 ST65542 ACP65542 AML65542 AWH65542 BGD65542 BPZ65542 BZV65542 CJR65542 CTN65542 DDJ65542 DNF65542 DXB65542 EGX65542 EQT65542 FAP65542 FKL65542 FUH65542 GED65542 GNZ65542 GXV65542 HHR65542 HRN65542 IBJ65542 ILF65542 IVB65542 JEX65542 JOT65542 JYP65542 KIL65542 KSH65542 LCD65542 LLZ65542 LVV65542 MFR65542 MPN65542 MZJ65542 NJF65542 NTB65542 OCX65542 OMT65542 OWP65542 PGL65542 PQH65542 QAD65542 QJZ65542 QTV65542 RDR65542 RNN65542 RXJ65542 SHF65542 SRB65542 TAX65542 TKT65542 TUP65542 UEL65542 UOH65542 UYD65542 VHZ65542 VRV65542 WBR65542 WLN65542 WVJ65542 C131078 IX131078 ST131078 ACP131078 AML131078 AWH131078 BGD131078 BPZ131078 BZV131078 CJR131078 CTN131078 DDJ131078 DNF131078 DXB131078 EGX131078 EQT131078 FAP131078 FKL131078 FUH131078 GED131078 GNZ131078 GXV131078 HHR131078 HRN131078 IBJ131078 ILF131078 IVB131078 JEX131078 JOT131078 JYP131078 KIL131078 KSH131078 LCD131078 LLZ131078 LVV131078 MFR131078 MPN131078 MZJ131078 NJF131078 NTB131078 OCX131078 OMT131078 OWP131078 PGL131078 PQH131078 QAD131078 QJZ131078 QTV131078 RDR131078 RNN131078 RXJ131078 SHF131078 SRB131078 TAX131078 TKT131078 TUP131078 UEL131078 UOH131078 UYD131078 VHZ131078 VRV131078 WBR131078 WLN131078 WVJ131078 C196614 IX196614 ST196614 ACP196614 AML196614 AWH196614 BGD196614 BPZ196614 BZV196614 CJR196614 CTN196614 DDJ196614 DNF196614 DXB196614 EGX196614 EQT196614 FAP196614 FKL196614 FUH196614 GED196614 GNZ196614 GXV196614 HHR196614 HRN196614 IBJ196614 ILF196614 IVB196614 JEX196614 JOT196614 JYP196614 KIL196614 KSH196614 LCD196614 LLZ196614 LVV196614 MFR196614 MPN196614 MZJ196614 NJF196614 NTB196614 OCX196614 OMT196614 OWP196614 PGL196614 PQH196614 QAD196614 QJZ196614 QTV196614 RDR196614 RNN196614 RXJ196614 SHF196614 SRB196614 TAX196614 TKT196614 TUP196614 UEL196614 UOH196614 UYD196614 VHZ196614 VRV196614 WBR196614 WLN196614 WVJ196614 C262150 IX262150 ST262150 ACP262150 AML262150 AWH262150 BGD262150 BPZ262150 BZV262150 CJR262150 CTN262150 DDJ262150 DNF262150 DXB262150 EGX262150 EQT262150 FAP262150 FKL262150 FUH262150 GED262150 GNZ262150 GXV262150 HHR262150 HRN262150 IBJ262150 ILF262150 IVB262150 JEX262150 JOT262150 JYP262150 KIL262150 KSH262150 LCD262150 LLZ262150 LVV262150 MFR262150 MPN262150 MZJ262150 NJF262150 NTB262150 OCX262150 OMT262150 OWP262150 PGL262150 PQH262150 QAD262150 QJZ262150 QTV262150 RDR262150 RNN262150 RXJ262150 SHF262150 SRB262150 TAX262150 TKT262150 TUP262150 UEL262150 UOH262150 UYD262150 VHZ262150 VRV262150 WBR262150 WLN262150 WVJ262150 C327686 IX327686 ST327686 ACP327686 AML327686 AWH327686 BGD327686 BPZ327686 BZV327686 CJR327686 CTN327686 DDJ327686 DNF327686 DXB327686 EGX327686 EQT327686 FAP327686 FKL327686 FUH327686 GED327686 GNZ327686 GXV327686 HHR327686 HRN327686 IBJ327686 ILF327686 IVB327686 JEX327686 JOT327686 JYP327686 KIL327686 KSH327686 LCD327686 LLZ327686 LVV327686 MFR327686 MPN327686 MZJ327686 NJF327686 NTB327686 OCX327686 OMT327686 OWP327686 PGL327686 PQH327686 QAD327686 QJZ327686 QTV327686 RDR327686 RNN327686 RXJ327686 SHF327686 SRB327686 TAX327686 TKT327686 TUP327686 UEL327686 UOH327686 UYD327686 VHZ327686 VRV327686 WBR327686 WLN327686 WVJ327686 C393222 IX393222 ST393222 ACP393222 AML393222 AWH393222 BGD393222 BPZ393222 BZV393222 CJR393222 CTN393222 DDJ393222 DNF393222 DXB393222 EGX393222 EQT393222 FAP393222 FKL393222 FUH393222 GED393222 GNZ393222 GXV393222 HHR393222 HRN393222 IBJ393222 ILF393222 IVB393222 JEX393222 JOT393222 JYP393222 KIL393222 KSH393222 LCD393222 LLZ393222 LVV393222 MFR393222 MPN393222 MZJ393222 NJF393222 NTB393222 OCX393222 OMT393222 OWP393222 PGL393222 PQH393222 QAD393222 QJZ393222 QTV393222 RDR393222 RNN393222 RXJ393222 SHF393222 SRB393222 TAX393222 TKT393222 TUP393222 UEL393222 UOH393222 UYD393222 VHZ393222 VRV393222 WBR393222 WLN393222 WVJ393222 C458758 IX458758 ST458758 ACP458758 AML458758 AWH458758 BGD458758 BPZ458758 BZV458758 CJR458758 CTN458758 DDJ458758 DNF458758 DXB458758 EGX458758 EQT458758 FAP458758 FKL458758 FUH458758 GED458758 GNZ458758 GXV458758 HHR458758 HRN458758 IBJ458758 ILF458758 IVB458758 JEX458758 JOT458758 JYP458758 KIL458758 KSH458758 LCD458758 LLZ458758 LVV458758 MFR458758 MPN458758 MZJ458758 NJF458758 NTB458758 OCX458758 OMT458758 OWP458758 PGL458758 PQH458758 QAD458758 QJZ458758 QTV458758 RDR458758 RNN458758 RXJ458758 SHF458758 SRB458758 TAX458758 TKT458758 TUP458758 UEL458758 UOH458758 UYD458758 VHZ458758 VRV458758 WBR458758 WLN458758 WVJ458758 C524294 IX524294 ST524294 ACP524294 AML524294 AWH524294 BGD524294 BPZ524294 BZV524294 CJR524294 CTN524294 DDJ524294 DNF524294 DXB524294 EGX524294 EQT524294 FAP524294 FKL524294 FUH524294 GED524294 GNZ524294 GXV524294 HHR524294 HRN524294 IBJ524294 ILF524294 IVB524294 JEX524294 JOT524294 JYP524294 KIL524294 KSH524294 LCD524294 LLZ524294 LVV524294 MFR524294 MPN524294 MZJ524294 NJF524294 NTB524294 OCX524294 OMT524294 OWP524294 PGL524294 PQH524294 QAD524294 QJZ524294 QTV524294 RDR524294 RNN524294 RXJ524294 SHF524294 SRB524294 TAX524294 TKT524294 TUP524294 UEL524294 UOH524294 UYD524294 VHZ524294 VRV524294 WBR524294 WLN524294 WVJ524294 C589830 IX589830 ST589830 ACP589830 AML589830 AWH589830 BGD589830 BPZ589830 BZV589830 CJR589830 CTN589830 DDJ589830 DNF589830 DXB589830 EGX589830 EQT589830 FAP589830 FKL589830 FUH589830 GED589830 GNZ589830 GXV589830 HHR589830 HRN589830 IBJ589830 ILF589830 IVB589830 JEX589830 JOT589830 JYP589830 KIL589830 KSH589830 LCD589830 LLZ589830 LVV589830 MFR589830 MPN589830 MZJ589830 NJF589830 NTB589830 OCX589830 OMT589830 OWP589830 PGL589830 PQH589830 QAD589830 QJZ589830 QTV589830 RDR589830 RNN589830 RXJ589830 SHF589830 SRB589830 TAX589830 TKT589830 TUP589830 UEL589830 UOH589830 UYD589830 VHZ589830 VRV589830 WBR589830 WLN589830 WVJ589830 C655366 IX655366 ST655366 ACP655366 AML655366 AWH655366 BGD655366 BPZ655366 BZV655366 CJR655366 CTN655366 DDJ655366 DNF655366 DXB655366 EGX655366 EQT655366 FAP655366 FKL655366 FUH655366 GED655366 GNZ655366 GXV655366 HHR655366 HRN655366 IBJ655366 ILF655366 IVB655366 JEX655366 JOT655366 JYP655366 KIL655366 KSH655366 LCD655366 LLZ655366 LVV655366 MFR655366 MPN655366 MZJ655366 NJF655366 NTB655366 OCX655366 OMT655366 OWP655366 PGL655366 PQH655366 QAD655366 QJZ655366 QTV655366 RDR655366 RNN655366 RXJ655366 SHF655366 SRB655366 TAX655366 TKT655366 TUP655366 UEL655366 UOH655366 UYD655366 VHZ655366 VRV655366 WBR655366 WLN655366 WVJ655366 C720902 IX720902 ST720902 ACP720902 AML720902 AWH720902 BGD720902 BPZ720902 BZV720902 CJR720902 CTN720902 DDJ720902 DNF720902 DXB720902 EGX720902 EQT720902 FAP720902 FKL720902 FUH720902 GED720902 GNZ720902 GXV720902 HHR720902 HRN720902 IBJ720902 ILF720902 IVB720902 JEX720902 JOT720902 JYP720902 KIL720902 KSH720902 LCD720902 LLZ720902 LVV720902 MFR720902 MPN720902 MZJ720902 NJF720902 NTB720902 OCX720902 OMT720902 OWP720902 PGL720902 PQH720902 QAD720902 QJZ720902 QTV720902 RDR720902 RNN720902 RXJ720902 SHF720902 SRB720902 TAX720902 TKT720902 TUP720902 UEL720902 UOH720902 UYD720902 VHZ720902 VRV720902 WBR720902 WLN720902 WVJ720902 C786438 IX786438 ST786438 ACP786438 AML786438 AWH786438 BGD786438 BPZ786438 BZV786438 CJR786438 CTN786438 DDJ786438 DNF786438 DXB786438 EGX786438 EQT786438 FAP786438 FKL786438 FUH786438 GED786438 GNZ786438 GXV786438 HHR786438 HRN786438 IBJ786438 ILF786438 IVB786438 JEX786438 JOT786438 JYP786438 KIL786438 KSH786438 LCD786438 LLZ786438 LVV786438 MFR786438 MPN786438 MZJ786438 NJF786438 NTB786438 OCX786438 OMT786438 OWP786438 PGL786438 PQH786438 QAD786438 QJZ786438 QTV786438 RDR786438 RNN786438 RXJ786438 SHF786438 SRB786438 TAX786438 TKT786438 TUP786438 UEL786438 UOH786438 UYD786438 VHZ786438 VRV786438 WBR786438 WLN786438 WVJ786438 C851974 IX851974 ST851974 ACP851974 AML851974 AWH851974 BGD851974 BPZ851974 BZV851974 CJR851974 CTN851974 DDJ851974 DNF851974 DXB851974 EGX851974 EQT851974 FAP851974 FKL851974 FUH851974 GED851974 GNZ851974 GXV851974 HHR851974 HRN851974 IBJ851974 ILF851974 IVB851974 JEX851974 JOT851974 JYP851974 KIL851974 KSH851974 LCD851974 LLZ851974 LVV851974 MFR851974 MPN851974 MZJ851974 NJF851974 NTB851974 OCX851974 OMT851974 OWP851974 PGL851974 PQH851974 QAD851974 QJZ851974 QTV851974 RDR851974 RNN851974 RXJ851974 SHF851974 SRB851974 TAX851974 TKT851974 TUP851974 UEL851974 UOH851974 UYD851974 VHZ851974 VRV851974 WBR851974 WLN851974 WVJ851974 C917510 IX917510 ST917510 ACP917510 AML917510 AWH917510 BGD917510 BPZ917510 BZV917510 CJR917510 CTN917510 DDJ917510 DNF917510 DXB917510 EGX917510 EQT917510 FAP917510 FKL917510 FUH917510 GED917510 GNZ917510 GXV917510 HHR917510 HRN917510 IBJ917510 ILF917510 IVB917510 JEX917510 JOT917510 JYP917510 KIL917510 KSH917510 LCD917510 LLZ917510 LVV917510 MFR917510 MPN917510 MZJ917510 NJF917510 NTB917510 OCX917510 OMT917510 OWP917510 PGL917510 PQH917510 QAD917510 QJZ917510 QTV917510 RDR917510 RNN917510 RXJ917510 SHF917510 SRB917510 TAX917510 TKT917510 TUP917510 UEL917510 UOH917510 UYD917510 VHZ917510 VRV917510 WBR917510 WLN917510 WVJ917510 C983046 IX983046 ST983046 ACP983046 AML983046 AWH983046 BGD983046 BPZ983046 BZV983046 CJR983046 CTN983046 DDJ983046 DNF983046 DXB983046 EGX983046 EQT983046 FAP983046 FKL983046 FUH983046 GED983046 GNZ983046 GXV983046 HHR983046 HRN983046 IBJ983046 ILF983046 IVB983046 JEX983046 JOT983046 JYP983046 KIL983046 KSH983046 LCD983046 LLZ983046 LVV983046 MFR983046 MPN983046 MZJ983046 NJF983046 NTB983046 OCX983046 OMT983046 OWP983046 PGL983046 PQH983046 QAD983046 QJZ983046 QTV983046 RDR983046 RNN983046 RXJ983046 SHF983046 SRB983046 TAX983046 TKT983046 TUP983046 UEL983046 UOH983046 UYD983046 VHZ983046 VRV983046 WBR983046 IX14:IX34 ST14:ST34 ACP14:ACP34 AML14:AML34 AWH14:AWH34 BGD14:BGD34 BPZ14:BPZ34 BZV14:BZV34 CJR14:CJR34 CTN14:CTN34 DDJ14:DDJ34 DNF14:DNF34 DXB14:DXB34 EGX14:EGX34 EQT14:EQT34 FAP14:FAP34 FKL14:FKL34 FUH14:FUH34 GED14:GED34 GNZ14:GNZ34 GXV14:GXV34 HHR14:HHR34 HRN14:HRN34 IBJ14:IBJ34 ILF14:ILF34 IVB14:IVB34 JEX14:JEX34 JOT14:JOT34 JYP14:JYP34 KIL14:KIL34 KSH14:KSH34 LCD14:LCD34 LLZ14:LLZ34 LVV14:LVV34 MFR14:MFR34 MPN14:MPN34 MZJ14:MZJ34 NJF14:NJF34 NTB14:NTB34 OCX14:OCX34 OMT14:OMT34 OWP14:OWP34 PGL14:PGL34 PQH14:PQH34 QAD14:QAD34 QJZ14:QJZ34 QTV14:QTV34 RDR14:RDR34 RNN14:RNN34 RXJ14:RXJ34 SHF14:SHF34 SRB14:SRB34 TAX14:TAX34 TKT14:TKT34 TUP14:TUP34 UEL14:UEL34 UOH14:UOH34 UYD14:UYD34 VHZ14:VHZ34 VRV14:VRV34 WBR14:WBR34 WLN14:WLN34 WVJ14:WVJ34">
      <formula1>0</formula1>
      <formula2>1</formula2>
    </dataValidation>
    <dataValidation type="list" allowBlank="1" showInputMessage="1" showErrorMessage="1" sqref="WVG983046 A65542 IU65542 SQ65542 ACM65542 AMI65542 AWE65542 BGA65542 BPW65542 BZS65542 CJO65542 CTK65542 DDG65542 DNC65542 DWY65542 EGU65542 EQQ65542 FAM65542 FKI65542 FUE65542 GEA65542 GNW65542 GXS65542 HHO65542 HRK65542 IBG65542 ILC65542 IUY65542 JEU65542 JOQ65542 JYM65542 KII65542 KSE65542 LCA65542 LLW65542 LVS65542 MFO65542 MPK65542 MZG65542 NJC65542 NSY65542 OCU65542 OMQ65542 OWM65542 PGI65542 PQE65542 QAA65542 QJW65542 QTS65542 RDO65542 RNK65542 RXG65542 SHC65542 SQY65542 TAU65542 TKQ65542 TUM65542 UEI65542 UOE65542 UYA65542 VHW65542 VRS65542 WBO65542 WLK65542 WVG65542 A131078 IU131078 SQ131078 ACM131078 AMI131078 AWE131078 BGA131078 BPW131078 BZS131078 CJO131078 CTK131078 DDG131078 DNC131078 DWY131078 EGU131078 EQQ131078 FAM131078 FKI131078 FUE131078 GEA131078 GNW131078 GXS131078 HHO131078 HRK131078 IBG131078 ILC131078 IUY131078 JEU131078 JOQ131078 JYM131078 KII131078 KSE131078 LCA131078 LLW131078 LVS131078 MFO131078 MPK131078 MZG131078 NJC131078 NSY131078 OCU131078 OMQ131078 OWM131078 PGI131078 PQE131078 QAA131078 QJW131078 QTS131078 RDO131078 RNK131078 RXG131078 SHC131078 SQY131078 TAU131078 TKQ131078 TUM131078 UEI131078 UOE131078 UYA131078 VHW131078 VRS131078 WBO131078 WLK131078 WVG131078 A196614 IU196614 SQ196614 ACM196614 AMI196614 AWE196614 BGA196614 BPW196614 BZS196614 CJO196614 CTK196614 DDG196614 DNC196614 DWY196614 EGU196614 EQQ196614 FAM196614 FKI196614 FUE196614 GEA196614 GNW196614 GXS196614 HHO196614 HRK196614 IBG196614 ILC196614 IUY196614 JEU196614 JOQ196614 JYM196614 KII196614 KSE196614 LCA196614 LLW196614 LVS196614 MFO196614 MPK196614 MZG196614 NJC196614 NSY196614 OCU196614 OMQ196614 OWM196614 PGI196614 PQE196614 QAA196614 QJW196614 QTS196614 RDO196614 RNK196614 RXG196614 SHC196614 SQY196614 TAU196614 TKQ196614 TUM196614 UEI196614 UOE196614 UYA196614 VHW196614 VRS196614 WBO196614 WLK196614 WVG196614 A262150 IU262150 SQ262150 ACM262150 AMI262150 AWE262150 BGA262150 BPW262150 BZS262150 CJO262150 CTK262150 DDG262150 DNC262150 DWY262150 EGU262150 EQQ262150 FAM262150 FKI262150 FUE262150 GEA262150 GNW262150 GXS262150 HHO262150 HRK262150 IBG262150 ILC262150 IUY262150 JEU262150 JOQ262150 JYM262150 KII262150 KSE262150 LCA262150 LLW262150 LVS262150 MFO262150 MPK262150 MZG262150 NJC262150 NSY262150 OCU262150 OMQ262150 OWM262150 PGI262150 PQE262150 QAA262150 QJW262150 QTS262150 RDO262150 RNK262150 RXG262150 SHC262150 SQY262150 TAU262150 TKQ262150 TUM262150 UEI262150 UOE262150 UYA262150 VHW262150 VRS262150 WBO262150 WLK262150 WVG262150 A327686 IU327686 SQ327686 ACM327686 AMI327686 AWE327686 BGA327686 BPW327686 BZS327686 CJO327686 CTK327686 DDG327686 DNC327686 DWY327686 EGU327686 EQQ327686 FAM327686 FKI327686 FUE327686 GEA327686 GNW327686 GXS327686 HHO327686 HRK327686 IBG327686 ILC327686 IUY327686 JEU327686 JOQ327686 JYM327686 KII327686 KSE327686 LCA327686 LLW327686 LVS327686 MFO327686 MPK327686 MZG327686 NJC327686 NSY327686 OCU327686 OMQ327686 OWM327686 PGI327686 PQE327686 QAA327686 QJW327686 QTS327686 RDO327686 RNK327686 RXG327686 SHC327686 SQY327686 TAU327686 TKQ327686 TUM327686 UEI327686 UOE327686 UYA327686 VHW327686 VRS327686 WBO327686 WLK327686 WVG327686 A393222 IU393222 SQ393222 ACM393222 AMI393222 AWE393222 BGA393222 BPW393222 BZS393222 CJO393222 CTK393222 DDG393222 DNC393222 DWY393222 EGU393222 EQQ393222 FAM393222 FKI393222 FUE393222 GEA393222 GNW393222 GXS393222 HHO393222 HRK393222 IBG393222 ILC393222 IUY393222 JEU393222 JOQ393222 JYM393222 KII393222 KSE393222 LCA393222 LLW393222 LVS393222 MFO393222 MPK393222 MZG393222 NJC393222 NSY393222 OCU393222 OMQ393222 OWM393222 PGI393222 PQE393222 QAA393222 QJW393222 QTS393222 RDO393222 RNK393222 RXG393222 SHC393222 SQY393222 TAU393222 TKQ393222 TUM393222 UEI393222 UOE393222 UYA393222 VHW393222 VRS393222 WBO393222 WLK393222 WVG393222 A458758 IU458758 SQ458758 ACM458758 AMI458758 AWE458758 BGA458758 BPW458758 BZS458758 CJO458758 CTK458758 DDG458758 DNC458758 DWY458758 EGU458758 EQQ458758 FAM458758 FKI458758 FUE458758 GEA458758 GNW458758 GXS458758 HHO458758 HRK458758 IBG458758 ILC458758 IUY458758 JEU458758 JOQ458758 JYM458758 KII458758 KSE458758 LCA458758 LLW458758 LVS458758 MFO458758 MPK458758 MZG458758 NJC458758 NSY458758 OCU458758 OMQ458758 OWM458758 PGI458758 PQE458758 QAA458758 QJW458758 QTS458758 RDO458758 RNK458758 RXG458758 SHC458758 SQY458758 TAU458758 TKQ458758 TUM458758 UEI458758 UOE458758 UYA458758 VHW458758 VRS458758 WBO458758 WLK458758 WVG458758 A524294 IU524294 SQ524294 ACM524294 AMI524294 AWE524294 BGA524294 BPW524294 BZS524294 CJO524294 CTK524294 DDG524294 DNC524294 DWY524294 EGU524294 EQQ524294 FAM524294 FKI524294 FUE524294 GEA524294 GNW524294 GXS524294 HHO524294 HRK524294 IBG524294 ILC524294 IUY524294 JEU524294 JOQ524294 JYM524294 KII524294 KSE524294 LCA524294 LLW524294 LVS524294 MFO524294 MPK524294 MZG524294 NJC524294 NSY524294 OCU524294 OMQ524294 OWM524294 PGI524294 PQE524294 QAA524294 QJW524294 QTS524294 RDO524294 RNK524294 RXG524294 SHC524294 SQY524294 TAU524294 TKQ524294 TUM524294 UEI524294 UOE524294 UYA524294 VHW524294 VRS524294 WBO524294 WLK524294 WVG524294 A589830 IU589830 SQ589830 ACM589830 AMI589830 AWE589830 BGA589830 BPW589830 BZS589830 CJO589830 CTK589830 DDG589830 DNC589830 DWY589830 EGU589830 EQQ589830 FAM589830 FKI589830 FUE589830 GEA589830 GNW589830 GXS589830 HHO589830 HRK589830 IBG589830 ILC589830 IUY589830 JEU589830 JOQ589830 JYM589830 KII589830 KSE589830 LCA589830 LLW589830 LVS589830 MFO589830 MPK589830 MZG589830 NJC589830 NSY589830 OCU589830 OMQ589830 OWM589830 PGI589830 PQE589830 QAA589830 QJW589830 QTS589830 RDO589830 RNK589830 RXG589830 SHC589830 SQY589830 TAU589830 TKQ589830 TUM589830 UEI589830 UOE589830 UYA589830 VHW589830 VRS589830 WBO589830 WLK589830 WVG589830 A655366 IU655366 SQ655366 ACM655366 AMI655366 AWE655366 BGA655366 BPW655366 BZS655366 CJO655366 CTK655366 DDG655366 DNC655366 DWY655366 EGU655366 EQQ655366 FAM655366 FKI655366 FUE655366 GEA655366 GNW655366 GXS655366 HHO655366 HRK655366 IBG655366 ILC655366 IUY655366 JEU655366 JOQ655366 JYM655366 KII655366 KSE655366 LCA655366 LLW655366 LVS655366 MFO655366 MPK655366 MZG655366 NJC655366 NSY655366 OCU655366 OMQ655366 OWM655366 PGI655366 PQE655366 QAA655366 QJW655366 QTS655366 RDO655366 RNK655366 RXG655366 SHC655366 SQY655366 TAU655366 TKQ655366 TUM655366 UEI655366 UOE655366 UYA655366 VHW655366 VRS655366 WBO655366 WLK655366 WVG655366 A720902 IU720902 SQ720902 ACM720902 AMI720902 AWE720902 BGA720902 BPW720902 BZS720902 CJO720902 CTK720902 DDG720902 DNC720902 DWY720902 EGU720902 EQQ720902 FAM720902 FKI720902 FUE720902 GEA720902 GNW720902 GXS720902 HHO720902 HRK720902 IBG720902 ILC720902 IUY720902 JEU720902 JOQ720902 JYM720902 KII720902 KSE720902 LCA720902 LLW720902 LVS720902 MFO720902 MPK720902 MZG720902 NJC720902 NSY720902 OCU720902 OMQ720902 OWM720902 PGI720902 PQE720902 QAA720902 QJW720902 QTS720902 RDO720902 RNK720902 RXG720902 SHC720902 SQY720902 TAU720902 TKQ720902 TUM720902 UEI720902 UOE720902 UYA720902 VHW720902 VRS720902 WBO720902 WLK720902 WVG720902 A786438 IU786438 SQ786438 ACM786438 AMI786438 AWE786438 BGA786438 BPW786438 BZS786438 CJO786438 CTK786438 DDG786438 DNC786438 DWY786438 EGU786438 EQQ786438 FAM786438 FKI786438 FUE786438 GEA786438 GNW786438 GXS786438 HHO786438 HRK786438 IBG786438 ILC786438 IUY786438 JEU786438 JOQ786438 JYM786438 KII786438 KSE786438 LCA786438 LLW786438 LVS786438 MFO786438 MPK786438 MZG786438 NJC786438 NSY786438 OCU786438 OMQ786438 OWM786438 PGI786438 PQE786438 QAA786438 QJW786438 QTS786438 RDO786438 RNK786438 RXG786438 SHC786438 SQY786438 TAU786438 TKQ786438 TUM786438 UEI786438 UOE786438 UYA786438 VHW786438 VRS786438 WBO786438 WLK786438 WVG786438 A851974 IU851974 SQ851974 ACM851974 AMI851974 AWE851974 BGA851974 BPW851974 BZS851974 CJO851974 CTK851974 DDG851974 DNC851974 DWY851974 EGU851974 EQQ851974 FAM851974 FKI851974 FUE851974 GEA851974 GNW851974 GXS851974 HHO851974 HRK851974 IBG851974 ILC851974 IUY851974 JEU851974 JOQ851974 JYM851974 KII851974 KSE851974 LCA851974 LLW851974 LVS851974 MFO851974 MPK851974 MZG851974 NJC851974 NSY851974 OCU851974 OMQ851974 OWM851974 PGI851974 PQE851974 QAA851974 QJW851974 QTS851974 RDO851974 RNK851974 RXG851974 SHC851974 SQY851974 TAU851974 TKQ851974 TUM851974 UEI851974 UOE851974 UYA851974 VHW851974 VRS851974 WBO851974 WLK851974 WVG851974 A917510 IU917510 SQ917510 ACM917510 AMI917510 AWE917510 BGA917510 BPW917510 BZS917510 CJO917510 CTK917510 DDG917510 DNC917510 DWY917510 EGU917510 EQQ917510 FAM917510 FKI917510 FUE917510 GEA917510 GNW917510 GXS917510 HHO917510 HRK917510 IBG917510 ILC917510 IUY917510 JEU917510 JOQ917510 JYM917510 KII917510 KSE917510 LCA917510 LLW917510 LVS917510 MFO917510 MPK917510 MZG917510 NJC917510 NSY917510 OCU917510 OMQ917510 OWM917510 PGI917510 PQE917510 QAA917510 QJW917510 QTS917510 RDO917510 RNK917510 RXG917510 SHC917510 SQY917510 TAU917510 TKQ917510 TUM917510 UEI917510 UOE917510 UYA917510 VHW917510 VRS917510 WBO917510 WLK917510 WVG917510 A983046 IU983046 SQ983046 ACM983046 AMI983046 AWE983046 BGA983046 BPW983046 BZS983046 CJO983046 CTK983046 DDG983046 DNC983046 DWY983046 EGU983046 EQQ983046 FAM983046 FKI983046 FUE983046 GEA983046 GNW983046 GXS983046 HHO983046 HRK983046 IBG983046 ILC983046 IUY983046 JEU983046 JOQ983046 JYM983046 KII983046 KSE983046 LCA983046 LLW983046 LVS983046 MFO983046 MPK983046 MZG983046 NJC983046 NSY983046 OCU983046 OMQ983046 OWM983046 PGI983046 PQE983046 QAA983046 QJW983046 QTS983046 RDO983046 RNK983046 RXG983046 SHC983046 SQY983046 TAU983046 TKQ983046 TUM983046 UEI983046 UOE983046 UYA983046 VHW983046 VRS983046 WBO983046 WLK983046 WVG14:WVG34 IU14:IU34 SQ14:SQ34 ACM14:ACM34 AMI14:AMI34 AWE14:AWE34 BGA14:BGA34 BPW14:BPW34 BZS14:BZS34 CJO14:CJO34 CTK14:CTK34 DDG14:DDG34 DNC14:DNC34 DWY14:DWY34 EGU14:EGU34 EQQ14:EQQ34 FAM14:FAM34 FKI14:FKI34 FUE14:FUE34 GEA14:GEA34 GNW14:GNW34 GXS14:GXS34 HHO14:HHO34 HRK14:HRK34 IBG14:IBG34 ILC14:ILC34 IUY14:IUY34 JEU14:JEU34 JOQ14:JOQ34 JYM14:JYM34 KII14:KII34 KSE14:KSE34 LCA14:LCA34 LLW14:LLW34 LVS14:LVS34 MFO14:MFO34 MPK14:MPK34 MZG14:MZG34 NJC14:NJC34 NSY14:NSY34 OCU14:OCU34 OMQ14:OMQ34 OWM14:OWM34 PGI14:PGI34 PQE14:PQE34 QAA14:QAA34 QJW14:QJW34 QTS14:QTS34 RDO14:RDO34 RNK14:RNK34 RXG14:RXG34 SHC14:SHC34 SQY14:SQY34 TAU14:TAU34 TKQ14:TKQ34 TUM14:TUM34 UEI14:UEI34 UOE14:UOE34 UYA14:UYA34 VHW14:VHW34 VRS14:VRS34 WBO14:WBO34 WLK14:WLK34 A15:A34">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COOPSALUDCOM</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David Mendez Baquero</dc:creator>
  <cp:lastModifiedBy>Luffi</cp:lastModifiedBy>
  <dcterms:created xsi:type="dcterms:W3CDTF">2014-12-14T01:14:01Z</dcterms:created>
  <dcterms:modified xsi:type="dcterms:W3CDTF">2014-12-21T23:23:35Z</dcterms:modified>
</cp:coreProperties>
</file>