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4000" windowHeight="9135" tabRatio="598" firstSheet="1" activeTab="1"/>
  </bookViews>
  <sheets>
    <sheet name="JURIDICA" sheetId="9" state="hidden" r:id="rId1"/>
    <sheet name="Grupo 15" sheetId="11" r:id="rId2"/>
    <sheet name="FINANCIERA" sheetId="10" state="hidden" r:id="rId3"/>
  </sheets>
  <definedNames>
    <definedName name="_xlnm._FilterDatabase" localSheetId="1" hidden="1">'Grupo 15'!$A$83:$AB$83</definedName>
  </definedNames>
  <calcPr calcId="152511"/>
</workbook>
</file>

<file path=xl/calcChain.xml><?xml version="1.0" encoding="utf-8"?>
<calcChain xmlns="http://schemas.openxmlformats.org/spreadsheetml/2006/main">
  <c r="K44" i="11" l="1"/>
  <c r="I128" i="11"/>
  <c r="L167" i="11" l="1"/>
  <c r="K167" i="11"/>
  <c r="C48" i="11" l="1"/>
  <c r="G15" i="11" l="1"/>
  <c r="F198" i="11" l="1"/>
  <c r="E173" i="11"/>
  <c r="D208" i="11" s="1"/>
  <c r="Q44" i="11"/>
  <c r="P44" i="11"/>
  <c r="O44" i="11"/>
  <c r="C49" i="11" s="1"/>
  <c r="N44" i="11"/>
  <c r="M44" i="11"/>
  <c r="L44" i="11"/>
  <c r="K36" i="11"/>
  <c r="D209" i="11" l="1"/>
  <c r="D34" i="11" s="1"/>
  <c r="E208" i="11"/>
  <c r="D33" i="11"/>
  <c r="E33" i="11" l="1"/>
  <c r="C12" i="10"/>
  <c r="C13" i="10" s="1"/>
</calcChain>
</file>

<file path=xl/sharedStrings.xml><?xml version="1.0" encoding="utf-8"?>
<sst xmlns="http://schemas.openxmlformats.org/spreadsheetml/2006/main" count="1302" uniqueCount="558">
  <si>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</si>
  <si>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</si>
  <si>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</si>
  <si>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</si>
  <si>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</si>
  <si>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</si>
  <si>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</si>
  <si>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</si>
  <si>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</si>
  <si>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</si>
  <si>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</si>
  <si>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</si>
  <si>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</si>
  <si>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</si>
  <si>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</si>
  <si>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</si>
  <si>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</si>
  <si>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</si>
  <si>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</si>
  <si>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</si>
  <si>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</si>
  <si>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</si>
  <si>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</si>
  <si>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</si>
  <si>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</si>
  <si>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</si>
  <si>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</si>
  <si>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</si>
  <si>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</si>
  <si>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</si>
  <si>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</si>
  <si>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</si>
  <si>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</si>
  <si>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</si>
  <si>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</si>
  <si>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</si>
  <si>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</si>
  <si>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</si>
  <si>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</si>
  <si>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</si>
  <si>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</si>
  <si>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</si>
  <si>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</si>
  <si>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</si>
  <si>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</si>
  <si>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</si>
  <si>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</si>
  <si>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</si>
  <si>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</si>
  <si>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</si>
  <si>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</si>
  <si>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</si>
  <si>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</si>
  <si>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</si>
  <si>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</si>
  <si>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</si>
  <si>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</si>
  <si>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</si>
  <si>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</si>
  <si>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</si>
  <si>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</si>
  <si>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</si>
  <si>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</si>
  <si>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</si>
  <si>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</si>
  <si>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</si>
  <si>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</si>
  <si>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</si>
  <si>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</si>
  <si>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</si>
  <si>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</si>
  <si>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</si>
  <si>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</si>
  <si>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</si>
  <si>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</si>
  <si>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</si>
  <si>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</si>
  <si>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</si>
  <si>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</si>
  <si>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</si>
  <si>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</si>
  <si>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</si>
  <si>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</si>
  <si>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</si>
  <si>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</si>
  <si>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</si>
  <si>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</si>
  <si>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</si>
  <si>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</si>
  <si>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</si>
  <si>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</si>
  <si>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</si>
  <si>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</si>
  <si>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</si>
  <si>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</si>
  <si>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</si>
  <si>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</si>
  <si>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</si>
  <si>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</si>
  <si>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</si>
  <si>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</si>
  <si>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</si>
  <si>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</si>
  <si>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</si>
  <si>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</si>
  <si>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</si>
  <si>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</si>
  <si>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</si>
  <si>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</si>
  <si>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</si>
  <si>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</si>
  <si>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</si>
  <si>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</si>
  <si>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</si>
  <si>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</si>
  <si>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</si>
  <si>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</si>
  <si>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</si>
  <si>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</si>
  <si>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</si>
  <si>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</si>
  <si>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</si>
  <si>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</si>
  <si>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</si>
  <si>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</si>
  <si>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</si>
  <si>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</si>
  <si>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</si>
  <si>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</si>
  <si>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</si>
  <si>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</si>
  <si>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</si>
  <si>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</si>
  <si>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</si>
  <si>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</si>
  <si>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</si>
  <si>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</si>
  <si>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</si>
  <si>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</si>
  <si>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</si>
  <si>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</si>
  <si>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</si>
  <si>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</si>
  <si>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</si>
  <si>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</si>
  <si>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</si>
  <si>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</si>
  <si>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</si>
  <si>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</si>
  <si>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</si>
  <si>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</si>
  <si>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</si>
  <si>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</si>
  <si>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</si>
  <si>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</si>
  <si>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</si>
  <si>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</si>
  <si>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</si>
  <si>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</si>
  <si>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X</t>
  </si>
  <si>
    <t>Cantidad de Cupos ejecutados
validados</t>
  </si>
  <si>
    <t xml:space="preserve">APOYO PSICOSOCIAL </t>
  </si>
  <si>
    <t xml:space="preserve">TRABAJADOR SOCIAL </t>
  </si>
  <si>
    <t xml:space="preserve">PSICOLOGO </t>
  </si>
  <si>
    <t xml:space="preserve">NO </t>
  </si>
  <si>
    <t>-</t>
  </si>
  <si>
    <t>1/1000</t>
  </si>
  <si>
    <t>1/5000</t>
  </si>
  <si>
    <t xml:space="preserve">MODALIDAD FAMILIAR </t>
  </si>
  <si>
    <t xml:space="preserve">SI </t>
  </si>
  <si>
    <t>PSICOLOGO</t>
  </si>
  <si>
    <t xml:space="preserve">CUMPLE </t>
  </si>
  <si>
    <t xml:space="preserve">FUNDACION NUEVA ERA ECOLOGICA </t>
  </si>
  <si>
    <t>QUINCE (15)</t>
  </si>
  <si>
    <t xml:space="preserve">MINIESTERIO DE EDUCACION NACIONAL </t>
  </si>
  <si>
    <t>FONADE</t>
  </si>
  <si>
    <t>FPI 20-803 DEL 2011</t>
  </si>
  <si>
    <t>FPI 23-230 DE 2010</t>
  </si>
  <si>
    <t>2121267 DE 2012</t>
  </si>
  <si>
    <t>2130518 DE 2013</t>
  </si>
  <si>
    <t>2112291 DE 2011</t>
  </si>
  <si>
    <t>62Y 63</t>
  </si>
  <si>
    <t>67 AL 68</t>
  </si>
  <si>
    <t xml:space="preserve">73 AL 79
</t>
  </si>
  <si>
    <t>80 AL 89</t>
  </si>
  <si>
    <t>ARBELAEZ</t>
  </si>
  <si>
    <t>CHOCONTÁ</t>
  </si>
  <si>
    <t>FACATATIVA</t>
  </si>
  <si>
    <t>FUNZA</t>
  </si>
  <si>
    <t>FUSAGASUGA</t>
  </si>
  <si>
    <t>GIRARDOT</t>
  </si>
  <si>
    <t>LA VEGA</t>
  </si>
  <si>
    <t>SAN BARNARDO</t>
  </si>
  <si>
    <t>SESQUILE</t>
  </si>
  <si>
    <t>SILVANIA</t>
  </si>
  <si>
    <t>SOACHA</t>
  </si>
  <si>
    <t>SUESCA</t>
  </si>
  <si>
    <t>SUPATA</t>
  </si>
  <si>
    <t>VILLA DE SAN DIEGO DE UBATE</t>
  </si>
  <si>
    <t xml:space="preserve">VILLA PINZON </t>
  </si>
  <si>
    <t>ZIPAQUIRA</t>
  </si>
  <si>
    <t>1/300</t>
  </si>
  <si>
    <t>1/150</t>
  </si>
  <si>
    <t>COORDINADOR GENERAL DEL PROYECTO POR CADA MIL CUPOS OFERTADOS O FRACIÓN INFERIOR</t>
  </si>
  <si>
    <t xml:space="preserve">LUCY MILENA SALGADO SANCHEZ </t>
  </si>
  <si>
    <t xml:space="preserve">LICENCIADA EN TEOLOGIA Y ADMINISTRACION ECLECIASTICA </t>
  </si>
  <si>
    <t>10/02/2012
10/08/2012
10/01/2013</t>
  </si>
  <si>
    <t>10/06/2012
10/12/2012
28/06/2013</t>
  </si>
  <si>
    <t>DEL 336 AL 354</t>
  </si>
  <si>
    <t>DEL 355 AL 376</t>
  </si>
  <si>
    <t xml:space="preserve">JORGE HERNAN VASQUEZ HERNANDEZ </t>
  </si>
  <si>
    <t xml:space="preserve">LICENCIADO EN TEOLOGIA Y ADMINISTRACION ECLECIASTICA </t>
  </si>
  <si>
    <t>LICENCIADO EN EDUCACION FÍSICA</t>
  </si>
  <si>
    <t>DEL 377 AL 398</t>
  </si>
  <si>
    <t>DEVORA DEL ROSARIO SAENZ BULA</t>
  </si>
  <si>
    <t>LICENCIADO EN EDUCACION BASICA CON ENFASIS EN TECNOLOGIA E INFORMATICA</t>
  </si>
  <si>
    <t>del 399 al 411</t>
  </si>
  <si>
    <t>ERIKA PAOLA BALDOVINO FLOREZ</t>
  </si>
  <si>
    <t xml:space="preserve">LICENCIADO EN EDUCACION BASICO CON ENFASIS EN CIENCIAS SOCIALES </t>
  </si>
  <si>
    <t xml:space="preserve"> del 412 al 435</t>
  </si>
  <si>
    <t xml:space="preserve">JORGE LUIS PADILLA NAVAS </t>
  </si>
  <si>
    <t>LICENCIADO EN INFORMATICA Y MEDIOS AUDIOVISUALES</t>
  </si>
  <si>
    <t>del 436 al 452</t>
  </si>
  <si>
    <t>CARIN MARIA GAVIRIA RAMOS</t>
  </si>
  <si>
    <t xml:space="preserve">LICENCIADO EN CIENCIAS NATURALES Y EDUCACION AMBIENTAL </t>
  </si>
  <si>
    <t>10/07/2012
10/12/2012
28/06/2013</t>
  </si>
  <si>
    <t>SHIRLEY  PATRICIA MUÑOZ SANCHEZ</t>
  </si>
  <si>
    <t>10/07/2012
10/12/2012
28/04/2013</t>
  </si>
  <si>
    <t>del 453 al 470</t>
  </si>
  <si>
    <t>MATILDE DE JESUS OBEZO QUIROZ</t>
  </si>
  <si>
    <t>del 471 al 488</t>
  </si>
  <si>
    <t>del 489 al 507</t>
  </si>
  <si>
    <t>CARMEN LORENA PAEZ ALTAMIRANDA</t>
  </si>
  <si>
    <t xml:space="preserve">PROFESIONAL EN DESARROLLO FAMILIAR </t>
  </si>
  <si>
    <t>del 508 al 532</t>
  </si>
  <si>
    <t xml:space="preserve">LICENCIADO EN EDUCACION INFANTIL </t>
  </si>
  <si>
    <t xml:space="preserve">BLANCA GERTRUDIS BARRERA ARTEAGA </t>
  </si>
  <si>
    <t>del 533 al 550</t>
  </si>
  <si>
    <t>BERTHA CECILIA CARABALLO PANTOJA</t>
  </si>
  <si>
    <t>LICENCIADO EN EDUCACION INFANTIL CON ENFASIS EN HUMANIDADES</t>
  </si>
  <si>
    <t>del 551 al 587</t>
  </si>
  <si>
    <t>ANA MARIA PADRON  NIEVES</t>
  </si>
  <si>
    <t>LICENCIADO EN PEDAGOGIA REEDUCATIVA</t>
  </si>
  <si>
    <t>CINDY PAOLA RHENALS ARTEAGA</t>
  </si>
  <si>
    <t>LICENCIADO EN EDUCACION BASICA CON ENFASIS EN CIENCIAS SOCIALES</t>
  </si>
  <si>
    <t>del 588 al 600</t>
  </si>
  <si>
    <t>del 601 al 646</t>
  </si>
  <si>
    <t>EDNA  MARCELA ZEA JIMENEZ</t>
  </si>
  <si>
    <t>ECOOPSOS</t>
  </si>
  <si>
    <t>del 647 al 693</t>
  </si>
  <si>
    <t>AMELIA ROBAYO SANCHEZ</t>
  </si>
  <si>
    <t xml:space="preserve">PSICOLOGO SOCIAL COMUNITARIO </t>
  </si>
  <si>
    <t>ANGELICA CUBILLOS CAICEDO</t>
  </si>
  <si>
    <t>UNIDAD EDUCATIVA MUNICIPAL  ACCION COMUNAL FUSAGASUGA</t>
  </si>
  <si>
    <t>06/02/2009
05/02/2010</t>
  </si>
  <si>
    <t>19/11/2009
30/07/2010</t>
  </si>
  <si>
    <t>del 699 al 708</t>
  </si>
  <si>
    <t>del 709 al 725</t>
  </si>
  <si>
    <t>LEONARDO FABIO GALEANO ROMERO</t>
  </si>
  <si>
    <t>INSTITUCION EDUCATIVA MUNICIAL INSTITUTO TECNICO INDUSTRIAL DE FUSAGASUGA</t>
  </si>
  <si>
    <t>06/06/2012
05/032013</t>
  </si>
  <si>
    <t>07/11/2012
10/05/2013</t>
  </si>
  <si>
    <t>del 726 al 738</t>
  </si>
  <si>
    <t>LEYDY HUERTO RUIZ</t>
  </si>
  <si>
    <t>GENTE OPORTUNA SAS</t>
  </si>
  <si>
    <t>del 739  al 749</t>
  </si>
  <si>
    <t>SANDRA LILIANA RUIZ GARCIA</t>
  </si>
  <si>
    <t>COLEGIO CAMPESTRE GARDNER</t>
  </si>
  <si>
    <t>del 750 al 760</t>
  </si>
  <si>
    <t>NIDYA MARIA GONZALEZ  RAMOS</t>
  </si>
  <si>
    <t>ALCALDIA MAYOR DE BOGOTA</t>
  </si>
  <si>
    <t>788 AL 816</t>
  </si>
  <si>
    <t xml:space="preserve">SIXTINA MENA CORDOBA </t>
  </si>
  <si>
    <t xml:space="preserve">UNIVERSIDAD PONTIFICIA BOLIVARIANA </t>
  </si>
  <si>
    <t>818 AL 838</t>
  </si>
  <si>
    <t xml:space="preserve">OLGA ESTELA PATERNINA ARRIETA </t>
  </si>
  <si>
    <t>INSTITO JUAN JACOBO ROUSSEAU</t>
  </si>
  <si>
    <t>839 AL 865</t>
  </si>
  <si>
    <t>JUAN MANUEL PASTRANA PADILLA</t>
  </si>
  <si>
    <t xml:space="preserve">COLEGIO MILITAR JOSE MARIA CORDOBA </t>
  </si>
  <si>
    <t>FEBRERO DE 2011</t>
  </si>
  <si>
    <t>866 AL 896</t>
  </si>
  <si>
    <t>JORGE LEONARDO OLIVA LOPEZ</t>
  </si>
  <si>
    <t xml:space="preserve">CRUZ ROJA COLOMBIANA </t>
  </si>
  <si>
    <t>897 al 924</t>
  </si>
  <si>
    <t>GLADYS KATIANA ANGULO MADERA</t>
  </si>
  <si>
    <t>925 AL 947</t>
  </si>
  <si>
    <t>ALDEMAR MORENO YOSA</t>
  </si>
  <si>
    <t>CENTRO EDUCATIVO AMIGONIANO CEA</t>
  </si>
  <si>
    <t>948 AL 968</t>
  </si>
  <si>
    <t>LAURA MILENA GARZON GUASCA</t>
  </si>
  <si>
    <t xml:space="preserve">UNIVERSIDAD NACIONAL ABIERTA Y A DISTANCIA </t>
  </si>
  <si>
    <t>969 AL 983</t>
  </si>
  <si>
    <t xml:space="preserve">LUZ STELLA MORA CHAUTA </t>
  </si>
  <si>
    <t>984 AL 1019</t>
  </si>
  <si>
    <t>OLGA LUCIA FORERO ROBAYO</t>
  </si>
  <si>
    <t xml:space="preserve">ALCALDIA MUNICIPAL DE UBATE </t>
  </si>
  <si>
    <t>24/01/2007
14/02/2005</t>
  </si>
  <si>
    <t>23/12/2007
24/12/2005</t>
  </si>
  <si>
    <t>1020 AL 1051</t>
  </si>
  <si>
    <t>SANDRA MILENA AGUILAR VERGARA</t>
  </si>
  <si>
    <t xml:space="preserve">COLEGIO PESTALOZZIANO </t>
  </si>
  <si>
    <t>DIC DE 2011
MAYO DE 2012</t>
  </si>
  <si>
    <t>JULIO DE 2011
FEBRERO DE 2012</t>
  </si>
  <si>
    <t>1052 AL 1074</t>
  </si>
  <si>
    <t xml:space="preserve">JOHANA PAOLA GRONDONA GARCIA </t>
  </si>
  <si>
    <t>CENTRO DE SISTEMAS DE ANTIOQUIA CENSA</t>
  </si>
  <si>
    <t>12/01/2009
18/01/2010</t>
  </si>
  <si>
    <t>02/12/2009
3/11/2010</t>
  </si>
  <si>
    <t>1075 AL 1095</t>
  </si>
  <si>
    <t>1096 AL 1109</t>
  </si>
  <si>
    <t>DAMARIS CECILIA PRIOLO FRANCO</t>
  </si>
  <si>
    <t xml:space="preserve">KAREM LISSETH CACERES MONTES </t>
  </si>
  <si>
    <t>1110 AL 1130</t>
  </si>
  <si>
    <t>LIGIA CATHERINE FUENTES RODRIGUEZ</t>
  </si>
  <si>
    <t>1131 AL 1153</t>
  </si>
  <si>
    <t>BERLIDES LOPEZ DIAZ</t>
  </si>
  <si>
    <t>SECRETARIA DE EDUCACION MUNICIPAL  DE LORICA</t>
  </si>
  <si>
    <t>1154 AL 1175</t>
  </si>
  <si>
    <t>MARIA JOSE CALY MENDEZ</t>
  </si>
  <si>
    <t>EXTRAS S.A</t>
  </si>
  <si>
    <t>1176 AL 1199</t>
  </si>
  <si>
    <t>MILAGRO DEL CARMEN MERCADO CONTRERAS</t>
  </si>
  <si>
    <t>1200 AL 1223</t>
  </si>
  <si>
    <t>ELIANA CURE PEREZ</t>
  </si>
  <si>
    <t>1224 AL 1237</t>
  </si>
  <si>
    <t>LAURA ALELANDRA CASTELLANOS QUIÑONES</t>
  </si>
  <si>
    <t>INSTITUCION EDUCATIVA NUESTRA SEÑORA DE BELEN 
FUNDACION IMIX</t>
  </si>
  <si>
    <t>FEB DE 2014
01/08/2014</t>
  </si>
  <si>
    <t>01/07/2014
15/12/2014</t>
  </si>
  <si>
    <t>1238 AL 1255</t>
  </si>
  <si>
    <t xml:space="preserve">SANDRA PINEDA PINZON </t>
  </si>
  <si>
    <t xml:space="preserve">LEIDIS YOHANA PADILLA OTERO </t>
  </si>
  <si>
    <t xml:space="preserve">ASOCIACION PACTO COLOMBIA </t>
  </si>
  <si>
    <t>FEB DE 2010</t>
  </si>
  <si>
    <t>NOV DE 2014</t>
  </si>
  <si>
    <t>1256 AL 1276</t>
  </si>
  <si>
    <t>1277 AL 1289</t>
  </si>
  <si>
    <t xml:space="preserve">YULIETH VIDAL SARMIENTO </t>
  </si>
  <si>
    <t>ELISA MARGARITA VELASQUEZ BECERRA</t>
  </si>
  <si>
    <t>HOSPITAL DEL SUR E.S.E</t>
  </si>
  <si>
    <t>01/06/2012
01/07/2012
01/08/2012
01/09/2012
01/11/2012
21/11/2012</t>
  </si>
  <si>
    <t>30/06/2012
31/07/2012
31/08/2012
31/10/2012
20/11/2012
31/12/2012</t>
  </si>
  <si>
    <t>1290 AL 1313</t>
  </si>
  <si>
    <t>1314  AL 1331</t>
  </si>
  <si>
    <t xml:space="preserve">ALFONSO MARIO CORREA NAVARRO </t>
  </si>
  <si>
    <t>1332 AL 1345</t>
  </si>
  <si>
    <t>DORA MARIA ZULUAGA MONTOYA</t>
  </si>
  <si>
    <t>CENTRO EDUCATIVO EL REPARO</t>
  </si>
  <si>
    <t>OLGA YALILE ALVARADO RIVERA</t>
  </si>
  <si>
    <t>ADMINISTRADOR DE EMPRESAS</t>
  </si>
  <si>
    <t xml:space="preserve">CLUB INFANTIL HIGH GARDEN </t>
  </si>
  <si>
    <t xml:space="preserve">LA CERTIFICACION PRESENTADA ES DE FECHA ANTERIOR A LA FECHA DE GRADUACION COMO  PROFESIONAL </t>
  </si>
  <si>
    <t>FUNCIONES CERTIFICAS CUMPLEN CON LO  
REQUERIDO
(SI/NO)</t>
  </si>
  <si>
    <t>148 AL 157</t>
  </si>
  <si>
    <t>158 AL 192</t>
  </si>
  <si>
    <t>MARIA TERESA ROMAN RAMOS</t>
  </si>
  <si>
    <t>FUNDACION NUEVA ERA ECOLOGICA 
LICEO DE LOS ANDES</t>
  </si>
  <si>
    <t>10/05/2010
10/10/2011
10/02/2012
10/08/2012
10/01/2013
AÑO 2009</t>
  </si>
  <si>
    <t>10/12/2010
10/12/2011
10/07/2012
10/12/2012
28/06/2013
NOV DE 2011</t>
  </si>
  <si>
    <t>193 AL 208</t>
  </si>
  <si>
    <t>ANA ISABEL ESPITIA URQUIJO</t>
  </si>
  <si>
    <t xml:space="preserve">FUNDACION CENTRO INTEGRAL PARA EL DESARROLLO HUMANO </t>
  </si>
  <si>
    <t>15 DE ENERO</t>
  </si>
  <si>
    <t>31 DE OCTUBRE</t>
  </si>
  <si>
    <t>LA CERTIFICACION PRESENTADA NO RELACIONO AÑO DE INICIO Y DE RETIRO</t>
  </si>
  <si>
    <t>209 AL 243</t>
  </si>
  <si>
    <t>JORGE ELIECER BENITEZ</t>
  </si>
  <si>
    <t>LICENCIADO EN EDUCACION BASICA CON ENFASIS EN HUMANIDADES-LENGUA CASTELLANA</t>
  </si>
  <si>
    <t>LICENCIADO  EN PEDAGOGIA REEDUCATIVA</t>
  </si>
  <si>
    <t xml:space="preserve">SECRETARIA DE DESARROLLO DE LA SALUD CORDOBA
FUNDACION LA  MANO DE DIOS
GIMNSIO MI ALEGRE INFANCIA
</t>
  </si>
  <si>
    <t>12/09/2002
04/05/2010
FEB DE 2011
10/05/2010</t>
  </si>
  <si>
    <t>12/12/2002
20/04/2011
20/10/2011
11/05/2012</t>
  </si>
  <si>
    <t>244 AL 262</t>
  </si>
  <si>
    <t>WILDRY JOSE CUELLO LOPEZ</t>
  </si>
  <si>
    <t>LICENCIADO EN EDUCACION BASICA CON ENFASIS EN HUMANIDADES-LENGUA CASTELLANA E INGLES</t>
  </si>
  <si>
    <t xml:space="preserve">JAEL VANESSA ROJAS VALBUENA </t>
  </si>
  <si>
    <t>TECNOLOGO EN CONTABILIDAD Y FINANZAS</t>
  </si>
  <si>
    <t>263 AL 276</t>
  </si>
  <si>
    <t>277 AL 291</t>
  </si>
  <si>
    <t>MARLIS DEL CARMEN DIZ</t>
  </si>
  <si>
    <t>10/09/2010
11/09/2011
09/05/2012♥
09/04/2013
17/06/2004</t>
  </si>
  <si>
    <t>10/12/2010
11/12/2011
15/12/2012
30/06/2013
27/08/2010</t>
  </si>
  <si>
    <t xml:space="preserve">FUNDACION NUEVA ERA ECOLOGICA 
IE TOMAS SANTOS </t>
  </si>
  <si>
    <t>292 AL 299</t>
  </si>
  <si>
    <t>MARCELINO RUIZ ZABALETA</t>
  </si>
  <si>
    <t xml:space="preserve">LICENCIADO EN EDUCACION  BASICA CON ENFASIS EN CIENCIAS NATURALES Y EDUCACION AMBIENTAL </t>
  </si>
  <si>
    <t xml:space="preserve">LICENCIADO EN EDUCACION INFANTIL CON ENFASIS EN EDUCACION </t>
  </si>
  <si>
    <t xml:space="preserve">NO PRESENTO CERTIFICACIONES LABORALES </t>
  </si>
  <si>
    <t>301 AL 311</t>
  </si>
  <si>
    <t xml:space="preserve">BEATRIZ ELENA PAEZ QUINTERO </t>
  </si>
  <si>
    <t xml:space="preserve">LICENCIADO EN EDUCACION  BASICA CON ENFASIS EN CIENCIAS SOCIALES </t>
  </si>
  <si>
    <t xml:space="preserve">ESCUELA NORMAL SUPERIOR SANTA TERESITA </t>
  </si>
  <si>
    <t>AÑO 2006</t>
  </si>
  <si>
    <t>AÑO 2007</t>
  </si>
  <si>
    <t>312 AL 320</t>
  </si>
  <si>
    <t>LIGIA DEL ROSARIO COGOLLO ARTEAGA</t>
  </si>
  <si>
    <t xml:space="preserve">LICENCIADO EN EDUCACION INFANTIL CON ENFASIS EN EDUCACION ARTISTICA </t>
  </si>
  <si>
    <t>321 AL 334</t>
  </si>
  <si>
    <t>DINA LUZ ARTEAGA TORDECILLA</t>
  </si>
  <si>
    <t xml:space="preserve">CENTRO EDUCATIVO NIÑO JESUS DE PRAGA </t>
  </si>
  <si>
    <t xml:space="preserve">NO CUENTA CON EL TIEMPO REQUERIDO EN EXPRIENCIA PARA ESTE PERFIL </t>
  </si>
  <si>
    <t xml:space="preserve">DEPARTAMENTO ADMINISTRATIVO DEL MEDIO AMBIENTE DE BARRANQUILLA </t>
  </si>
  <si>
    <t>ALCALDIA DE CIENAGA DE ORO</t>
  </si>
  <si>
    <t>MINISTERIO DE EDUCACION</t>
  </si>
  <si>
    <t>ALCALDIA MUNICIPAL DE DUITAMA</t>
  </si>
  <si>
    <t>2130521 DE 2013</t>
  </si>
  <si>
    <t>2123442 DE 2012</t>
  </si>
  <si>
    <t>JULIO DE 2013</t>
  </si>
  <si>
    <t xml:space="preserve">DIC DE 2012. </t>
  </si>
  <si>
    <t>FPI 23 631</t>
  </si>
  <si>
    <t>114 AL 123</t>
  </si>
  <si>
    <t>127 AL 130</t>
  </si>
  <si>
    <t>NO REPORTA</t>
  </si>
  <si>
    <t>AÑO 1999</t>
  </si>
  <si>
    <t>EXPERIENCIA NO VALIDA, DEBIDO A QUE ES UN CONTRATO POR FUERA DE LOS ULTIMOS 5 AÑOS</t>
  </si>
  <si>
    <t>EL OBJETO DEL CONTRATO NO CUMPLE CON LO ESTABLECIDO EN EL PLIEGO DE CONDICIONES</t>
  </si>
  <si>
    <t>ASOCIACION DE JUNTAS COMUNALES DE SILVANIA CUNDINAMARCA</t>
  </si>
  <si>
    <t xml:space="preserve">SUBSANACION/  presento los datos correspondientes  </t>
  </si>
  <si>
    <r>
      <rPr>
        <sz val="11"/>
        <color rgb="FFFF0000"/>
        <rFont val="Calibri"/>
        <family val="2"/>
        <scheme val="minor"/>
      </rPr>
      <t>E</t>
    </r>
    <r>
      <rPr>
        <b/>
        <sz val="11"/>
        <color rgb="FFFF0000"/>
        <rFont val="Calibri"/>
        <family val="2"/>
        <scheme val="minor"/>
      </rPr>
      <t>n la subsanacion el oferente manifiesta que los datos estan mal sumados, pero al hacer la suma rspectiva la experiencia solo esta acreditada en 18 meses</t>
    </r>
  </si>
  <si>
    <t xml:space="preserve">Sociedad Cooperativa coopidred </t>
  </si>
  <si>
    <t>si/9</t>
  </si>
  <si>
    <t>1/301</t>
  </si>
  <si>
    <t xml:space="preserve">William Enrique Pava Carranza </t>
  </si>
  <si>
    <t xml:space="preserve">Psicologo </t>
  </si>
  <si>
    <t>Asociación red de juventudes Cesarenses</t>
  </si>
  <si>
    <t>si/27</t>
  </si>
  <si>
    <t xml:space="preserve">se remplaza este perfil de talento humano en subsanación, por el de Devora Saenz </t>
  </si>
  <si>
    <t xml:space="preserve">Junta de acción Comunal del Barrio El Noval de Cerete Cordoba </t>
  </si>
  <si>
    <t>si/30</t>
  </si>
  <si>
    <t>si/31</t>
  </si>
  <si>
    <t xml:space="preserve">Fundación Nueva Era Ecologica </t>
  </si>
  <si>
    <t>06/04/20010</t>
  </si>
  <si>
    <t>si/32</t>
  </si>
  <si>
    <t xml:space="preserve">ANA SOFIA PARDO </t>
  </si>
  <si>
    <t xml:space="preserve">Licenciada en pedagogia Infantil </t>
  </si>
  <si>
    <t xml:space="preserve">Asociación de Padres de Familia Hogar Infantil Pekin </t>
  </si>
  <si>
    <t>si/42</t>
  </si>
  <si>
    <t xml:space="preserve">se prresenta esta nuevo talento humano para remplazar a Bertha Caraballo SUBSANADO </t>
  </si>
  <si>
    <t xml:space="preserve">YUDITH LILIANA SOTO </t>
  </si>
  <si>
    <t xml:space="preserve">Psicologa </t>
  </si>
  <si>
    <t>01/07/2009-10/05/2010</t>
  </si>
  <si>
    <t>31/01/2010- 31/12/2010</t>
  </si>
  <si>
    <t xml:space="preserve">Corporación para el fomento y la promoción de la familia, infancia y comunidad </t>
  </si>
  <si>
    <t xml:space="preserve">se prresenta esta nuevo talento humano para remplazar a Cindy Rhenals  SUBSANADO </t>
  </si>
  <si>
    <t xml:space="preserve">SIGRIS ISABEL MONTES ARCON </t>
  </si>
  <si>
    <t xml:space="preserve">Fumandes </t>
  </si>
  <si>
    <t>si/74</t>
  </si>
  <si>
    <t xml:space="preserve">se prresenta esta nuevo talento humano para remplazar aEdna Zea  SUBSANADO </t>
  </si>
  <si>
    <t>SIDIA LUZ ANAYA THERAN</t>
  </si>
  <si>
    <t xml:space="preserve">GIMNASIO MI ALEGRE INFANCIA </t>
  </si>
  <si>
    <t>11/04/2011 - 01/06/2011</t>
  </si>
  <si>
    <t>12/03/2011-28/06/2013</t>
  </si>
  <si>
    <t>SI/81,82</t>
  </si>
  <si>
    <t xml:space="preserve">se prresenta esta nuevo talento humano para remplazar Amelia Robayo  SUBSANADO </t>
  </si>
  <si>
    <t>LUZ ANGELA VILLAMIL</t>
  </si>
  <si>
    <t xml:space="preserve">Psicologa social y comunitaria </t>
  </si>
  <si>
    <t>SECRETARIA DE GOBIERNO DE FUSAGASUGA</t>
  </si>
  <si>
    <t>390/11/2006</t>
  </si>
  <si>
    <t>SI/114</t>
  </si>
  <si>
    <t xml:space="preserve">se prresenta esta nuevo talento humano para remplazar Angela Cubillos SUBSANADO </t>
  </si>
  <si>
    <t xml:space="preserve">ApoYO PSICOSOCIAL </t>
  </si>
  <si>
    <t xml:space="preserve">SANDRA MILENA DURAN </t>
  </si>
  <si>
    <t xml:space="preserve">Profesional en desarrollo familiar </t>
  </si>
  <si>
    <t xml:space="preserve">Centro zonal No3 Planeta Rica </t>
  </si>
  <si>
    <t>si/144</t>
  </si>
  <si>
    <t xml:space="preserve">se prresenta esta nuevo talento humano para remplazarNydia Gonzalez  SUBSANADO </t>
  </si>
  <si>
    <t>si/154</t>
  </si>
  <si>
    <t xml:space="preserve">Angie Julieth Castillo </t>
  </si>
  <si>
    <t xml:space="preserve">Trabajadora social </t>
  </si>
  <si>
    <t>01//10/2012</t>
  </si>
  <si>
    <t xml:space="preserve">Fundación social Crecer </t>
  </si>
  <si>
    <t>si/168</t>
  </si>
  <si>
    <t xml:space="preserve">se presenta esta nuevo talento humano para remplazar Laura Guasca   SUBSANADO </t>
  </si>
  <si>
    <t xml:space="preserve">ApOYO PSICOSOCIAL </t>
  </si>
  <si>
    <t xml:space="preserve">Lila Margarita Restrepo </t>
  </si>
  <si>
    <t xml:space="preserve">PSICOLOGA </t>
  </si>
  <si>
    <t xml:space="preserve">Secretaria de educación de san pedro de Uraba </t>
  </si>
  <si>
    <t xml:space="preserve">se presenta esta nuevo talento humano para remplazar Luz Stella Mora    SUBSANADO </t>
  </si>
  <si>
    <t xml:space="preserve">Fundación Vida Nueva y Digna </t>
  </si>
  <si>
    <t>Si/211</t>
  </si>
  <si>
    <t>si/ 212/213</t>
  </si>
  <si>
    <t xml:space="preserve">Institución educativa tercer milenio </t>
  </si>
  <si>
    <t>si/215</t>
  </si>
  <si>
    <t>YUDY PAOLA TORRES</t>
  </si>
  <si>
    <t xml:space="preserve">Alcaldia Municipal de Trinidad </t>
  </si>
  <si>
    <t>si/232</t>
  </si>
  <si>
    <t xml:space="preserve">se presenta esta nuevo talento humano para remplazarMilagro del Carmen Mercado     SUBSANADO </t>
  </si>
  <si>
    <t xml:space="preserve">Instituto de promoción social </t>
  </si>
  <si>
    <t>si/238</t>
  </si>
  <si>
    <t xml:space="preserve">Ruth Marcela Tautiva </t>
  </si>
  <si>
    <t xml:space="preserve">Psicologa Social Comunitaria </t>
  </si>
  <si>
    <t xml:space="preserve">Convenio de acción social </t>
  </si>
  <si>
    <t>si/256</t>
  </si>
  <si>
    <t xml:space="preserve">se presenta esta nuevo talento humano para remplazar Yulieth Vidal    SUBSANADO </t>
  </si>
  <si>
    <t xml:space="preserve">Luz Marcia Garcia </t>
  </si>
  <si>
    <t>Psicologo</t>
  </si>
  <si>
    <t xml:space="preserve">Secretaria Local de salud de silvania </t>
  </si>
  <si>
    <t>si/269</t>
  </si>
  <si>
    <t xml:space="preserve">se presenta esta nuevo talento humano para remplazar Alfonso correa    SUBSANADO </t>
  </si>
  <si>
    <t xml:space="preserve">LiZZA Fernanda BULA </t>
  </si>
  <si>
    <t xml:space="preserve">psicologa </t>
  </si>
  <si>
    <t>No</t>
  </si>
  <si>
    <t xml:space="preserve">Colegio Diocesano Juan Pablo II Fundación Nueva Era Ecologica </t>
  </si>
  <si>
    <t>25/07/2011 - 01/10/2012</t>
  </si>
  <si>
    <t>18/11/2011- 28/06/2013</t>
  </si>
  <si>
    <t>si/Digital</t>
  </si>
  <si>
    <t xml:space="preserve">se presenta esta nuevo talento humano para Sandra Aguilar   SUBSANADO </t>
  </si>
  <si>
    <t xml:space="preserve">Apoyo PSICOSOCIAL </t>
  </si>
  <si>
    <t>Diana Marcela Moscoso</t>
  </si>
  <si>
    <t>Psicologa</t>
  </si>
  <si>
    <t xml:space="preserve">Fundación Centro Integral para el Desarrollo humano </t>
  </si>
  <si>
    <t xml:space="preserve">se presenta esta nuevo talento humano paraBerlides Lopez  SUBSANADO </t>
  </si>
  <si>
    <t xml:space="preserve">Sofia Carolina Zuleta </t>
  </si>
  <si>
    <t xml:space="preserve">Administradora de empresas </t>
  </si>
  <si>
    <t>si/digital</t>
  </si>
  <si>
    <t>TALENTO HUMANO NO VALIDO DEBIDO A QUE TAMBIEN FUE PRESENTADO EN CONVOCATORIA PUBLICA REGIONAL SUCRE . SUBSANO</t>
  </si>
  <si>
    <t>no relaciona expriencia como  como director, coordinador o jefe en programas o proyectos sociales para la infancia o Centros Educativos. SUBSANA</t>
  </si>
  <si>
    <t>NO CUMPLE CON EL TIEMPO DE EXPERIENCIA COMO COORDINADOR, JEFE O DIRECTOR EN PROGRAMAS O PROYECTOS SOCIALES PARA LA INFANCIA O CENTROS EDUCATIVOS. SUBSANA</t>
  </si>
  <si>
    <t>NO PRESENTA CERTIFICACIONES COMO COORDINADOR, JEFE O DIRECTOR EN PROGRAMAS O PROYECTOS SOCIALES PARA LA INFANCIA O CENTROS EDUCATIVOS . SUBSANA</t>
  </si>
  <si>
    <t xml:space="preserve">LAS CERTIFICACIONES NO ENUNCIAN LAS FUNCIONES DESARROLLADAS QUE PERMITAN VERIFICAR LA EXPERIENCIA EN INFANCIA O CENTROS EDUCATIVOS.  LAS DEMAS CERTIFICACIONES NO CORRESPONDEN AL ROL DE COORDINADOR, JEFE O DIRECTOR EN PROGRA,AS O PROYECTOS SOCIALES PARA LA INFANCIA O CENTROS EDUCATIVOS.  LA CERTIFICACION DE LA ALCALDIA DEL MUNICIPIO DE ARVELAEZ NO REFIERE FECHAS DE INGRESO Y RETIRO. SUBSANO </t>
  </si>
  <si>
    <t>LA CERTIFICACION DE LA ALCALDIA NO CUMPLE CON EL EL TIEMPO DE EXPERIENCIA REQUERIDO CON NIÑOS, FAMILIA Y/O COMUNIDADES. LAS DEMAS CETIFICACIONES NO ESPECIFICAN FUNCIONES QUE PERMITAN VALIDAR LA EXPERIENCIA DE TRABAJO CON NIÑOS, FAMILIA O COMUNIDADES. SUBSANA</t>
  </si>
  <si>
    <t>LA CERTIFICACION DE LA PRACTICA PROFESIONAL NO RELACIONO FUNCIONES,  POR TANTO, NO SE PUEDE VERFICAR LA EXPERIENCIA EN INFANCIA O  FAMILIA  Y ADEMAS NO CUMPLE CON EL TIEMPO REQUERIDO. SUBSANA</t>
  </si>
  <si>
    <t>LAS CERTIFICACIONES NO RELACIONAN FUNCIONES, POR  TANTO NO SE PUEDE VERIFICAR  TIEMPO NI EXPERIENCIA EN TRABAJO CON NIÑOS O FAMILIA. SUBSANO</t>
  </si>
  <si>
    <t>LA CERTIFICACION NO RELACIONA FUNCIONES, POR  TANTO NO SE PUEDE VERIFICAR LA  EXPERIENCIA EN TRABAJO CON NIÑOS, FAMILIA O COMUNIDAD. SUBSANO</t>
  </si>
  <si>
    <t>NO PRESENTO CERTIFICACIONES LABORALES O DE PRACTICAS PROFESIONALES CON NIÑOS, FAMILIA O COMUNIDAD. SUBSANA</t>
  </si>
  <si>
    <t>NO PRESENTO CERTIFICACIONES LABORALES O DE PRACTICAS PROFESIONALES CON NIÑOS, FAMILIA O COMUNIDAD.SUBSANA</t>
  </si>
  <si>
    <t xml:space="preserve">LAS CERTIFICACIONES NO ENUNCIAN LAS FUNCIONES DESARROLLADAS QUE PERMITAN VERIFICAR LA EXPERIENCIA EN INFANCIA O CENTROS EDUCATIVOS - PRESENTA CERTIFICACIÖN Y SUBSANA </t>
  </si>
  <si>
    <t>FUMDAMCOL FUNDESAE</t>
  </si>
  <si>
    <t>27/01/2011- 1/11/2012</t>
  </si>
  <si>
    <t>20/12/2011- 31/12/2012</t>
  </si>
  <si>
    <t>NO si/29</t>
  </si>
  <si>
    <t xml:space="preserve">LAS CERTIFICACIONES NO ENUNCIAN LAS FUNCIONES DESARROLLADAS QUE PERMITAN VERIFICAR LA EXPERIENCIA EN INFANCIA O CENTROS EDUCATIVOS.
ADICIONALMENTE, NO  RELACIONA CARTA DE COMPROMISO DE SUSCRIBIR EL CONTRATO FORMATO 8 PRESENTA CERTIFICACIÓN Y CARTA DE COMPROMISO EN LA SUBSANACIÓN </t>
  </si>
  <si>
    <t xml:space="preserve">LAS CERTIFICACIONES NO ENUNCIAN LAS FUNCIONES DESARROLLADAS QUE PERMITAN VERIFICAR LA EXPERIENCIA EN INFANCIA O CENTROS EDUCATIVOS PRESENTA CERTIFICACIÓN CORRESPONDIENTE, POR TANTO SUBSANA </t>
  </si>
  <si>
    <t xml:space="preserve">CORPORACION ALIANZA CIENTIFICA COLOMBO FRANCESA  Fundación Nueva Era Ecologica </t>
  </si>
  <si>
    <t>19/01/2010- 15-01/2011</t>
  </si>
  <si>
    <t>19/06/2010- 15/06/2012</t>
  </si>
  <si>
    <t xml:space="preserve">LAS CERTIFICACIONES NO ENUNCIAN LAS FUNCIONES DESARROLLADAS QUE PERMITAN VERIFICAR LA EXPERIENCIA EN INFANCIA O CENTROS EDUCATIVOS.  LAS DEMAS CERTIFICACIONES NO CORRESPONDEN AL ROL DE COORDINADOR, JEFE O DIRECTOR EN PROGRA,AS O PROYECTOS SOCIALES PARA LA INFANCIA O CENTROS EDUCATIVOSPRESENTA CERTIFICACIÓN CORRESPONDIENTE Y SUBSANA. SIN EMBARGO, NO VALIDO DEBIDO A QUE TAMBIEN FUE PRESENTADO EN CONVOCATORIA PUBLICA REGIONAL CESAR. NO SUBSANO </t>
  </si>
  <si>
    <t xml:space="preserve">LAS CERTIFICACIONES NO ENUNCIAN LAS FUNCIONES DESARROLLADAS QUE PERMITAN VERIFICAR LA EXPERIENCIA EN INFANCIA O CENTROS EDUCATIVOS.  LAS  CERTIFICACIONES NO CORRESPONDEN AL ROL DE COORDINADOR, JEFE O DIRECTOR EN PROGRAMAS O PROYECTOS SOCIALES PARA LA INFANCIA O CENTROS EDUCATIVOSpRESENTA CERTIFICADO CORRESPONDIENTE Y SUBSANA </t>
  </si>
  <si>
    <r>
      <t xml:space="preserve">LAS CERTIFICACIONES NO ENUNCIAN LAS FUNCIONES DESARROLLADAS QUE PERMITAN VERIFICAR LA EXPERIENCIA con niños y niñas,
y/o familia y/o comunidad. </t>
    </r>
    <r>
      <rPr>
        <b/>
        <sz val="11"/>
        <rFont val="Calibri"/>
        <family val="2"/>
        <scheme val="minor"/>
      </rPr>
      <t>SUBSANO</t>
    </r>
  </si>
  <si>
    <t>CRUZ ROJA COLOMBIANA Jovenes sin fronteras</t>
  </si>
  <si>
    <t>06/02/2012 Agosto 2013</t>
  </si>
  <si>
    <t>15/06/2012agosto 2014</t>
  </si>
  <si>
    <t xml:space="preserve">NO CUMPLE CON LA EXPERIENCIA EN TIEMPO REQUERIDA EN TRABAJO CON INFANCIA, FAMILIA Y /O COMUNIDAD. Presenta subsanación correspondiente y SUBSANA </t>
  </si>
  <si>
    <t>NO ES LEGIBLE 09/07/2010</t>
  </si>
  <si>
    <t xml:space="preserve">DEBE PRESENTAR ACTA DE GRADO COMO PSICOLOGO O DIPLOMA QUE PERMITA VERIFICAR FECHA DE GRADO. Presenta acta y diploma de grado legible Subsana </t>
  </si>
  <si>
    <t xml:space="preserve">LAS CERTIFICACIONES NO RELACIONAN FUNCIONES, POR  TANTO NO SE PUEDE VERIFICAR  TIEMPO NI EXPERIENCIA EN TRABAJO CON NIÑOS O FAMILIA. Presenta certificación correspondiente y subsana </t>
  </si>
  <si>
    <t xml:space="preserve">ANTEAGROUP-  centro de familia -Fundación centro de rehabilitación Vida </t>
  </si>
  <si>
    <t>03/07/2014 02/02/2013</t>
  </si>
  <si>
    <t>23/07/2014-10/06/2014</t>
  </si>
  <si>
    <t>LA CERTIFICACION LABORAL NO DEMUESTRA EXPERIENCIA EN TIEMPO NI EN TRABAJO CON NIÑOS, FAMILIA O COMUNIDAD. Presenta certificaciones correspondiente y SUBSANA</t>
  </si>
  <si>
    <t xml:space="preserve">NO PRESENTO CERTIFICACIONES LABORALES. Present certificación correspondiente y SUBSANA </t>
  </si>
  <si>
    <r>
      <t xml:space="preserve">TALENTO HUMANO NO VALIDO DEBIDO A QUE TAMBIEN FUE PRESENTADO EN CONVOCATORIA PUBLICA REGIONAL CORDOBA . </t>
    </r>
    <r>
      <rPr>
        <b/>
        <sz val="11"/>
        <rFont val="Calibri"/>
        <family val="2"/>
        <scheme val="minor"/>
      </rPr>
      <t>SUBSANO</t>
    </r>
  </si>
  <si>
    <t xml:space="preserve">INSTITUTO MIXTO BETESDA Fundación Nueva Ecologia </t>
  </si>
  <si>
    <t>22/06/2012 -15/01/2010</t>
  </si>
  <si>
    <t>DIC DE 2012-22/07/2011</t>
  </si>
  <si>
    <t xml:space="preserve">NO CUMPLE EN TIEMPO REQUERIDO Y LA CERTIFICAICON  NO RELACIONA FUNCIONES, POR  TANTO NO SE PUEDE VERIFICAR LA  EXPERIENCIA EN TRABAJO CON NIÑOS, FAMILIA O COMUNIDAD presenta certificaciones correspondientes  SUBSANA </t>
  </si>
  <si>
    <t>NO PRESENTO CERTIFICACIONES LABORALESPresenta certificaciones correspondientes SUBSANA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</si>
</sst>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_ ;\-0\ "/>
    <numFmt numFmtId="171" formatCode="_-* #,##0.0_-;\-* #,##0.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sz val="11"/>
      <color rgb="FFFF0000"/>
      <name val="Calibri"/>
      <family val="2"/>
      <scheme val="minor"/>
    </font>
    <font>
      <b/>
      <sz val="11"/>
      <color rgb="FFFF0000"/>
      <name val="Calibri"/>
      <family val="2"/>
      <scheme val="minor"/>
    </font>
    <font>
      <sz val="16"/>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rgb="FFFFFF0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7">
    <xf numFmtId="0" fontId="0" fillId="0" borderId="0" xfId="0"/>
    <xf numFmtId="0" fontId="0" fillId="0" borderId="1" xfId="0" applyBorder="1"/>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Border="1" applyAlignment="1">
      <alignment vertical="center"/>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Border="1" applyAlignment="1">
      <alignment horizontal="center" vertical="center"/>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2" borderId="13" xfId="0" applyFont="1" applyFill="1" applyBorder="1" applyAlignment="1">
      <alignment horizontal="center" vertical="center" wrapText="1"/>
    </xf>
    <xf numFmtId="169" fontId="0" fillId="3" borderId="1" xfId="1" applyNumberFormat="1" applyFont="1" applyFill="1" applyBorder="1" applyAlignment="1">
      <alignment horizontal="right" vertical="center"/>
    </xf>
    <xf numFmtId="0" fontId="1" fillId="2" borderId="13" xfId="0" applyFont="1" applyFill="1" applyBorder="1" applyAlignment="1">
      <alignment horizontal="center" vertical="center" wrapText="1"/>
    </xf>
    <xf numFmtId="171" fontId="13" fillId="0" borderId="1" xfId="1" applyNumberFormat="1" applyFont="1" applyFill="1" applyBorder="1" applyAlignment="1" applyProtection="1">
      <alignment horizontal="center" vertical="center" wrapText="1"/>
      <protection locked="0"/>
    </xf>
    <xf numFmtId="17" fontId="0" fillId="0" borderId="1" xfId="0" quotePrefix="1" applyNumberFormat="1" applyBorder="1" applyAlignment="1">
      <alignment horizontal="center" vertical="center" wrapText="1"/>
    </xf>
    <xf numFmtId="0" fontId="0" fillId="0" borderId="1" xfId="0" applyBorder="1" applyAlignment="1">
      <alignment wrapText="1"/>
    </xf>
    <xf numFmtId="2" fontId="13" fillId="0" borderId="0" xfId="0"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49" fontId="13" fillId="0" borderId="1" xfId="1"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0" fontId="37" fillId="0" borderId="1" xfId="0" applyFont="1" applyFill="1" applyBorder="1" applyAlignment="1">
      <alignment horizontal="center" vertical="center" wrapText="1"/>
    </xf>
    <xf numFmtId="170" fontId="18" fillId="0" borderId="1" xfId="1" applyNumberFormat="1"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9" fontId="18" fillId="0" borderId="1" xfId="4" applyFont="1" applyFill="1" applyBorder="1" applyAlignment="1" applyProtection="1">
      <alignment horizontal="center" vertical="center" wrapText="1"/>
      <protection locked="0"/>
    </xf>
    <xf numFmtId="14" fontId="18" fillId="0" borderId="1" xfId="0" applyNumberFormat="1" applyFont="1" applyFill="1" applyBorder="1" applyAlignment="1" applyProtection="1">
      <alignment horizontal="center" vertical="center" wrapText="1"/>
      <protection locked="0"/>
    </xf>
    <xf numFmtId="15"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67" fontId="18" fillId="0" borderId="1" xfId="1" applyNumberFormat="1" applyFont="1" applyFill="1" applyBorder="1" applyAlignment="1">
      <alignment horizontal="center" vertical="center" wrapText="1"/>
    </xf>
    <xf numFmtId="2" fontId="18" fillId="0" borderId="0" xfId="0" applyNumberFormat="1" applyFont="1" applyFill="1" applyBorder="1" applyAlignment="1" applyProtection="1">
      <alignment horizontal="center" vertical="center" wrapText="1"/>
      <protection locked="0"/>
    </xf>
    <xf numFmtId="0" fontId="37" fillId="0" borderId="0" xfId="0" applyFont="1" applyFill="1" applyAlignment="1">
      <alignment horizontal="left" vertical="center" wrapText="1"/>
    </xf>
    <xf numFmtId="0" fontId="9" fillId="0" borderId="0" xfId="0" applyFont="1" applyFill="1" applyBorder="1" applyAlignment="1">
      <alignment horizontal="left" vertical="center" wrapText="1"/>
    </xf>
    <xf numFmtId="0" fontId="13" fillId="0" borderId="1" xfId="1" applyNumberFormat="1" applyFont="1" applyFill="1" applyBorder="1" applyAlignment="1" applyProtection="1">
      <alignment horizontal="center" vertical="center" wrapText="1"/>
      <protection locked="0"/>
    </xf>
    <xf numFmtId="0" fontId="18" fillId="0" borderId="1" xfId="1"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169" fontId="18" fillId="0" borderId="1" xfId="1" applyNumberFormat="1" applyFont="1" applyFill="1" applyBorder="1" applyAlignment="1" applyProtection="1">
      <alignment horizontal="center" vertical="center" wrapText="1"/>
      <protection locked="0"/>
    </xf>
    <xf numFmtId="14" fontId="0" fillId="0" borderId="0" xfId="0" applyNumberFormat="1" applyFill="1" applyAlignment="1">
      <alignment vertical="center"/>
    </xf>
    <xf numFmtId="0" fontId="38" fillId="0" borderId="1" xfId="0" applyFont="1" applyFill="1" applyBorder="1" applyAlignment="1">
      <alignment horizontal="left" vertical="center" wrapText="1"/>
    </xf>
    <xf numFmtId="14" fontId="40" fillId="0" borderId="1" xfId="0" applyNumberFormat="1" applyFont="1" applyFill="1" applyBorder="1" applyAlignment="1" applyProtection="1">
      <alignment horizontal="center" vertical="center" wrapText="1"/>
      <protection locked="0"/>
    </xf>
    <xf numFmtId="2" fontId="13" fillId="0" borderId="1" xfId="1" applyNumberFormat="1" applyFont="1" applyFill="1" applyBorder="1" applyAlignment="1" applyProtection="1">
      <alignment horizontal="center" vertical="center" wrapText="1"/>
      <protection locked="0"/>
    </xf>
    <xf numFmtId="4" fontId="0" fillId="0" borderId="1" xfId="0" applyNumberFormat="1" applyFill="1" applyBorder="1" applyAlignment="1">
      <alignment horizontal="center" vertical="center"/>
    </xf>
    <xf numFmtId="0" fontId="14" fillId="0" borderId="1" xfId="0" applyFont="1" applyFill="1" applyBorder="1" applyAlignment="1">
      <alignment horizontal="left" vertical="center" wrapText="1"/>
    </xf>
    <xf numFmtId="0" fontId="14" fillId="0" borderId="0" xfId="0" applyFont="1" applyFill="1" applyAlignment="1">
      <alignment vertical="center" wrapText="1"/>
    </xf>
    <xf numFmtId="14" fontId="14" fillId="0" borderId="1" xfId="0" applyNumberFormat="1" applyFont="1" applyFill="1" applyBorder="1" applyAlignment="1">
      <alignment horizontal="center" vertical="center" wrapText="1"/>
    </xf>
    <xf numFmtId="0" fontId="14" fillId="0" borderId="0" xfId="0" applyFont="1" applyFill="1" applyAlignment="1">
      <alignment vertical="center"/>
    </xf>
    <xf numFmtId="17" fontId="14" fillId="0" borderId="1"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 xfId="0" applyFont="1" applyFill="1" applyBorder="1" applyAlignment="1">
      <alignment vertical="center" wrapText="1"/>
    </xf>
    <xf numFmtId="0" fontId="14" fillId="0" borderId="0" xfId="0" applyFont="1" applyFill="1" applyAlignment="1">
      <alignment horizontal="center" vertical="center"/>
    </xf>
    <xf numFmtId="0" fontId="14" fillId="10" borderId="1" xfId="0" applyFont="1" applyFill="1" applyBorder="1" applyAlignment="1">
      <alignment horizontal="center" vertical="center"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42" xfId="0" applyFill="1" applyBorder="1" applyAlignment="1">
      <alignment horizontal="center" vertical="center"/>
    </xf>
    <xf numFmtId="0" fontId="0" fillId="0" borderId="43" xfId="0" applyFill="1" applyBorder="1" applyAlignment="1">
      <alignment horizontal="center" vertical="center"/>
    </xf>
    <xf numFmtId="0" fontId="0" fillId="0" borderId="45" xfId="0" applyFill="1" applyBorder="1" applyAlignment="1">
      <alignment horizontal="center" vertical="center"/>
    </xf>
    <xf numFmtId="0" fontId="0" fillId="0" borderId="46" xfId="0" applyFill="1" applyBorder="1" applyAlignment="1">
      <alignment horizontal="center" vertical="center"/>
    </xf>
    <xf numFmtId="0" fontId="0" fillId="0" borderId="40" xfId="0" applyFill="1" applyBorder="1" applyAlignment="1">
      <alignment horizontal="center" vertical="center"/>
    </xf>
    <xf numFmtId="0" fontId="0" fillId="0" borderId="44" xfId="0"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1" fillId="2" borderId="4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97" t="s">
        <v>87</v>
      </c>
      <c r="B2" s="197"/>
      <c r="C2" s="197"/>
      <c r="D2" s="197"/>
      <c r="E2" s="197"/>
      <c r="F2" s="197"/>
      <c r="G2" s="197"/>
      <c r="H2" s="197"/>
      <c r="I2" s="197"/>
      <c r="J2" s="197"/>
      <c r="K2" s="197"/>
      <c r="L2" s="197"/>
    </row>
    <row r="4" spans="1:12" ht="16.5" x14ac:dyDescent="0.25">
      <c r="A4" s="199" t="s">
        <v>58</v>
      </c>
      <c r="B4" s="199"/>
      <c r="C4" s="199"/>
      <c r="D4" s="199"/>
      <c r="E4" s="199"/>
      <c r="F4" s="199"/>
      <c r="G4" s="199"/>
      <c r="H4" s="199"/>
      <c r="I4" s="199"/>
      <c r="J4" s="199"/>
      <c r="K4" s="199"/>
      <c r="L4" s="199"/>
    </row>
    <row r="5" spans="1:12" ht="16.5" x14ac:dyDescent="0.25">
      <c r="A5" s="46"/>
    </row>
    <row r="6" spans="1:12" ht="16.5" x14ac:dyDescent="0.25">
      <c r="A6" s="199" t="s">
        <v>59</v>
      </c>
      <c r="B6" s="199"/>
      <c r="C6" s="199"/>
      <c r="D6" s="199"/>
      <c r="E6" s="199"/>
      <c r="F6" s="199"/>
      <c r="G6" s="199"/>
      <c r="H6" s="199"/>
      <c r="I6" s="199"/>
      <c r="J6" s="199"/>
      <c r="K6" s="199"/>
      <c r="L6" s="199"/>
    </row>
    <row r="7" spans="1:12" ht="16.5" x14ac:dyDescent="0.25">
      <c r="A7" s="47"/>
    </row>
    <row r="8" spans="1:12" ht="109.5" customHeight="1" x14ac:dyDescent="0.25">
      <c r="A8" s="200" t="s">
        <v>122</v>
      </c>
      <c r="B8" s="200"/>
      <c r="C8" s="200"/>
      <c r="D8" s="200"/>
      <c r="E8" s="200"/>
      <c r="F8" s="200"/>
      <c r="G8" s="200"/>
      <c r="H8" s="200"/>
      <c r="I8" s="200"/>
      <c r="J8" s="200"/>
      <c r="K8" s="200"/>
      <c r="L8" s="200"/>
    </row>
    <row r="9" spans="1:12" ht="45.75" customHeight="1" x14ac:dyDescent="0.25">
      <c r="A9" s="200"/>
      <c r="B9" s="200"/>
      <c r="C9" s="200"/>
      <c r="D9" s="200"/>
      <c r="E9" s="200"/>
      <c r="F9" s="200"/>
      <c r="G9" s="200"/>
      <c r="H9" s="200"/>
      <c r="I9" s="200"/>
      <c r="J9" s="200"/>
      <c r="K9" s="200"/>
      <c r="L9" s="200"/>
    </row>
    <row r="10" spans="1:12" ht="28.5" customHeight="1" x14ac:dyDescent="0.25">
      <c r="A10" s="200" t="s">
        <v>90</v>
      </c>
      <c r="B10" s="200"/>
      <c r="C10" s="200"/>
      <c r="D10" s="200"/>
      <c r="E10" s="200"/>
      <c r="F10" s="200"/>
      <c r="G10" s="200"/>
      <c r="H10" s="200"/>
      <c r="I10" s="200"/>
      <c r="J10" s="200"/>
      <c r="K10" s="200"/>
      <c r="L10" s="200"/>
    </row>
    <row r="11" spans="1:12" ht="28.5" customHeight="1" x14ac:dyDescent="0.25">
      <c r="A11" s="200"/>
      <c r="B11" s="200"/>
      <c r="C11" s="200"/>
      <c r="D11" s="200"/>
      <c r="E11" s="200"/>
      <c r="F11" s="200"/>
      <c r="G11" s="200"/>
      <c r="H11" s="200"/>
      <c r="I11" s="200"/>
      <c r="J11" s="200"/>
      <c r="K11" s="200"/>
      <c r="L11" s="200"/>
    </row>
    <row r="12" spans="1:12" ht="15.75" thickBot="1" x14ac:dyDescent="0.3"/>
    <row r="13" spans="1:12" ht="15.75" thickBot="1" x14ac:dyDescent="0.3">
      <c r="A13" s="48" t="s">
        <v>60</v>
      </c>
      <c r="B13" s="201" t="s">
        <v>86</v>
      </c>
      <c r="C13" s="202"/>
      <c r="D13" s="202"/>
      <c r="E13" s="202"/>
      <c r="F13" s="202"/>
      <c r="G13" s="202"/>
      <c r="H13" s="202"/>
      <c r="I13" s="202"/>
      <c r="J13" s="202"/>
      <c r="K13" s="202"/>
      <c r="L13" s="202"/>
    </row>
    <row r="14" spans="1:12" ht="15.75" thickBot="1" x14ac:dyDescent="0.3">
      <c r="A14" s="49">
        <v>1</v>
      </c>
      <c r="B14" s="198"/>
      <c r="C14" s="198"/>
      <c r="D14" s="198"/>
      <c r="E14" s="198"/>
      <c r="F14" s="198"/>
      <c r="G14" s="198"/>
      <c r="H14" s="198"/>
      <c r="I14" s="198"/>
      <c r="J14" s="198"/>
      <c r="K14" s="198"/>
      <c r="L14" s="198"/>
    </row>
    <row r="15" spans="1:12" ht="15.75" thickBot="1" x14ac:dyDescent="0.3">
      <c r="A15" s="49">
        <v>2</v>
      </c>
      <c r="B15" s="198"/>
      <c r="C15" s="198"/>
      <c r="D15" s="198"/>
      <c r="E15" s="198"/>
      <c r="F15" s="198"/>
      <c r="G15" s="198"/>
      <c r="H15" s="198"/>
      <c r="I15" s="198"/>
      <c r="J15" s="198"/>
      <c r="K15" s="198"/>
      <c r="L15" s="198"/>
    </row>
    <row r="16" spans="1:12" ht="15.75" thickBot="1" x14ac:dyDescent="0.3">
      <c r="A16" s="49">
        <v>3</v>
      </c>
      <c r="B16" s="198"/>
      <c r="C16" s="198"/>
      <c r="D16" s="198"/>
      <c r="E16" s="198"/>
      <c r="F16" s="198"/>
      <c r="G16" s="198"/>
      <c r="H16" s="198"/>
      <c r="I16" s="198"/>
      <c r="J16" s="198"/>
      <c r="K16" s="198"/>
      <c r="L16" s="198"/>
    </row>
    <row r="17" spans="1:12" ht="15.75" thickBot="1" x14ac:dyDescent="0.3">
      <c r="A17" s="49">
        <v>4</v>
      </c>
      <c r="B17" s="198"/>
      <c r="C17" s="198"/>
      <c r="D17" s="198"/>
      <c r="E17" s="198"/>
      <c r="F17" s="198"/>
      <c r="G17" s="198"/>
      <c r="H17" s="198"/>
      <c r="I17" s="198"/>
      <c r="J17" s="198"/>
      <c r="K17" s="198"/>
      <c r="L17" s="198"/>
    </row>
    <row r="18" spans="1:12" ht="15.75" thickBot="1" x14ac:dyDescent="0.3">
      <c r="A18" s="49">
        <v>5</v>
      </c>
      <c r="B18" s="198"/>
      <c r="C18" s="198"/>
      <c r="D18" s="198"/>
      <c r="E18" s="198"/>
      <c r="F18" s="198"/>
      <c r="G18" s="198"/>
      <c r="H18" s="198"/>
      <c r="I18" s="198"/>
      <c r="J18" s="198"/>
      <c r="K18" s="198"/>
      <c r="L18" s="198"/>
    </row>
    <row r="19" spans="1:12" x14ac:dyDescent="0.25">
      <c r="A19" s="56"/>
      <c r="B19" s="56"/>
      <c r="C19" s="56"/>
      <c r="D19" s="56"/>
      <c r="E19" s="56"/>
      <c r="F19" s="56"/>
      <c r="G19" s="56"/>
      <c r="H19" s="56"/>
      <c r="I19" s="56"/>
      <c r="J19" s="56"/>
      <c r="K19" s="56"/>
      <c r="L19" s="56"/>
    </row>
    <row r="20" spans="1:12" x14ac:dyDescent="0.25">
      <c r="A20" s="57"/>
      <c r="B20" s="56"/>
      <c r="C20" s="56"/>
      <c r="D20" s="56"/>
      <c r="E20" s="56"/>
      <c r="F20" s="56"/>
      <c r="G20" s="56"/>
      <c r="H20" s="56"/>
      <c r="I20" s="56"/>
      <c r="J20" s="56"/>
      <c r="K20" s="56"/>
      <c r="L20" s="56"/>
    </row>
    <row r="21" spans="1:12" x14ac:dyDescent="0.25">
      <c r="A21" s="192" t="s">
        <v>85</v>
      </c>
      <c r="B21" s="192"/>
      <c r="C21" s="192"/>
      <c r="D21" s="192"/>
      <c r="E21" s="192"/>
      <c r="F21" s="192"/>
      <c r="G21" s="192"/>
      <c r="H21" s="192"/>
      <c r="I21" s="192"/>
      <c r="J21" s="192"/>
      <c r="K21" s="192"/>
      <c r="L21" s="192"/>
    </row>
    <row r="23" spans="1:12" ht="27" customHeight="1" x14ac:dyDescent="0.25">
      <c r="A23" s="193" t="s">
        <v>61</v>
      </c>
      <c r="B23" s="193"/>
      <c r="C23" s="193"/>
      <c r="D23" s="193"/>
      <c r="E23" s="51" t="s">
        <v>62</v>
      </c>
      <c r="F23" s="50" t="s">
        <v>63</v>
      </c>
      <c r="G23" s="50" t="s">
        <v>64</v>
      </c>
      <c r="H23" s="193" t="s">
        <v>2</v>
      </c>
      <c r="I23" s="193"/>
      <c r="J23" s="193"/>
      <c r="K23" s="193"/>
      <c r="L23" s="193"/>
    </row>
    <row r="24" spans="1:12" ht="30.75" customHeight="1" x14ac:dyDescent="0.25">
      <c r="A24" s="194" t="s">
        <v>94</v>
      </c>
      <c r="B24" s="195"/>
      <c r="C24" s="195"/>
      <c r="D24" s="196"/>
      <c r="E24" s="52"/>
      <c r="F24" s="1"/>
      <c r="G24" s="1"/>
      <c r="H24" s="182"/>
      <c r="I24" s="182"/>
      <c r="J24" s="182"/>
      <c r="K24" s="182"/>
      <c r="L24" s="182"/>
    </row>
    <row r="25" spans="1:12" ht="35.25" customHeight="1" x14ac:dyDescent="0.25">
      <c r="A25" s="179" t="s">
        <v>95</v>
      </c>
      <c r="B25" s="180"/>
      <c r="C25" s="180"/>
      <c r="D25" s="181"/>
      <c r="E25" s="53"/>
      <c r="F25" s="1"/>
      <c r="G25" s="1"/>
      <c r="H25" s="182"/>
      <c r="I25" s="182"/>
      <c r="J25" s="182"/>
      <c r="K25" s="182"/>
      <c r="L25" s="182"/>
    </row>
    <row r="26" spans="1:12" ht="24.75" customHeight="1" x14ac:dyDescent="0.25">
      <c r="A26" s="179" t="s">
        <v>123</v>
      </c>
      <c r="B26" s="180"/>
      <c r="C26" s="180"/>
      <c r="D26" s="181"/>
      <c r="E26" s="53"/>
      <c r="F26" s="1"/>
      <c r="G26" s="1"/>
      <c r="H26" s="182"/>
      <c r="I26" s="182"/>
      <c r="J26" s="182"/>
      <c r="K26" s="182"/>
      <c r="L26" s="182"/>
    </row>
    <row r="27" spans="1:12" ht="27" customHeight="1" x14ac:dyDescent="0.25">
      <c r="A27" s="189" t="s">
        <v>65</v>
      </c>
      <c r="B27" s="190"/>
      <c r="C27" s="190"/>
      <c r="D27" s="191"/>
      <c r="E27" s="54"/>
      <c r="F27" s="1"/>
      <c r="G27" s="1"/>
      <c r="H27" s="182"/>
      <c r="I27" s="182"/>
      <c r="J27" s="182"/>
      <c r="K27" s="182"/>
      <c r="L27" s="182"/>
    </row>
    <row r="28" spans="1:12" ht="20.25" customHeight="1" x14ac:dyDescent="0.25">
      <c r="A28" s="189" t="s">
        <v>89</v>
      </c>
      <c r="B28" s="190"/>
      <c r="C28" s="190"/>
      <c r="D28" s="191"/>
      <c r="E28" s="54"/>
      <c r="F28" s="1"/>
      <c r="G28" s="1"/>
      <c r="H28" s="183"/>
      <c r="I28" s="184"/>
      <c r="J28" s="184"/>
      <c r="K28" s="184"/>
      <c r="L28" s="185"/>
    </row>
    <row r="29" spans="1:12" ht="28.5" customHeight="1" x14ac:dyDescent="0.25">
      <c r="A29" s="189" t="s">
        <v>124</v>
      </c>
      <c r="B29" s="190"/>
      <c r="C29" s="190"/>
      <c r="D29" s="191"/>
      <c r="E29" s="54"/>
      <c r="F29" s="1"/>
      <c r="G29" s="1"/>
      <c r="H29" s="182"/>
      <c r="I29" s="182"/>
      <c r="J29" s="182"/>
      <c r="K29" s="182"/>
      <c r="L29" s="182"/>
    </row>
    <row r="30" spans="1:12" ht="28.5" customHeight="1" x14ac:dyDescent="0.25">
      <c r="A30" s="189" t="s">
        <v>92</v>
      </c>
      <c r="B30" s="190"/>
      <c r="C30" s="190"/>
      <c r="D30" s="191"/>
      <c r="E30" s="54"/>
      <c r="F30" s="1"/>
      <c r="G30" s="1"/>
      <c r="H30" s="183"/>
      <c r="I30" s="184"/>
      <c r="J30" s="184"/>
      <c r="K30" s="184"/>
      <c r="L30" s="185"/>
    </row>
    <row r="31" spans="1:12" ht="15.75" customHeight="1" x14ac:dyDescent="0.25">
      <c r="A31" s="179" t="s">
        <v>66</v>
      </c>
      <c r="B31" s="180"/>
      <c r="C31" s="180"/>
      <c r="D31" s="181"/>
      <c r="E31" s="53"/>
      <c r="F31" s="1"/>
      <c r="G31" s="1"/>
      <c r="H31" s="182"/>
      <c r="I31" s="182"/>
      <c r="J31" s="182"/>
      <c r="K31" s="182"/>
      <c r="L31" s="182"/>
    </row>
    <row r="32" spans="1:12" ht="19.5" customHeight="1" x14ac:dyDescent="0.25">
      <c r="A32" s="179" t="s">
        <v>67</v>
      </c>
      <c r="B32" s="180"/>
      <c r="C32" s="180"/>
      <c r="D32" s="181"/>
      <c r="E32" s="53"/>
      <c r="F32" s="1"/>
      <c r="G32" s="1"/>
      <c r="H32" s="182"/>
      <c r="I32" s="182"/>
      <c r="J32" s="182"/>
      <c r="K32" s="182"/>
      <c r="L32" s="182"/>
    </row>
    <row r="33" spans="1:12" ht="27.75" customHeight="1" x14ac:dyDescent="0.25">
      <c r="A33" s="179" t="s">
        <v>68</v>
      </c>
      <c r="B33" s="180"/>
      <c r="C33" s="180"/>
      <c r="D33" s="181"/>
      <c r="E33" s="53"/>
      <c r="F33" s="1"/>
      <c r="G33" s="1"/>
      <c r="H33" s="182"/>
      <c r="I33" s="182"/>
      <c r="J33" s="182"/>
      <c r="K33" s="182"/>
      <c r="L33" s="182"/>
    </row>
    <row r="34" spans="1:12" ht="61.5" customHeight="1" x14ac:dyDescent="0.25">
      <c r="A34" s="179" t="s">
        <v>69</v>
      </c>
      <c r="B34" s="180"/>
      <c r="C34" s="180"/>
      <c r="D34" s="181"/>
      <c r="E34" s="53"/>
      <c r="F34" s="1"/>
      <c r="G34" s="1"/>
      <c r="H34" s="182"/>
      <c r="I34" s="182"/>
      <c r="J34" s="182"/>
      <c r="K34" s="182"/>
      <c r="L34" s="182"/>
    </row>
    <row r="35" spans="1:12" ht="17.25" customHeight="1" x14ac:dyDescent="0.25">
      <c r="A35" s="179" t="s">
        <v>70</v>
      </c>
      <c r="B35" s="180"/>
      <c r="C35" s="180"/>
      <c r="D35" s="181"/>
      <c r="E35" s="53"/>
      <c r="F35" s="1"/>
      <c r="G35" s="1"/>
      <c r="H35" s="182"/>
      <c r="I35" s="182"/>
      <c r="J35" s="182"/>
      <c r="K35" s="182"/>
      <c r="L35" s="182"/>
    </row>
    <row r="36" spans="1:12" ht="24" customHeight="1" x14ac:dyDescent="0.25">
      <c r="A36" s="186" t="s">
        <v>91</v>
      </c>
      <c r="B36" s="187"/>
      <c r="C36" s="187"/>
      <c r="D36" s="188"/>
      <c r="E36" s="53"/>
      <c r="F36" s="1"/>
      <c r="G36" s="1"/>
      <c r="H36" s="183"/>
      <c r="I36" s="184"/>
      <c r="J36" s="184"/>
      <c r="K36" s="184"/>
      <c r="L36" s="185"/>
    </row>
    <row r="37" spans="1:12" ht="24" customHeight="1" x14ac:dyDescent="0.25">
      <c r="A37" s="179" t="s">
        <v>96</v>
      </c>
      <c r="B37" s="180"/>
      <c r="C37" s="180"/>
      <c r="D37" s="181"/>
      <c r="E37" s="53"/>
      <c r="F37" s="1"/>
      <c r="G37" s="1"/>
      <c r="H37" s="183"/>
      <c r="I37" s="184"/>
      <c r="J37" s="184"/>
      <c r="K37" s="184"/>
      <c r="L37" s="185"/>
    </row>
    <row r="38" spans="1:12" ht="28.5" customHeight="1" x14ac:dyDescent="0.25">
      <c r="A38" s="179" t="s">
        <v>97</v>
      </c>
      <c r="B38" s="180"/>
      <c r="C38" s="180"/>
      <c r="D38" s="181"/>
      <c r="E38" s="55"/>
      <c r="F38" s="1"/>
      <c r="G38" s="1"/>
      <c r="H38" s="182"/>
      <c r="I38" s="182"/>
      <c r="J38" s="182"/>
      <c r="K38" s="182"/>
      <c r="L38" s="182"/>
    </row>
    <row r="41" spans="1:12" x14ac:dyDescent="0.25">
      <c r="A41" s="192" t="s">
        <v>93</v>
      </c>
      <c r="B41" s="192"/>
      <c r="C41" s="192"/>
      <c r="D41" s="192"/>
      <c r="E41" s="192"/>
      <c r="F41" s="192"/>
      <c r="G41" s="192"/>
      <c r="H41" s="192"/>
      <c r="I41" s="192"/>
      <c r="J41" s="192"/>
      <c r="K41" s="192"/>
      <c r="L41" s="192"/>
    </row>
    <row r="43" spans="1:12" ht="15" customHeight="1" x14ac:dyDescent="0.25">
      <c r="A43" s="193" t="s">
        <v>61</v>
      </c>
      <c r="B43" s="193"/>
      <c r="C43" s="193"/>
      <c r="D43" s="193"/>
      <c r="E43" s="51" t="s">
        <v>62</v>
      </c>
      <c r="F43" s="58" t="s">
        <v>63</v>
      </c>
      <c r="G43" s="58" t="s">
        <v>64</v>
      </c>
      <c r="H43" s="193" t="s">
        <v>2</v>
      </c>
      <c r="I43" s="193"/>
      <c r="J43" s="193"/>
      <c r="K43" s="193"/>
      <c r="L43" s="193"/>
    </row>
    <row r="44" spans="1:12" ht="30" customHeight="1" x14ac:dyDescent="0.25">
      <c r="A44" s="194" t="s">
        <v>94</v>
      </c>
      <c r="B44" s="195"/>
      <c r="C44" s="195"/>
      <c r="D44" s="196"/>
      <c r="E44" s="52"/>
      <c r="F44" s="1"/>
      <c r="G44" s="1"/>
      <c r="H44" s="182"/>
      <c r="I44" s="182"/>
      <c r="J44" s="182"/>
      <c r="K44" s="182"/>
      <c r="L44" s="182"/>
    </row>
    <row r="45" spans="1:12" ht="15" customHeight="1" x14ac:dyDescent="0.25">
      <c r="A45" s="179" t="s">
        <v>95</v>
      </c>
      <c r="B45" s="180"/>
      <c r="C45" s="180"/>
      <c r="D45" s="181"/>
      <c r="E45" s="53"/>
      <c r="F45" s="1"/>
      <c r="G45" s="1"/>
      <c r="H45" s="182"/>
      <c r="I45" s="182"/>
      <c r="J45" s="182"/>
      <c r="K45" s="182"/>
      <c r="L45" s="182"/>
    </row>
    <row r="46" spans="1:12" ht="15" customHeight="1" x14ac:dyDescent="0.25">
      <c r="A46" s="179" t="s">
        <v>123</v>
      </c>
      <c r="B46" s="180"/>
      <c r="C46" s="180"/>
      <c r="D46" s="181"/>
      <c r="E46" s="53"/>
      <c r="F46" s="1"/>
      <c r="G46" s="1"/>
      <c r="H46" s="182"/>
      <c r="I46" s="182"/>
      <c r="J46" s="182"/>
      <c r="K46" s="182"/>
      <c r="L46" s="182"/>
    </row>
    <row r="47" spans="1:12" ht="15" customHeight="1" x14ac:dyDescent="0.25">
      <c r="A47" s="189" t="s">
        <v>65</v>
      </c>
      <c r="B47" s="190"/>
      <c r="C47" s="190"/>
      <c r="D47" s="191"/>
      <c r="E47" s="54"/>
      <c r="F47" s="1"/>
      <c r="G47" s="1"/>
      <c r="H47" s="182"/>
      <c r="I47" s="182"/>
      <c r="J47" s="182"/>
      <c r="K47" s="182"/>
      <c r="L47" s="182"/>
    </row>
    <row r="48" spans="1:12" ht="15" customHeight="1" x14ac:dyDescent="0.25">
      <c r="A48" s="189" t="s">
        <v>89</v>
      </c>
      <c r="B48" s="190"/>
      <c r="C48" s="190"/>
      <c r="D48" s="191"/>
      <c r="E48" s="54"/>
      <c r="F48" s="1"/>
      <c r="G48" s="1"/>
      <c r="H48" s="183"/>
      <c r="I48" s="184"/>
      <c r="J48" s="184"/>
      <c r="K48" s="184"/>
      <c r="L48" s="185"/>
    </row>
    <row r="49" spans="1:12" ht="37.5" customHeight="1" x14ac:dyDescent="0.25">
      <c r="A49" s="189" t="s">
        <v>124</v>
      </c>
      <c r="B49" s="190"/>
      <c r="C49" s="190"/>
      <c r="D49" s="191"/>
      <c r="E49" s="54"/>
      <c r="F49" s="1"/>
      <c r="G49" s="1"/>
      <c r="H49" s="182"/>
      <c r="I49" s="182"/>
      <c r="J49" s="182"/>
      <c r="K49" s="182"/>
      <c r="L49" s="182"/>
    </row>
    <row r="50" spans="1:12" ht="15" customHeight="1" x14ac:dyDescent="0.25">
      <c r="A50" s="189" t="s">
        <v>92</v>
      </c>
      <c r="B50" s="190"/>
      <c r="C50" s="190"/>
      <c r="D50" s="191"/>
      <c r="E50" s="54"/>
      <c r="F50" s="1"/>
      <c r="G50" s="1"/>
      <c r="H50" s="183"/>
      <c r="I50" s="184"/>
      <c r="J50" s="184"/>
      <c r="K50" s="184"/>
      <c r="L50" s="185"/>
    </row>
    <row r="51" spans="1:12" ht="15" customHeight="1" x14ac:dyDescent="0.25">
      <c r="A51" s="179" t="s">
        <v>66</v>
      </c>
      <c r="B51" s="180"/>
      <c r="C51" s="180"/>
      <c r="D51" s="181"/>
      <c r="E51" s="53"/>
      <c r="F51" s="1"/>
      <c r="G51" s="1"/>
      <c r="H51" s="182"/>
      <c r="I51" s="182"/>
      <c r="J51" s="182"/>
      <c r="K51" s="182"/>
      <c r="L51" s="182"/>
    </row>
    <row r="52" spans="1:12" ht="15" customHeight="1" x14ac:dyDescent="0.25">
      <c r="A52" s="179" t="s">
        <v>67</v>
      </c>
      <c r="B52" s="180"/>
      <c r="C52" s="180"/>
      <c r="D52" s="181"/>
      <c r="E52" s="53"/>
      <c r="F52" s="1"/>
      <c r="G52" s="1"/>
      <c r="H52" s="182"/>
      <c r="I52" s="182"/>
      <c r="J52" s="182"/>
      <c r="K52" s="182"/>
      <c r="L52" s="182"/>
    </row>
    <row r="53" spans="1:12" ht="15" customHeight="1" x14ac:dyDescent="0.25">
      <c r="A53" s="179" t="s">
        <v>68</v>
      </c>
      <c r="B53" s="180"/>
      <c r="C53" s="180"/>
      <c r="D53" s="181"/>
      <c r="E53" s="53"/>
      <c r="F53" s="1"/>
      <c r="G53" s="1"/>
      <c r="H53" s="182"/>
      <c r="I53" s="182"/>
      <c r="J53" s="182"/>
      <c r="K53" s="182"/>
      <c r="L53" s="182"/>
    </row>
    <row r="54" spans="1:12" ht="15" customHeight="1" x14ac:dyDescent="0.25">
      <c r="A54" s="179" t="s">
        <v>69</v>
      </c>
      <c r="B54" s="180"/>
      <c r="C54" s="180"/>
      <c r="D54" s="181"/>
      <c r="E54" s="53"/>
      <c r="F54" s="1"/>
      <c r="G54" s="1"/>
      <c r="H54" s="182"/>
      <c r="I54" s="182"/>
      <c r="J54" s="182"/>
      <c r="K54" s="182"/>
      <c r="L54" s="182"/>
    </row>
    <row r="55" spans="1:12" ht="15" customHeight="1" x14ac:dyDescent="0.25">
      <c r="A55" s="179" t="s">
        <v>70</v>
      </c>
      <c r="B55" s="180"/>
      <c r="C55" s="180"/>
      <c r="D55" s="181"/>
      <c r="E55" s="53"/>
      <c r="F55" s="1"/>
      <c r="G55" s="1"/>
      <c r="H55" s="182"/>
      <c r="I55" s="182"/>
      <c r="J55" s="182"/>
      <c r="K55" s="182"/>
      <c r="L55" s="182"/>
    </row>
    <row r="56" spans="1:12" ht="15" customHeight="1" x14ac:dyDescent="0.25">
      <c r="A56" s="186" t="s">
        <v>91</v>
      </c>
      <c r="B56" s="187"/>
      <c r="C56" s="187"/>
      <c r="D56" s="188"/>
      <c r="E56" s="53"/>
      <c r="F56" s="1"/>
      <c r="G56" s="1"/>
      <c r="H56" s="183"/>
      <c r="I56" s="184"/>
      <c r="J56" s="184"/>
      <c r="K56" s="184"/>
      <c r="L56" s="185"/>
    </row>
    <row r="57" spans="1:12" ht="15" customHeight="1" x14ac:dyDescent="0.25">
      <c r="A57" s="179" t="s">
        <v>96</v>
      </c>
      <c r="B57" s="180"/>
      <c r="C57" s="180"/>
      <c r="D57" s="181"/>
      <c r="E57" s="53"/>
      <c r="F57" s="1"/>
      <c r="G57" s="1"/>
      <c r="H57" s="183"/>
      <c r="I57" s="184"/>
      <c r="J57" s="184"/>
      <c r="K57" s="184"/>
      <c r="L57" s="185"/>
    </row>
    <row r="58" spans="1:12" ht="15" customHeight="1" x14ac:dyDescent="0.25">
      <c r="A58" s="179" t="s">
        <v>97</v>
      </c>
      <c r="B58" s="180"/>
      <c r="C58" s="180"/>
      <c r="D58" s="181"/>
      <c r="E58" s="55"/>
      <c r="F58" s="1"/>
      <c r="G58" s="1"/>
      <c r="H58" s="182"/>
      <c r="I58" s="182"/>
      <c r="J58" s="182"/>
      <c r="K58" s="182"/>
      <c r="L58" s="182"/>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209"/>
  <sheetViews>
    <sheetView tabSelected="1" zoomScale="75" zoomScaleNormal="75" workbookViewId="0">
      <selection activeCell="C6" sqref="C6:N6"/>
    </sheetView>
  </sheetViews>
  <sheetFormatPr baseColWidth="10" defaultRowHeight="15" x14ac:dyDescent="0.25"/>
  <cols>
    <col min="1" max="1" width="3.140625" style="6" bestFit="1" customWidth="1"/>
    <col min="2" max="2" width="77.28515625" style="6" customWidth="1"/>
    <col min="3" max="3" width="31.140625" style="6" customWidth="1"/>
    <col min="4" max="4" width="26.7109375" style="6" customWidth="1"/>
    <col min="5" max="5" width="25" style="6" customWidth="1"/>
    <col min="6" max="7" width="29.7109375" style="6" customWidth="1"/>
    <col min="8" max="8" width="20.28515625" style="6" customWidth="1"/>
    <col min="9" max="9" width="22.85546875" style="6" customWidth="1"/>
    <col min="10" max="10" width="17.140625" style="6" customWidth="1"/>
    <col min="11" max="11" width="28" style="6" customWidth="1"/>
    <col min="12" max="12" width="24.28515625" style="6" customWidth="1"/>
    <col min="13" max="13" width="26.7109375" style="6" customWidth="1"/>
    <col min="14" max="14" width="24.7109375" style="6" customWidth="1"/>
    <col min="15" max="15" width="29.7109375" style="6" customWidth="1"/>
    <col min="16" max="16" width="22.140625" style="6" customWidth="1"/>
    <col min="17" max="17" width="26.140625" style="6" customWidth="1"/>
    <col min="18" max="18" width="19.5703125" style="6" bestFit="1" customWidth="1"/>
    <col min="19" max="19" width="49.42578125" style="6" customWidth="1"/>
    <col min="20" max="24" width="6.42578125" style="6" customWidth="1"/>
    <col min="25" max="253" width="11.42578125" style="6"/>
    <col min="254" max="254" width="1" style="6" customWidth="1"/>
    <col min="255" max="255" width="4.28515625" style="6" customWidth="1"/>
    <col min="256" max="256" width="34.7109375" style="6" customWidth="1"/>
    <col min="257" max="257" width="0" style="6" hidden="1" customWidth="1"/>
    <col min="258" max="258" width="20" style="6" customWidth="1"/>
    <col min="259" max="259" width="20.85546875" style="6" customWidth="1"/>
    <col min="260" max="260" width="25" style="6" customWidth="1"/>
    <col min="261" max="261" width="18.7109375" style="6" customWidth="1"/>
    <col min="262" max="262" width="29.7109375" style="6" customWidth="1"/>
    <col min="263" max="263" width="13.42578125" style="6" customWidth="1"/>
    <col min="264" max="264" width="13.85546875" style="6" customWidth="1"/>
    <col min="265" max="269" width="16.5703125" style="6" customWidth="1"/>
    <col min="270" max="270" width="20.5703125" style="6" customWidth="1"/>
    <col min="271" max="271" width="21.140625" style="6" customWidth="1"/>
    <col min="272" max="272" width="9.5703125" style="6" customWidth="1"/>
    <col min="273" max="273" width="0.42578125" style="6" customWidth="1"/>
    <col min="274" max="280" width="6.42578125" style="6" customWidth="1"/>
    <col min="281" max="509" width="11.42578125" style="6"/>
    <col min="510" max="510" width="1" style="6" customWidth="1"/>
    <col min="511" max="511" width="4.28515625" style="6" customWidth="1"/>
    <col min="512" max="512" width="34.7109375" style="6" customWidth="1"/>
    <col min="513" max="513" width="0" style="6" hidden="1" customWidth="1"/>
    <col min="514" max="514" width="20" style="6" customWidth="1"/>
    <col min="515" max="515" width="20.85546875" style="6" customWidth="1"/>
    <col min="516" max="516" width="25" style="6" customWidth="1"/>
    <col min="517" max="517" width="18.7109375" style="6" customWidth="1"/>
    <col min="518" max="518" width="29.7109375" style="6" customWidth="1"/>
    <col min="519" max="519" width="13.42578125" style="6" customWidth="1"/>
    <col min="520" max="520" width="13.85546875" style="6" customWidth="1"/>
    <col min="521" max="525" width="16.5703125" style="6" customWidth="1"/>
    <col min="526" max="526" width="20.5703125" style="6" customWidth="1"/>
    <col min="527" max="527" width="21.140625" style="6" customWidth="1"/>
    <col min="528" max="528" width="9.5703125" style="6" customWidth="1"/>
    <col min="529" max="529" width="0.42578125" style="6" customWidth="1"/>
    <col min="530" max="536" width="6.42578125" style="6" customWidth="1"/>
    <col min="537" max="765" width="11.42578125" style="6"/>
    <col min="766" max="766" width="1" style="6" customWidth="1"/>
    <col min="767" max="767" width="4.28515625" style="6" customWidth="1"/>
    <col min="768" max="768" width="34.7109375" style="6" customWidth="1"/>
    <col min="769" max="769" width="0" style="6" hidden="1" customWidth="1"/>
    <col min="770" max="770" width="20" style="6" customWidth="1"/>
    <col min="771" max="771" width="20.85546875" style="6" customWidth="1"/>
    <col min="772" max="772" width="25" style="6" customWidth="1"/>
    <col min="773" max="773" width="18.7109375" style="6" customWidth="1"/>
    <col min="774" max="774" width="29.7109375" style="6" customWidth="1"/>
    <col min="775" max="775" width="13.42578125" style="6" customWidth="1"/>
    <col min="776" max="776" width="13.85546875" style="6" customWidth="1"/>
    <col min="777" max="781" width="16.5703125" style="6" customWidth="1"/>
    <col min="782" max="782" width="20.5703125" style="6" customWidth="1"/>
    <col min="783" max="783" width="21.140625" style="6" customWidth="1"/>
    <col min="784" max="784" width="9.5703125" style="6" customWidth="1"/>
    <col min="785" max="785" width="0.42578125" style="6" customWidth="1"/>
    <col min="786" max="792" width="6.42578125" style="6" customWidth="1"/>
    <col min="793" max="1021" width="11.42578125" style="6"/>
    <col min="1022" max="1022" width="1" style="6" customWidth="1"/>
    <col min="1023" max="1023" width="4.28515625" style="6" customWidth="1"/>
    <col min="1024" max="1024" width="34.7109375" style="6" customWidth="1"/>
    <col min="1025" max="1025" width="0" style="6" hidden="1" customWidth="1"/>
    <col min="1026" max="1026" width="20" style="6" customWidth="1"/>
    <col min="1027" max="1027" width="20.85546875" style="6" customWidth="1"/>
    <col min="1028" max="1028" width="25" style="6" customWidth="1"/>
    <col min="1029" max="1029" width="18.7109375" style="6" customWidth="1"/>
    <col min="1030" max="1030" width="29.7109375" style="6" customWidth="1"/>
    <col min="1031" max="1031" width="13.42578125" style="6" customWidth="1"/>
    <col min="1032" max="1032" width="13.85546875" style="6" customWidth="1"/>
    <col min="1033" max="1037" width="16.5703125" style="6" customWidth="1"/>
    <col min="1038" max="1038" width="20.5703125" style="6" customWidth="1"/>
    <col min="1039" max="1039" width="21.140625" style="6" customWidth="1"/>
    <col min="1040" max="1040" width="9.5703125" style="6" customWidth="1"/>
    <col min="1041" max="1041" width="0.42578125" style="6" customWidth="1"/>
    <col min="1042" max="1048" width="6.42578125" style="6" customWidth="1"/>
    <col min="1049" max="1277" width="11.42578125" style="6"/>
    <col min="1278" max="1278" width="1" style="6" customWidth="1"/>
    <col min="1279" max="1279" width="4.28515625" style="6" customWidth="1"/>
    <col min="1280" max="1280" width="34.7109375" style="6" customWidth="1"/>
    <col min="1281" max="1281" width="0" style="6" hidden="1" customWidth="1"/>
    <col min="1282" max="1282" width="20" style="6" customWidth="1"/>
    <col min="1283" max="1283" width="20.85546875" style="6" customWidth="1"/>
    <col min="1284" max="1284" width="25" style="6" customWidth="1"/>
    <col min="1285" max="1285" width="18.7109375" style="6" customWidth="1"/>
    <col min="1286" max="1286" width="29.7109375" style="6" customWidth="1"/>
    <col min="1287" max="1287" width="13.42578125" style="6" customWidth="1"/>
    <col min="1288" max="1288" width="13.85546875" style="6" customWidth="1"/>
    <col min="1289" max="1293" width="16.5703125" style="6" customWidth="1"/>
    <col min="1294" max="1294" width="20.5703125" style="6" customWidth="1"/>
    <col min="1295" max="1295" width="21.140625" style="6" customWidth="1"/>
    <col min="1296" max="1296" width="9.5703125" style="6" customWidth="1"/>
    <col min="1297" max="1297" width="0.42578125" style="6" customWidth="1"/>
    <col min="1298" max="1304" width="6.42578125" style="6" customWidth="1"/>
    <col min="1305" max="1533" width="11.42578125" style="6"/>
    <col min="1534" max="1534" width="1" style="6" customWidth="1"/>
    <col min="1535" max="1535" width="4.28515625" style="6" customWidth="1"/>
    <col min="1536" max="1536" width="34.7109375" style="6" customWidth="1"/>
    <col min="1537" max="1537" width="0" style="6" hidden="1" customWidth="1"/>
    <col min="1538" max="1538" width="20" style="6" customWidth="1"/>
    <col min="1539" max="1539" width="20.85546875" style="6" customWidth="1"/>
    <col min="1540" max="1540" width="25" style="6" customWidth="1"/>
    <col min="1541" max="1541" width="18.7109375" style="6" customWidth="1"/>
    <col min="1542" max="1542" width="29.7109375" style="6" customWidth="1"/>
    <col min="1543" max="1543" width="13.42578125" style="6" customWidth="1"/>
    <col min="1544" max="1544" width="13.85546875" style="6" customWidth="1"/>
    <col min="1545" max="1549" width="16.5703125" style="6" customWidth="1"/>
    <col min="1550" max="1550" width="20.5703125" style="6" customWidth="1"/>
    <col min="1551" max="1551" width="21.140625" style="6" customWidth="1"/>
    <col min="1552" max="1552" width="9.5703125" style="6" customWidth="1"/>
    <col min="1553" max="1553" width="0.42578125" style="6" customWidth="1"/>
    <col min="1554" max="1560" width="6.42578125" style="6" customWidth="1"/>
    <col min="1561" max="1789" width="11.42578125" style="6"/>
    <col min="1790" max="1790" width="1" style="6" customWidth="1"/>
    <col min="1791" max="1791" width="4.28515625" style="6" customWidth="1"/>
    <col min="1792" max="1792" width="34.7109375" style="6" customWidth="1"/>
    <col min="1793" max="1793" width="0" style="6" hidden="1" customWidth="1"/>
    <col min="1794" max="1794" width="20" style="6" customWidth="1"/>
    <col min="1795" max="1795" width="20.85546875" style="6" customWidth="1"/>
    <col min="1796" max="1796" width="25" style="6" customWidth="1"/>
    <col min="1797" max="1797" width="18.7109375" style="6" customWidth="1"/>
    <col min="1798" max="1798" width="29.7109375" style="6" customWidth="1"/>
    <col min="1799" max="1799" width="13.42578125" style="6" customWidth="1"/>
    <col min="1800" max="1800" width="13.85546875" style="6" customWidth="1"/>
    <col min="1801" max="1805" width="16.5703125" style="6" customWidth="1"/>
    <col min="1806" max="1806" width="20.5703125" style="6" customWidth="1"/>
    <col min="1807" max="1807" width="21.140625" style="6" customWidth="1"/>
    <col min="1808" max="1808" width="9.5703125" style="6" customWidth="1"/>
    <col min="1809" max="1809" width="0.42578125" style="6" customWidth="1"/>
    <col min="1810" max="1816" width="6.42578125" style="6" customWidth="1"/>
    <col min="1817" max="2045" width="11.42578125" style="6"/>
    <col min="2046" max="2046" width="1" style="6" customWidth="1"/>
    <col min="2047" max="2047" width="4.28515625" style="6" customWidth="1"/>
    <col min="2048" max="2048" width="34.7109375" style="6" customWidth="1"/>
    <col min="2049" max="2049" width="0" style="6" hidden="1" customWidth="1"/>
    <col min="2050" max="2050" width="20" style="6" customWidth="1"/>
    <col min="2051" max="2051" width="20.85546875" style="6" customWidth="1"/>
    <col min="2052" max="2052" width="25" style="6" customWidth="1"/>
    <col min="2053" max="2053" width="18.7109375" style="6" customWidth="1"/>
    <col min="2054" max="2054" width="29.7109375" style="6" customWidth="1"/>
    <col min="2055" max="2055" width="13.42578125" style="6" customWidth="1"/>
    <col min="2056" max="2056" width="13.85546875" style="6" customWidth="1"/>
    <col min="2057" max="2061" width="16.5703125" style="6" customWidth="1"/>
    <col min="2062" max="2062" width="20.5703125" style="6" customWidth="1"/>
    <col min="2063" max="2063" width="21.140625" style="6" customWidth="1"/>
    <col min="2064" max="2064" width="9.5703125" style="6" customWidth="1"/>
    <col min="2065" max="2065" width="0.42578125" style="6" customWidth="1"/>
    <col min="2066" max="2072" width="6.42578125" style="6" customWidth="1"/>
    <col min="2073" max="2301" width="11.42578125" style="6"/>
    <col min="2302" max="2302" width="1" style="6" customWidth="1"/>
    <col min="2303" max="2303" width="4.28515625" style="6" customWidth="1"/>
    <col min="2304" max="2304" width="34.7109375" style="6" customWidth="1"/>
    <col min="2305" max="2305" width="0" style="6" hidden="1" customWidth="1"/>
    <col min="2306" max="2306" width="20" style="6" customWidth="1"/>
    <col min="2307" max="2307" width="20.85546875" style="6" customWidth="1"/>
    <col min="2308" max="2308" width="25" style="6" customWidth="1"/>
    <col min="2309" max="2309" width="18.7109375" style="6" customWidth="1"/>
    <col min="2310" max="2310" width="29.7109375" style="6" customWidth="1"/>
    <col min="2311" max="2311" width="13.42578125" style="6" customWidth="1"/>
    <col min="2312" max="2312" width="13.85546875" style="6" customWidth="1"/>
    <col min="2313" max="2317" width="16.5703125" style="6" customWidth="1"/>
    <col min="2318" max="2318" width="20.5703125" style="6" customWidth="1"/>
    <col min="2319" max="2319" width="21.140625" style="6" customWidth="1"/>
    <col min="2320" max="2320" width="9.5703125" style="6" customWidth="1"/>
    <col min="2321" max="2321" width="0.42578125" style="6" customWidth="1"/>
    <col min="2322" max="2328" width="6.42578125" style="6" customWidth="1"/>
    <col min="2329" max="2557" width="11.42578125" style="6"/>
    <col min="2558" max="2558" width="1" style="6" customWidth="1"/>
    <col min="2559" max="2559" width="4.28515625" style="6" customWidth="1"/>
    <col min="2560" max="2560" width="34.7109375" style="6" customWidth="1"/>
    <col min="2561" max="2561" width="0" style="6" hidden="1" customWidth="1"/>
    <col min="2562" max="2562" width="20" style="6" customWidth="1"/>
    <col min="2563" max="2563" width="20.85546875" style="6" customWidth="1"/>
    <col min="2564" max="2564" width="25" style="6" customWidth="1"/>
    <col min="2565" max="2565" width="18.7109375" style="6" customWidth="1"/>
    <col min="2566" max="2566" width="29.7109375" style="6" customWidth="1"/>
    <col min="2567" max="2567" width="13.42578125" style="6" customWidth="1"/>
    <col min="2568" max="2568" width="13.85546875" style="6" customWidth="1"/>
    <col min="2569" max="2573" width="16.5703125" style="6" customWidth="1"/>
    <col min="2574" max="2574" width="20.5703125" style="6" customWidth="1"/>
    <col min="2575" max="2575" width="21.140625" style="6" customWidth="1"/>
    <col min="2576" max="2576" width="9.5703125" style="6" customWidth="1"/>
    <col min="2577" max="2577" width="0.42578125" style="6" customWidth="1"/>
    <col min="2578" max="2584" width="6.42578125" style="6" customWidth="1"/>
    <col min="2585" max="2813" width="11.42578125" style="6"/>
    <col min="2814" max="2814" width="1" style="6" customWidth="1"/>
    <col min="2815" max="2815" width="4.28515625" style="6" customWidth="1"/>
    <col min="2816" max="2816" width="34.7109375" style="6" customWidth="1"/>
    <col min="2817" max="2817" width="0" style="6" hidden="1" customWidth="1"/>
    <col min="2818" max="2818" width="20" style="6" customWidth="1"/>
    <col min="2819" max="2819" width="20.85546875" style="6" customWidth="1"/>
    <col min="2820" max="2820" width="25" style="6" customWidth="1"/>
    <col min="2821" max="2821" width="18.7109375" style="6" customWidth="1"/>
    <col min="2822" max="2822" width="29.7109375" style="6" customWidth="1"/>
    <col min="2823" max="2823" width="13.42578125" style="6" customWidth="1"/>
    <col min="2824" max="2824" width="13.85546875" style="6" customWidth="1"/>
    <col min="2825" max="2829" width="16.5703125" style="6" customWidth="1"/>
    <col min="2830" max="2830" width="20.5703125" style="6" customWidth="1"/>
    <col min="2831" max="2831" width="21.140625" style="6" customWidth="1"/>
    <col min="2832" max="2832" width="9.5703125" style="6" customWidth="1"/>
    <col min="2833" max="2833" width="0.42578125" style="6" customWidth="1"/>
    <col min="2834" max="2840" width="6.42578125" style="6" customWidth="1"/>
    <col min="2841" max="3069" width="11.42578125" style="6"/>
    <col min="3070" max="3070" width="1" style="6" customWidth="1"/>
    <col min="3071" max="3071" width="4.28515625" style="6" customWidth="1"/>
    <col min="3072" max="3072" width="34.7109375" style="6" customWidth="1"/>
    <col min="3073" max="3073" width="0" style="6" hidden="1" customWidth="1"/>
    <col min="3074" max="3074" width="20" style="6" customWidth="1"/>
    <col min="3075" max="3075" width="20.85546875" style="6" customWidth="1"/>
    <col min="3076" max="3076" width="25" style="6" customWidth="1"/>
    <col min="3077" max="3077" width="18.7109375" style="6" customWidth="1"/>
    <col min="3078" max="3078" width="29.7109375" style="6" customWidth="1"/>
    <col min="3079" max="3079" width="13.42578125" style="6" customWidth="1"/>
    <col min="3080" max="3080" width="13.85546875" style="6" customWidth="1"/>
    <col min="3081" max="3085" width="16.5703125" style="6" customWidth="1"/>
    <col min="3086" max="3086" width="20.5703125" style="6" customWidth="1"/>
    <col min="3087" max="3087" width="21.140625" style="6" customWidth="1"/>
    <col min="3088" max="3088" width="9.5703125" style="6" customWidth="1"/>
    <col min="3089" max="3089" width="0.42578125" style="6" customWidth="1"/>
    <col min="3090" max="3096" width="6.42578125" style="6" customWidth="1"/>
    <col min="3097" max="3325" width="11.42578125" style="6"/>
    <col min="3326" max="3326" width="1" style="6" customWidth="1"/>
    <col min="3327" max="3327" width="4.28515625" style="6" customWidth="1"/>
    <col min="3328" max="3328" width="34.7109375" style="6" customWidth="1"/>
    <col min="3329" max="3329" width="0" style="6" hidden="1" customWidth="1"/>
    <col min="3330" max="3330" width="20" style="6" customWidth="1"/>
    <col min="3331" max="3331" width="20.85546875" style="6" customWidth="1"/>
    <col min="3332" max="3332" width="25" style="6" customWidth="1"/>
    <col min="3333" max="3333" width="18.7109375" style="6" customWidth="1"/>
    <col min="3334" max="3334" width="29.7109375" style="6" customWidth="1"/>
    <col min="3335" max="3335" width="13.42578125" style="6" customWidth="1"/>
    <col min="3336" max="3336" width="13.85546875" style="6" customWidth="1"/>
    <col min="3337" max="3341" width="16.5703125" style="6" customWidth="1"/>
    <col min="3342" max="3342" width="20.5703125" style="6" customWidth="1"/>
    <col min="3343" max="3343" width="21.140625" style="6" customWidth="1"/>
    <col min="3344" max="3344" width="9.5703125" style="6" customWidth="1"/>
    <col min="3345" max="3345" width="0.42578125" style="6" customWidth="1"/>
    <col min="3346" max="3352" width="6.42578125" style="6" customWidth="1"/>
    <col min="3353" max="3581" width="11.42578125" style="6"/>
    <col min="3582" max="3582" width="1" style="6" customWidth="1"/>
    <col min="3583" max="3583" width="4.28515625" style="6" customWidth="1"/>
    <col min="3584" max="3584" width="34.7109375" style="6" customWidth="1"/>
    <col min="3585" max="3585" width="0" style="6" hidden="1" customWidth="1"/>
    <col min="3586" max="3586" width="20" style="6" customWidth="1"/>
    <col min="3587" max="3587" width="20.85546875" style="6" customWidth="1"/>
    <col min="3588" max="3588" width="25" style="6" customWidth="1"/>
    <col min="3589" max="3589" width="18.7109375" style="6" customWidth="1"/>
    <col min="3590" max="3590" width="29.7109375" style="6" customWidth="1"/>
    <col min="3591" max="3591" width="13.42578125" style="6" customWidth="1"/>
    <col min="3592" max="3592" width="13.85546875" style="6" customWidth="1"/>
    <col min="3593" max="3597" width="16.5703125" style="6" customWidth="1"/>
    <col min="3598" max="3598" width="20.5703125" style="6" customWidth="1"/>
    <col min="3599" max="3599" width="21.140625" style="6" customWidth="1"/>
    <col min="3600" max="3600" width="9.5703125" style="6" customWidth="1"/>
    <col min="3601" max="3601" width="0.42578125" style="6" customWidth="1"/>
    <col min="3602" max="3608" width="6.42578125" style="6" customWidth="1"/>
    <col min="3609" max="3837" width="11.42578125" style="6"/>
    <col min="3838" max="3838" width="1" style="6" customWidth="1"/>
    <col min="3839" max="3839" width="4.28515625" style="6" customWidth="1"/>
    <col min="3840" max="3840" width="34.7109375" style="6" customWidth="1"/>
    <col min="3841" max="3841" width="0" style="6" hidden="1" customWidth="1"/>
    <col min="3842" max="3842" width="20" style="6" customWidth="1"/>
    <col min="3843" max="3843" width="20.85546875" style="6" customWidth="1"/>
    <col min="3844" max="3844" width="25" style="6" customWidth="1"/>
    <col min="3845" max="3845" width="18.7109375" style="6" customWidth="1"/>
    <col min="3846" max="3846" width="29.7109375" style="6" customWidth="1"/>
    <col min="3847" max="3847" width="13.42578125" style="6" customWidth="1"/>
    <col min="3848" max="3848" width="13.85546875" style="6" customWidth="1"/>
    <col min="3849" max="3853" width="16.5703125" style="6" customWidth="1"/>
    <col min="3854" max="3854" width="20.5703125" style="6" customWidth="1"/>
    <col min="3855" max="3855" width="21.140625" style="6" customWidth="1"/>
    <col min="3856" max="3856" width="9.5703125" style="6" customWidth="1"/>
    <col min="3857" max="3857" width="0.42578125" style="6" customWidth="1"/>
    <col min="3858" max="3864" width="6.42578125" style="6" customWidth="1"/>
    <col min="3865" max="4093" width="11.42578125" style="6"/>
    <col min="4094" max="4094" width="1" style="6" customWidth="1"/>
    <col min="4095" max="4095" width="4.28515625" style="6" customWidth="1"/>
    <col min="4096" max="4096" width="34.7109375" style="6" customWidth="1"/>
    <col min="4097" max="4097" width="0" style="6" hidden="1" customWidth="1"/>
    <col min="4098" max="4098" width="20" style="6" customWidth="1"/>
    <col min="4099" max="4099" width="20.85546875" style="6" customWidth="1"/>
    <col min="4100" max="4100" width="25" style="6" customWidth="1"/>
    <col min="4101" max="4101" width="18.7109375" style="6" customWidth="1"/>
    <col min="4102" max="4102" width="29.7109375" style="6" customWidth="1"/>
    <col min="4103" max="4103" width="13.42578125" style="6" customWidth="1"/>
    <col min="4104" max="4104" width="13.85546875" style="6" customWidth="1"/>
    <col min="4105" max="4109" width="16.5703125" style="6" customWidth="1"/>
    <col min="4110" max="4110" width="20.5703125" style="6" customWidth="1"/>
    <col min="4111" max="4111" width="21.140625" style="6" customWidth="1"/>
    <col min="4112" max="4112" width="9.5703125" style="6" customWidth="1"/>
    <col min="4113" max="4113" width="0.42578125" style="6" customWidth="1"/>
    <col min="4114" max="4120" width="6.42578125" style="6" customWidth="1"/>
    <col min="4121" max="4349" width="11.42578125" style="6"/>
    <col min="4350" max="4350" width="1" style="6" customWidth="1"/>
    <col min="4351" max="4351" width="4.28515625" style="6" customWidth="1"/>
    <col min="4352" max="4352" width="34.7109375" style="6" customWidth="1"/>
    <col min="4353" max="4353" width="0" style="6" hidden="1" customWidth="1"/>
    <col min="4354" max="4354" width="20" style="6" customWidth="1"/>
    <col min="4355" max="4355" width="20.85546875" style="6" customWidth="1"/>
    <col min="4356" max="4356" width="25" style="6" customWidth="1"/>
    <col min="4357" max="4357" width="18.7109375" style="6" customWidth="1"/>
    <col min="4358" max="4358" width="29.7109375" style="6" customWidth="1"/>
    <col min="4359" max="4359" width="13.42578125" style="6" customWidth="1"/>
    <col min="4360" max="4360" width="13.85546875" style="6" customWidth="1"/>
    <col min="4361" max="4365" width="16.5703125" style="6" customWidth="1"/>
    <col min="4366" max="4366" width="20.5703125" style="6" customWidth="1"/>
    <col min="4367" max="4367" width="21.140625" style="6" customWidth="1"/>
    <col min="4368" max="4368" width="9.5703125" style="6" customWidth="1"/>
    <col min="4369" max="4369" width="0.42578125" style="6" customWidth="1"/>
    <col min="4370" max="4376" width="6.42578125" style="6" customWidth="1"/>
    <col min="4377" max="4605" width="11.42578125" style="6"/>
    <col min="4606" max="4606" width="1" style="6" customWidth="1"/>
    <col min="4607" max="4607" width="4.28515625" style="6" customWidth="1"/>
    <col min="4608" max="4608" width="34.7109375" style="6" customWidth="1"/>
    <col min="4609" max="4609" width="0" style="6" hidden="1" customWidth="1"/>
    <col min="4610" max="4610" width="20" style="6" customWidth="1"/>
    <col min="4611" max="4611" width="20.85546875" style="6" customWidth="1"/>
    <col min="4612" max="4612" width="25" style="6" customWidth="1"/>
    <col min="4613" max="4613" width="18.7109375" style="6" customWidth="1"/>
    <col min="4614" max="4614" width="29.7109375" style="6" customWidth="1"/>
    <col min="4615" max="4615" width="13.42578125" style="6" customWidth="1"/>
    <col min="4616" max="4616" width="13.85546875" style="6" customWidth="1"/>
    <col min="4617" max="4621" width="16.5703125" style="6" customWidth="1"/>
    <col min="4622" max="4622" width="20.5703125" style="6" customWidth="1"/>
    <col min="4623" max="4623" width="21.140625" style="6" customWidth="1"/>
    <col min="4624" max="4624" width="9.5703125" style="6" customWidth="1"/>
    <col min="4625" max="4625" width="0.42578125" style="6" customWidth="1"/>
    <col min="4626" max="4632" width="6.42578125" style="6" customWidth="1"/>
    <col min="4633" max="4861" width="11.42578125" style="6"/>
    <col min="4862" max="4862" width="1" style="6" customWidth="1"/>
    <col min="4863" max="4863" width="4.28515625" style="6" customWidth="1"/>
    <col min="4864" max="4864" width="34.7109375" style="6" customWidth="1"/>
    <col min="4865" max="4865" width="0" style="6" hidden="1" customWidth="1"/>
    <col min="4866" max="4866" width="20" style="6" customWidth="1"/>
    <col min="4867" max="4867" width="20.85546875" style="6" customWidth="1"/>
    <col min="4868" max="4868" width="25" style="6" customWidth="1"/>
    <col min="4869" max="4869" width="18.7109375" style="6" customWidth="1"/>
    <col min="4870" max="4870" width="29.7109375" style="6" customWidth="1"/>
    <col min="4871" max="4871" width="13.42578125" style="6" customWidth="1"/>
    <col min="4872" max="4872" width="13.85546875" style="6" customWidth="1"/>
    <col min="4873" max="4877" width="16.5703125" style="6" customWidth="1"/>
    <col min="4878" max="4878" width="20.5703125" style="6" customWidth="1"/>
    <col min="4879" max="4879" width="21.140625" style="6" customWidth="1"/>
    <col min="4880" max="4880" width="9.5703125" style="6" customWidth="1"/>
    <col min="4881" max="4881" width="0.42578125" style="6" customWidth="1"/>
    <col min="4882" max="4888" width="6.42578125" style="6" customWidth="1"/>
    <col min="4889" max="5117" width="11.42578125" style="6"/>
    <col min="5118" max="5118" width="1" style="6" customWidth="1"/>
    <col min="5119" max="5119" width="4.28515625" style="6" customWidth="1"/>
    <col min="5120" max="5120" width="34.7109375" style="6" customWidth="1"/>
    <col min="5121" max="5121" width="0" style="6" hidden="1" customWidth="1"/>
    <col min="5122" max="5122" width="20" style="6" customWidth="1"/>
    <col min="5123" max="5123" width="20.85546875" style="6" customWidth="1"/>
    <col min="5124" max="5124" width="25" style="6" customWidth="1"/>
    <col min="5125" max="5125" width="18.7109375" style="6" customWidth="1"/>
    <col min="5126" max="5126" width="29.7109375" style="6" customWidth="1"/>
    <col min="5127" max="5127" width="13.42578125" style="6" customWidth="1"/>
    <col min="5128" max="5128" width="13.85546875" style="6" customWidth="1"/>
    <col min="5129" max="5133" width="16.5703125" style="6" customWidth="1"/>
    <col min="5134" max="5134" width="20.5703125" style="6" customWidth="1"/>
    <col min="5135" max="5135" width="21.140625" style="6" customWidth="1"/>
    <col min="5136" max="5136" width="9.5703125" style="6" customWidth="1"/>
    <col min="5137" max="5137" width="0.42578125" style="6" customWidth="1"/>
    <col min="5138" max="5144" width="6.42578125" style="6" customWidth="1"/>
    <col min="5145" max="5373" width="11.42578125" style="6"/>
    <col min="5374" max="5374" width="1" style="6" customWidth="1"/>
    <col min="5375" max="5375" width="4.28515625" style="6" customWidth="1"/>
    <col min="5376" max="5376" width="34.7109375" style="6" customWidth="1"/>
    <col min="5377" max="5377" width="0" style="6" hidden="1" customWidth="1"/>
    <col min="5378" max="5378" width="20" style="6" customWidth="1"/>
    <col min="5379" max="5379" width="20.85546875" style="6" customWidth="1"/>
    <col min="5380" max="5380" width="25" style="6" customWidth="1"/>
    <col min="5381" max="5381" width="18.7109375" style="6" customWidth="1"/>
    <col min="5382" max="5382" width="29.7109375" style="6" customWidth="1"/>
    <col min="5383" max="5383" width="13.42578125" style="6" customWidth="1"/>
    <col min="5384" max="5384" width="13.85546875" style="6" customWidth="1"/>
    <col min="5385" max="5389" width="16.5703125" style="6" customWidth="1"/>
    <col min="5390" max="5390" width="20.5703125" style="6" customWidth="1"/>
    <col min="5391" max="5391" width="21.140625" style="6" customWidth="1"/>
    <col min="5392" max="5392" width="9.5703125" style="6" customWidth="1"/>
    <col min="5393" max="5393" width="0.42578125" style="6" customWidth="1"/>
    <col min="5394" max="5400" width="6.42578125" style="6" customWidth="1"/>
    <col min="5401" max="5629" width="11.42578125" style="6"/>
    <col min="5630" max="5630" width="1" style="6" customWidth="1"/>
    <col min="5631" max="5631" width="4.28515625" style="6" customWidth="1"/>
    <col min="5632" max="5632" width="34.7109375" style="6" customWidth="1"/>
    <col min="5633" max="5633" width="0" style="6" hidden="1" customWidth="1"/>
    <col min="5634" max="5634" width="20" style="6" customWidth="1"/>
    <col min="5635" max="5635" width="20.85546875" style="6" customWidth="1"/>
    <col min="5636" max="5636" width="25" style="6" customWidth="1"/>
    <col min="5637" max="5637" width="18.7109375" style="6" customWidth="1"/>
    <col min="5638" max="5638" width="29.7109375" style="6" customWidth="1"/>
    <col min="5639" max="5639" width="13.42578125" style="6" customWidth="1"/>
    <col min="5640" max="5640" width="13.85546875" style="6" customWidth="1"/>
    <col min="5641" max="5645" width="16.5703125" style="6" customWidth="1"/>
    <col min="5646" max="5646" width="20.5703125" style="6" customWidth="1"/>
    <col min="5647" max="5647" width="21.140625" style="6" customWidth="1"/>
    <col min="5648" max="5648" width="9.5703125" style="6" customWidth="1"/>
    <col min="5649" max="5649" width="0.42578125" style="6" customWidth="1"/>
    <col min="5650" max="5656" width="6.42578125" style="6" customWidth="1"/>
    <col min="5657" max="5885" width="11.42578125" style="6"/>
    <col min="5886" max="5886" width="1" style="6" customWidth="1"/>
    <col min="5887" max="5887" width="4.28515625" style="6" customWidth="1"/>
    <col min="5888" max="5888" width="34.7109375" style="6" customWidth="1"/>
    <col min="5889" max="5889" width="0" style="6" hidden="1" customWidth="1"/>
    <col min="5890" max="5890" width="20" style="6" customWidth="1"/>
    <col min="5891" max="5891" width="20.85546875" style="6" customWidth="1"/>
    <col min="5892" max="5892" width="25" style="6" customWidth="1"/>
    <col min="5893" max="5893" width="18.7109375" style="6" customWidth="1"/>
    <col min="5894" max="5894" width="29.7109375" style="6" customWidth="1"/>
    <col min="5895" max="5895" width="13.42578125" style="6" customWidth="1"/>
    <col min="5896" max="5896" width="13.85546875" style="6" customWidth="1"/>
    <col min="5897" max="5901" width="16.5703125" style="6" customWidth="1"/>
    <col min="5902" max="5902" width="20.5703125" style="6" customWidth="1"/>
    <col min="5903" max="5903" width="21.140625" style="6" customWidth="1"/>
    <col min="5904" max="5904" width="9.5703125" style="6" customWidth="1"/>
    <col min="5905" max="5905" width="0.42578125" style="6" customWidth="1"/>
    <col min="5906" max="5912" width="6.42578125" style="6" customWidth="1"/>
    <col min="5913" max="6141" width="11.42578125" style="6"/>
    <col min="6142" max="6142" width="1" style="6" customWidth="1"/>
    <col min="6143" max="6143" width="4.28515625" style="6" customWidth="1"/>
    <col min="6144" max="6144" width="34.7109375" style="6" customWidth="1"/>
    <col min="6145" max="6145" width="0" style="6" hidden="1" customWidth="1"/>
    <col min="6146" max="6146" width="20" style="6" customWidth="1"/>
    <col min="6147" max="6147" width="20.85546875" style="6" customWidth="1"/>
    <col min="6148" max="6148" width="25" style="6" customWidth="1"/>
    <col min="6149" max="6149" width="18.7109375" style="6" customWidth="1"/>
    <col min="6150" max="6150" width="29.7109375" style="6" customWidth="1"/>
    <col min="6151" max="6151" width="13.42578125" style="6" customWidth="1"/>
    <col min="6152" max="6152" width="13.85546875" style="6" customWidth="1"/>
    <col min="6153" max="6157" width="16.5703125" style="6" customWidth="1"/>
    <col min="6158" max="6158" width="20.5703125" style="6" customWidth="1"/>
    <col min="6159" max="6159" width="21.140625" style="6" customWidth="1"/>
    <col min="6160" max="6160" width="9.5703125" style="6" customWidth="1"/>
    <col min="6161" max="6161" width="0.42578125" style="6" customWidth="1"/>
    <col min="6162" max="6168" width="6.42578125" style="6" customWidth="1"/>
    <col min="6169" max="6397" width="11.42578125" style="6"/>
    <col min="6398" max="6398" width="1" style="6" customWidth="1"/>
    <col min="6399" max="6399" width="4.28515625" style="6" customWidth="1"/>
    <col min="6400" max="6400" width="34.7109375" style="6" customWidth="1"/>
    <col min="6401" max="6401" width="0" style="6" hidden="1" customWidth="1"/>
    <col min="6402" max="6402" width="20" style="6" customWidth="1"/>
    <col min="6403" max="6403" width="20.85546875" style="6" customWidth="1"/>
    <col min="6404" max="6404" width="25" style="6" customWidth="1"/>
    <col min="6405" max="6405" width="18.7109375" style="6" customWidth="1"/>
    <col min="6406" max="6406" width="29.7109375" style="6" customWidth="1"/>
    <col min="6407" max="6407" width="13.42578125" style="6" customWidth="1"/>
    <col min="6408" max="6408" width="13.85546875" style="6" customWidth="1"/>
    <col min="6409" max="6413" width="16.5703125" style="6" customWidth="1"/>
    <col min="6414" max="6414" width="20.5703125" style="6" customWidth="1"/>
    <col min="6415" max="6415" width="21.140625" style="6" customWidth="1"/>
    <col min="6416" max="6416" width="9.5703125" style="6" customWidth="1"/>
    <col min="6417" max="6417" width="0.42578125" style="6" customWidth="1"/>
    <col min="6418" max="6424" width="6.42578125" style="6" customWidth="1"/>
    <col min="6425" max="6653" width="11.42578125" style="6"/>
    <col min="6654" max="6654" width="1" style="6" customWidth="1"/>
    <col min="6655" max="6655" width="4.28515625" style="6" customWidth="1"/>
    <col min="6656" max="6656" width="34.7109375" style="6" customWidth="1"/>
    <col min="6657" max="6657" width="0" style="6" hidden="1" customWidth="1"/>
    <col min="6658" max="6658" width="20" style="6" customWidth="1"/>
    <col min="6659" max="6659" width="20.85546875" style="6" customWidth="1"/>
    <col min="6660" max="6660" width="25" style="6" customWidth="1"/>
    <col min="6661" max="6661" width="18.7109375" style="6" customWidth="1"/>
    <col min="6662" max="6662" width="29.7109375" style="6" customWidth="1"/>
    <col min="6663" max="6663" width="13.42578125" style="6" customWidth="1"/>
    <col min="6664" max="6664" width="13.85546875" style="6" customWidth="1"/>
    <col min="6665" max="6669" width="16.5703125" style="6" customWidth="1"/>
    <col min="6670" max="6670" width="20.5703125" style="6" customWidth="1"/>
    <col min="6671" max="6671" width="21.140625" style="6" customWidth="1"/>
    <col min="6672" max="6672" width="9.5703125" style="6" customWidth="1"/>
    <col min="6673" max="6673" width="0.42578125" style="6" customWidth="1"/>
    <col min="6674" max="6680" width="6.42578125" style="6" customWidth="1"/>
    <col min="6681" max="6909" width="11.42578125" style="6"/>
    <col min="6910" max="6910" width="1" style="6" customWidth="1"/>
    <col min="6911" max="6911" width="4.28515625" style="6" customWidth="1"/>
    <col min="6912" max="6912" width="34.7109375" style="6" customWidth="1"/>
    <col min="6913" max="6913" width="0" style="6" hidden="1" customWidth="1"/>
    <col min="6914" max="6914" width="20" style="6" customWidth="1"/>
    <col min="6915" max="6915" width="20.85546875" style="6" customWidth="1"/>
    <col min="6916" max="6916" width="25" style="6" customWidth="1"/>
    <col min="6917" max="6917" width="18.7109375" style="6" customWidth="1"/>
    <col min="6918" max="6918" width="29.7109375" style="6" customWidth="1"/>
    <col min="6919" max="6919" width="13.42578125" style="6" customWidth="1"/>
    <col min="6920" max="6920" width="13.85546875" style="6" customWidth="1"/>
    <col min="6921" max="6925" width="16.5703125" style="6" customWidth="1"/>
    <col min="6926" max="6926" width="20.5703125" style="6" customWidth="1"/>
    <col min="6927" max="6927" width="21.140625" style="6" customWidth="1"/>
    <col min="6928" max="6928" width="9.5703125" style="6" customWidth="1"/>
    <col min="6929" max="6929" width="0.42578125" style="6" customWidth="1"/>
    <col min="6930" max="6936" width="6.42578125" style="6" customWidth="1"/>
    <col min="6937" max="7165" width="11.42578125" style="6"/>
    <col min="7166" max="7166" width="1" style="6" customWidth="1"/>
    <col min="7167" max="7167" width="4.28515625" style="6" customWidth="1"/>
    <col min="7168" max="7168" width="34.7109375" style="6" customWidth="1"/>
    <col min="7169" max="7169" width="0" style="6" hidden="1" customWidth="1"/>
    <col min="7170" max="7170" width="20" style="6" customWidth="1"/>
    <col min="7171" max="7171" width="20.85546875" style="6" customWidth="1"/>
    <col min="7172" max="7172" width="25" style="6" customWidth="1"/>
    <col min="7173" max="7173" width="18.7109375" style="6" customWidth="1"/>
    <col min="7174" max="7174" width="29.7109375" style="6" customWidth="1"/>
    <col min="7175" max="7175" width="13.42578125" style="6" customWidth="1"/>
    <col min="7176" max="7176" width="13.85546875" style="6" customWidth="1"/>
    <col min="7177" max="7181" width="16.5703125" style="6" customWidth="1"/>
    <col min="7182" max="7182" width="20.5703125" style="6" customWidth="1"/>
    <col min="7183" max="7183" width="21.140625" style="6" customWidth="1"/>
    <col min="7184" max="7184" width="9.5703125" style="6" customWidth="1"/>
    <col min="7185" max="7185" width="0.42578125" style="6" customWidth="1"/>
    <col min="7186" max="7192" width="6.42578125" style="6" customWidth="1"/>
    <col min="7193" max="7421" width="11.42578125" style="6"/>
    <col min="7422" max="7422" width="1" style="6" customWidth="1"/>
    <col min="7423" max="7423" width="4.28515625" style="6" customWidth="1"/>
    <col min="7424" max="7424" width="34.7109375" style="6" customWidth="1"/>
    <col min="7425" max="7425" width="0" style="6" hidden="1" customWidth="1"/>
    <col min="7426" max="7426" width="20" style="6" customWidth="1"/>
    <col min="7427" max="7427" width="20.85546875" style="6" customWidth="1"/>
    <col min="7428" max="7428" width="25" style="6" customWidth="1"/>
    <col min="7429" max="7429" width="18.7109375" style="6" customWidth="1"/>
    <col min="7430" max="7430" width="29.7109375" style="6" customWidth="1"/>
    <col min="7431" max="7431" width="13.42578125" style="6" customWidth="1"/>
    <col min="7432" max="7432" width="13.85546875" style="6" customWidth="1"/>
    <col min="7433" max="7437" width="16.5703125" style="6" customWidth="1"/>
    <col min="7438" max="7438" width="20.5703125" style="6" customWidth="1"/>
    <col min="7439" max="7439" width="21.140625" style="6" customWidth="1"/>
    <col min="7440" max="7440" width="9.5703125" style="6" customWidth="1"/>
    <col min="7441" max="7441" width="0.42578125" style="6" customWidth="1"/>
    <col min="7442" max="7448" width="6.42578125" style="6" customWidth="1"/>
    <col min="7449" max="7677" width="11.42578125" style="6"/>
    <col min="7678" max="7678" width="1" style="6" customWidth="1"/>
    <col min="7679" max="7679" width="4.28515625" style="6" customWidth="1"/>
    <col min="7680" max="7680" width="34.7109375" style="6" customWidth="1"/>
    <col min="7681" max="7681" width="0" style="6" hidden="1" customWidth="1"/>
    <col min="7682" max="7682" width="20" style="6" customWidth="1"/>
    <col min="7683" max="7683" width="20.85546875" style="6" customWidth="1"/>
    <col min="7684" max="7684" width="25" style="6" customWidth="1"/>
    <col min="7685" max="7685" width="18.7109375" style="6" customWidth="1"/>
    <col min="7686" max="7686" width="29.7109375" style="6" customWidth="1"/>
    <col min="7687" max="7687" width="13.42578125" style="6" customWidth="1"/>
    <col min="7688" max="7688" width="13.85546875" style="6" customWidth="1"/>
    <col min="7689" max="7693" width="16.5703125" style="6" customWidth="1"/>
    <col min="7694" max="7694" width="20.5703125" style="6" customWidth="1"/>
    <col min="7695" max="7695" width="21.140625" style="6" customWidth="1"/>
    <col min="7696" max="7696" width="9.5703125" style="6" customWidth="1"/>
    <col min="7697" max="7697" width="0.42578125" style="6" customWidth="1"/>
    <col min="7698" max="7704" width="6.42578125" style="6" customWidth="1"/>
    <col min="7705" max="7933" width="11.42578125" style="6"/>
    <col min="7934" max="7934" width="1" style="6" customWidth="1"/>
    <col min="7935" max="7935" width="4.28515625" style="6" customWidth="1"/>
    <col min="7936" max="7936" width="34.7109375" style="6" customWidth="1"/>
    <col min="7937" max="7937" width="0" style="6" hidden="1" customWidth="1"/>
    <col min="7938" max="7938" width="20" style="6" customWidth="1"/>
    <col min="7939" max="7939" width="20.85546875" style="6" customWidth="1"/>
    <col min="7940" max="7940" width="25" style="6" customWidth="1"/>
    <col min="7941" max="7941" width="18.7109375" style="6" customWidth="1"/>
    <col min="7942" max="7942" width="29.7109375" style="6" customWidth="1"/>
    <col min="7943" max="7943" width="13.42578125" style="6" customWidth="1"/>
    <col min="7944" max="7944" width="13.85546875" style="6" customWidth="1"/>
    <col min="7945" max="7949" width="16.5703125" style="6" customWidth="1"/>
    <col min="7950" max="7950" width="20.5703125" style="6" customWidth="1"/>
    <col min="7951" max="7951" width="21.140625" style="6" customWidth="1"/>
    <col min="7952" max="7952" width="9.5703125" style="6" customWidth="1"/>
    <col min="7953" max="7953" width="0.42578125" style="6" customWidth="1"/>
    <col min="7954" max="7960" width="6.42578125" style="6" customWidth="1"/>
    <col min="7961" max="8189" width="11.42578125" style="6"/>
    <col min="8190" max="8190" width="1" style="6" customWidth="1"/>
    <col min="8191" max="8191" width="4.28515625" style="6" customWidth="1"/>
    <col min="8192" max="8192" width="34.7109375" style="6" customWidth="1"/>
    <col min="8193" max="8193" width="0" style="6" hidden="1" customWidth="1"/>
    <col min="8194" max="8194" width="20" style="6" customWidth="1"/>
    <col min="8195" max="8195" width="20.85546875" style="6" customWidth="1"/>
    <col min="8196" max="8196" width="25" style="6" customWidth="1"/>
    <col min="8197" max="8197" width="18.7109375" style="6" customWidth="1"/>
    <col min="8198" max="8198" width="29.7109375" style="6" customWidth="1"/>
    <col min="8199" max="8199" width="13.42578125" style="6" customWidth="1"/>
    <col min="8200" max="8200" width="13.85546875" style="6" customWidth="1"/>
    <col min="8201" max="8205" width="16.5703125" style="6" customWidth="1"/>
    <col min="8206" max="8206" width="20.5703125" style="6" customWidth="1"/>
    <col min="8207" max="8207" width="21.140625" style="6" customWidth="1"/>
    <col min="8208" max="8208" width="9.5703125" style="6" customWidth="1"/>
    <col min="8209" max="8209" width="0.42578125" style="6" customWidth="1"/>
    <col min="8210" max="8216" width="6.42578125" style="6" customWidth="1"/>
    <col min="8217" max="8445" width="11.42578125" style="6"/>
    <col min="8446" max="8446" width="1" style="6" customWidth="1"/>
    <col min="8447" max="8447" width="4.28515625" style="6" customWidth="1"/>
    <col min="8448" max="8448" width="34.7109375" style="6" customWidth="1"/>
    <col min="8449" max="8449" width="0" style="6" hidden="1" customWidth="1"/>
    <col min="8450" max="8450" width="20" style="6" customWidth="1"/>
    <col min="8451" max="8451" width="20.85546875" style="6" customWidth="1"/>
    <col min="8452" max="8452" width="25" style="6" customWidth="1"/>
    <col min="8453" max="8453" width="18.7109375" style="6" customWidth="1"/>
    <col min="8454" max="8454" width="29.7109375" style="6" customWidth="1"/>
    <col min="8455" max="8455" width="13.42578125" style="6" customWidth="1"/>
    <col min="8456" max="8456" width="13.85546875" style="6" customWidth="1"/>
    <col min="8457" max="8461" width="16.5703125" style="6" customWidth="1"/>
    <col min="8462" max="8462" width="20.5703125" style="6" customWidth="1"/>
    <col min="8463" max="8463" width="21.140625" style="6" customWidth="1"/>
    <col min="8464" max="8464" width="9.5703125" style="6" customWidth="1"/>
    <col min="8465" max="8465" width="0.42578125" style="6" customWidth="1"/>
    <col min="8466" max="8472" width="6.42578125" style="6" customWidth="1"/>
    <col min="8473" max="8701" width="11.42578125" style="6"/>
    <col min="8702" max="8702" width="1" style="6" customWidth="1"/>
    <col min="8703" max="8703" width="4.28515625" style="6" customWidth="1"/>
    <col min="8704" max="8704" width="34.7109375" style="6" customWidth="1"/>
    <col min="8705" max="8705" width="0" style="6" hidden="1" customWidth="1"/>
    <col min="8706" max="8706" width="20" style="6" customWidth="1"/>
    <col min="8707" max="8707" width="20.85546875" style="6" customWidth="1"/>
    <col min="8708" max="8708" width="25" style="6" customWidth="1"/>
    <col min="8709" max="8709" width="18.7109375" style="6" customWidth="1"/>
    <col min="8710" max="8710" width="29.7109375" style="6" customWidth="1"/>
    <col min="8711" max="8711" width="13.42578125" style="6" customWidth="1"/>
    <col min="8712" max="8712" width="13.85546875" style="6" customWidth="1"/>
    <col min="8713" max="8717" width="16.5703125" style="6" customWidth="1"/>
    <col min="8718" max="8718" width="20.5703125" style="6" customWidth="1"/>
    <col min="8719" max="8719" width="21.140625" style="6" customWidth="1"/>
    <col min="8720" max="8720" width="9.5703125" style="6" customWidth="1"/>
    <col min="8721" max="8721" width="0.42578125" style="6" customWidth="1"/>
    <col min="8722" max="8728" width="6.42578125" style="6" customWidth="1"/>
    <col min="8729" max="8957" width="11.42578125" style="6"/>
    <col min="8958" max="8958" width="1" style="6" customWidth="1"/>
    <col min="8959" max="8959" width="4.28515625" style="6" customWidth="1"/>
    <col min="8960" max="8960" width="34.7109375" style="6" customWidth="1"/>
    <col min="8961" max="8961" width="0" style="6" hidden="1" customWidth="1"/>
    <col min="8962" max="8962" width="20" style="6" customWidth="1"/>
    <col min="8963" max="8963" width="20.85546875" style="6" customWidth="1"/>
    <col min="8964" max="8964" width="25" style="6" customWidth="1"/>
    <col min="8965" max="8965" width="18.7109375" style="6" customWidth="1"/>
    <col min="8966" max="8966" width="29.7109375" style="6" customWidth="1"/>
    <col min="8967" max="8967" width="13.42578125" style="6" customWidth="1"/>
    <col min="8968" max="8968" width="13.85546875" style="6" customWidth="1"/>
    <col min="8969" max="8973" width="16.5703125" style="6" customWidth="1"/>
    <col min="8974" max="8974" width="20.5703125" style="6" customWidth="1"/>
    <col min="8975" max="8975" width="21.140625" style="6" customWidth="1"/>
    <col min="8976" max="8976" width="9.5703125" style="6" customWidth="1"/>
    <col min="8977" max="8977" width="0.42578125" style="6" customWidth="1"/>
    <col min="8978" max="8984" width="6.42578125" style="6" customWidth="1"/>
    <col min="8985" max="9213" width="11.42578125" style="6"/>
    <col min="9214" max="9214" width="1" style="6" customWidth="1"/>
    <col min="9215" max="9215" width="4.28515625" style="6" customWidth="1"/>
    <col min="9216" max="9216" width="34.7109375" style="6" customWidth="1"/>
    <col min="9217" max="9217" width="0" style="6" hidden="1" customWidth="1"/>
    <col min="9218" max="9218" width="20" style="6" customWidth="1"/>
    <col min="9219" max="9219" width="20.85546875" style="6" customWidth="1"/>
    <col min="9220" max="9220" width="25" style="6" customWidth="1"/>
    <col min="9221" max="9221" width="18.7109375" style="6" customWidth="1"/>
    <col min="9222" max="9222" width="29.7109375" style="6" customWidth="1"/>
    <col min="9223" max="9223" width="13.42578125" style="6" customWidth="1"/>
    <col min="9224" max="9224" width="13.85546875" style="6" customWidth="1"/>
    <col min="9225" max="9229" width="16.5703125" style="6" customWidth="1"/>
    <col min="9230" max="9230" width="20.5703125" style="6" customWidth="1"/>
    <col min="9231" max="9231" width="21.140625" style="6" customWidth="1"/>
    <col min="9232" max="9232" width="9.5703125" style="6" customWidth="1"/>
    <col min="9233" max="9233" width="0.42578125" style="6" customWidth="1"/>
    <col min="9234" max="9240" width="6.42578125" style="6" customWidth="1"/>
    <col min="9241" max="9469" width="11.42578125" style="6"/>
    <col min="9470" max="9470" width="1" style="6" customWidth="1"/>
    <col min="9471" max="9471" width="4.28515625" style="6" customWidth="1"/>
    <col min="9472" max="9472" width="34.7109375" style="6" customWidth="1"/>
    <col min="9473" max="9473" width="0" style="6" hidden="1" customWidth="1"/>
    <col min="9474" max="9474" width="20" style="6" customWidth="1"/>
    <col min="9475" max="9475" width="20.85546875" style="6" customWidth="1"/>
    <col min="9476" max="9476" width="25" style="6" customWidth="1"/>
    <col min="9477" max="9477" width="18.7109375" style="6" customWidth="1"/>
    <col min="9478" max="9478" width="29.7109375" style="6" customWidth="1"/>
    <col min="9479" max="9479" width="13.42578125" style="6" customWidth="1"/>
    <col min="9480" max="9480" width="13.85546875" style="6" customWidth="1"/>
    <col min="9481" max="9485" width="16.5703125" style="6" customWidth="1"/>
    <col min="9486" max="9486" width="20.5703125" style="6" customWidth="1"/>
    <col min="9487" max="9487" width="21.140625" style="6" customWidth="1"/>
    <col min="9488" max="9488" width="9.5703125" style="6" customWidth="1"/>
    <col min="9489" max="9489" width="0.42578125" style="6" customWidth="1"/>
    <col min="9490" max="9496" width="6.42578125" style="6" customWidth="1"/>
    <col min="9497" max="9725" width="11.42578125" style="6"/>
    <col min="9726" max="9726" width="1" style="6" customWidth="1"/>
    <col min="9727" max="9727" width="4.28515625" style="6" customWidth="1"/>
    <col min="9728" max="9728" width="34.7109375" style="6" customWidth="1"/>
    <col min="9729" max="9729" width="0" style="6" hidden="1" customWidth="1"/>
    <col min="9730" max="9730" width="20" style="6" customWidth="1"/>
    <col min="9731" max="9731" width="20.85546875" style="6" customWidth="1"/>
    <col min="9732" max="9732" width="25" style="6" customWidth="1"/>
    <col min="9733" max="9733" width="18.7109375" style="6" customWidth="1"/>
    <col min="9734" max="9734" width="29.7109375" style="6" customWidth="1"/>
    <col min="9735" max="9735" width="13.42578125" style="6" customWidth="1"/>
    <col min="9736" max="9736" width="13.85546875" style="6" customWidth="1"/>
    <col min="9737" max="9741" width="16.5703125" style="6" customWidth="1"/>
    <col min="9742" max="9742" width="20.5703125" style="6" customWidth="1"/>
    <col min="9743" max="9743" width="21.140625" style="6" customWidth="1"/>
    <col min="9744" max="9744" width="9.5703125" style="6" customWidth="1"/>
    <col min="9745" max="9745" width="0.42578125" style="6" customWidth="1"/>
    <col min="9746" max="9752" width="6.42578125" style="6" customWidth="1"/>
    <col min="9753" max="9981" width="11.42578125" style="6"/>
    <col min="9982" max="9982" width="1" style="6" customWidth="1"/>
    <col min="9983" max="9983" width="4.28515625" style="6" customWidth="1"/>
    <col min="9984" max="9984" width="34.7109375" style="6" customWidth="1"/>
    <col min="9985" max="9985" width="0" style="6" hidden="1" customWidth="1"/>
    <col min="9986" max="9986" width="20" style="6" customWidth="1"/>
    <col min="9987" max="9987" width="20.85546875" style="6" customWidth="1"/>
    <col min="9988" max="9988" width="25" style="6" customWidth="1"/>
    <col min="9989" max="9989" width="18.7109375" style="6" customWidth="1"/>
    <col min="9990" max="9990" width="29.7109375" style="6" customWidth="1"/>
    <col min="9991" max="9991" width="13.42578125" style="6" customWidth="1"/>
    <col min="9992" max="9992" width="13.85546875" style="6" customWidth="1"/>
    <col min="9993" max="9997" width="16.5703125" style="6" customWidth="1"/>
    <col min="9998" max="9998" width="20.5703125" style="6" customWidth="1"/>
    <col min="9999" max="9999" width="21.140625" style="6" customWidth="1"/>
    <col min="10000" max="10000" width="9.5703125" style="6" customWidth="1"/>
    <col min="10001" max="10001" width="0.42578125" style="6" customWidth="1"/>
    <col min="10002" max="10008" width="6.42578125" style="6" customWidth="1"/>
    <col min="10009" max="10237" width="11.42578125" style="6"/>
    <col min="10238" max="10238" width="1" style="6" customWidth="1"/>
    <col min="10239" max="10239" width="4.28515625" style="6" customWidth="1"/>
    <col min="10240" max="10240" width="34.7109375" style="6" customWidth="1"/>
    <col min="10241" max="10241" width="0" style="6" hidden="1" customWidth="1"/>
    <col min="10242" max="10242" width="20" style="6" customWidth="1"/>
    <col min="10243" max="10243" width="20.85546875" style="6" customWidth="1"/>
    <col min="10244" max="10244" width="25" style="6" customWidth="1"/>
    <col min="10245" max="10245" width="18.7109375" style="6" customWidth="1"/>
    <col min="10246" max="10246" width="29.7109375" style="6" customWidth="1"/>
    <col min="10247" max="10247" width="13.42578125" style="6" customWidth="1"/>
    <col min="10248" max="10248" width="13.85546875" style="6" customWidth="1"/>
    <col min="10249" max="10253" width="16.5703125" style="6" customWidth="1"/>
    <col min="10254" max="10254" width="20.5703125" style="6" customWidth="1"/>
    <col min="10255" max="10255" width="21.140625" style="6" customWidth="1"/>
    <col min="10256" max="10256" width="9.5703125" style="6" customWidth="1"/>
    <col min="10257" max="10257" width="0.42578125" style="6" customWidth="1"/>
    <col min="10258" max="10264" width="6.42578125" style="6" customWidth="1"/>
    <col min="10265" max="10493" width="11.42578125" style="6"/>
    <col min="10494" max="10494" width="1" style="6" customWidth="1"/>
    <col min="10495" max="10495" width="4.28515625" style="6" customWidth="1"/>
    <col min="10496" max="10496" width="34.7109375" style="6" customWidth="1"/>
    <col min="10497" max="10497" width="0" style="6" hidden="1" customWidth="1"/>
    <col min="10498" max="10498" width="20" style="6" customWidth="1"/>
    <col min="10499" max="10499" width="20.85546875" style="6" customWidth="1"/>
    <col min="10500" max="10500" width="25" style="6" customWidth="1"/>
    <col min="10501" max="10501" width="18.7109375" style="6" customWidth="1"/>
    <col min="10502" max="10502" width="29.7109375" style="6" customWidth="1"/>
    <col min="10503" max="10503" width="13.42578125" style="6" customWidth="1"/>
    <col min="10504" max="10504" width="13.85546875" style="6" customWidth="1"/>
    <col min="10505" max="10509" width="16.5703125" style="6" customWidth="1"/>
    <col min="10510" max="10510" width="20.5703125" style="6" customWidth="1"/>
    <col min="10511" max="10511" width="21.140625" style="6" customWidth="1"/>
    <col min="10512" max="10512" width="9.5703125" style="6" customWidth="1"/>
    <col min="10513" max="10513" width="0.42578125" style="6" customWidth="1"/>
    <col min="10514" max="10520" width="6.42578125" style="6" customWidth="1"/>
    <col min="10521" max="10749" width="11.42578125" style="6"/>
    <col min="10750" max="10750" width="1" style="6" customWidth="1"/>
    <col min="10751" max="10751" width="4.28515625" style="6" customWidth="1"/>
    <col min="10752" max="10752" width="34.7109375" style="6" customWidth="1"/>
    <col min="10753" max="10753" width="0" style="6" hidden="1" customWidth="1"/>
    <col min="10754" max="10754" width="20" style="6" customWidth="1"/>
    <col min="10755" max="10755" width="20.85546875" style="6" customWidth="1"/>
    <col min="10756" max="10756" width="25" style="6" customWidth="1"/>
    <col min="10757" max="10757" width="18.7109375" style="6" customWidth="1"/>
    <col min="10758" max="10758" width="29.7109375" style="6" customWidth="1"/>
    <col min="10759" max="10759" width="13.42578125" style="6" customWidth="1"/>
    <col min="10760" max="10760" width="13.85546875" style="6" customWidth="1"/>
    <col min="10761" max="10765" width="16.5703125" style="6" customWidth="1"/>
    <col min="10766" max="10766" width="20.5703125" style="6" customWidth="1"/>
    <col min="10767" max="10767" width="21.140625" style="6" customWidth="1"/>
    <col min="10768" max="10768" width="9.5703125" style="6" customWidth="1"/>
    <col min="10769" max="10769" width="0.42578125" style="6" customWidth="1"/>
    <col min="10770" max="10776" width="6.42578125" style="6" customWidth="1"/>
    <col min="10777" max="11005" width="11.42578125" style="6"/>
    <col min="11006" max="11006" width="1" style="6" customWidth="1"/>
    <col min="11007" max="11007" width="4.28515625" style="6" customWidth="1"/>
    <col min="11008" max="11008" width="34.7109375" style="6" customWidth="1"/>
    <col min="11009" max="11009" width="0" style="6" hidden="1" customWidth="1"/>
    <col min="11010" max="11010" width="20" style="6" customWidth="1"/>
    <col min="11011" max="11011" width="20.85546875" style="6" customWidth="1"/>
    <col min="11012" max="11012" width="25" style="6" customWidth="1"/>
    <col min="11013" max="11013" width="18.7109375" style="6" customWidth="1"/>
    <col min="11014" max="11014" width="29.7109375" style="6" customWidth="1"/>
    <col min="11015" max="11015" width="13.42578125" style="6" customWidth="1"/>
    <col min="11016" max="11016" width="13.85546875" style="6" customWidth="1"/>
    <col min="11017" max="11021" width="16.5703125" style="6" customWidth="1"/>
    <col min="11022" max="11022" width="20.5703125" style="6" customWidth="1"/>
    <col min="11023" max="11023" width="21.140625" style="6" customWidth="1"/>
    <col min="11024" max="11024" width="9.5703125" style="6" customWidth="1"/>
    <col min="11025" max="11025" width="0.42578125" style="6" customWidth="1"/>
    <col min="11026" max="11032" width="6.42578125" style="6" customWidth="1"/>
    <col min="11033" max="11261" width="11.42578125" style="6"/>
    <col min="11262" max="11262" width="1" style="6" customWidth="1"/>
    <col min="11263" max="11263" width="4.28515625" style="6" customWidth="1"/>
    <col min="11264" max="11264" width="34.7109375" style="6" customWidth="1"/>
    <col min="11265" max="11265" width="0" style="6" hidden="1" customWidth="1"/>
    <col min="11266" max="11266" width="20" style="6" customWidth="1"/>
    <col min="11267" max="11267" width="20.85546875" style="6" customWidth="1"/>
    <col min="11268" max="11268" width="25" style="6" customWidth="1"/>
    <col min="11269" max="11269" width="18.7109375" style="6" customWidth="1"/>
    <col min="11270" max="11270" width="29.7109375" style="6" customWidth="1"/>
    <col min="11271" max="11271" width="13.42578125" style="6" customWidth="1"/>
    <col min="11272" max="11272" width="13.85546875" style="6" customWidth="1"/>
    <col min="11273" max="11277" width="16.5703125" style="6" customWidth="1"/>
    <col min="11278" max="11278" width="20.5703125" style="6" customWidth="1"/>
    <col min="11279" max="11279" width="21.140625" style="6" customWidth="1"/>
    <col min="11280" max="11280" width="9.5703125" style="6" customWidth="1"/>
    <col min="11281" max="11281" width="0.42578125" style="6" customWidth="1"/>
    <col min="11282" max="11288" width="6.42578125" style="6" customWidth="1"/>
    <col min="11289" max="11517" width="11.42578125" style="6"/>
    <col min="11518" max="11518" width="1" style="6" customWidth="1"/>
    <col min="11519" max="11519" width="4.28515625" style="6" customWidth="1"/>
    <col min="11520" max="11520" width="34.7109375" style="6" customWidth="1"/>
    <col min="11521" max="11521" width="0" style="6" hidden="1" customWidth="1"/>
    <col min="11522" max="11522" width="20" style="6" customWidth="1"/>
    <col min="11523" max="11523" width="20.85546875" style="6" customWidth="1"/>
    <col min="11524" max="11524" width="25" style="6" customWidth="1"/>
    <col min="11525" max="11525" width="18.7109375" style="6" customWidth="1"/>
    <col min="11526" max="11526" width="29.7109375" style="6" customWidth="1"/>
    <col min="11527" max="11527" width="13.42578125" style="6" customWidth="1"/>
    <col min="11528" max="11528" width="13.85546875" style="6" customWidth="1"/>
    <col min="11529" max="11533" width="16.5703125" style="6" customWidth="1"/>
    <col min="11534" max="11534" width="20.5703125" style="6" customWidth="1"/>
    <col min="11535" max="11535" width="21.140625" style="6" customWidth="1"/>
    <col min="11536" max="11536" width="9.5703125" style="6" customWidth="1"/>
    <col min="11537" max="11537" width="0.42578125" style="6" customWidth="1"/>
    <col min="11538" max="11544" width="6.42578125" style="6" customWidth="1"/>
    <col min="11545" max="11773" width="11.42578125" style="6"/>
    <col min="11774" max="11774" width="1" style="6" customWidth="1"/>
    <col min="11775" max="11775" width="4.28515625" style="6" customWidth="1"/>
    <col min="11776" max="11776" width="34.7109375" style="6" customWidth="1"/>
    <col min="11777" max="11777" width="0" style="6" hidden="1" customWidth="1"/>
    <col min="11778" max="11778" width="20" style="6" customWidth="1"/>
    <col min="11779" max="11779" width="20.85546875" style="6" customWidth="1"/>
    <col min="11780" max="11780" width="25" style="6" customWidth="1"/>
    <col min="11781" max="11781" width="18.7109375" style="6" customWidth="1"/>
    <col min="11782" max="11782" width="29.7109375" style="6" customWidth="1"/>
    <col min="11783" max="11783" width="13.42578125" style="6" customWidth="1"/>
    <col min="11784" max="11784" width="13.85546875" style="6" customWidth="1"/>
    <col min="11785" max="11789" width="16.5703125" style="6" customWidth="1"/>
    <col min="11790" max="11790" width="20.5703125" style="6" customWidth="1"/>
    <col min="11791" max="11791" width="21.140625" style="6" customWidth="1"/>
    <col min="11792" max="11792" width="9.5703125" style="6" customWidth="1"/>
    <col min="11793" max="11793" width="0.42578125" style="6" customWidth="1"/>
    <col min="11794" max="11800" width="6.42578125" style="6" customWidth="1"/>
    <col min="11801" max="12029" width="11.42578125" style="6"/>
    <col min="12030" max="12030" width="1" style="6" customWidth="1"/>
    <col min="12031" max="12031" width="4.28515625" style="6" customWidth="1"/>
    <col min="12032" max="12032" width="34.7109375" style="6" customWidth="1"/>
    <col min="12033" max="12033" width="0" style="6" hidden="1" customWidth="1"/>
    <col min="12034" max="12034" width="20" style="6" customWidth="1"/>
    <col min="12035" max="12035" width="20.85546875" style="6" customWidth="1"/>
    <col min="12036" max="12036" width="25" style="6" customWidth="1"/>
    <col min="12037" max="12037" width="18.7109375" style="6" customWidth="1"/>
    <col min="12038" max="12038" width="29.7109375" style="6" customWidth="1"/>
    <col min="12039" max="12039" width="13.42578125" style="6" customWidth="1"/>
    <col min="12040" max="12040" width="13.85546875" style="6" customWidth="1"/>
    <col min="12041" max="12045" width="16.5703125" style="6" customWidth="1"/>
    <col min="12046" max="12046" width="20.5703125" style="6" customWidth="1"/>
    <col min="12047" max="12047" width="21.140625" style="6" customWidth="1"/>
    <col min="12048" max="12048" width="9.5703125" style="6" customWidth="1"/>
    <col min="12049" max="12049" width="0.42578125" style="6" customWidth="1"/>
    <col min="12050" max="12056" width="6.42578125" style="6" customWidth="1"/>
    <col min="12057" max="12285" width="11.42578125" style="6"/>
    <col min="12286" max="12286" width="1" style="6" customWidth="1"/>
    <col min="12287" max="12287" width="4.28515625" style="6" customWidth="1"/>
    <col min="12288" max="12288" width="34.7109375" style="6" customWidth="1"/>
    <col min="12289" max="12289" width="0" style="6" hidden="1" customWidth="1"/>
    <col min="12290" max="12290" width="20" style="6" customWidth="1"/>
    <col min="12291" max="12291" width="20.85546875" style="6" customWidth="1"/>
    <col min="12292" max="12292" width="25" style="6" customWidth="1"/>
    <col min="12293" max="12293" width="18.7109375" style="6" customWidth="1"/>
    <col min="12294" max="12294" width="29.7109375" style="6" customWidth="1"/>
    <col min="12295" max="12295" width="13.42578125" style="6" customWidth="1"/>
    <col min="12296" max="12296" width="13.85546875" style="6" customWidth="1"/>
    <col min="12297" max="12301" width="16.5703125" style="6" customWidth="1"/>
    <col min="12302" max="12302" width="20.5703125" style="6" customWidth="1"/>
    <col min="12303" max="12303" width="21.140625" style="6" customWidth="1"/>
    <col min="12304" max="12304" width="9.5703125" style="6" customWidth="1"/>
    <col min="12305" max="12305" width="0.42578125" style="6" customWidth="1"/>
    <col min="12306" max="12312" width="6.42578125" style="6" customWidth="1"/>
    <col min="12313" max="12541" width="11.42578125" style="6"/>
    <col min="12542" max="12542" width="1" style="6" customWidth="1"/>
    <col min="12543" max="12543" width="4.28515625" style="6" customWidth="1"/>
    <col min="12544" max="12544" width="34.7109375" style="6" customWidth="1"/>
    <col min="12545" max="12545" width="0" style="6" hidden="1" customWidth="1"/>
    <col min="12546" max="12546" width="20" style="6" customWidth="1"/>
    <col min="12547" max="12547" width="20.85546875" style="6" customWidth="1"/>
    <col min="12548" max="12548" width="25" style="6" customWidth="1"/>
    <col min="12549" max="12549" width="18.7109375" style="6" customWidth="1"/>
    <col min="12550" max="12550" width="29.7109375" style="6" customWidth="1"/>
    <col min="12551" max="12551" width="13.42578125" style="6" customWidth="1"/>
    <col min="12552" max="12552" width="13.85546875" style="6" customWidth="1"/>
    <col min="12553" max="12557" width="16.5703125" style="6" customWidth="1"/>
    <col min="12558" max="12558" width="20.5703125" style="6" customWidth="1"/>
    <col min="12559" max="12559" width="21.140625" style="6" customWidth="1"/>
    <col min="12560" max="12560" width="9.5703125" style="6" customWidth="1"/>
    <col min="12561" max="12561" width="0.42578125" style="6" customWidth="1"/>
    <col min="12562" max="12568" width="6.42578125" style="6" customWidth="1"/>
    <col min="12569" max="12797" width="11.42578125" style="6"/>
    <col min="12798" max="12798" width="1" style="6" customWidth="1"/>
    <col min="12799" max="12799" width="4.28515625" style="6" customWidth="1"/>
    <col min="12800" max="12800" width="34.7109375" style="6" customWidth="1"/>
    <col min="12801" max="12801" width="0" style="6" hidden="1" customWidth="1"/>
    <col min="12802" max="12802" width="20" style="6" customWidth="1"/>
    <col min="12803" max="12803" width="20.85546875" style="6" customWidth="1"/>
    <col min="12804" max="12804" width="25" style="6" customWidth="1"/>
    <col min="12805" max="12805" width="18.7109375" style="6" customWidth="1"/>
    <col min="12806" max="12806" width="29.7109375" style="6" customWidth="1"/>
    <col min="12807" max="12807" width="13.42578125" style="6" customWidth="1"/>
    <col min="12808" max="12808" width="13.85546875" style="6" customWidth="1"/>
    <col min="12809" max="12813" width="16.5703125" style="6" customWidth="1"/>
    <col min="12814" max="12814" width="20.5703125" style="6" customWidth="1"/>
    <col min="12815" max="12815" width="21.140625" style="6" customWidth="1"/>
    <col min="12816" max="12816" width="9.5703125" style="6" customWidth="1"/>
    <col min="12817" max="12817" width="0.42578125" style="6" customWidth="1"/>
    <col min="12818" max="12824" width="6.42578125" style="6" customWidth="1"/>
    <col min="12825" max="13053" width="11.42578125" style="6"/>
    <col min="13054" max="13054" width="1" style="6" customWidth="1"/>
    <col min="13055" max="13055" width="4.28515625" style="6" customWidth="1"/>
    <col min="13056" max="13056" width="34.7109375" style="6" customWidth="1"/>
    <col min="13057" max="13057" width="0" style="6" hidden="1" customWidth="1"/>
    <col min="13058" max="13058" width="20" style="6" customWidth="1"/>
    <col min="13059" max="13059" width="20.85546875" style="6" customWidth="1"/>
    <col min="13060" max="13060" width="25" style="6" customWidth="1"/>
    <col min="13061" max="13061" width="18.7109375" style="6" customWidth="1"/>
    <col min="13062" max="13062" width="29.7109375" style="6" customWidth="1"/>
    <col min="13063" max="13063" width="13.42578125" style="6" customWidth="1"/>
    <col min="13064" max="13064" width="13.85546875" style="6" customWidth="1"/>
    <col min="13065" max="13069" width="16.5703125" style="6" customWidth="1"/>
    <col min="13070" max="13070" width="20.5703125" style="6" customWidth="1"/>
    <col min="13071" max="13071" width="21.140625" style="6" customWidth="1"/>
    <col min="13072" max="13072" width="9.5703125" style="6" customWidth="1"/>
    <col min="13073" max="13073" width="0.42578125" style="6" customWidth="1"/>
    <col min="13074" max="13080" width="6.42578125" style="6" customWidth="1"/>
    <col min="13081" max="13309" width="11.42578125" style="6"/>
    <col min="13310" max="13310" width="1" style="6" customWidth="1"/>
    <col min="13311" max="13311" width="4.28515625" style="6" customWidth="1"/>
    <col min="13312" max="13312" width="34.7109375" style="6" customWidth="1"/>
    <col min="13313" max="13313" width="0" style="6" hidden="1" customWidth="1"/>
    <col min="13314" max="13314" width="20" style="6" customWidth="1"/>
    <col min="13315" max="13315" width="20.85546875" style="6" customWidth="1"/>
    <col min="13316" max="13316" width="25" style="6" customWidth="1"/>
    <col min="13317" max="13317" width="18.7109375" style="6" customWidth="1"/>
    <col min="13318" max="13318" width="29.7109375" style="6" customWidth="1"/>
    <col min="13319" max="13319" width="13.42578125" style="6" customWidth="1"/>
    <col min="13320" max="13320" width="13.85546875" style="6" customWidth="1"/>
    <col min="13321" max="13325" width="16.5703125" style="6" customWidth="1"/>
    <col min="13326" max="13326" width="20.5703125" style="6" customWidth="1"/>
    <col min="13327" max="13327" width="21.140625" style="6" customWidth="1"/>
    <col min="13328" max="13328" width="9.5703125" style="6" customWidth="1"/>
    <col min="13329" max="13329" width="0.42578125" style="6" customWidth="1"/>
    <col min="13330" max="13336" width="6.42578125" style="6" customWidth="1"/>
    <col min="13337" max="13565" width="11.42578125" style="6"/>
    <col min="13566" max="13566" width="1" style="6" customWidth="1"/>
    <col min="13567" max="13567" width="4.28515625" style="6" customWidth="1"/>
    <col min="13568" max="13568" width="34.7109375" style="6" customWidth="1"/>
    <col min="13569" max="13569" width="0" style="6" hidden="1" customWidth="1"/>
    <col min="13570" max="13570" width="20" style="6" customWidth="1"/>
    <col min="13571" max="13571" width="20.85546875" style="6" customWidth="1"/>
    <col min="13572" max="13572" width="25" style="6" customWidth="1"/>
    <col min="13573" max="13573" width="18.7109375" style="6" customWidth="1"/>
    <col min="13574" max="13574" width="29.7109375" style="6" customWidth="1"/>
    <col min="13575" max="13575" width="13.42578125" style="6" customWidth="1"/>
    <col min="13576" max="13576" width="13.85546875" style="6" customWidth="1"/>
    <col min="13577" max="13581" width="16.5703125" style="6" customWidth="1"/>
    <col min="13582" max="13582" width="20.5703125" style="6" customWidth="1"/>
    <col min="13583" max="13583" width="21.140625" style="6" customWidth="1"/>
    <col min="13584" max="13584" width="9.5703125" style="6" customWidth="1"/>
    <col min="13585" max="13585" width="0.42578125" style="6" customWidth="1"/>
    <col min="13586" max="13592" width="6.42578125" style="6" customWidth="1"/>
    <col min="13593" max="13821" width="11.42578125" style="6"/>
    <col min="13822" max="13822" width="1" style="6" customWidth="1"/>
    <col min="13823" max="13823" width="4.28515625" style="6" customWidth="1"/>
    <col min="13824" max="13824" width="34.7109375" style="6" customWidth="1"/>
    <col min="13825" max="13825" width="0" style="6" hidden="1" customWidth="1"/>
    <col min="13826" max="13826" width="20" style="6" customWidth="1"/>
    <col min="13827" max="13827" width="20.85546875" style="6" customWidth="1"/>
    <col min="13828" max="13828" width="25" style="6" customWidth="1"/>
    <col min="13829" max="13829" width="18.7109375" style="6" customWidth="1"/>
    <col min="13830" max="13830" width="29.7109375" style="6" customWidth="1"/>
    <col min="13831" max="13831" width="13.42578125" style="6" customWidth="1"/>
    <col min="13832" max="13832" width="13.85546875" style="6" customWidth="1"/>
    <col min="13833" max="13837" width="16.5703125" style="6" customWidth="1"/>
    <col min="13838" max="13838" width="20.5703125" style="6" customWidth="1"/>
    <col min="13839" max="13839" width="21.140625" style="6" customWidth="1"/>
    <col min="13840" max="13840" width="9.5703125" style="6" customWidth="1"/>
    <col min="13841" max="13841" width="0.42578125" style="6" customWidth="1"/>
    <col min="13842" max="13848" width="6.42578125" style="6" customWidth="1"/>
    <col min="13849" max="14077" width="11.42578125" style="6"/>
    <col min="14078" max="14078" width="1" style="6" customWidth="1"/>
    <col min="14079" max="14079" width="4.28515625" style="6" customWidth="1"/>
    <col min="14080" max="14080" width="34.7109375" style="6" customWidth="1"/>
    <col min="14081" max="14081" width="0" style="6" hidden="1" customWidth="1"/>
    <col min="14082" max="14082" width="20" style="6" customWidth="1"/>
    <col min="14083" max="14083" width="20.85546875" style="6" customWidth="1"/>
    <col min="14084" max="14084" width="25" style="6" customWidth="1"/>
    <col min="14085" max="14085" width="18.7109375" style="6" customWidth="1"/>
    <col min="14086" max="14086" width="29.7109375" style="6" customWidth="1"/>
    <col min="14087" max="14087" width="13.42578125" style="6" customWidth="1"/>
    <col min="14088" max="14088" width="13.85546875" style="6" customWidth="1"/>
    <col min="14089" max="14093" width="16.5703125" style="6" customWidth="1"/>
    <col min="14094" max="14094" width="20.5703125" style="6" customWidth="1"/>
    <col min="14095" max="14095" width="21.140625" style="6" customWidth="1"/>
    <col min="14096" max="14096" width="9.5703125" style="6" customWidth="1"/>
    <col min="14097" max="14097" width="0.42578125" style="6" customWidth="1"/>
    <col min="14098" max="14104" width="6.42578125" style="6" customWidth="1"/>
    <col min="14105" max="14333" width="11.42578125" style="6"/>
    <col min="14334" max="14334" width="1" style="6" customWidth="1"/>
    <col min="14335" max="14335" width="4.28515625" style="6" customWidth="1"/>
    <col min="14336" max="14336" width="34.7109375" style="6" customWidth="1"/>
    <col min="14337" max="14337" width="0" style="6" hidden="1" customWidth="1"/>
    <col min="14338" max="14338" width="20" style="6" customWidth="1"/>
    <col min="14339" max="14339" width="20.85546875" style="6" customWidth="1"/>
    <col min="14340" max="14340" width="25" style="6" customWidth="1"/>
    <col min="14341" max="14341" width="18.7109375" style="6" customWidth="1"/>
    <col min="14342" max="14342" width="29.7109375" style="6" customWidth="1"/>
    <col min="14343" max="14343" width="13.42578125" style="6" customWidth="1"/>
    <col min="14344" max="14344" width="13.85546875" style="6" customWidth="1"/>
    <col min="14345" max="14349" width="16.5703125" style="6" customWidth="1"/>
    <col min="14350" max="14350" width="20.5703125" style="6" customWidth="1"/>
    <col min="14351" max="14351" width="21.140625" style="6" customWidth="1"/>
    <col min="14352" max="14352" width="9.5703125" style="6" customWidth="1"/>
    <col min="14353" max="14353" width="0.42578125" style="6" customWidth="1"/>
    <col min="14354" max="14360" width="6.42578125" style="6" customWidth="1"/>
    <col min="14361" max="14589" width="11.42578125" style="6"/>
    <col min="14590" max="14590" width="1" style="6" customWidth="1"/>
    <col min="14591" max="14591" width="4.28515625" style="6" customWidth="1"/>
    <col min="14592" max="14592" width="34.7109375" style="6" customWidth="1"/>
    <col min="14593" max="14593" width="0" style="6" hidden="1" customWidth="1"/>
    <col min="14594" max="14594" width="20" style="6" customWidth="1"/>
    <col min="14595" max="14595" width="20.85546875" style="6" customWidth="1"/>
    <col min="14596" max="14596" width="25" style="6" customWidth="1"/>
    <col min="14597" max="14597" width="18.7109375" style="6" customWidth="1"/>
    <col min="14598" max="14598" width="29.7109375" style="6" customWidth="1"/>
    <col min="14599" max="14599" width="13.42578125" style="6" customWidth="1"/>
    <col min="14600" max="14600" width="13.85546875" style="6" customWidth="1"/>
    <col min="14601" max="14605" width="16.5703125" style="6" customWidth="1"/>
    <col min="14606" max="14606" width="20.5703125" style="6" customWidth="1"/>
    <col min="14607" max="14607" width="21.140625" style="6" customWidth="1"/>
    <col min="14608" max="14608" width="9.5703125" style="6" customWidth="1"/>
    <col min="14609" max="14609" width="0.42578125" style="6" customWidth="1"/>
    <col min="14610" max="14616" width="6.42578125" style="6" customWidth="1"/>
    <col min="14617" max="14845" width="11.42578125" style="6"/>
    <col min="14846" max="14846" width="1" style="6" customWidth="1"/>
    <col min="14847" max="14847" width="4.28515625" style="6" customWidth="1"/>
    <col min="14848" max="14848" width="34.7109375" style="6" customWidth="1"/>
    <col min="14849" max="14849" width="0" style="6" hidden="1" customWidth="1"/>
    <col min="14850" max="14850" width="20" style="6" customWidth="1"/>
    <col min="14851" max="14851" width="20.85546875" style="6" customWidth="1"/>
    <col min="14852" max="14852" width="25" style="6" customWidth="1"/>
    <col min="14853" max="14853" width="18.7109375" style="6" customWidth="1"/>
    <col min="14854" max="14854" width="29.7109375" style="6" customWidth="1"/>
    <col min="14855" max="14855" width="13.42578125" style="6" customWidth="1"/>
    <col min="14856" max="14856" width="13.85546875" style="6" customWidth="1"/>
    <col min="14857" max="14861" width="16.5703125" style="6" customWidth="1"/>
    <col min="14862" max="14862" width="20.5703125" style="6" customWidth="1"/>
    <col min="14863" max="14863" width="21.140625" style="6" customWidth="1"/>
    <col min="14864" max="14864" width="9.5703125" style="6" customWidth="1"/>
    <col min="14865" max="14865" width="0.42578125" style="6" customWidth="1"/>
    <col min="14866" max="14872" width="6.42578125" style="6" customWidth="1"/>
    <col min="14873" max="15101" width="11.42578125" style="6"/>
    <col min="15102" max="15102" width="1" style="6" customWidth="1"/>
    <col min="15103" max="15103" width="4.28515625" style="6" customWidth="1"/>
    <col min="15104" max="15104" width="34.7109375" style="6" customWidth="1"/>
    <col min="15105" max="15105" width="0" style="6" hidden="1" customWidth="1"/>
    <col min="15106" max="15106" width="20" style="6" customWidth="1"/>
    <col min="15107" max="15107" width="20.85546875" style="6" customWidth="1"/>
    <col min="15108" max="15108" width="25" style="6" customWidth="1"/>
    <col min="15109" max="15109" width="18.7109375" style="6" customWidth="1"/>
    <col min="15110" max="15110" width="29.7109375" style="6" customWidth="1"/>
    <col min="15111" max="15111" width="13.42578125" style="6" customWidth="1"/>
    <col min="15112" max="15112" width="13.85546875" style="6" customWidth="1"/>
    <col min="15113" max="15117" width="16.5703125" style="6" customWidth="1"/>
    <col min="15118" max="15118" width="20.5703125" style="6" customWidth="1"/>
    <col min="15119" max="15119" width="21.140625" style="6" customWidth="1"/>
    <col min="15120" max="15120" width="9.5703125" style="6" customWidth="1"/>
    <col min="15121" max="15121" width="0.42578125" style="6" customWidth="1"/>
    <col min="15122" max="15128" width="6.42578125" style="6" customWidth="1"/>
    <col min="15129" max="15357" width="11.42578125" style="6"/>
    <col min="15358" max="15358" width="1" style="6" customWidth="1"/>
    <col min="15359" max="15359" width="4.28515625" style="6" customWidth="1"/>
    <col min="15360" max="15360" width="34.7109375" style="6" customWidth="1"/>
    <col min="15361" max="15361" width="0" style="6" hidden="1" customWidth="1"/>
    <col min="15362" max="15362" width="20" style="6" customWidth="1"/>
    <col min="15363" max="15363" width="20.85546875" style="6" customWidth="1"/>
    <col min="15364" max="15364" width="25" style="6" customWidth="1"/>
    <col min="15365" max="15365" width="18.7109375" style="6" customWidth="1"/>
    <col min="15366" max="15366" width="29.7109375" style="6" customWidth="1"/>
    <col min="15367" max="15367" width="13.42578125" style="6" customWidth="1"/>
    <col min="15368" max="15368" width="13.85546875" style="6" customWidth="1"/>
    <col min="15369" max="15373" width="16.5703125" style="6" customWidth="1"/>
    <col min="15374" max="15374" width="20.5703125" style="6" customWidth="1"/>
    <col min="15375" max="15375" width="21.140625" style="6" customWidth="1"/>
    <col min="15376" max="15376" width="9.5703125" style="6" customWidth="1"/>
    <col min="15377" max="15377" width="0.42578125" style="6" customWidth="1"/>
    <col min="15378" max="15384" width="6.42578125" style="6" customWidth="1"/>
    <col min="15385" max="15613" width="11.42578125" style="6"/>
    <col min="15614" max="15614" width="1" style="6" customWidth="1"/>
    <col min="15615" max="15615" width="4.28515625" style="6" customWidth="1"/>
    <col min="15616" max="15616" width="34.7109375" style="6" customWidth="1"/>
    <col min="15617" max="15617" width="0" style="6" hidden="1" customWidth="1"/>
    <col min="15618" max="15618" width="20" style="6" customWidth="1"/>
    <col min="15619" max="15619" width="20.85546875" style="6" customWidth="1"/>
    <col min="15620" max="15620" width="25" style="6" customWidth="1"/>
    <col min="15621" max="15621" width="18.7109375" style="6" customWidth="1"/>
    <col min="15622" max="15622" width="29.7109375" style="6" customWidth="1"/>
    <col min="15623" max="15623" width="13.42578125" style="6" customWidth="1"/>
    <col min="15624" max="15624" width="13.85546875" style="6" customWidth="1"/>
    <col min="15625" max="15629" width="16.5703125" style="6" customWidth="1"/>
    <col min="15630" max="15630" width="20.5703125" style="6" customWidth="1"/>
    <col min="15631" max="15631" width="21.140625" style="6" customWidth="1"/>
    <col min="15632" max="15632" width="9.5703125" style="6" customWidth="1"/>
    <col min="15633" max="15633" width="0.42578125" style="6" customWidth="1"/>
    <col min="15634" max="15640" width="6.42578125" style="6" customWidth="1"/>
    <col min="15641" max="15869" width="11.42578125" style="6"/>
    <col min="15870" max="15870" width="1" style="6" customWidth="1"/>
    <col min="15871" max="15871" width="4.28515625" style="6" customWidth="1"/>
    <col min="15872" max="15872" width="34.7109375" style="6" customWidth="1"/>
    <col min="15873" max="15873" width="0" style="6" hidden="1" customWidth="1"/>
    <col min="15874" max="15874" width="20" style="6" customWidth="1"/>
    <col min="15875" max="15875" width="20.85546875" style="6" customWidth="1"/>
    <col min="15876" max="15876" width="25" style="6" customWidth="1"/>
    <col min="15877" max="15877" width="18.7109375" style="6" customWidth="1"/>
    <col min="15878" max="15878" width="29.7109375" style="6" customWidth="1"/>
    <col min="15879" max="15879" width="13.42578125" style="6" customWidth="1"/>
    <col min="15880" max="15880" width="13.85546875" style="6" customWidth="1"/>
    <col min="15881" max="15885" width="16.5703125" style="6" customWidth="1"/>
    <col min="15886" max="15886" width="20.5703125" style="6" customWidth="1"/>
    <col min="15887" max="15887" width="21.140625" style="6" customWidth="1"/>
    <col min="15888" max="15888" width="9.5703125" style="6" customWidth="1"/>
    <col min="15889" max="15889" width="0.42578125" style="6" customWidth="1"/>
    <col min="15890" max="15896" width="6.42578125" style="6" customWidth="1"/>
    <col min="15897" max="16125" width="11.42578125" style="6"/>
    <col min="16126" max="16126" width="1" style="6" customWidth="1"/>
    <col min="16127" max="16127" width="4.28515625" style="6" customWidth="1"/>
    <col min="16128" max="16128" width="34.7109375" style="6" customWidth="1"/>
    <col min="16129" max="16129" width="0" style="6" hidden="1" customWidth="1"/>
    <col min="16130" max="16130" width="20" style="6" customWidth="1"/>
    <col min="16131" max="16131" width="20.85546875" style="6" customWidth="1"/>
    <col min="16132" max="16132" width="25" style="6" customWidth="1"/>
    <col min="16133" max="16133" width="18.7109375" style="6" customWidth="1"/>
    <col min="16134" max="16134" width="29.7109375" style="6" customWidth="1"/>
    <col min="16135" max="16135" width="13.42578125" style="6" customWidth="1"/>
    <col min="16136" max="16136" width="13.85546875" style="6" customWidth="1"/>
    <col min="16137" max="16141" width="16.5703125" style="6" customWidth="1"/>
    <col min="16142" max="16142" width="20.5703125" style="6" customWidth="1"/>
    <col min="16143" max="16143" width="21.140625" style="6" customWidth="1"/>
    <col min="16144" max="16144" width="9.5703125" style="6" customWidth="1"/>
    <col min="16145" max="16145" width="0.42578125" style="6" customWidth="1"/>
    <col min="16146" max="16152" width="6.42578125" style="6" customWidth="1"/>
    <col min="16153" max="16373" width="11.42578125" style="6"/>
    <col min="16374" max="16384" width="11.42578125" style="6" customWidth="1"/>
  </cols>
  <sheetData>
    <row r="2" spans="1:18" ht="26.25" x14ac:dyDescent="0.25">
      <c r="B2" s="205" t="s">
        <v>56</v>
      </c>
      <c r="C2" s="206"/>
      <c r="D2" s="206"/>
      <c r="E2" s="206"/>
      <c r="F2" s="206"/>
      <c r="G2" s="206"/>
      <c r="H2" s="206"/>
      <c r="I2" s="206"/>
      <c r="J2" s="206"/>
      <c r="K2" s="206"/>
      <c r="L2" s="206"/>
      <c r="M2" s="206"/>
      <c r="N2" s="206"/>
      <c r="O2" s="206"/>
      <c r="P2" s="206"/>
      <c r="Q2" s="206"/>
      <c r="R2" s="206"/>
    </row>
    <row r="4" spans="1:18" ht="26.25" x14ac:dyDescent="0.25">
      <c r="B4" s="205" t="s">
        <v>41</v>
      </c>
      <c r="C4" s="206"/>
      <c r="D4" s="206"/>
      <c r="E4" s="206"/>
      <c r="F4" s="206"/>
      <c r="G4" s="206"/>
      <c r="H4" s="206"/>
      <c r="I4" s="206"/>
      <c r="J4" s="206"/>
      <c r="K4" s="206"/>
      <c r="L4" s="206"/>
      <c r="M4" s="206"/>
      <c r="N4" s="206"/>
      <c r="O4" s="206"/>
      <c r="P4" s="206"/>
      <c r="Q4" s="206"/>
      <c r="R4" s="206"/>
    </row>
    <row r="5" spans="1:18" ht="15.75" thickBot="1" x14ac:dyDescent="0.3"/>
    <row r="6" spans="1:18" ht="21.75" thickBot="1" x14ac:dyDescent="0.3">
      <c r="B6" s="8" t="s">
        <v>3</v>
      </c>
      <c r="C6" s="207" t="s">
        <v>172</v>
      </c>
      <c r="D6" s="207"/>
      <c r="E6" s="207"/>
      <c r="F6" s="207"/>
      <c r="G6" s="207"/>
      <c r="H6" s="207"/>
      <c r="I6" s="207"/>
      <c r="J6" s="207"/>
      <c r="K6" s="207"/>
      <c r="L6" s="207"/>
      <c r="M6" s="207"/>
      <c r="N6" s="208"/>
    </row>
    <row r="7" spans="1:18" ht="16.5" thickBot="1" x14ac:dyDescent="0.3">
      <c r="B7" s="9" t="s">
        <v>4</v>
      </c>
      <c r="C7" s="203" t="s">
        <v>158</v>
      </c>
      <c r="D7" s="203"/>
      <c r="E7" s="203"/>
      <c r="F7" s="203"/>
      <c r="G7" s="203"/>
      <c r="H7" s="203"/>
      <c r="I7" s="203"/>
      <c r="J7" s="203"/>
      <c r="K7" s="203"/>
      <c r="L7" s="203"/>
      <c r="M7" s="203"/>
      <c r="N7" s="204"/>
    </row>
    <row r="8" spans="1:18" ht="16.5" thickBot="1" x14ac:dyDescent="0.3">
      <c r="B8" s="9" t="s">
        <v>5</v>
      </c>
      <c r="C8" s="203" t="s">
        <v>158</v>
      </c>
      <c r="D8" s="203"/>
      <c r="E8" s="203"/>
      <c r="F8" s="203"/>
      <c r="G8" s="203"/>
      <c r="H8" s="203"/>
      <c r="I8" s="203"/>
      <c r="J8" s="203"/>
      <c r="K8" s="203"/>
      <c r="L8" s="203"/>
      <c r="M8" s="203"/>
      <c r="N8" s="204"/>
    </row>
    <row r="9" spans="1:18" ht="16.5" thickBot="1" x14ac:dyDescent="0.3">
      <c r="B9" s="9" t="s">
        <v>6</v>
      </c>
      <c r="C9" s="203" t="s">
        <v>158</v>
      </c>
      <c r="D9" s="203"/>
      <c r="E9" s="203"/>
      <c r="F9" s="203"/>
      <c r="G9" s="203"/>
      <c r="H9" s="203"/>
      <c r="I9" s="203"/>
      <c r="J9" s="203"/>
      <c r="K9" s="203"/>
      <c r="L9" s="203"/>
      <c r="M9" s="203"/>
      <c r="N9" s="204"/>
    </row>
    <row r="10" spans="1:18" ht="16.5" thickBot="1" x14ac:dyDescent="0.3">
      <c r="B10" s="9" t="s">
        <v>7</v>
      </c>
      <c r="C10" s="209" t="s">
        <v>173</v>
      </c>
      <c r="D10" s="209"/>
      <c r="E10" s="210"/>
      <c r="F10" s="23"/>
      <c r="G10" s="23"/>
      <c r="H10" s="23"/>
      <c r="I10" s="23"/>
      <c r="J10" s="23"/>
      <c r="K10" s="23"/>
      <c r="L10" s="23"/>
      <c r="M10" s="23"/>
      <c r="N10" s="24"/>
    </row>
    <row r="11" spans="1:18" ht="16.5" thickBot="1" x14ac:dyDescent="0.3">
      <c r="B11" s="11" t="s">
        <v>8</v>
      </c>
      <c r="C11" s="12">
        <v>41992</v>
      </c>
      <c r="D11" s="13"/>
      <c r="E11" s="13"/>
      <c r="F11" s="13"/>
      <c r="G11" s="13"/>
      <c r="H11" s="13"/>
      <c r="I11" s="13"/>
      <c r="J11" s="13"/>
      <c r="K11" s="13"/>
      <c r="L11" s="13"/>
      <c r="M11" s="13"/>
      <c r="N11" s="14"/>
      <c r="O11" s="122"/>
      <c r="P11" s="122"/>
    </row>
    <row r="12" spans="1:18" ht="15.75" x14ac:dyDescent="0.25">
      <c r="B12" s="10"/>
      <c r="C12" s="15"/>
      <c r="D12" s="16"/>
      <c r="E12" s="16"/>
      <c r="F12" s="16"/>
      <c r="G12" s="16"/>
      <c r="H12" s="16"/>
      <c r="I12" s="69"/>
      <c r="J12" s="69"/>
      <c r="K12" s="69"/>
      <c r="L12" s="69"/>
      <c r="M12" s="69"/>
      <c r="N12" s="16"/>
      <c r="O12" s="16"/>
      <c r="P12" s="16"/>
    </row>
    <row r="13" spans="1:18" x14ac:dyDescent="0.25">
      <c r="I13" s="69"/>
      <c r="J13" s="69"/>
      <c r="K13" s="69"/>
      <c r="L13" s="69"/>
      <c r="M13" s="69"/>
      <c r="N13" s="70"/>
      <c r="O13" s="70"/>
      <c r="P13" s="70"/>
    </row>
    <row r="14" spans="1:18" ht="70.5" customHeight="1" x14ac:dyDescent="0.25">
      <c r="B14" s="211" t="s">
        <v>157</v>
      </c>
      <c r="C14" s="212"/>
      <c r="D14" s="60" t="s">
        <v>11</v>
      </c>
      <c r="E14" s="60" t="s">
        <v>12</v>
      </c>
      <c r="F14" s="60" t="s">
        <v>25</v>
      </c>
      <c r="G14" s="60" t="s">
        <v>98</v>
      </c>
      <c r="I14" s="26"/>
      <c r="J14" s="26"/>
      <c r="K14" s="26"/>
      <c r="L14" s="26"/>
      <c r="M14" s="26"/>
      <c r="N14" s="70"/>
      <c r="O14" s="70"/>
      <c r="P14" s="70"/>
    </row>
    <row r="15" spans="1:18" ht="15.75" thickBot="1" x14ac:dyDescent="0.3">
      <c r="B15" s="213"/>
      <c r="C15" s="214"/>
      <c r="D15" s="60">
        <v>15</v>
      </c>
      <c r="E15" s="25">
        <v>9251084830</v>
      </c>
      <c r="F15" s="140">
        <v>4430</v>
      </c>
      <c r="G15" s="121">
        <f>+F15*0.8</f>
        <v>3544</v>
      </c>
      <c r="I15" s="27"/>
      <c r="J15" s="27"/>
      <c r="K15" s="27"/>
      <c r="L15" s="27"/>
      <c r="M15" s="27"/>
      <c r="N15" s="70"/>
      <c r="O15" s="70"/>
      <c r="P15" s="70"/>
    </row>
    <row r="16" spans="1:18" ht="15.75" thickBot="1" x14ac:dyDescent="0.3">
      <c r="A16" s="30"/>
      <c r="E16" s="26"/>
      <c r="F16" s="26"/>
      <c r="G16" s="26"/>
      <c r="H16" s="26"/>
      <c r="I16" s="7"/>
      <c r="J16" s="7"/>
      <c r="K16" s="7"/>
      <c r="L16" s="7"/>
      <c r="M16" s="7"/>
    </row>
    <row r="17" spans="1:16" x14ac:dyDescent="0.25">
      <c r="C17" s="62"/>
      <c r="D17" s="29"/>
      <c r="E17" s="63"/>
      <c r="F17" s="28"/>
      <c r="G17" s="28"/>
      <c r="H17" s="28"/>
      <c r="I17" s="17"/>
      <c r="J17" s="17"/>
      <c r="K17" s="17"/>
      <c r="L17" s="17"/>
      <c r="M17" s="17"/>
    </row>
    <row r="18" spans="1:16" x14ac:dyDescent="0.25">
      <c r="A18" s="61"/>
      <c r="C18" s="62"/>
      <c r="D18" s="27"/>
      <c r="E18" s="63"/>
      <c r="F18" s="28"/>
      <c r="G18" s="28"/>
      <c r="H18" s="28"/>
      <c r="I18" s="17"/>
      <c r="J18" s="17"/>
      <c r="K18" s="17"/>
      <c r="L18" s="17"/>
      <c r="M18" s="17"/>
    </row>
    <row r="19" spans="1:16" x14ac:dyDescent="0.25">
      <c r="A19" s="61"/>
      <c r="C19" s="62"/>
      <c r="D19" s="27"/>
      <c r="E19" s="63"/>
      <c r="F19" s="28"/>
      <c r="G19" s="28"/>
      <c r="H19" s="28"/>
      <c r="I19" s="17"/>
      <c r="J19" s="17"/>
      <c r="K19" s="17"/>
      <c r="L19" s="17"/>
      <c r="M19" s="17"/>
    </row>
    <row r="20" spans="1:16" x14ac:dyDescent="0.25">
      <c r="A20" s="61"/>
      <c r="B20" s="82" t="s">
        <v>125</v>
      </c>
      <c r="C20" s="66"/>
      <c r="D20" s="66"/>
      <c r="E20" s="66"/>
      <c r="F20" s="66"/>
      <c r="G20" s="66"/>
      <c r="H20" s="66"/>
      <c r="I20" s="69"/>
      <c r="J20" s="69"/>
      <c r="K20" s="69"/>
      <c r="L20" s="69"/>
      <c r="M20" s="69"/>
      <c r="N20" s="70"/>
      <c r="O20" s="70"/>
      <c r="P20" s="70"/>
    </row>
    <row r="21" spans="1:16" x14ac:dyDescent="0.25">
      <c r="A21" s="61"/>
      <c r="B21" s="66"/>
      <c r="C21" s="66"/>
      <c r="D21" s="66"/>
      <c r="E21" s="66"/>
      <c r="F21" s="66"/>
      <c r="G21" s="66"/>
      <c r="H21" s="66"/>
      <c r="I21" s="69"/>
      <c r="J21" s="69"/>
      <c r="K21" s="69"/>
      <c r="L21" s="69"/>
      <c r="M21" s="69"/>
      <c r="N21" s="70"/>
      <c r="O21" s="70"/>
      <c r="P21" s="70"/>
    </row>
    <row r="22" spans="1:16" x14ac:dyDescent="0.25">
      <c r="A22" s="61"/>
      <c r="B22" s="84" t="s">
        <v>29</v>
      </c>
      <c r="C22" s="84" t="s">
        <v>126</v>
      </c>
      <c r="D22" s="84" t="s">
        <v>127</v>
      </c>
      <c r="E22" s="66"/>
      <c r="F22" s="66"/>
      <c r="G22" s="66"/>
      <c r="H22" s="66"/>
      <c r="I22" s="69"/>
      <c r="J22" s="69"/>
      <c r="K22" s="69"/>
      <c r="L22" s="69"/>
      <c r="M22" s="69"/>
      <c r="N22" s="70"/>
      <c r="O22" s="70"/>
      <c r="P22" s="70"/>
    </row>
    <row r="23" spans="1:16" x14ac:dyDescent="0.25">
      <c r="A23" s="61"/>
      <c r="B23" s="81" t="s">
        <v>128</v>
      </c>
      <c r="C23" s="120" t="s">
        <v>159</v>
      </c>
      <c r="D23" s="120"/>
      <c r="E23" s="66"/>
      <c r="F23" s="66"/>
      <c r="G23" s="66"/>
      <c r="H23" s="66"/>
      <c r="I23" s="69"/>
      <c r="J23" s="69"/>
      <c r="K23" s="69"/>
      <c r="L23" s="69"/>
      <c r="M23" s="69"/>
      <c r="N23" s="70"/>
      <c r="O23" s="70"/>
      <c r="P23" s="70"/>
    </row>
    <row r="24" spans="1:16" x14ac:dyDescent="0.25">
      <c r="A24" s="61"/>
      <c r="B24" s="81" t="s">
        <v>129</v>
      </c>
      <c r="C24" s="120"/>
      <c r="D24" s="43" t="s">
        <v>159</v>
      </c>
      <c r="E24" s="66"/>
      <c r="F24" s="66"/>
      <c r="G24" s="66"/>
      <c r="H24" s="66"/>
      <c r="I24" s="69"/>
      <c r="J24" s="69"/>
      <c r="K24" s="69"/>
      <c r="L24" s="69"/>
      <c r="M24" s="69"/>
      <c r="N24" s="70"/>
      <c r="O24" s="70"/>
      <c r="P24" s="70"/>
    </row>
    <row r="25" spans="1:16" x14ac:dyDescent="0.25">
      <c r="A25" s="61"/>
      <c r="B25" s="81" t="s">
        <v>130</v>
      </c>
      <c r="C25" s="120" t="s">
        <v>159</v>
      </c>
      <c r="D25" s="120"/>
      <c r="E25" s="66"/>
      <c r="F25" s="66"/>
      <c r="G25" s="66"/>
      <c r="H25" s="66"/>
      <c r="I25" s="69"/>
      <c r="J25" s="69"/>
      <c r="K25" s="69"/>
      <c r="L25" s="69"/>
      <c r="M25" s="69"/>
      <c r="N25" s="70"/>
      <c r="O25" s="70"/>
      <c r="P25" s="70"/>
    </row>
    <row r="26" spans="1:16" x14ac:dyDescent="0.25">
      <c r="A26" s="61"/>
      <c r="B26" s="81" t="s">
        <v>131</v>
      </c>
      <c r="C26" s="120"/>
      <c r="D26" s="120" t="s">
        <v>159</v>
      </c>
      <c r="E26" s="66"/>
      <c r="F26" s="66"/>
      <c r="G26" s="66"/>
      <c r="H26" s="66"/>
      <c r="I26" s="69"/>
      <c r="J26" s="69"/>
      <c r="K26" s="69"/>
      <c r="L26" s="69"/>
      <c r="M26" s="69"/>
      <c r="N26" s="70"/>
      <c r="O26" s="70"/>
      <c r="P26" s="70"/>
    </row>
    <row r="27" spans="1:16" x14ac:dyDescent="0.25">
      <c r="A27" s="61"/>
      <c r="B27" s="66"/>
      <c r="C27" s="66"/>
      <c r="D27" s="66"/>
      <c r="E27" s="66"/>
      <c r="F27" s="66"/>
      <c r="G27" s="66"/>
      <c r="H27" s="66"/>
      <c r="I27" s="69"/>
      <c r="J27" s="69"/>
      <c r="K27" s="69"/>
      <c r="L27" s="69"/>
      <c r="M27" s="69"/>
      <c r="N27" s="70"/>
      <c r="O27" s="70"/>
      <c r="P27" s="70"/>
    </row>
    <row r="28" spans="1:16" x14ac:dyDescent="0.25">
      <c r="A28" s="61"/>
      <c r="B28" s="66"/>
      <c r="C28" s="66"/>
      <c r="D28" s="66"/>
      <c r="E28" s="66"/>
      <c r="F28" s="66"/>
      <c r="G28" s="66"/>
      <c r="H28" s="66"/>
      <c r="I28" s="69"/>
      <c r="J28" s="69"/>
      <c r="K28" s="69"/>
      <c r="L28" s="69"/>
      <c r="M28" s="69"/>
      <c r="N28" s="70"/>
      <c r="O28" s="70"/>
      <c r="P28" s="70"/>
    </row>
    <row r="29" spans="1:16" x14ac:dyDescent="0.25">
      <c r="A29" s="61"/>
      <c r="B29" s="82" t="s">
        <v>132</v>
      </c>
      <c r="C29" s="66"/>
      <c r="D29" s="66"/>
      <c r="E29" s="66"/>
      <c r="F29" s="66"/>
      <c r="G29" s="66"/>
      <c r="H29" s="66"/>
      <c r="I29" s="69"/>
      <c r="J29" s="69"/>
      <c r="K29" s="69"/>
      <c r="L29" s="69"/>
      <c r="M29" s="69"/>
      <c r="N29" s="70"/>
      <c r="O29" s="70"/>
      <c r="P29" s="70"/>
    </row>
    <row r="30" spans="1:16" x14ac:dyDescent="0.25">
      <c r="A30" s="61"/>
      <c r="B30" s="66"/>
      <c r="C30" s="66"/>
      <c r="D30" s="66"/>
      <c r="E30" s="66"/>
      <c r="F30" s="66"/>
      <c r="G30" s="66"/>
      <c r="H30" s="66"/>
      <c r="I30" s="69"/>
      <c r="J30" s="69"/>
      <c r="K30" s="69"/>
      <c r="L30" s="69"/>
      <c r="M30" s="69"/>
      <c r="N30" s="70"/>
      <c r="O30" s="70"/>
      <c r="P30" s="70"/>
    </row>
    <row r="31" spans="1:16" x14ac:dyDescent="0.25">
      <c r="A31" s="61"/>
      <c r="B31" s="66"/>
      <c r="C31" s="66"/>
      <c r="D31" s="66"/>
      <c r="E31" s="66"/>
      <c r="F31" s="66"/>
      <c r="G31" s="66"/>
      <c r="H31" s="66"/>
      <c r="I31" s="69"/>
      <c r="J31" s="69"/>
      <c r="K31" s="69"/>
      <c r="L31" s="69"/>
      <c r="M31" s="69"/>
      <c r="N31" s="70"/>
      <c r="O31" s="70"/>
      <c r="P31" s="70"/>
    </row>
    <row r="32" spans="1:16" x14ac:dyDescent="0.25">
      <c r="A32" s="61"/>
      <c r="B32" s="84" t="s">
        <v>29</v>
      </c>
      <c r="C32" s="84" t="s">
        <v>51</v>
      </c>
      <c r="D32" s="83" t="s">
        <v>44</v>
      </c>
      <c r="E32" s="83" t="s">
        <v>13</v>
      </c>
      <c r="F32" s="66"/>
      <c r="G32" s="66"/>
      <c r="H32" s="66"/>
      <c r="I32" s="69"/>
      <c r="J32" s="69"/>
      <c r="K32" s="69"/>
      <c r="L32" s="69"/>
      <c r="M32" s="69"/>
      <c r="N32" s="70"/>
      <c r="O32" s="70"/>
      <c r="P32" s="70"/>
    </row>
    <row r="33" spans="1:28" ht="28.5" x14ac:dyDescent="0.25">
      <c r="A33" s="61"/>
      <c r="B33" s="67" t="s">
        <v>133</v>
      </c>
      <c r="C33" s="68">
        <v>40</v>
      </c>
      <c r="D33" s="120">
        <f>+D208</f>
        <v>40</v>
      </c>
      <c r="E33" s="215">
        <f>+D33+D34</f>
        <v>50</v>
      </c>
      <c r="F33" s="66"/>
      <c r="G33" s="66"/>
      <c r="H33" s="66"/>
      <c r="I33" s="69"/>
      <c r="J33" s="69"/>
      <c r="K33" s="69"/>
      <c r="L33" s="69"/>
      <c r="M33" s="69"/>
      <c r="N33" s="70"/>
      <c r="O33" s="70"/>
      <c r="P33" s="70"/>
    </row>
    <row r="34" spans="1:28" ht="42.75" x14ac:dyDescent="0.25">
      <c r="A34" s="61"/>
      <c r="B34" s="67" t="s">
        <v>134</v>
      </c>
      <c r="C34" s="68">
        <v>60</v>
      </c>
      <c r="D34" s="120">
        <f>+D209</f>
        <v>10</v>
      </c>
      <c r="E34" s="216"/>
      <c r="F34" s="66"/>
      <c r="G34" s="66"/>
      <c r="H34" s="66"/>
      <c r="I34" s="69"/>
      <c r="J34" s="69"/>
      <c r="K34" s="69"/>
      <c r="L34" s="69"/>
      <c r="M34" s="69"/>
      <c r="N34" s="70"/>
      <c r="O34" s="70"/>
      <c r="P34" s="70"/>
    </row>
    <row r="35" spans="1:28" x14ac:dyDescent="0.25">
      <c r="A35" s="61"/>
      <c r="C35" s="62"/>
      <c r="D35" s="27"/>
      <c r="E35" s="63"/>
      <c r="F35" s="28"/>
      <c r="G35" s="28"/>
      <c r="H35" s="28"/>
      <c r="I35" s="17"/>
      <c r="J35" s="17"/>
      <c r="K35" s="17"/>
      <c r="L35" s="17"/>
      <c r="M35" s="17"/>
    </row>
    <row r="36" spans="1:28" x14ac:dyDescent="0.25">
      <c r="B36" s="82" t="s">
        <v>26</v>
      </c>
      <c r="K36" s="6">
        <f>9/30</f>
        <v>0.3</v>
      </c>
      <c r="M36" s="37"/>
      <c r="N36" s="37"/>
      <c r="O36" s="37"/>
      <c r="P36" s="37"/>
    </row>
    <row r="37" spans="1:28" ht="15.75" thickBot="1" x14ac:dyDescent="0.3">
      <c r="M37" s="37"/>
      <c r="N37" s="37"/>
      <c r="O37" s="37"/>
      <c r="P37" s="37"/>
    </row>
    <row r="38" spans="1:28" s="69" customFormat="1" ht="60" x14ac:dyDescent="0.25">
      <c r="B38" s="80" t="s">
        <v>135</v>
      </c>
      <c r="C38" s="80" t="s">
        <v>136</v>
      </c>
      <c r="D38" s="80" t="s">
        <v>137</v>
      </c>
      <c r="E38" s="80" t="s">
        <v>38</v>
      </c>
      <c r="F38" s="80" t="s">
        <v>19</v>
      </c>
      <c r="G38" s="80" t="s">
        <v>99</v>
      </c>
      <c r="H38" s="80" t="s">
        <v>14</v>
      </c>
      <c r="I38" s="80" t="s">
        <v>9</v>
      </c>
      <c r="J38" s="80" t="s">
        <v>27</v>
      </c>
      <c r="K38" s="80" t="s">
        <v>54</v>
      </c>
      <c r="L38" s="80" t="s">
        <v>17</v>
      </c>
      <c r="M38" s="65" t="s">
        <v>148</v>
      </c>
      <c r="N38" s="80" t="s">
        <v>138</v>
      </c>
      <c r="O38" s="65" t="s">
        <v>160</v>
      </c>
      <c r="P38" s="65" t="s">
        <v>149</v>
      </c>
      <c r="Q38" s="80" t="s">
        <v>31</v>
      </c>
      <c r="R38" s="139" t="s">
        <v>10</v>
      </c>
      <c r="S38" s="139" t="s">
        <v>16</v>
      </c>
    </row>
    <row r="39" spans="1:28" s="75" customFormat="1" ht="54.75" customHeight="1" x14ac:dyDescent="0.25">
      <c r="A39" s="31">
        <v>1</v>
      </c>
      <c r="B39" s="76" t="s">
        <v>172</v>
      </c>
      <c r="C39" s="76" t="s">
        <v>172</v>
      </c>
      <c r="D39" s="76" t="s">
        <v>174</v>
      </c>
      <c r="E39" s="146" t="s">
        <v>176</v>
      </c>
      <c r="F39" s="72" t="s">
        <v>126</v>
      </c>
      <c r="G39" s="116">
        <v>1</v>
      </c>
      <c r="H39" s="167">
        <v>40801</v>
      </c>
      <c r="I39" s="167">
        <v>40891</v>
      </c>
      <c r="J39" s="73" t="s">
        <v>127</v>
      </c>
      <c r="K39" s="161">
        <v>3</v>
      </c>
      <c r="L39" s="142">
        <v>0</v>
      </c>
      <c r="M39" s="128">
        <v>1218</v>
      </c>
      <c r="N39" s="64">
        <v>0</v>
      </c>
      <c r="O39" s="64">
        <v>0</v>
      </c>
      <c r="P39" s="64">
        <v>0</v>
      </c>
      <c r="Q39" s="163">
        <v>306482076</v>
      </c>
      <c r="R39" s="18" t="s">
        <v>181</v>
      </c>
      <c r="S39" s="147" t="s">
        <v>418</v>
      </c>
      <c r="T39" s="74"/>
      <c r="U39" s="74"/>
      <c r="V39" s="74"/>
      <c r="W39" s="74"/>
      <c r="X39" s="74"/>
      <c r="Y39" s="74"/>
      <c r="Z39" s="74"/>
      <c r="AA39" s="74"/>
      <c r="AB39" s="74"/>
    </row>
    <row r="40" spans="1:28" s="75" customFormat="1" ht="54.75" customHeight="1" x14ac:dyDescent="0.25">
      <c r="A40" s="31">
        <v>2</v>
      </c>
      <c r="B40" s="76" t="s">
        <v>172</v>
      </c>
      <c r="C40" s="76" t="s">
        <v>172</v>
      </c>
      <c r="D40" s="76" t="s">
        <v>174</v>
      </c>
      <c r="E40" s="146" t="s">
        <v>177</v>
      </c>
      <c r="F40" s="72" t="s">
        <v>126</v>
      </c>
      <c r="G40" s="116">
        <v>1</v>
      </c>
      <c r="H40" s="167">
        <v>40308</v>
      </c>
      <c r="I40" s="167">
        <v>40598</v>
      </c>
      <c r="J40" s="73" t="s">
        <v>127</v>
      </c>
      <c r="K40" s="168">
        <v>9.4700000000000006</v>
      </c>
      <c r="L40" s="142">
        <v>0</v>
      </c>
      <c r="M40" s="128">
        <v>1915</v>
      </c>
      <c r="N40" s="64">
        <v>0</v>
      </c>
      <c r="O40" s="64">
        <v>1915</v>
      </c>
      <c r="P40" s="64">
        <v>0</v>
      </c>
      <c r="Q40" s="163">
        <v>1886937906</v>
      </c>
      <c r="R40" s="18">
        <v>60</v>
      </c>
      <c r="S40" s="147" t="s">
        <v>418</v>
      </c>
      <c r="T40" s="74"/>
      <c r="U40" s="74"/>
      <c r="V40" s="74"/>
      <c r="W40" s="74"/>
      <c r="X40" s="74"/>
      <c r="Y40" s="74"/>
      <c r="Z40" s="74"/>
      <c r="AA40" s="74"/>
      <c r="AB40" s="74"/>
    </row>
    <row r="41" spans="1:28" s="75" customFormat="1" ht="54.75" customHeight="1" x14ac:dyDescent="0.25">
      <c r="A41" s="31">
        <v>3</v>
      </c>
      <c r="B41" s="76" t="s">
        <v>172</v>
      </c>
      <c r="C41" s="76" t="s">
        <v>172</v>
      </c>
      <c r="D41" s="76" t="s">
        <v>175</v>
      </c>
      <c r="E41" s="146" t="s">
        <v>178</v>
      </c>
      <c r="F41" s="72" t="s">
        <v>126</v>
      </c>
      <c r="G41" s="116">
        <v>1</v>
      </c>
      <c r="H41" s="167">
        <v>41029</v>
      </c>
      <c r="I41" s="167">
        <v>41180</v>
      </c>
      <c r="J41" s="73" t="s">
        <v>127</v>
      </c>
      <c r="K41" s="161">
        <v>4.93</v>
      </c>
      <c r="L41" s="142">
        <v>0</v>
      </c>
      <c r="M41" s="128">
        <v>905</v>
      </c>
      <c r="N41" s="64">
        <v>0</v>
      </c>
      <c r="O41" s="64">
        <v>0</v>
      </c>
      <c r="P41" s="64">
        <v>0</v>
      </c>
      <c r="Q41" s="163">
        <v>484244444</v>
      </c>
      <c r="R41" s="18" t="s">
        <v>182</v>
      </c>
      <c r="S41" s="147" t="s">
        <v>418</v>
      </c>
      <c r="T41" s="74"/>
      <c r="U41" s="74"/>
      <c r="V41" s="74"/>
      <c r="W41" s="74"/>
      <c r="X41" s="74"/>
      <c r="Y41" s="74"/>
      <c r="Z41" s="74"/>
      <c r="AA41" s="74"/>
      <c r="AB41" s="74"/>
    </row>
    <row r="42" spans="1:28" s="75" customFormat="1" ht="54.75" customHeight="1" x14ac:dyDescent="0.25">
      <c r="A42" s="31">
        <v>4</v>
      </c>
      <c r="B42" s="76" t="s">
        <v>172</v>
      </c>
      <c r="C42" s="76" t="s">
        <v>172</v>
      </c>
      <c r="D42" s="76" t="s">
        <v>175</v>
      </c>
      <c r="E42" s="146" t="s">
        <v>179</v>
      </c>
      <c r="F42" s="72" t="s">
        <v>126</v>
      </c>
      <c r="G42" s="116">
        <v>1</v>
      </c>
      <c r="H42" s="167">
        <v>41367</v>
      </c>
      <c r="I42" s="167">
        <v>41453</v>
      </c>
      <c r="J42" s="73" t="s">
        <v>127</v>
      </c>
      <c r="K42" s="161">
        <v>2.83</v>
      </c>
      <c r="L42" s="142">
        <v>0</v>
      </c>
      <c r="M42" s="128">
        <v>905</v>
      </c>
      <c r="N42" s="64">
        <v>0</v>
      </c>
      <c r="O42" s="64">
        <v>0</v>
      </c>
      <c r="P42" s="64">
        <v>0</v>
      </c>
      <c r="Q42" s="163">
        <v>276704414</v>
      </c>
      <c r="R42" s="18" t="s">
        <v>183</v>
      </c>
      <c r="S42" s="147" t="s">
        <v>418</v>
      </c>
      <c r="T42" s="74"/>
      <c r="U42" s="74"/>
      <c r="V42" s="74"/>
      <c r="W42" s="74"/>
      <c r="X42" s="74"/>
      <c r="Y42" s="74"/>
      <c r="Z42" s="74"/>
      <c r="AA42" s="74"/>
      <c r="AB42" s="74"/>
    </row>
    <row r="43" spans="1:28" s="75" customFormat="1" ht="45.75" customHeight="1" x14ac:dyDescent="0.25">
      <c r="A43" s="31">
        <v>5</v>
      </c>
      <c r="B43" s="76" t="s">
        <v>172</v>
      </c>
      <c r="C43" s="76" t="s">
        <v>172</v>
      </c>
      <c r="D43" s="76" t="s">
        <v>175</v>
      </c>
      <c r="E43" s="71" t="s">
        <v>180</v>
      </c>
      <c r="F43" s="72" t="s">
        <v>126</v>
      </c>
      <c r="G43" s="116">
        <v>1</v>
      </c>
      <c r="H43" s="167">
        <v>40891</v>
      </c>
      <c r="I43" s="167">
        <v>41013</v>
      </c>
      <c r="J43" s="73" t="s">
        <v>127</v>
      </c>
      <c r="K43" s="161">
        <v>4</v>
      </c>
      <c r="L43" s="142">
        <v>0</v>
      </c>
      <c r="M43" s="128">
        <v>370</v>
      </c>
      <c r="N43" s="64">
        <v>0</v>
      </c>
      <c r="O43" s="64">
        <v>0</v>
      </c>
      <c r="P43" s="64">
        <v>0</v>
      </c>
      <c r="Q43" s="163">
        <v>148896051</v>
      </c>
      <c r="R43" s="18" t="s">
        <v>184</v>
      </c>
      <c r="S43" s="147" t="s">
        <v>418</v>
      </c>
      <c r="T43" s="74"/>
      <c r="U43" s="74"/>
      <c r="V43" s="74"/>
      <c r="W43" s="74"/>
      <c r="X43" s="74"/>
      <c r="Y43" s="74"/>
      <c r="Z43" s="74"/>
      <c r="AA43" s="74"/>
      <c r="AB43" s="74"/>
    </row>
    <row r="44" spans="1:28" s="75" customFormat="1" ht="60" x14ac:dyDescent="0.25">
      <c r="A44" s="31"/>
      <c r="B44" s="129" t="s">
        <v>13</v>
      </c>
      <c r="C44" s="77"/>
      <c r="D44" s="76"/>
      <c r="E44" s="71"/>
      <c r="F44" s="72"/>
      <c r="G44" s="72"/>
      <c r="H44" s="79"/>
      <c r="I44" s="79"/>
      <c r="J44" s="73"/>
      <c r="K44" s="78">
        <f t="shared" ref="K44:Q44" si="0">SUM(K39:K43)</f>
        <v>24.229999999999997</v>
      </c>
      <c r="L44" s="78">
        <f t="shared" si="0"/>
        <v>0</v>
      </c>
      <c r="M44" s="115">
        <f t="shared" si="0"/>
        <v>5313</v>
      </c>
      <c r="N44" s="115">
        <f t="shared" si="0"/>
        <v>0</v>
      </c>
      <c r="O44" s="115">
        <f t="shared" si="0"/>
        <v>1915</v>
      </c>
      <c r="P44" s="115">
        <f t="shared" si="0"/>
        <v>0</v>
      </c>
      <c r="Q44" s="164">
        <f t="shared" si="0"/>
        <v>3103264891</v>
      </c>
      <c r="R44" s="18"/>
      <c r="S44" s="166" t="s">
        <v>419</v>
      </c>
    </row>
    <row r="45" spans="1:28" s="19" customFormat="1" x14ac:dyDescent="0.25">
      <c r="E45" s="20"/>
      <c r="H45" s="165"/>
      <c r="I45" s="165"/>
    </row>
    <row r="46" spans="1:28" s="19" customFormat="1" x14ac:dyDescent="0.25">
      <c r="B46" s="217" t="s">
        <v>24</v>
      </c>
      <c r="C46" s="217" t="s">
        <v>23</v>
      </c>
      <c r="D46" s="219" t="s">
        <v>30</v>
      </c>
      <c r="E46" s="219"/>
    </row>
    <row r="47" spans="1:28" s="19" customFormat="1" x14ac:dyDescent="0.25">
      <c r="B47" s="218"/>
      <c r="C47" s="218"/>
      <c r="D47" s="138" t="s">
        <v>20</v>
      </c>
      <c r="E47" s="36" t="s">
        <v>21</v>
      </c>
    </row>
    <row r="48" spans="1:28" s="19" customFormat="1" ht="30.6" customHeight="1" x14ac:dyDescent="0.25">
      <c r="B48" s="35" t="s">
        <v>18</v>
      </c>
      <c r="C48" s="169">
        <f>+K44</f>
        <v>24.229999999999997</v>
      </c>
      <c r="D48" s="34" t="s">
        <v>159</v>
      </c>
      <c r="E48" s="34"/>
      <c r="F48" s="21"/>
      <c r="G48" s="21"/>
      <c r="H48" s="21"/>
      <c r="I48" s="21"/>
      <c r="J48" s="21"/>
      <c r="K48" s="21"/>
      <c r="L48" s="21"/>
      <c r="M48" s="21"/>
    </row>
    <row r="49" spans="2:16" s="19" customFormat="1" ht="30" customHeight="1" x14ac:dyDescent="0.25">
      <c r="B49" s="35" t="s">
        <v>22</v>
      </c>
      <c r="C49" s="149">
        <f>+O44</f>
        <v>1915</v>
      </c>
      <c r="D49" s="34"/>
      <c r="E49" s="34" t="s">
        <v>159</v>
      </c>
    </row>
    <row r="50" spans="2:16" s="19" customFormat="1" x14ac:dyDescent="0.25">
      <c r="B50" s="22"/>
      <c r="C50" s="220"/>
      <c r="D50" s="220"/>
      <c r="E50" s="220"/>
      <c r="F50" s="220"/>
      <c r="G50" s="220"/>
      <c r="H50" s="220"/>
      <c r="I50" s="220"/>
      <c r="J50" s="220"/>
      <c r="K50" s="220"/>
      <c r="L50" s="220"/>
      <c r="M50" s="220"/>
      <c r="N50" s="220"/>
      <c r="O50" s="137"/>
      <c r="P50" s="137"/>
    </row>
    <row r="51" spans="2:16" ht="28.15" customHeight="1" thickBot="1" x14ac:dyDescent="0.3"/>
    <row r="52" spans="2:16" ht="27" thickBot="1" x14ac:dyDescent="0.3">
      <c r="B52" s="221" t="s">
        <v>100</v>
      </c>
      <c r="C52" s="222"/>
      <c r="D52" s="222"/>
      <c r="E52" s="222"/>
      <c r="F52" s="222"/>
      <c r="G52" s="222"/>
      <c r="H52" s="222"/>
      <c r="I52" s="222"/>
      <c r="J52" s="222"/>
      <c r="K52" s="222"/>
      <c r="L52" s="222"/>
      <c r="M52" s="223"/>
    </row>
    <row r="55" spans="2:16" ht="90" customHeight="1" x14ac:dyDescent="0.25">
      <c r="B55" s="136" t="s">
        <v>150</v>
      </c>
      <c r="C55" s="136" t="s">
        <v>102</v>
      </c>
      <c r="D55" s="136" t="s">
        <v>101</v>
      </c>
      <c r="E55" s="136" t="s">
        <v>103</v>
      </c>
      <c r="F55" s="136" t="s">
        <v>104</v>
      </c>
      <c r="G55" s="136" t="s">
        <v>105</v>
      </c>
      <c r="H55" s="136" t="s">
        <v>106</v>
      </c>
      <c r="I55" s="136" t="s">
        <v>151</v>
      </c>
      <c r="J55" s="136" t="s">
        <v>107</v>
      </c>
      <c r="K55" s="136" t="s">
        <v>2</v>
      </c>
      <c r="L55" s="224" t="s">
        <v>15</v>
      </c>
      <c r="M55" s="224"/>
    </row>
    <row r="56" spans="2:16" x14ac:dyDescent="0.25">
      <c r="B56" s="2" t="s">
        <v>168</v>
      </c>
      <c r="C56" s="144" t="s">
        <v>185</v>
      </c>
      <c r="D56" s="4">
        <v>136</v>
      </c>
      <c r="E56" s="3" t="s">
        <v>126</v>
      </c>
      <c r="F56" s="3" t="s">
        <v>169</v>
      </c>
      <c r="G56" s="3" t="s">
        <v>169</v>
      </c>
      <c r="H56" s="3" t="s">
        <v>169</v>
      </c>
      <c r="I56" s="3" t="s">
        <v>169</v>
      </c>
      <c r="J56" s="3" t="s">
        <v>169</v>
      </c>
      <c r="K56" s="40"/>
      <c r="L56" s="229" t="s">
        <v>126</v>
      </c>
      <c r="M56" s="230"/>
    </row>
    <row r="57" spans="2:16" x14ac:dyDescent="0.25">
      <c r="B57" s="2" t="s">
        <v>168</v>
      </c>
      <c r="C57" s="144" t="s">
        <v>186</v>
      </c>
      <c r="D57" s="4">
        <v>136</v>
      </c>
      <c r="E57" s="3" t="s">
        <v>126</v>
      </c>
      <c r="F57" s="3" t="s">
        <v>169</v>
      </c>
      <c r="G57" s="3" t="s">
        <v>169</v>
      </c>
      <c r="H57" s="3" t="s">
        <v>169</v>
      </c>
      <c r="I57" s="3" t="s">
        <v>169</v>
      </c>
      <c r="J57" s="3" t="s">
        <v>169</v>
      </c>
      <c r="K57" s="40"/>
      <c r="L57" s="231"/>
      <c r="M57" s="232"/>
    </row>
    <row r="58" spans="2:16" x14ac:dyDescent="0.25">
      <c r="B58" s="2" t="s">
        <v>168</v>
      </c>
      <c r="C58" s="144" t="s">
        <v>187</v>
      </c>
      <c r="D58" s="4">
        <v>340</v>
      </c>
      <c r="E58" s="3" t="s">
        <v>126</v>
      </c>
      <c r="F58" s="3" t="s">
        <v>169</v>
      </c>
      <c r="G58" s="3" t="s">
        <v>169</v>
      </c>
      <c r="H58" s="3" t="s">
        <v>169</v>
      </c>
      <c r="I58" s="3" t="s">
        <v>169</v>
      </c>
      <c r="J58" s="3" t="s">
        <v>169</v>
      </c>
      <c r="K58" s="40"/>
      <c r="L58" s="231"/>
      <c r="M58" s="232"/>
    </row>
    <row r="59" spans="2:16" x14ac:dyDescent="0.25">
      <c r="B59" s="2" t="s">
        <v>168</v>
      </c>
      <c r="C59" s="144" t="s">
        <v>188</v>
      </c>
      <c r="D59" s="4">
        <v>340</v>
      </c>
      <c r="E59" s="3" t="s">
        <v>126</v>
      </c>
      <c r="F59" s="3" t="s">
        <v>169</v>
      </c>
      <c r="G59" s="3" t="s">
        <v>169</v>
      </c>
      <c r="H59" s="3" t="s">
        <v>169</v>
      </c>
      <c r="I59" s="3" t="s">
        <v>169</v>
      </c>
      <c r="J59" s="3" t="s">
        <v>169</v>
      </c>
      <c r="K59" s="40"/>
      <c r="L59" s="231"/>
      <c r="M59" s="232"/>
    </row>
    <row r="60" spans="2:16" x14ac:dyDescent="0.25">
      <c r="B60" s="2" t="s">
        <v>168</v>
      </c>
      <c r="C60" s="144" t="s">
        <v>189</v>
      </c>
      <c r="D60" s="4">
        <v>340</v>
      </c>
      <c r="E60" s="3" t="s">
        <v>126</v>
      </c>
      <c r="F60" s="3" t="s">
        <v>169</v>
      </c>
      <c r="G60" s="3" t="s">
        <v>169</v>
      </c>
      <c r="H60" s="3" t="s">
        <v>169</v>
      </c>
      <c r="I60" s="3" t="s">
        <v>169</v>
      </c>
      <c r="J60" s="3" t="s">
        <v>169</v>
      </c>
      <c r="K60" s="40"/>
      <c r="L60" s="231"/>
      <c r="M60" s="232"/>
    </row>
    <row r="61" spans="2:16" x14ac:dyDescent="0.25">
      <c r="B61" s="2" t="s">
        <v>168</v>
      </c>
      <c r="C61" s="144" t="s">
        <v>190</v>
      </c>
      <c r="D61" s="4">
        <v>345</v>
      </c>
      <c r="E61" s="3" t="s">
        <v>126</v>
      </c>
      <c r="F61" s="3" t="s">
        <v>169</v>
      </c>
      <c r="G61" s="3" t="s">
        <v>169</v>
      </c>
      <c r="H61" s="3" t="s">
        <v>169</v>
      </c>
      <c r="I61" s="3" t="s">
        <v>169</v>
      </c>
      <c r="J61" s="3" t="s">
        <v>169</v>
      </c>
      <c r="K61" s="40"/>
      <c r="L61" s="231"/>
      <c r="M61" s="232"/>
    </row>
    <row r="62" spans="2:16" x14ac:dyDescent="0.25">
      <c r="B62" s="2" t="s">
        <v>168</v>
      </c>
      <c r="C62" s="144" t="s">
        <v>191</v>
      </c>
      <c r="D62" s="4">
        <v>204</v>
      </c>
      <c r="E62" s="3" t="s">
        <v>126</v>
      </c>
      <c r="F62" s="3" t="s">
        <v>169</v>
      </c>
      <c r="G62" s="3" t="s">
        <v>169</v>
      </c>
      <c r="H62" s="3" t="s">
        <v>169</v>
      </c>
      <c r="I62" s="3" t="s">
        <v>169</v>
      </c>
      <c r="J62" s="3" t="s">
        <v>169</v>
      </c>
      <c r="K62" s="40"/>
      <c r="L62" s="231"/>
      <c r="M62" s="232"/>
    </row>
    <row r="63" spans="2:16" x14ac:dyDescent="0.25">
      <c r="B63" s="2" t="s">
        <v>168</v>
      </c>
      <c r="C63" s="144" t="s">
        <v>192</v>
      </c>
      <c r="D63" s="4">
        <v>204</v>
      </c>
      <c r="E63" s="3" t="s">
        <v>126</v>
      </c>
      <c r="F63" s="3" t="s">
        <v>169</v>
      </c>
      <c r="G63" s="3" t="s">
        <v>169</v>
      </c>
      <c r="H63" s="3" t="s">
        <v>169</v>
      </c>
      <c r="I63" s="3" t="s">
        <v>169</v>
      </c>
      <c r="J63" s="3" t="s">
        <v>169</v>
      </c>
      <c r="K63" s="40"/>
      <c r="L63" s="231"/>
      <c r="M63" s="232"/>
    </row>
    <row r="64" spans="2:16" x14ac:dyDescent="0.25">
      <c r="B64" s="2" t="s">
        <v>168</v>
      </c>
      <c r="C64" s="144" t="s">
        <v>193</v>
      </c>
      <c r="D64" s="4">
        <v>138</v>
      </c>
      <c r="E64" s="3" t="s">
        <v>126</v>
      </c>
      <c r="F64" s="3" t="s">
        <v>169</v>
      </c>
      <c r="G64" s="3" t="s">
        <v>169</v>
      </c>
      <c r="H64" s="3" t="s">
        <v>169</v>
      </c>
      <c r="I64" s="3" t="s">
        <v>169</v>
      </c>
      <c r="J64" s="3" t="s">
        <v>169</v>
      </c>
      <c r="K64" s="40"/>
      <c r="L64" s="231"/>
      <c r="M64" s="232"/>
    </row>
    <row r="65" spans="2:15" x14ac:dyDescent="0.25">
      <c r="B65" s="2" t="s">
        <v>168</v>
      </c>
      <c r="C65" s="144" t="s">
        <v>194</v>
      </c>
      <c r="D65" s="4">
        <v>340</v>
      </c>
      <c r="E65" s="3" t="s">
        <v>126</v>
      </c>
      <c r="F65" s="3" t="s">
        <v>169</v>
      </c>
      <c r="G65" s="3" t="s">
        <v>169</v>
      </c>
      <c r="H65" s="3" t="s">
        <v>169</v>
      </c>
      <c r="I65" s="3" t="s">
        <v>169</v>
      </c>
      <c r="J65" s="3" t="s">
        <v>169</v>
      </c>
      <c r="K65" s="40"/>
      <c r="L65" s="231"/>
      <c r="M65" s="232"/>
    </row>
    <row r="66" spans="2:15" x14ac:dyDescent="0.25">
      <c r="B66" s="2" t="s">
        <v>168</v>
      </c>
      <c r="C66" s="144" t="s">
        <v>195</v>
      </c>
      <c r="D66" s="4">
        <v>340</v>
      </c>
      <c r="E66" s="3" t="s">
        <v>126</v>
      </c>
      <c r="F66" s="3" t="s">
        <v>169</v>
      </c>
      <c r="G66" s="3" t="s">
        <v>169</v>
      </c>
      <c r="H66" s="3" t="s">
        <v>169</v>
      </c>
      <c r="I66" s="3" t="s">
        <v>169</v>
      </c>
      <c r="J66" s="3" t="s">
        <v>169</v>
      </c>
      <c r="K66" s="40"/>
      <c r="L66" s="231"/>
      <c r="M66" s="232"/>
    </row>
    <row r="67" spans="2:15" x14ac:dyDescent="0.25">
      <c r="B67" s="2" t="s">
        <v>168</v>
      </c>
      <c r="C67" s="144" t="s">
        <v>196</v>
      </c>
      <c r="D67" s="4">
        <v>207</v>
      </c>
      <c r="E67" s="3" t="s">
        <v>126</v>
      </c>
      <c r="F67" s="3" t="s">
        <v>169</v>
      </c>
      <c r="G67" s="3" t="s">
        <v>169</v>
      </c>
      <c r="H67" s="3" t="s">
        <v>169</v>
      </c>
      <c r="I67" s="3" t="s">
        <v>169</v>
      </c>
      <c r="J67" s="3" t="s">
        <v>169</v>
      </c>
      <c r="K67" s="40"/>
      <c r="L67" s="231"/>
      <c r="M67" s="232"/>
    </row>
    <row r="68" spans="2:15" x14ac:dyDescent="0.25">
      <c r="B68" s="2" t="s">
        <v>168</v>
      </c>
      <c r="C68" s="144" t="s">
        <v>197</v>
      </c>
      <c r="D68" s="4">
        <v>136</v>
      </c>
      <c r="E68" s="3" t="s">
        <v>126</v>
      </c>
      <c r="F68" s="3" t="s">
        <v>169</v>
      </c>
      <c r="G68" s="3" t="s">
        <v>169</v>
      </c>
      <c r="H68" s="3" t="s">
        <v>169</v>
      </c>
      <c r="I68" s="3" t="s">
        <v>169</v>
      </c>
      <c r="J68" s="3" t="s">
        <v>169</v>
      </c>
      <c r="K68" s="40"/>
      <c r="L68" s="231"/>
      <c r="M68" s="232"/>
    </row>
    <row r="69" spans="2:15" x14ac:dyDescent="0.25">
      <c r="B69" s="2" t="s">
        <v>168</v>
      </c>
      <c r="C69" s="144" t="s">
        <v>198</v>
      </c>
      <c r="D69" s="4">
        <v>680</v>
      </c>
      <c r="E69" s="3" t="s">
        <v>126</v>
      </c>
      <c r="F69" s="3" t="s">
        <v>169</v>
      </c>
      <c r="G69" s="3" t="s">
        <v>169</v>
      </c>
      <c r="H69" s="3" t="s">
        <v>169</v>
      </c>
      <c r="I69" s="3" t="s">
        <v>169</v>
      </c>
      <c r="J69" s="3" t="s">
        <v>169</v>
      </c>
      <c r="K69" s="40"/>
      <c r="L69" s="231"/>
      <c r="M69" s="232"/>
    </row>
    <row r="70" spans="2:15" x14ac:dyDescent="0.25">
      <c r="B70" s="2" t="s">
        <v>168</v>
      </c>
      <c r="C70" s="144" t="s">
        <v>199</v>
      </c>
      <c r="D70" s="4">
        <v>204</v>
      </c>
      <c r="E70" s="3" t="s">
        <v>126</v>
      </c>
      <c r="F70" s="3" t="s">
        <v>169</v>
      </c>
      <c r="G70" s="3" t="s">
        <v>169</v>
      </c>
      <c r="H70" s="3" t="s">
        <v>169</v>
      </c>
      <c r="I70" s="3" t="s">
        <v>169</v>
      </c>
      <c r="J70" s="3" t="s">
        <v>169</v>
      </c>
      <c r="K70" s="40"/>
      <c r="L70" s="231"/>
      <c r="M70" s="232"/>
    </row>
    <row r="71" spans="2:15" x14ac:dyDescent="0.25">
      <c r="B71" s="2" t="s">
        <v>168</v>
      </c>
      <c r="C71" s="81" t="s">
        <v>200</v>
      </c>
      <c r="D71" s="81">
        <v>340</v>
      </c>
      <c r="E71" s="3" t="s">
        <v>126</v>
      </c>
      <c r="F71" s="3" t="s">
        <v>169</v>
      </c>
      <c r="G71" s="3" t="s">
        <v>169</v>
      </c>
      <c r="H71" s="3" t="s">
        <v>169</v>
      </c>
      <c r="I71" s="3" t="s">
        <v>169</v>
      </c>
      <c r="J71" s="3" t="s">
        <v>169</v>
      </c>
      <c r="K71" s="81"/>
      <c r="L71" s="233"/>
      <c r="M71" s="234"/>
    </row>
    <row r="72" spans="2:15" x14ac:dyDescent="0.25">
      <c r="B72" s="130"/>
      <c r="C72" s="7"/>
      <c r="D72" s="7"/>
      <c r="E72" s="7"/>
      <c r="F72" s="7"/>
      <c r="G72" s="7"/>
      <c r="H72" s="7"/>
      <c r="I72" s="7"/>
      <c r="J72" s="7"/>
      <c r="K72" s="7"/>
      <c r="L72" s="131"/>
      <c r="M72" s="131"/>
    </row>
    <row r="73" spans="2:15" x14ac:dyDescent="0.25">
      <c r="B73" s="6" t="s">
        <v>1</v>
      </c>
    </row>
    <row r="74" spans="2:15" x14ac:dyDescent="0.25">
      <c r="B74" s="6" t="s">
        <v>32</v>
      </c>
    </row>
    <row r="75" spans="2:15" x14ac:dyDescent="0.25">
      <c r="B75" s="6" t="s">
        <v>55</v>
      </c>
    </row>
    <row r="78" spans="2:15" ht="26.25" x14ac:dyDescent="0.25">
      <c r="B78" s="205" t="s">
        <v>33</v>
      </c>
      <c r="C78" s="206"/>
      <c r="D78" s="206"/>
      <c r="E78" s="206"/>
      <c r="F78" s="206"/>
      <c r="G78" s="206"/>
      <c r="H78" s="206"/>
      <c r="I78" s="206"/>
      <c r="J78" s="206"/>
      <c r="K78" s="206"/>
      <c r="L78" s="206"/>
      <c r="M78" s="206"/>
      <c r="N78" s="206"/>
      <c r="O78" s="206"/>
    </row>
    <row r="82" spans="1:16" ht="25.9" customHeight="1" x14ac:dyDescent="0.25">
      <c r="B82" s="225" t="s">
        <v>0</v>
      </c>
      <c r="C82" s="227" t="s">
        <v>156</v>
      </c>
      <c r="D82" s="225" t="s">
        <v>34</v>
      </c>
      <c r="E82" s="225" t="s">
        <v>108</v>
      </c>
      <c r="F82" s="225" t="s">
        <v>109</v>
      </c>
      <c r="G82" s="225" t="s">
        <v>110</v>
      </c>
      <c r="H82" s="224" t="s">
        <v>111</v>
      </c>
      <c r="I82" s="224"/>
      <c r="J82" s="224"/>
      <c r="K82" s="224"/>
      <c r="L82" s="139"/>
      <c r="M82" s="136"/>
      <c r="N82" s="136"/>
      <c r="O82" s="136"/>
      <c r="P82" s="136"/>
    </row>
    <row r="83" spans="1:16" ht="80.45" customHeight="1" x14ac:dyDescent="0.25">
      <c r="B83" s="226"/>
      <c r="C83" s="228"/>
      <c r="D83" s="226"/>
      <c r="E83" s="226"/>
      <c r="F83" s="226"/>
      <c r="G83" s="226"/>
      <c r="H83" s="83" t="s">
        <v>112</v>
      </c>
      <c r="I83" s="136" t="s">
        <v>154</v>
      </c>
      <c r="J83" s="136" t="s">
        <v>153</v>
      </c>
      <c r="K83" s="136" t="s">
        <v>155</v>
      </c>
      <c r="L83" s="139" t="s">
        <v>152</v>
      </c>
      <c r="M83" s="136" t="s">
        <v>35</v>
      </c>
      <c r="N83" s="136" t="s">
        <v>36</v>
      </c>
      <c r="O83" s="136" t="s">
        <v>2</v>
      </c>
      <c r="P83" s="136" t="s">
        <v>10</v>
      </c>
    </row>
    <row r="84" spans="1:16" s="173" customFormat="1" ht="45.75" customHeight="1" x14ac:dyDescent="0.25">
      <c r="A84" s="171"/>
      <c r="B84" s="31" t="s">
        <v>37</v>
      </c>
      <c r="C84" s="31" t="s">
        <v>201</v>
      </c>
      <c r="D84" s="31" t="s">
        <v>204</v>
      </c>
      <c r="E84" s="31">
        <v>1066719016</v>
      </c>
      <c r="F84" s="31" t="s">
        <v>211</v>
      </c>
      <c r="G84" s="172">
        <v>40739</v>
      </c>
      <c r="H84" s="31" t="s">
        <v>172</v>
      </c>
      <c r="I84" s="172" t="s">
        <v>206</v>
      </c>
      <c r="J84" s="172" t="s">
        <v>207</v>
      </c>
      <c r="K84" s="31" t="s">
        <v>126</v>
      </c>
      <c r="L84" s="31" t="s">
        <v>126</v>
      </c>
      <c r="M84" s="31" t="s">
        <v>126</v>
      </c>
      <c r="N84" s="31" t="s">
        <v>126</v>
      </c>
      <c r="O84" s="31" t="s">
        <v>63</v>
      </c>
      <c r="P84" s="31" t="s">
        <v>208</v>
      </c>
    </row>
    <row r="85" spans="1:16" s="173" customFormat="1" ht="118.5" customHeight="1" x14ac:dyDescent="0.25">
      <c r="A85" s="171"/>
      <c r="B85" s="31" t="s">
        <v>37</v>
      </c>
      <c r="C85" s="31" t="s">
        <v>201</v>
      </c>
      <c r="D85" s="31" t="s">
        <v>210</v>
      </c>
      <c r="E85" s="31">
        <v>823395474</v>
      </c>
      <c r="F85" s="31" t="s">
        <v>212</v>
      </c>
      <c r="G85" s="172">
        <v>37827</v>
      </c>
      <c r="H85" s="31" t="s">
        <v>420</v>
      </c>
      <c r="I85" s="172">
        <v>38930</v>
      </c>
      <c r="J85" s="172">
        <v>40451</v>
      </c>
      <c r="K85" s="31" t="s">
        <v>421</v>
      </c>
      <c r="L85" s="31" t="s">
        <v>126</v>
      </c>
      <c r="M85" s="31" t="s">
        <v>20</v>
      </c>
      <c r="N85" s="31" t="s">
        <v>126</v>
      </c>
      <c r="O85" s="31" t="s">
        <v>527</v>
      </c>
      <c r="P85" s="31" t="s">
        <v>209</v>
      </c>
    </row>
    <row r="86" spans="1:16" s="173" customFormat="1" ht="72.75" customHeight="1" x14ac:dyDescent="0.25">
      <c r="A86" s="171"/>
      <c r="B86" s="31" t="s">
        <v>37</v>
      </c>
      <c r="C86" s="31" t="s">
        <v>201</v>
      </c>
      <c r="D86" s="31" t="s">
        <v>214</v>
      </c>
      <c r="E86" s="31">
        <v>34984590</v>
      </c>
      <c r="F86" s="31" t="s">
        <v>215</v>
      </c>
      <c r="G86" s="172">
        <v>37897</v>
      </c>
      <c r="H86" s="31" t="s">
        <v>165</v>
      </c>
      <c r="I86" s="31" t="s">
        <v>165</v>
      </c>
      <c r="J86" s="31" t="s">
        <v>165</v>
      </c>
      <c r="K86" s="31" t="s">
        <v>127</v>
      </c>
      <c r="L86" s="31" t="s">
        <v>126</v>
      </c>
      <c r="M86" s="31" t="s">
        <v>127</v>
      </c>
      <c r="N86" s="31" t="s">
        <v>126</v>
      </c>
      <c r="O86" s="170" t="s">
        <v>517</v>
      </c>
      <c r="P86" s="31" t="s">
        <v>213</v>
      </c>
    </row>
    <row r="87" spans="1:16" s="173" customFormat="1" ht="57.75" customHeight="1" x14ac:dyDescent="0.25">
      <c r="A87" s="171"/>
      <c r="B87" s="31" t="s">
        <v>37</v>
      </c>
      <c r="C87" s="31" t="s">
        <v>422</v>
      </c>
      <c r="D87" s="31" t="s">
        <v>423</v>
      </c>
      <c r="E87" s="31">
        <v>15174267</v>
      </c>
      <c r="F87" s="31" t="s">
        <v>424</v>
      </c>
      <c r="G87" s="172">
        <v>38104</v>
      </c>
      <c r="H87" s="31" t="s">
        <v>425</v>
      </c>
      <c r="I87" s="172">
        <v>40705</v>
      </c>
      <c r="J87" s="172">
        <v>41485</v>
      </c>
      <c r="K87" s="31" t="s">
        <v>426</v>
      </c>
      <c r="L87" s="31" t="s">
        <v>20</v>
      </c>
      <c r="M87" s="31" t="s">
        <v>20</v>
      </c>
      <c r="N87" s="31" t="s">
        <v>20</v>
      </c>
      <c r="O87" s="170" t="s">
        <v>427</v>
      </c>
      <c r="P87" s="31"/>
    </row>
    <row r="88" spans="1:16" s="173" customFormat="1" ht="152.25" customHeight="1" x14ac:dyDescent="0.25">
      <c r="A88" s="171"/>
      <c r="B88" s="31" t="s">
        <v>37</v>
      </c>
      <c r="C88" s="31" t="s">
        <v>201</v>
      </c>
      <c r="D88" s="31" t="s">
        <v>217</v>
      </c>
      <c r="E88" s="31">
        <v>1066173514</v>
      </c>
      <c r="F88" s="31" t="s">
        <v>218</v>
      </c>
      <c r="G88" s="172">
        <v>40353</v>
      </c>
      <c r="H88" s="31" t="s">
        <v>528</v>
      </c>
      <c r="I88" s="172" t="s">
        <v>529</v>
      </c>
      <c r="J88" s="172" t="s">
        <v>530</v>
      </c>
      <c r="K88" s="31" t="s">
        <v>531</v>
      </c>
      <c r="L88" s="31" t="s">
        <v>20</v>
      </c>
      <c r="M88" s="31" t="s">
        <v>20</v>
      </c>
      <c r="N88" s="31" t="s">
        <v>126</v>
      </c>
      <c r="O88" s="31" t="s">
        <v>532</v>
      </c>
      <c r="P88" s="31" t="s">
        <v>216</v>
      </c>
    </row>
    <row r="89" spans="1:16" s="173" customFormat="1" ht="119.25" customHeight="1" x14ac:dyDescent="0.25">
      <c r="A89" s="171"/>
      <c r="B89" s="31" t="s">
        <v>37</v>
      </c>
      <c r="C89" s="31" t="s">
        <v>201</v>
      </c>
      <c r="D89" s="31" t="s">
        <v>220</v>
      </c>
      <c r="E89" s="31">
        <v>1064980127</v>
      </c>
      <c r="F89" s="31" t="s">
        <v>221</v>
      </c>
      <c r="G89" s="172">
        <v>40898</v>
      </c>
      <c r="H89" s="31" t="s">
        <v>428</v>
      </c>
      <c r="I89" s="172">
        <v>40229</v>
      </c>
      <c r="J89" s="172">
        <v>41090</v>
      </c>
      <c r="K89" s="31" t="s">
        <v>429</v>
      </c>
      <c r="L89" s="31" t="s">
        <v>126</v>
      </c>
      <c r="M89" s="31" t="s">
        <v>20</v>
      </c>
      <c r="N89" s="31" t="s">
        <v>126</v>
      </c>
      <c r="O89" s="31" t="s">
        <v>533</v>
      </c>
      <c r="P89" s="31" t="s">
        <v>219</v>
      </c>
    </row>
    <row r="90" spans="1:16" s="173" customFormat="1" ht="49.5" customHeight="1" x14ac:dyDescent="0.25">
      <c r="A90" s="171"/>
      <c r="B90" s="31" t="s">
        <v>37</v>
      </c>
      <c r="C90" s="31" t="s">
        <v>201</v>
      </c>
      <c r="D90" s="31" t="s">
        <v>223</v>
      </c>
      <c r="E90" s="31">
        <v>26636075</v>
      </c>
      <c r="F90" s="31" t="s">
        <v>224</v>
      </c>
      <c r="G90" s="172">
        <v>41368</v>
      </c>
      <c r="H90" s="31" t="s">
        <v>172</v>
      </c>
      <c r="I90" s="172" t="s">
        <v>206</v>
      </c>
      <c r="J90" s="172" t="s">
        <v>225</v>
      </c>
      <c r="K90" s="31" t="s">
        <v>126</v>
      </c>
      <c r="L90" s="31" t="s">
        <v>126</v>
      </c>
      <c r="M90" s="31" t="s">
        <v>126</v>
      </c>
      <c r="N90" s="31" t="s">
        <v>126</v>
      </c>
      <c r="O90" s="31" t="s">
        <v>63</v>
      </c>
      <c r="P90" s="31" t="s">
        <v>222</v>
      </c>
    </row>
    <row r="91" spans="1:16" s="173" customFormat="1" ht="45.75" customHeight="1" x14ac:dyDescent="0.25">
      <c r="A91" s="171"/>
      <c r="B91" s="31" t="s">
        <v>37</v>
      </c>
      <c r="C91" s="31" t="s">
        <v>201</v>
      </c>
      <c r="D91" s="31" t="s">
        <v>226</v>
      </c>
      <c r="E91" s="31">
        <v>26040833</v>
      </c>
      <c r="F91" s="31" t="s">
        <v>224</v>
      </c>
      <c r="G91" s="172">
        <v>41368</v>
      </c>
      <c r="H91" s="31" t="s">
        <v>172</v>
      </c>
      <c r="I91" s="172" t="s">
        <v>206</v>
      </c>
      <c r="J91" s="172" t="s">
        <v>227</v>
      </c>
      <c r="K91" s="31" t="s">
        <v>126</v>
      </c>
      <c r="L91" s="31" t="s">
        <v>126</v>
      </c>
      <c r="M91" s="31" t="s">
        <v>126</v>
      </c>
      <c r="N91" s="31" t="s">
        <v>126</v>
      </c>
      <c r="O91" s="31" t="s">
        <v>63</v>
      </c>
      <c r="P91" s="31" t="s">
        <v>228</v>
      </c>
    </row>
    <row r="92" spans="1:16" s="173" customFormat="1" ht="236.25" customHeight="1" x14ac:dyDescent="0.25">
      <c r="A92" s="171"/>
      <c r="B92" s="31" t="s">
        <v>37</v>
      </c>
      <c r="C92" s="31" t="s">
        <v>201</v>
      </c>
      <c r="D92" s="31" t="s">
        <v>229</v>
      </c>
      <c r="E92" s="31">
        <v>49764185</v>
      </c>
      <c r="F92" s="31" t="s">
        <v>215</v>
      </c>
      <c r="G92" s="172">
        <v>40081</v>
      </c>
      <c r="H92" s="31" t="s">
        <v>534</v>
      </c>
      <c r="I92" s="172" t="s">
        <v>535</v>
      </c>
      <c r="J92" s="172" t="s">
        <v>536</v>
      </c>
      <c r="K92" s="31" t="s">
        <v>430</v>
      </c>
      <c r="L92" s="31" t="s">
        <v>126</v>
      </c>
      <c r="M92" s="31" t="s">
        <v>20</v>
      </c>
      <c r="N92" s="31" t="s">
        <v>126</v>
      </c>
      <c r="O92" s="178" t="s">
        <v>537</v>
      </c>
      <c r="P92" s="31" t="s">
        <v>230</v>
      </c>
    </row>
    <row r="93" spans="1:16" s="173" customFormat="1" ht="148.5" customHeight="1" x14ac:dyDescent="0.25">
      <c r="A93" s="171"/>
      <c r="B93" s="31" t="s">
        <v>37</v>
      </c>
      <c r="C93" s="31" t="s">
        <v>201</v>
      </c>
      <c r="D93" s="31" t="s">
        <v>513</v>
      </c>
      <c r="E93" s="31">
        <v>42404368</v>
      </c>
      <c r="F93" s="31" t="s">
        <v>514</v>
      </c>
      <c r="G93" s="172">
        <v>38072</v>
      </c>
      <c r="H93" s="31" t="s">
        <v>431</v>
      </c>
      <c r="I93" s="172">
        <v>40313</v>
      </c>
      <c r="J93" s="172">
        <v>40739</v>
      </c>
      <c r="K93" s="31" t="s">
        <v>515</v>
      </c>
      <c r="L93" s="31" t="s">
        <v>20</v>
      </c>
      <c r="M93" s="31" t="s">
        <v>20</v>
      </c>
      <c r="N93" s="31" t="s">
        <v>20</v>
      </c>
      <c r="O93" s="31" t="s">
        <v>460</v>
      </c>
      <c r="P93" s="31"/>
    </row>
    <row r="94" spans="1:16" s="173" customFormat="1" ht="199.5" customHeight="1" x14ac:dyDescent="0.25">
      <c r="A94" s="171"/>
      <c r="B94" s="31" t="s">
        <v>37</v>
      </c>
      <c r="C94" s="31" t="s">
        <v>201</v>
      </c>
      <c r="D94" s="31" t="s">
        <v>232</v>
      </c>
      <c r="E94" s="31">
        <v>30670393</v>
      </c>
      <c r="F94" s="31" t="s">
        <v>233</v>
      </c>
      <c r="G94" s="172">
        <v>39066</v>
      </c>
      <c r="H94" s="31" t="s">
        <v>431</v>
      </c>
      <c r="I94" s="172" t="s">
        <v>432</v>
      </c>
      <c r="J94" s="172">
        <v>40755</v>
      </c>
      <c r="K94" s="31" t="s">
        <v>433</v>
      </c>
      <c r="L94" s="31" t="s">
        <v>126</v>
      </c>
      <c r="M94" s="31" t="s">
        <v>20</v>
      </c>
      <c r="N94" s="31" t="s">
        <v>20</v>
      </c>
      <c r="O94" s="31" t="s">
        <v>538</v>
      </c>
      <c r="P94" s="31" t="s">
        <v>231</v>
      </c>
    </row>
    <row r="95" spans="1:16" s="173" customFormat="1" ht="30" x14ac:dyDescent="0.25">
      <c r="A95" s="171"/>
      <c r="B95" s="31" t="s">
        <v>37</v>
      </c>
      <c r="C95" s="31" t="s">
        <v>201</v>
      </c>
      <c r="D95" s="31" t="s">
        <v>236</v>
      </c>
      <c r="E95" s="31">
        <v>30653619</v>
      </c>
      <c r="F95" s="31" t="s">
        <v>235</v>
      </c>
      <c r="G95" s="172">
        <v>36515</v>
      </c>
      <c r="H95" s="31" t="s">
        <v>172</v>
      </c>
      <c r="I95" s="172">
        <v>40949</v>
      </c>
      <c r="J95" s="172">
        <v>41315</v>
      </c>
      <c r="K95" s="31" t="s">
        <v>126</v>
      </c>
      <c r="L95" s="31" t="s">
        <v>126</v>
      </c>
      <c r="M95" s="31" t="s">
        <v>126</v>
      </c>
      <c r="N95" s="31" t="s">
        <v>126</v>
      </c>
      <c r="O95" s="31" t="s">
        <v>63</v>
      </c>
      <c r="P95" s="31" t="s">
        <v>234</v>
      </c>
    </row>
    <row r="96" spans="1:16" s="173" customFormat="1" ht="90" x14ac:dyDescent="0.25">
      <c r="A96" s="171"/>
      <c r="B96" s="31" t="s">
        <v>37</v>
      </c>
      <c r="C96" s="31" t="s">
        <v>201</v>
      </c>
      <c r="D96" s="31" t="s">
        <v>238</v>
      </c>
      <c r="E96" s="31">
        <v>50952988</v>
      </c>
      <c r="F96" s="31" t="s">
        <v>239</v>
      </c>
      <c r="G96" s="172">
        <v>37176</v>
      </c>
      <c r="H96" s="31" t="s">
        <v>172</v>
      </c>
      <c r="I96" s="172">
        <v>40949</v>
      </c>
      <c r="J96" s="172">
        <v>41284</v>
      </c>
      <c r="K96" s="31" t="s">
        <v>127</v>
      </c>
      <c r="L96" s="31" t="s">
        <v>126</v>
      </c>
      <c r="M96" s="31" t="s">
        <v>127</v>
      </c>
      <c r="N96" s="31" t="s">
        <v>126</v>
      </c>
      <c r="O96" s="31" t="s">
        <v>518</v>
      </c>
      <c r="P96" s="31" t="s">
        <v>237</v>
      </c>
    </row>
    <row r="97" spans="1:19" s="173" customFormat="1" ht="47.25" customHeight="1" x14ac:dyDescent="0.25">
      <c r="A97" s="171"/>
      <c r="B97" s="31" t="s">
        <v>37</v>
      </c>
      <c r="C97" s="31" t="s">
        <v>422</v>
      </c>
      <c r="D97" s="31" t="s">
        <v>434</v>
      </c>
      <c r="E97" s="31">
        <v>39629478</v>
      </c>
      <c r="F97" s="31" t="s">
        <v>435</v>
      </c>
      <c r="G97" s="172">
        <v>40446</v>
      </c>
      <c r="H97" s="31" t="s">
        <v>436</v>
      </c>
      <c r="I97" s="172">
        <v>40210</v>
      </c>
      <c r="J97" s="172">
        <v>41964</v>
      </c>
      <c r="K97" s="31" t="s">
        <v>437</v>
      </c>
      <c r="L97" s="31" t="s">
        <v>20</v>
      </c>
      <c r="M97" s="31" t="s">
        <v>20</v>
      </c>
      <c r="N97" s="31" t="s">
        <v>20</v>
      </c>
      <c r="O97" s="31" t="s">
        <v>438</v>
      </c>
      <c r="P97" s="31"/>
    </row>
    <row r="98" spans="1:19" s="173" customFormat="1" ht="30" x14ac:dyDescent="0.25">
      <c r="A98" s="171"/>
      <c r="B98" s="31" t="s">
        <v>37</v>
      </c>
      <c r="C98" s="31" t="s">
        <v>201</v>
      </c>
      <c r="D98" s="31" t="s">
        <v>241</v>
      </c>
      <c r="E98" s="31">
        <v>30658013</v>
      </c>
      <c r="F98" s="31" t="s">
        <v>242</v>
      </c>
      <c r="G98" s="172">
        <v>35958</v>
      </c>
      <c r="H98" s="31" t="s">
        <v>172</v>
      </c>
      <c r="I98" s="172">
        <v>40949</v>
      </c>
      <c r="J98" s="172">
        <v>41315</v>
      </c>
      <c r="K98" s="31" t="s">
        <v>126</v>
      </c>
      <c r="L98" s="31" t="s">
        <v>126</v>
      </c>
      <c r="M98" s="31" t="s">
        <v>126</v>
      </c>
      <c r="N98" s="31" t="s">
        <v>126</v>
      </c>
      <c r="O98" s="31" t="s">
        <v>63</v>
      </c>
      <c r="P98" s="31" t="s">
        <v>240</v>
      </c>
    </row>
    <row r="99" spans="1:19" s="173" customFormat="1" ht="90" x14ac:dyDescent="0.25">
      <c r="A99" s="171"/>
      <c r="B99" s="31" t="s">
        <v>37</v>
      </c>
      <c r="C99" s="31" t="s">
        <v>201</v>
      </c>
      <c r="D99" s="31" t="s">
        <v>243</v>
      </c>
      <c r="E99" s="31">
        <v>1063154861</v>
      </c>
      <c r="F99" s="31" t="s">
        <v>244</v>
      </c>
      <c r="G99" s="172">
        <v>40745</v>
      </c>
      <c r="H99" s="31" t="s">
        <v>165</v>
      </c>
      <c r="I99" s="172" t="s">
        <v>165</v>
      </c>
      <c r="J99" s="172" t="s">
        <v>165</v>
      </c>
      <c r="K99" s="31" t="s">
        <v>127</v>
      </c>
      <c r="L99" s="31" t="s">
        <v>126</v>
      </c>
      <c r="M99" s="31" t="s">
        <v>127</v>
      </c>
      <c r="N99" s="31" t="s">
        <v>126</v>
      </c>
      <c r="O99" s="31" t="s">
        <v>519</v>
      </c>
      <c r="P99" s="31" t="s">
        <v>245</v>
      </c>
    </row>
    <row r="100" spans="1:19" s="173" customFormat="1" ht="66" customHeight="1" x14ac:dyDescent="0.25">
      <c r="A100" s="171"/>
      <c r="B100" s="31" t="s">
        <v>37</v>
      </c>
      <c r="C100" s="31" t="s">
        <v>201</v>
      </c>
      <c r="D100" s="31" t="s">
        <v>439</v>
      </c>
      <c r="E100" s="31">
        <v>50928840</v>
      </c>
      <c r="F100" s="31" t="s">
        <v>440</v>
      </c>
      <c r="G100" s="172">
        <v>38926</v>
      </c>
      <c r="H100" s="171" t="s">
        <v>443</v>
      </c>
      <c r="I100" s="31" t="s">
        <v>441</v>
      </c>
      <c r="J100" s="172" t="s">
        <v>442</v>
      </c>
      <c r="K100" s="31" t="s">
        <v>20</v>
      </c>
      <c r="L100" s="31" t="s">
        <v>20</v>
      </c>
      <c r="M100" s="31" t="s">
        <v>20</v>
      </c>
      <c r="N100" s="31" t="s">
        <v>20</v>
      </c>
      <c r="O100" s="31" t="s">
        <v>444</v>
      </c>
      <c r="P100" s="31"/>
    </row>
    <row r="101" spans="1:19" s="173" customFormat="1" ht="195" customHeight="1" x14ac:dyDescent="0.25">
      <c r="A101" s="171"/>
      <c r="B101" s="31" t="s">
        <v>37</v>
      </c>
      <c r="C101" s="31" t="s">
        <v>201</v>
      </c>
      <c r="D101" s="31" t="s">
        <v>247</v>
      </c>
      <c r="E101" s="31">
        <v>20391831</v>
      </c>
      <c r="F101" s="31" t="s">
        <v>170</v>
      </c>
      <c r="G101" s="172">
        <v>39619</v>
      </c>
      <c r="H101" s="31" t="s">
        <v>248</v>
      </c>
      <c r="I101" s="172">
        <v>39692</v>
      </c>
      <c r="J101" s="172">
        <v>39903</v>
      </c>
      <c r="K101" s="31" t="s">
        <v>127</v>
      </c>
      <c r="L101" s="31" t="s">
        <v>126</v>
      </c>
      <c r="M101" s="31" t="s">
        <v>127</v>
      </c>
      <c r="N101" s="31" t="s">
        <v>126</v>
      </c>
      <c r="O101" s="31" t="s">
        <v>520</v>
      </c>
      <c r="P101" s="31" t="s">
        <v>246</v>
      </c>
    </row>
    <row r="102" spans="1:19" s="173" customFormat="1" ht="135" customHeight="1" x14ac:dyDescent="0.25">
      <c r="A102" s="171"/>
      <c r="B102" s="31" t="s">
        <v>37</v>
      </c>
      <c r="C102" s="31" t="s">
        <v>201</v>
      </c>
      <c r="D102" s="31" t="s">
        <v>445</v>
      </c>
      <c r="E102" s="31">
        <v>55301256</v>
      </c>
      <c r="F102" s="31" t="s">
        <v>440</v>
      </c>
      <c r="G102" s="172">
        <v>38835</v>
      </c>
      <c r="H102" s="31" t="s">
        <v>446</v>
      </c>
      <c r="I102" s="172">
        <v>41277</v>
      </c>
      <c r="J102" s="172">
        <v>41642</v>
      </c>
      <c r="K102" s="31" t="s">
        <v>447</v>
      </c>
      <c r="L102" s="31" t="s">
        <v>20</v>
      </c>
      <c r="M102" s="31" t="s">
        <v>20</v>
      </c>
      <c r="N102" s="31" t="s">
        <v>20</v>
      </c>
      <c r="O102" s="31" t="s">
        <v>448</v>
      </c>
      <c r="P102" s="31"/>
    </row>
    <row r="103" spans="1:19" s="173" customFormat="1" ht="90" x14ac:dyDescent="0.25">
      <c r="A103" s="171"/>
      <c r="B103" s="31" t="s">
        <v>37</v>
      </c>
      <c r="C103" s="31" t="s">
        <v>201</v>
      </c>
      <c r="D103" s="31" t="s">
        <v>250</v>
      </c>
      <c r="E103" s="31">
        <v>39612198</v>
      </c>
      <c r="F103" s="31" t="s">
        <v>251</v>
      </c>
      <c r="G103" s="172">
        <v>37085</v>
      </c>
      <c r="H103" s="31" t="s">
        <v>165</v>
      </c>
      <c r="I103" s="172" t="s">
        <v>165</v>
      </c>
      <c r="J103" s="172" t="s">
        <v>165</v>
      </c>
      <c r="K103" s="31" t="s">
        <v>127</v>
      </c>
      <c r="L103" s="31" t="s">
        <v>126</v>
      </c>
      <c r="M103" s="31" t="s">
        <v>127</v>
      </c>
      <c r="N103" s="31" t="s">
        <v>126</v>
      </c>
      <c r="O103" s="31" t="s">
        <v>519</v>
      </c>
      <c r="P103" s="31" t="s">
        <v>249</v>
      </c>
    </row>
    <row r="104" spans="1:19" s="173" customFormat="1" ht="71.25" customHeight="1" x14ac:dyDescent="0.25">
      <c r="A104" s="171"/>
      <c r="B104" s="31" t="s">
        <v>37</v>
      </c>
      <c r="C104" s="174" t="s">
        <v>201</v>
      </c>
      <c r="D104" s="31" t="s">
        <v>449</v>
      </c>
      <c r="E104" s="31">
        <v>25913218</v>
      </c>
      <c r="F104" s="31" t="s">
        <v>162</v>
      </c>
      <c r="G104" s="172">
        <v>36326</v>
      </c>
      <c r="H104" s="31" t="s">
        <v>450</v>
      </c>
      <c r="I104" s="172" t="s">
        <v>451</v>
      </c>
      <c r="J104" s="172" t="s">
        <v>452</v>
      </c>
      <c r="K104" s="31" t="s">
        <v>453</v>
      </c>
      <c r="L104" s="31" t="s">
        <v>126</v>
      </c>
      <c r="M104" s="31" t="s">
        <v>126</v>
      </c>
      <c r="N104" s="31" t="s">
        <v>126</v>
      </c>
      <c r="O104" s="31" t="s">
        <v>454</v>
      </c>
      <c r="P104" s="31"/>
    </row>
    <row r="105" spans="1:19" s="173" customFormat="1" ht="90" x14ac:dyDescent="0.25">
      <c r="A105" s="171"/>
      <c r="B105" s="31" t="s">
        <v>161</v>
      </c>
      <c r="C105" s="31" t="s">
        <v>202</v>
      </c>
      <c r="D105" s="31" t="s">
        <v>252</v>
      </c>
      <c r="E105" s="31">
        <v>53931143</v>
      </c>
      <c r="F105" s="31" t="s">
        <v>170</v>
      </c>
      <c r="G105" s="172">
        <v>40529</v>
      </c>
      <c r="H105" s="31" t="s">
        <v>253</v>
      </c>
      <c r="I105" s="172" t="s">
        <v>254</v>
      </c>
      <c r="J105" s="172" t="s">
        <v>255</v>
      </c>
      <c r="K105" s="31" t="s">
        <v>164</v>
      </c>
      <c r="L105" s="31" t="s">
        <v>126</v>
      </c>
      <c r="M105" s="31" t="s">
        <v>127</v>
      </c>
      <c r="N105" s="31" t="s">
        <v>126</v>
      </c>
      <c r="O105" s="31" t="s">
        <v>539</v>
      </c>
      <c r="P105" s="31" t="s">
        <v>256</v>
      </c>
    </row>
    <row r="106" spans="1:19" s="173" customFormat="1" ht="72" customHeight="1" x14ac:dyDescent="0.25">
      <c r="A106" s="171"/>
      <c r="B106" s="31" t="s">
        <v>161</v>
      </c>
      <c r="C106" s="31" t="s">
        <v>202</v>
      </c>
      <c r="D106" s="31" t="s">
        <v>455</v>
      </c>
      <c r="E106" s="31">
        <v>20390768</v>
      </c>
      <c r="F106" s="31" t="s">
        <v>456</v>
      </c>
      <c r="G106" s="172">
        <v>38079</v>
      </c>
      <c r="H106" s="31" t="s">
        <v>457</v>
      </c>
      <c r="I106" s="172">
        <v>38749</v>
      </c>
      <c r="J106" s="172" t="s">
        <v>458</v>
      </c>
      <c r="K106" s="31" t="s">
        <v>459</v>
      </c>
      <c r="L106" s="31" t="s">
        <v>126</v>
      </c>
      <c r="M106" s="31" t="s">
        <v>126</v>
      </c>
      <c r="N106" s="31" t="s">
        <v>126</v>
      </c>
      <c r="O106" s="31" t="s">
        <v>460</v>
      </c>
      <c r="P106" s="31"/>
    </row>
    <row r="107" spans="1:19" s="173" customFormat="1" ht="75" x14ac:dyDescent="0.25">
      <c r="A107" s="171"/>
      <c r="B107" s="31" t="s">
        <v>161</v>
      </c>
      <c r="C107" s="31" t="s">
        <v>202</v>
      </c>
      <c r="D107" s="31" t="s">
        <v>258</v>
      </c>
      <c r="E107" s="31">
        <v>82393214</v>
      </c>
      <c r="F107" s="31" t="s">
        <v>170</v>
      </c>
      <c r="G107" s="172">
        <v>41811</v>
      </c>
      <c r="H107" s="31" t="s">
        <v>259</v>
      </c>
      <c r="I107" s="172" t="s">
        <v>260</v>
      </c>
      <c r="J107" s="172" t="s">
        <v>261</v>
      </c>
      <c r="K107" s="31" t="s">
        <v>126</v>
      </c>
      <c r="L107" s="31" t="s">
        <v>126</v>
      </c>
      <c r="M107" s="31" t="s">
        <v>126</v>
      </c>
      <c r="N107" s="31" t="s">
        <v>126</v>
      </c>
      <c r="O107" s="31" t="s">
        <v>63</v>
      </c>
      <c r="P107" s="31" t="s">
        <v>257</v>
      </c>
    </row>
    <row r="108" spans="1:19" s="173" customFormat="1" ht="30" x14ac:dyDescent="0.25">
      <c r="A108" s="171"/>
      <c r="B108" s="31" t="s">
        <v>161</v>
      </c>
      <c r="C108" s="31" t="s">
        <v>202</v>
      </c>
      <c r="D108" s="31" t="s">
        <v>263</v>
      </c>
      <c r="E108" s="31">
        <v>1069713989</v>
      </c>
      <c r="F108" s="31" t="s">
        <v>170</v>
      </c>
      <c r="G108" s="172">
        <v>41258</v>
      </c>
      <c r="H108" s="31" t="s">
        <v>264</v>
      </c>
      <c r="I108" s="172">
        <v>41436</v>
      </c>
      <c r="J108" s="172">
        <v>41714</v>
      </c>
      <c r="K108" s="31" t="s">
        <v>126</v>
      </c>
      <c r="L108" s="31" t="s">
        <v>126</v>
      </c>
      <c r="M108" s="31" t="s">
        <v>126</v>
      </c>
      <c r="N108" s="31" t="s">
        <v>126</v>
      </c>
      <c r="O108" s="31" t="s">
        <v>63</v>
      </c>
      <c r="P108" s="31" t="s">
        <v>262</v>
      </c>
      <c r="Q108" s="175"/>
      <c r="R108" s="175"/>
      <c r="S108" s="175"/>
    </row>
    <row r="109" spans="1:19" s="173" customFormat="1" ht="30" x14ac:dyDescent="0.25">
      <c r="A109" s="171"/>
      <c r="B109" s="31" t="s">
        <v>161</v>
      </c>
      <c r="C109" s="31" t="s">
        <v>202</v>
      </c>
      <c r="D109" s="31" t="s">
        <v>266</v>
      </c>
      <c r="E109" s="31">
        <v>1069713277</v>
      </c>
      <c r="F109" s="31" t="s">
        <v>163</v>
      </c>
      <c r="G109" s="172">
        <v>40529</v>
      </c>
      <c r="H109" s="31" t="s">
        <v>267</v>
      </c>
      <c r="I109" s="172">
        <v>40576</v>
      </c>
      <c r="J109" s="172">
        <v>40877</v>
      </c>
      <c r="K109" s="31" t="s">
        <v>126</v>
      </c>
      <c r="L109" s="31" t="s">
        <v>126</v>
      </c>
      <c r="M109" s="31" t="s">
        <v>126</v>
      </c>
      <c r="N109" s="31" t="s">
        <v>126</v>
      </c>
      <c r="O109" s="31" t="s">
        <v>63</v>
      </c>
      <c r="P109" s="31" t="s">
        <v>265</v>
      </c>
    </row>
    <row r="110" spans="1:19" s="173" customFormat="1" ht="132" customHeight="1" x14ac:dyDescent="0.25">
      <c r="A110" s="171"/>
      <c r="B110" s="31" t="s">
        <v>161</v>
      </c>
      <c r="C110" s="31" t="s">
        <v>202</v>
      </c>
      <c r="D110" s="31" t="s">
        <v>269</v>
      </c>
      <c r="E110" s="31">
        <v>39625599</v>
      </c>
      <c r="F110" s="31" t="s">
        <v>163</v>
      </c>
      <c r="G110" s="172">
        <v>40165</v>
      </c>
      <c r="H110" s="31" t="s">
        <v>270</v>
      </c>
      <c r="I110" s="172">
        <v>41129</v>
      </c>
      <c r="J110" s="172">
        <v>41243</v>
      </c>
      <c r="K110" s="31" t="s">
        <v>126</v>
      </c>
      <c r="L110" s="31" t="s">
        <v>126</v>
      </c>
      <c r="M110" s="31" t="s">
        <v>127</v>
      </c>
      <c r="N110" s="31" t="s">
        <v>126</v>
      </c>
      <c r="O110" s="31" t="s">
        <v>521</v>
      </c>
      <c r="P110" s="31" t="s">
        <v>268</v>
      </c>
    </row>
    <row r="111" spans="1:19" s="173" customFormat="1" ht="132" customHeight="1" x14ac:dyDescent="0.25">
      <c r="A111" s="171"/>
      <c r="B111" s="31" t="s">
        <v>461</v>
      </c>
      <c r="C111" s="31" t="s">
        <v>202</v>
      </c>
      <c r="D111" s="31" t="s">
        <v>462</v>
      </c>
      <c r="E111" s="31">
        <v>30394033</v>
      </c>
      <c r="F111" s="31" t="s">
        <v>463</v>
      </c>
      <c r="G111" s="172">
        <v>37786</v>
      </c>
      <c r="H111" s="31" t="s">
        <v>464</v>
      </c>
      <c r="I111" s="172">
        <v>38292</v>
      </c>
      <c r="J111" s="172">
        <v>38352</v>
      </c>
      <c r="K111" s="31" t="s">
        <v>465</v>
      </c>
      <c r="L111" s="31" t="s">
        <v>20</v>
      </c>
      <c r="M111" s="31" t="s">
        <v>20</v>
      </c>
      <c r="N111" s="31" t="s">
        <v>20</v>
      </c>
      <c r="O111" s="31" t="s">
        <v>466</v>
      </c>
      <c r="P111" s="31"/>
    </row>
    <row r="112" spans="1:19" s="173" customFormat="1" ht="45" x14ac:dyDescent="0.25">
      <c r="A112" s="171"/>
      <c r="B112" s="31" t="s">
        <v>161</v>
      </c>
      <c r="C112" s="31" t="s">
        <v>202</v>
      </c>
      <c r="D112" s="31" t="s">
        <v>272</v>
      </c>
      <c r="E112" s="31">
        <v>50980577</v>
      </c>
      <c r="F112" s="31" t="s">
        <v>251</v>
      </c>
      <c r="G112" s="172">
        <v>38528</v>
      </c>
      <c r="H112" s="31" t="s">
        <v>273</v>
      </c>
      <c r="I112" s="172">
        <v>41275</v>
      </c>
      <c r="J112" s="172">
        <v>41639</v>
      </c>
      <c r="K112" s="31" t="s">
        <v>126</v>
      </c>
      <c r="L112" s="31" t="s">
        <v>126</v>
      </c>
      <c r="M112" s="31" t="s">
        <v>126</v>
      </c>
      <c r="N112" s="31" t="s">
        <v>126</v>
      </c>
      <c r="O112" s="31" t="s">
        <v>63</v>
      </c>
      <c r="P112" s="31" t="s">
        <v>271</v>
      </c>
    </row>
    <row r="113" spans="1:16" s="173" customFormat="1" ht="30" x14ac:dyDescent="0.25">
      <c r="A113" s="171"/>
      <c r="B113" s="31" t="s">
        <v>161</v>
      </c>
      <c r="C113" s="31" t="s">
        <v>202</v>
      </c>
      <c r="D113" s="31" t="s">
        <v>275</v>
      </c>
      <c r="E113" s="31">
        <v>50872352</v>
      </c>
      <c r="F113" s="31" t="s">
        <v>163</v>
      </c>
      <c r="G113" s="172">
        <v>35265</v>
      </c>
      <c r="H113" s="31" t="s">
        <v>276</v>
      </c>
      <c r="I113" s="172">
        <v>41037</v>
      </c>
      <c r="J113" s="172">
        <v>41258</v>
      </c>
      <c r="K113" s="31" t="s">
        <v>126</v>
      </c>
      <c r="L113" s="31" t="s">
        <v>126</v>
      </c>
      <c r="M113" s="31" t="s">
        <v>126</v>
      </c>
      <c r="N113" s="31" t="s">
        <v>126</v>
      </c>
      <c r="O113" s="31" t="s">
        <v>63</v>
      </c>
      <c r="P113" s="31" t="s">
        <v>274</v>
      </c>
    </row>
    <row r="114" spans="1:16" s="173" customFormat="1" ht="45" x14ac:dyDescent="0.25">
      <c r="A114" s="171"/>
      <c r="B114" s="31" t="s">
        <v>161</v>
      </c>
      <c r="C114" s="31" t="s">
        <v>202</v>
      </c>
      <c r="D114" s="31" t="s">
        <v>278</v>
      </c>
      <c r="E114" s="31">
        <v>10952683</v>
      </c>
      <c r="F114" s="31" t="s">
        <v>163</v>
      </c>
      <c r="G114" s="172">
        <v>41543</v>
      </c>
      <c r="H114" s="31" t="s">
        <v>279</v>
      </c>
      <c r="I114" s="172" t="s">
        <v>280</v>
      </c>
      <c r="J114" s="172">
        <v>41018</v>
      </c>
      <c r="K114" s="31" t="s">
        <v>126</v>
      </c>
      <c r="L114" s="31" t="s">
        <v>126</v>
      </c>
      <c r="M114" s="31" t="s">
        <v>126</v>
      </c>
      <c r="N114" s="31" t="s">
        <v>126</v>
      </c>
      <c r="O114" s="31" t="s">
        <v>63</v>
      </c>
      <c r="P114" s="31" t="s">
        <v>277</v>
      </c>
    </row>
    <row r="115" spans="1:16" s="173" customFormat="1" ht="75" x14ac:dyDescent="0.25">
      <c r="A115" s="171"/>
      <c r="B115" s="31" t="s">
        <v>161</v>
      </c>
      <c r="C115" s="31" t="s">
        <v>202</v>
      </c>
      <c r="D115" s="31" t="s">
        <v>282</v>
      </c>
      <c r="E115" s="31">
        <v>1102827707</v>
      </c>
      <c r="F115" s="31" t="s">
        <v>170</v>
      </c>
      <c r="G115" s="172">
        <v>41817</v>
      </c>
      <c r="H115" s="31" t="s">
        <v>540</v>
      </c>
      <c r="I115" s="172" t="s">
        <v>541</v>
      </c>
      <c r="J115" s="172" t="s">
        <v>542</v>
      </c>
      <c r="K115" s="31" t="s">
        <v>467</v>
      </c>
      <c r="L115" s="31" t="s">
        <v>126</v>
      </c>
      <c r="M115" s="31" t="s">
        <v>20</v>
      </c>
      <c r="N115" s="31" t="s">
        <v>169</v>
      </c>
      <c r="O115" s="31" t="s">
        <v>543</v>
      </c>
      <c r="P115" s="31" t="s">
        <v>281</v>
      </c>
    </row>
    <row r="116" spans="1:16" s="173" customFormat="1" ht="75" x14ac:dyDescent="0.25">
      <c r="A116" s="171"/>
      <c r="B116" s="31" t="s">
        <v>161</v>
      </c>
      <c r="C116" s="31" t="s">
        <v>202</v>
      </c>
      <c r="D116" s="31" t="s">
        <v>285</v>
      </c>
      <c r="E116" s="31">
        <v>1102809351</v>
      </c>
      <c r="F116" s="31" t="s">
        <v>170</v>
      </c>
      <c r="G116" s="172" t="s">
        <v>544</v>
      </c>
      <c r="H116" s="31" t="s">
        <v>283</v>
      </c>
      <c r="I116" s="172">
        <v>40179</v>
      </c>
      <c r="J116" s="172">
        <v>41273</v>
      </c>
      <c r="K116" s="31" t="s">
        <v>169</v>
      </c>
      <c r="L116" s="31" t="s">
        <v>126</v>
      </c>
      <c r="M116" s="31" t="s">
        <v>20</v>
      </c>
      <c r="N116" s="31" t="s">
        <v>126</v>
      </c>
      <c r="O116" s="31" t="s">
        <v>545</v>
      </c>
      <c r="P116" s="31" t="s">
        <v>284</v>
      </c>
    </row>
    <row r="117" spans="1:16" s="173" customFormat="1" ht="30" x14ac:dyDescent="0.25">
      <c r="A117" s="171"/>
      <c r="B117" s="31" t="s">
        <v>161</v>
      </c>
      <c r="C117" s="31" t="s">
        <v>202</v>
      </c>
      <c r="D117" s="31" t="s">
        <v>287</v>
      </c>
      <c r="E117" s="31">
        <v>1069716042</v>
      </c>
      <c r="F117" s="31" t="s">
        <v>170</v>
      </c>
      <c r="G117" s="172">
        <v>41516</v>
      </c>
      <c r="H117" s="31" t="s">
        <v>288</v>
      </c>
      <c r="I117" s="172">
        <v>41018</v>
      </c>
      <c r="J117" s="172">
        <v>41221</v>
      </c>
      <c r="K117" s="31" t="s">
        <v>126</v>
      </c>
      <c r="L117" s="31" t="s">
        <v>126</v>
      </c>
      <c r="M117" s="31" t="s">
        <v>126</v>
      </c>
      <c r="N117" s="31" t="s">
        <v>126</v>
      </c>
      <c r="O117" s="31" t="s">
        <v>63</v>
      </c>
      <c r="P117" s="31" t="s">
        <v>286</v>
      </c>
    </row>
    <row r="118" spans="1:16" s="173" customFormat="1" ht="105" x14ac:dyDescent="0.25">
      <c r="A118" s="171"/>
      <c r="B118" s="31" t="s">
        <v>161</v>
      </c>
      <c r="C118" s="31" t="s">
        <v>202</v>
      </c>
      <c r="D118" s="31" t="s">
        <v>290</v>
      </c>
      <c r="E118" s="31">
        <v>1069732413</v>
      </c>
      <c r="F118" s="31" t="s">
        <v>170</v>
      </c>
      <c r="G118" s="172">
        <v>41811</v>
      </c>
      <c r="H118" s="31" t="s">
        <v>291</v>
      </c>
      <c r="I118" s="172">
        <v>41138</v>
      </c>
      <c r="J118" s="172">
        <v>41241</v>
      </c>
      <c r="K118" s="31" t="s">
        <v>127</v>
      </c>
      <c r="L118" s="31" t="s">
        <v>126</v>
      </c>
      <c r="M118" s="31" t="s">
        <v>127</v>
      </c>
      <c r="N118" s="31" t="s">
        <v>169</v>
      </c>
      <c r="O118" s="31" t="s">
        <v>522</v>
      </c>
      <c r="P118" s="31" t="s">
        <v>289</v>
      </c>
    </row>
    <row r="119" spans="1:16" s="173" customFormat="1" ht="63.75" customHeight="1" x14ac:dyDescent="0.25">
      <c r="A119" s="171"/>
      <c r="B119" s="31" t="s">
        <v>161</v>
      </c>
      <c r="C119" s="31" t="s">
        <v>202</v>
      </c>
      <c r="D119" s="31" t="s">
        <v>468</v>
      </c>
      <c r="E119" s="31">
        <v>53047299</v>
      </c>
      <c r="F119" s="31" t="s">
        <v>469</v>
      </c>
      <c r="G119" s="172">
        <v>41174</v>
      </c>
      <c r="H119" s="31" t="s">
        <v>471</v>
      </c>
      <c r="I119" s="172" t="s">
        <v>470</v>
      </c>
      <c r="J119" s="172">
        <v>41455</v>
      </c>
      <c r="K119" s="31" t="s">
        <v>472</v>
      </c>
      <c r="L119" s="31" t="s">
        <v>20</v>
      </c>
      <c r="M119" s="31" t="s">
        <v>20</v>
      </c>
      <c r="N119" s="31" t="s">
        <v>20</v>
      </c>
      <c r="O119" s="31" t="s">
        <v>473</v>
      </c>
      <c r="P119" s="31"/>
    </row>
    <row r="120" spans="1:16" s="173" customFormat="1" ht="75" x14ac:dyDescent="0.25">
      <c r="A120" s="171"/>
      <c r="B120" s="31" t="s">
        <v>161</v>
      </c>
      <c r="C120" s="31" t="s">
        <v>202</v>
      </c>
      <c r="D120" s="31" t="s">
        <v>293</v>
      </c>
      <c r="E120" s="31">
        <v>20927810</v>
      </c>
      <c r="F120" s="31" t="s">
        <v>170</v>
      </c>
      <c r="G120" s="172">
        <v>40053</v>
      </c>
      <c r="H120" s="31" t="s">
        <v>165</v>
      </c>
      <c r="I120" s="31" t="s">
        <v>165</v>
      </c>
      <c r="J120" s="31" t="s">
        <v>165</v>
      </c>
      <c r="K120" s="31" t="s">
        <v>164</v>
      </c>
      <c r="L120" s="31" t="s">
        <v>126</v>
      </c>
      <c r="M120" s="31" t="s">
        <v>20</v>
      </c>
      <c r="N120" s="31" t="s">
        <v>126</v>
      </c>
      <c r="O120" s="31" t="s">
        <v>523</v>
      </c>
      <c r="P120" s="31" t="s">
        <v>292</v>
      </c>
    </row>
    <row r="121" spans="1:16" s="173" customFormat="1" ht="47.25" customHeight="1" x14ac:dyDescent="0.25">
      <c r="A121" s="171"/>
      <c r="B121" s="31" t="s">
        <v>474</v>
      </c>
      <c r="C121" s="31" t="s">
        <v>202</v>
      </c>
      <c r="D121" s="31" t="s">
        <v>475</v>
      </c>
      <c r="E121" s="31">
        <v>25799881</v>
      </c>
      <c r="F121" s="31" t="s">
        <v>476</v>
      </c>
      <c r="G121" s="172">
        <v>40388</v>
      </c>
      <c r="H121" s="31" t="s">
        <v>477</v>
      </c>
      <c r="I121" s="172">
        <v>40562</v>
      </c>
      <c r="J121" s="172">
        <v>40881</v>
      </c>
      <c r="K121" s="31" t="s">
        <v>20</v>
      </c>
      <c r="L121" s="31" t="s">
        <v>20</v>
      </c>
      <c r="M121" s="31" t="s">
        <v>20</v>
      </c>
      <c r="N121" s="31" t="s">
        <v>20</v>
      </c>
      <c r="O121" s="31" t="s">
        <v>478</v>
      </c>
      <c r="P121" s="31"/>
    </row>
    <row r="122" spans="1:16" s="173" customFormat="1" ht="30" x14ac:dyDescent="0.25">
      <c r="A122" s="171"/>
      <c r="B122" s="31" t="s">
        <v>161</v>
      </c>
      <c r="C122" s="31" t="s">
        <v>202</v>
      </c>
      <c r="D122" s="31" t="s">
        <v>295</v>
      </c>
      <c r="E122" s="31">
        <v>39740803</v>
      </c>
      <c r="F122" s="31" t="s">
        <v>170</v>
      </c>
      <c r="G122" s="172">
        <v>41257</v>
      </c>
      <c r="H122" s="31" t="s">
        <v>296</v>
      </c>
      <c r="I122" s="172" t="s">
        <v>297</v>
      </c>
      <c r="J122" s="172" t="s">
        <v>298</v>
      </c>
      <c r="K122" s="31" t="s">
        <v>126</v>
      </c>
      <c r="L122" s="31" t="s">
        <v>126</v>
      </c>
      <c r="M122" s="31" t="s">
        <v>126</v>
      </c>
      <c r="N122" s="31" t="s">
        <v>126</v>
      </c>
      <c r="O122" s="31" t="s">
        <v>63</v>
      </c>
      <c r="P122" s="31" t="s">
        <v>294</v>
      </c>
    </row>
    <row r="123" spans="1:16" s="173" customFormat="1" ht="69.75" customHeight="1" x14ac:dyDescent="0.25">
      <c r="A123" s="171"/>
      <c r="B123" s="31" t="s">
        <v>161</v>
      </c>
      <c r="C123" s="31" t="s">
        <v>202</v>
      </c>
      <c r="D123" s="31" t="s">
        <v>300</v>
      </c>
      <c r="E123" s="31">
        <v>1103101884</v>
      </c>
      <c r="F123" s="31" t="s">
        <v>170</v>
      </c>
      <c r="G123" s="172">
        <v>41117</v>
      </c>
      <c r="H123" s="31" t="s">
        <v>301</v>
      </c>
      <c r="I123" s="172" t="s">
        <v>303</v>
      </c>
      <c r="J123" s="172" t="s">
        <v>302</v>
      </c>
      <c r="K123" s="31" t="s">
        <v>126</v>
      </c>
      <c r="L123" s="31" t="s">
        <v>126</v>
      </c>
      <c r="M123" s="31" t="s">
        <v>126</v>
      </c>
      <c r="N123" s="31" t="s">
        <v>126</v>
      </c>
      <c r="O123" s="176" t="s">
        <v>516</v>
      </c>
      <c r="P123" s="31" t="s">
        <v>299</v>
      </c>
    </row>
    <row r="124" spans="1:16" s="173" customFormat="1" ht="42" customHeight="1" x14ac:dyDescent="0.25">
      <c r="A124" s="171"/>
      <c r="B124" s="31" t="s">
        <v>161</v>
      </c>
      <c r="C124" s="31" t="s">
        <v>202</v>
      </c>
      <c r="D124" s="31" t="s">
        <v>500</v>
      </c>
      <c r="E124" s="31">
        <v>1067906299</v>
      </c>
      <c r="F124" s="31" t="s">
        <v>501</v>
      </c>
      <c r="G124" s="172">
        <v>41950</v>
      </c>
      <c r="H124" s="31" t="s">
        <v>503</v>
      </c>
      <c r="I124" s="172" t="s">
        <v>504</v>
      </c>
      <c r="J124" s="172" t="s">
        <v>505</v>
      </c>
      <c r="K124" s="31" t="s">
        <v>506</v>
      </c>
      <c r="L124" s="31" t="s">
        <v>20</v>
      </c>
      <c r="M124" s="31" t="s">
        <v>502</v>
      </c>
      <c r="N124" s="31"/>
      <c r="O124" s="31" t="s">
        <v>507</v>
      </c>
      <c r="P124" s="31"/>
    </row>
    <row r="125" spans="1:16" s="173" customFormat="1" ht="45" x14ac:dyDescent="0.25">
      <c r="A125" s="171"/>
      <c r="B125" s="31" t="s">
        <v>161</v>
      </c>
      <c r="C125" s="31" t="s">
        <v>202</v>
      </c>
      <c r="D125" s="31" t="s">
        <v>305</v>
      </c>
      <c r="E125" s="31">
        <v>35116451</v>
      </c>
      <c r="F125" s="31" t="s">
        <v>163</v>
      </c>
      <c r="G125" s="172">
        <v>37798</v>
      </c>
      <c r="H125" s="31" t="s">
        <v>306</v>
      </c>
      <c r="I125" s="172" t="s">
        <v>307</v>
      </c>
      <c r="J125" s="172" t="s">
        <v>308</v>
      </c>
      <c r="K125" s="31" t="s">
        <v>126</v>
      </c>
      <c r="L125" s="31" t="s">
        <v>126</v>
      </c>
      <c r="M125" s="31" t="s">
        <v>126</v>
      </c>
      <c r="N125" s="31" t="s">
        <v>126</v>
      </c>
      <c r="O125" s="31" t="s">
        <v>63</v>
      </c>
      <c r="P125" s="31" t="s">
        <v>304</v>
      </c>
    </row>
    <row r="126" spans="1:16" s="173" customFormat="1" ht="105" x14ac:dyDescent="0.25">
      <c r="A126" s="171"/>
      <c r="B126" s="31" t="s">
        <v>161</v>
      </c>
      <c r="C126" s="31" t="s">
        <v>202</v>
      </c>
      <c r="D126" s="31" t="s">
        <v>311</v>
      </c>
      <c r="E126" s="31">
        <v>25776328</v>
      </c>
      <c r="F126" s="31" t="s">
        <v>163</v>
      </c>
      <c r="G126" s="172">
        <v>40274</v>
      </c>
      <c r="H126" s="171" t="s">
        <v>479</v>
      </c>
      <c r="I126" s="172">
        <v>40695</v>
      </c>
      <c r="J126" s="172">
        <v>41728</v>
      </c>
      <c r="K126" s="31" t="s">
        <v>480</v>
      </c>
      <c r="L126" s="31" t="s">
        <v>126</v>
      </c>
      <c r="M126" s="31" t="s">
        <v>20</v>
      </c>
      <c r="N126" s="31" t="s">
        <v>169</v>
      </c>
      <c r="O126" s="31" t="s">
        <v>546</v>
      </c>
      <c r="P126" s="31" t="s">
        <v>309</v>
      </c>
    </row>
    <row r="127" spans="1:16" s="173" customFormat="1" ht="90" x14ac:dyDescent="0.25">
      <c r="A127" s="171"/>
      <c r="B127" s="31" t="s">
        <v>161</v>
      </c>
      <c r="C127" s="31" t="s">
        <v>202</v>
      </c>
      <c r="D127" s="31" t="s">
        <v>312</v>
      </c>
      <c r="E127" s="31">
        <v>1102848837</v>
      </c>
      <c r="F127" s="31" t="s">
        <v>162</v>
      </c>
      <c r="G127" s="172">
        <v>41907</v>
      </c>
      <c r="H127" s="31" t="s">
        <v>547</v>
      </c>
      <c r="I127" s="172" t="s">
        <v>548</v>
      </c>
      <c r="J127" s="172" t="s">
        <v>549</v>
      </c>
      <c r="K127" s="31" t="s">
        <v>481</v>
      </c>
      <c r="L127" s="31" t="s">
        <v>126</v>
      </c>
      <c r="M127" s="31" t="s">
        <v>20</v>
      </c>
      <c r="N127" s="31" t="s">
        <v>169</v>
      </c>
      <c r="O127" s="31" t="s">
        <v>550</v>
      </c>
      <c r="P127" s="31" t="s">
        <v>310</v>
      </c>
    </row>
    <row r="128" spans="1:16" s="173" customFormat="1" ht="45" x14ac:dyDescent="0.25">
      <c r="A128" s="171"/>
      <c r="B128" s="31" t="s">
        <v>161</v>
      </c>
      <c r="C128" s="31" t="s">
        <v>202</v>
      </c>
      <c r="D128" s="31" t="s">
        <v>314</v>
      </c>
      <c r="E128" s="31">
        <v>22867919</v>
      </c>
      <c r="F128" s="31" t="s">
        <v>163</v>
      </c>
      <c r="G128" s="172">
        <v>40165</v>
      </c>
      <c r="H128" s="31" t="s">
        <v>482</v>
      </c>
      <c r="I128" s="31">
        <f>-28/8/2009</f>
        <v>-1.7421602787456446E-3</v>
      </c>
      <c r="J128" s="172">
        <v>41208</v>
      </c>
      <c r="K128" s="31" t="s">
        <v>483</v>
      </c>
      <c r="L128" s="31" t="s">
        <v>126</v>
      </c>
      <c r="M128" s="31" t="s">
        <v>20</v>
      </c>
      <c r="N128" s="31" t="s">
        <v>169</v>
      </c>
      <c r="O128" s="31" t="s">
        <v>551</v>
      </c>
      <c r="P128" s="31" t="s">
        <v>313</v>
      </c>
    </row>
    <row r="129" spans="1:16" s="173" customFormat="1" ht="75" x14ac:dyDescent="0.25">
      <c r="A129" s="171"/>
      <c r="B129" s="31" t="s">
        <v>161</v>
      </c>
      <c r="C129" s="31" t="s">
        <v>202</v>
      </c>
      <c r="D129" s="31" t="s">
        <v>316</v>
      </c>
      <c r="E129" s="31">
        <v>30654038</v>
      </c>
      <c r="F129" s="31" t="s">
        <v>162</v>
      </c>
      <c r="G129" s="172">
        <v>35103</v>
      </c>
      <c r="H129" s="31" t="s">
        <v>317</v>
      </c>
      <c r="I129" s="172">
        <v>38054</v>
      </c>
      <c r="J129" s="172">
        <v>39659</v>
      </c>
      <c r="K129" s="31" t="s">
        <v>126</v>
      </c>
      <c r="L129" s="31" t="s">
        <v>126</v>
      </c>
      <c r="M129" s="31" t="s">
        <v>126</v>
      </c>
      <c r="N129" s="31" t="s">
        <v>126</v>
      </c>
      <c r="O129" s="176" t="s">
        <v>552</v>
      </c>
      <c r="P129" s="31" t="s">
        <v>315</v>
      </c>
    </row>
    <row r="130" spans="1:16" s="173" customFormat="1" ht="50.25" customHeight="1" x14ac:dyDescent="0.25">
      <c r="A130" s="171"/>
      <c r="B130" s="31" t="s">
        <v>508</v>
      </c>
      <c r="C130" s="31" t="s">
        <v>202</v>
      </c>
      <c r="D130" s="31" t="s">
        <v>509</v>
      </c>
      <c r="E130" s="31">
        <v>53930391</v>
      </c>
      <c r="F130" s="31" t="s">
        <v>510</v>
      </c>
      <c r="G130" s="172">
        <v>41469</v>
      </c>
      <c r="H130" s="31" t="s">
        <v>511</v>
      </c>
      <c r="I130" s="172">
        <v>41548</v>
      </c>
      <c r="J130" s="172">
        <v>41754</v>
      </c>
      <c r="K130" s="31" t="s">
        <v>20</v>
      </c>
      <c r="L130" s="31" t="s">
        <v>20</v>
      </c>
      <c r="M130" s="31" t="s">
        <v>20</v>
      </c>
      <c r="N130" s="31" t="s">
        <v>20</v>
      </c>
      <c r="O130" s="31" t="s">
        <v>512</v>
      </c>
      <c r="P130" s="31"/>
    </row>
    <row r="131" spans="1:16" s="173" customFormat="1" ht="35.25" customHeight="1" x14ac:dyDescent="0.25">
      <c r="A131" s="171"/>
      <c r="B131" s="31" t="s">
        <v>161</v>
      </c>
      <c r="C131" s="31" t="s">
        <v>202</v>
      </c>
      <c r="D131" s="31" t="s">
        <v>319</v>
      </c>
      <c r="E131" s="31">
        <v>1102816004</v>
      </c>
      <c r="F131" s="31" t="s">
        <v>163</v>
      </c>
      <c r="G131" s="172">
        <v>40627</v>
      </c>
      <c r="H131" s="31" t="s">
        <v>320</v>
      </c>
      <c r="I131" s="172">
        <v>41326</v>
      </c>
      <c r="J131" s="172">
        <v>41654</v>
      </c>
      <c r="K131" s="31" t="s">
        <v>126</v>
      </c>
      <c r="L131" s="31" t="s">
        <v>126</v>
      </c>
      <c r="M131" s="31" t="s">
        <v>126</v>
      </c>
      <c r="N131" s="31" t="s">
        <v>126</v>
      </c>
      <c r="O131" s="31" t="s">
        <v>63</v>
      </c>
      <c r="P131" s="31" t="s">
        <v>318</v>
      </c>
    </row>
    <row r="132" spans="1:16" s="173" customFormat="1" ht="75" x14ac:dyDescent="0.25">
      <c r="A132" s="171"/>
      <c r="B132" s="31" t="s">
        <v>161</v>
      </c>
      <c r="C132" s="31" t="s">
        <v>202</v>
      </c>
      <c r="D132" s="31" t="s">
        <v>322</v>
      </c>
      <c r="E132" s="31">
        <v>11028231</v>
      </c>
      <c r="F132" s="31" t="s">
        <v>162</v>
      </c>
      <c r="G132" s="172">
        <v>41264</v>
      </c>
      <c r="H132" s="31" t="s">
        <v>283</v>
      </c>
      <c r="I132" s="172">
        <v>40665</v>
      </c>
      <c r="J132" s="172">
        <v>41076</v>
      </c>
      <c r="K132" s="31" t="s">
        <v>127</v>
      </c>
      <c r="L132" s="31" t="s">
        <v>126</v>
      </c>
      <c r="M132" s="31" t="s">
        <v>127</v>
      </c>
      <c r="N132" s="31" t="s">
        <v>126</v>
      </c>
      <c r="O132" s="31" t="s">
        <v>524</v>
      </c>
      <c r="P132" s="31" t="s">
        <v>321</v>
      </c>
    </row>
    <row r="133" spans="1:16" s="173" customFormat="1" ht="62.25" customHeight="1" x14ac:dyDescent="0.25">
      <c r="A133" s="171"/>
      <c r="B133" s="31" t="s">
        <v>161</v>
      </c>
      <c r="C133" s="31" t="s">
        <v>202</v>
      </c>
      <c r="D133" s="31" t="s">
        <v>484</v>
      </c>
      <c r="E133" s="31">
        <v>1033688251</v>
      </c>
      <c r="F133" s="31" t="s">
        <v>440</v>
      </c>
      <c r="G133" s="172">
        <v>40884</v>
      </c>
      <c r="H133" s="31" t="s">
        <v>485</v>
      </c>
      <c r="I133" s="172">
        <v>41562</v>
      </c>
      <c r="J133" s="172">
        <v>41967</v>
      </c>
      <c r="K133" s="31" t="s">
        <v>486</v>
      </c>
      <c r="L133" s="31" t="s">
        <v>20</v>
      </c>
      <c r="M133" s="31" t="s">
        <v>20</v>
      </c>
      <c r="N133" s="31" t="s">
        <v>20</v>
      </c>
      <c r="O133" s="31" t="s">
        <v>487</v>
      </c>
      <c r="P133" s="31"/>
    </row>
    <row r="134" spans="1:16" s="173" customFormat="1" ht="120" x14ac:dyDescent="0.25">
      <c r="A134" s="171"/>
      <c r="B134" s="31" t="s">
        <v>161</v>
      </c>
      <c r="C134" s="31" t="s">
        <v>202</v>
      </c>
      <c r="D134" s="31" t="s">
        <v>324</v>
      </c>
      <c r="E134" s="31">
        <v>1063151618</v>
      </c>
      <c r="F134" s="31" t="s">
        <v>163</v>
      </c>
      <c r="G134" s="172">
        <v>41333</v>
      </c>
      <c r="H134" s="31" t="s">
        <v>553</v>
      </c>
      <c r="I134" s="172" t="s">
        <v>554</v>
      </c>
      <c r="J134" s="31" t="s">
        <v>555</v>
      </c>
      <c r="K134" s="31" t="s">
        <v>20</v>
      </c>
      <c r="L134" s="31" t="s">
        <v>126</v>
      </c>
      <c r="M134" s="31" t="s">
        <v>20</v>
      </c>
      <c r="N134" s="31" t="s">
        <v>169</v>
      </c>
      <c r="O134" s="31" t="s">
        <v>556</v>
      </c>
      <c r="P134" s="31" t="s">
        <v>323</v>
      </c>
    </row>
    <row r="135" spans="1:16" s="173" customFormat="1" ht="75" x14ac:dyDescent="0.25">
      <c r="A135" s="171"/>
      <c r="B135" s="31" t="s">
        <v>161</v>
      </c>
      <c r="C135" s="31" t="s">
        <v>202</v>
      </c>
      <c r="D135" s="31" t="s">
        <v>326</v>
      </c>
      <c r="E135" s="31">
        <v>1026569550</v>
      </c>
      <c r="F135" s="31" t="s">
        <v>163</v>
      </c>
      <c r="G135" s="172">
        <v>41740</v>
      </c>
      <c r="H135" s="31" t="s">
        <v>327</v>
      </c>
      <c r="I135" s="172" t="s">
        <v>328</v>
      </c>
      <c r="J135" s="172" t="s">
        <v>329</v>
      </c>
      <c r="K135" s="31" t="s">
        <v>126</v>
      </c>
      <c r="L135" s="31" t="s">
        <v>126</v>
      </c>
      <c r="M135" s="31" t="s">
        <v>126</v>
      </c>
      <c r="N135" s="31" t="s">
        <v>126</v>
      </c>
      <c r="O135" s="31" t="s">
        <v>63</v>
      </c>
      <c r="P135" s="31" t="s">
        <v>325</v>
      </c>
    </row>
    <row r="136" spans="1:16" s="173" customFormat="1" ht="51.75" customHeight="1" x14ac:dyDescent="0.25">
      <c r="A136" s="171"/>
      <c r="B136" s="31" t="s">
        <v>161</v>
      </c>
      <c r="C136" s="31" t="s">
        <v>202</v>
      </c>
      <c r="D136" s="31" t="s">
        <v>331</v>
      </c>
      <c r="E136" s="31">
        <v>39622396</v>
      </c>
      <c r="F136" s="31" t="s">
        <v>251</v>
      </c>
      <c r="G136" s="172">
        <v>36707</v>
      </c>
      <c r="H136" s="31" t="s">
        <v>488</v>
      </c>
      <c r="I136" s="31">
        <v>-2001</v>
      </c>
      <c r="J136" s="31">
        <v>2006</v>
      </c>
      <c r="K136" s="31" t="s">
        <v>489</v>
      </c>
      <c r="L136" s="31" t="s">
        <v>126</v>
      </c>
      <c r="M136" s="31" t="s">
        <v>20</v>
      </c>
      <c r="N136" s="31" t="s">
        <v>169</v>
      </c>
      <c r="O136" s="31" t="s">
        <v>557</v>
      </c>
      <c r="P136" s="31" t="s">
        <v>330</v>
      </c>
    </row>
    <row r="137" spans="1:16" s="173" customFormat="1" ht="30" x14ac:dyDescent="0.25">
      <c r="A137" s="171"/>
      <c r="B137" s="31" t="s">
        <v>161</v>
      </c>
      <c r="C137" s="31" t="s">
        <v>202</v>
      </c>
      <c r="D137" s="31" t="s">
        <v>332</v>
      </c>
      <c r="E137" s="31">
        <v>1067913068</v>
      </c>
      <c r="F137" s="31" t="s">
        <v>163</v>
      </c>
      <c r="G137" s="172">
        <v>41803</v>
      </c>
      <c r="H137" s="31" t="s">
        <v>333</v>
      </c>
      <c r="I137" s="172" t="s">
        <v>334</v>
      </c>
      <c r="J137" s="172" t="s">
        <v>335</v>
      </c>
      <c r="K137" s="31" t="s">
        <v>126</v>
      </c>
      <c r="L137" s="31" t="s">
        <v>126</v>
      </c>
      <c r="M137" s="31" t="s">
        <v>126</v>
      </c>
      <c r="N137" s="31" t="s">
        <v>126</v>
      </c>
      <c r="O137" s="31" t="s">
        <v>63</v>
      </c>
      <c r="P137" s="31" t="s">
        <v>336</v>
      </c>
    </row>
    <row r="138" spans="1:16" s="173" customFormat="1" ht="60" x14ac:dyDescent="0.25">
      <c r="A138" s="171"/>
      <c r="B138" s="31" t="s">
        <v>161</v>
      </c>
      <c r="C138" s="31" t="s">
        <v>202</v>
      </c>
      <c r="D138" s="31" t="s">
        <v>338</v>
      </c>
      <c r="E138" s="31">
        <v>1067899097</v>
      </c>
      <c r="F138" s="31" t="s">
        <v>163</v>
      </c>
      <c r="G138" s="172">
        <v>41971</v>
      </c>
      <c r="H138" s="31" t="s">
        <v>165</v>
      </c>
      <c r="I138" s="31" t="s">
        <v>165</v>
      </c>
      <c r="J138" s="31" t="s">
        <v>165</v>
      </c>
      <c r="K138" s="31" t="s">
        <v>127</v>
      </c>
      <c r="L138" s="31" t="s">
        <v>126</v>
      </c>
      <c r="M138" s="31" t="s">
        <v>164</v>
      </c>
      <c r="N138" s="31" t="s">
        <v>169</v>
      </c>
      <c r="O138" s="31" t="s">
        <v>525</v>
      </c>
      <c r="P138" s="31" t="s">
        <v>337</v>
      </c>
    </row>
    <row r="139" spans="1:16" s="173" customFormat="1" ht="50.25" customHeight="1" x14ac:dyDescent="0.25">
      <c r="A139" s="171"/>
      <c r="B139" s="177" t="s">
        <v>161</v>
      </c>
      <c r="C139" s="31" t="s">
        <v>202</v>
      </c>
      <c r="D139" s="31" t="s">
        <v>490</v>
      </c>
      <c r="E139" s="31">
        <v>20824737</v>
      </c>
      <c r="F139" s="31" t="s">
        <v>491</v>
      </c>
      <c r="G139" s="172">
        <v>38696</v>
      </c>
      <c r="H139" s="31" t="s">
        <v>492</v>
      </c>
      <c r="I139" s="172">
        <v>40225</v>
      </c>
      <c r="J139" s="172">
        <v>40542</v>
      </c>
      <c r="K139" s="31" t="s">
        <v>493</v>
      </c>
      <c r="L139" s="31" t="s">
        <v>20</v>
      </c>
      <c r="M139" s="31" t="s">
        <v>20</v>
      </c>
      <c r="N139" s="31" t="s">
        <v>20</v>
      </c>
      <c r="O139" s="31" t="s">
        <v>494</v>
      </c>
      <c r="P139" s="31"/>
    </row>
    <row r="140" spans="1:16" s="173" customFormat="1" ht="90" x14ac:dyDescent="0.25">
      <c r="A140" s="171"/>
      <c r="B140" s="31" t="s">
        <v>161</v>
      </c>
      <c r="C140" s="31" t="s">
        <v>202</v>
      </c>
      <c r="D140" s="31" t="s">
        <v>339</v>
      </c>
      <c r="E140" s="31">
        <v>26717964</v>
      </c>
      <c r="F140" s="31" t="s">
        <v>163</v>
      </c>
      <c r="G140" s="172">
        <v>37274</v>
      </c>
      <c r="H140" s="31" t="s">
        <v>340</v>
      </c>
      <c r="I140" s="172" t="s">
        <v>341</v>
      </c>
      <c r="J140" s="172" t="s">
        <v>342</v>
      </c>
      <c r="K140" s="31" t="s">
        <v>126</v>
      </c>
      <c r="L140" s="31" t="s">
        <v>126</v>
      </c>
      <c r="M140" s="31" t="s">
        <v>126</v>
      </c>
      <c r="N140" s="31" t="s">
        <v>126</v>
      </c>
      <c r="O140" s="31" t="s">
        <v>63</v>
      </c>
      <c r="P140" s="31" t="s">
        <v>343</v>
      </c>
    </row>
    <row r="141" spans="1:16" s="173" customFormat="1" ht="60" x14ac:dyDescent="0.25">
      <c r="A141" s="171"/>
      <c r="B141" s="31" t="s">
        <v>161</v>
      </c>
      <c r="C141" s="31" t="s">
        <v>202</v>
      </c>
      <c r="D141" s="31" t="s">
        <v>345</v>
      </c>
      <c r="E141" s="31">
        <v>10775526</v>
      </c>
      <c r="F141" s="31" t="s">
        <v>163</v>
      </c>
      <c r="G141" s="172">
        <v>39161</v>
      </c>
      <c r="H141" s="31" t="s">
        <v>165</v>
      </c>
      <c r="I141" s="31" t="s">
        <v>165</v>
      </c>
      <c r="J141" s="31" t="s">
        <v>165</v>
      </c>
      <c r="K141" s="31" t="s">
        <v>127</v>
      </c>
      <c r="L141" s="31" t="s">
        <v>126</v>
      </c>
      <c r="M141" s="31" t="s">
        <v>164</v>
      </c>
      <c r="N141" s="31" t="s">
        <v>169</v>
      </c>
      <c r="O141" s="31" t="s">
        <v>526</v>
      </c>
      <c r="P141" s="31" t="s">
        <v>344</v>
      </c>
    </row>
    <row r="142" spans="1:16" s="173" customFormat="1" ht="51" customHeight="1" x14ac:dyDescent="0.25">
      <c r="A142" s="171"/>
      <c r="B142" s="31" t="s">
        <v>161</v>
      </c>
      <c r="C142" s="31" t="s">
        <v>202</v>
      </c>
      <c r="D142" s="31" t="s">
        <v>495</v>
      </c>
      <c r="E142" s="31">
        <v>1069714071</v>
      </c>
      <c r="F142" s="31" t="s">
        <v>496</v>
      </c>
      <c r="G142" s="172">
        <v>40893</v>
      </c>
      <c r="H142" s="31" t="s">
        <v>497</v>
      </c>
      <c r="I142" s="172">
        <v>40637</v>
      </c>
      <c r="J142" s="172">
        <v>41007</v>
      </c>
      <c r="K142" s="31" t="s">
        <v>498</v>
      </c>
      <c r="L142" s="31" t="s">
        <v>20</v>
      </c>
      <c r="M142" s="31" t="s">
        <v>20</v>
      </c>
      <c r="N142" s="31" t="s">
        <v>20</v>
      </c>
      <c r="O142" s="31" t="s">
        <v>499</v>
      </c>
      <c r="P142" s="31"/>
    </row>
    <row r="143" spans="1:16" s="173" customFormat="1" ht="30" x14ac:dyDescent="0.25">
      <c r="A143" s="171"/>
      <c r="B143" s="31" t="s">
        <v>161</v>
      </c>
      <c r="C143" s="31" t="s">
        <v>202</v>
      </c>
      <c r="D143" s="31" t="s">
        <v>347</v>
      </c>
      <c r="E143" s="31">
        <v>32083700</v>
      </c>
      <c r="F143" s="31" t="s">
        <v>205</v>
      </c>
      <c r="G143" s="172">
        <v>40739</v>
      </c>
      <c r="H143" s="31" t="s">
        <v>348</v>
      </c>
      <c r="I143" s="172">
        <v>41498</v>
      </c>
      <c r="J143" s="172">
        <v>41955</v>
      </c>
      <c r="K143" s="31" t="s">
        <v>126</v>
      </c>
      <c r="L143" s="31" t="s">
        <v>126</v>
      </c>
      <c r="M143" s="31" t="s">
        <v>126</v>
      </c>
      <c r="N143" s="31" t="s">
        <v>126</v>
      </c>
      <c r="O143" s="31" t="s">
        <v>63</v>
      </c>
      <c r="P143" s="31" t="s">
        <v>346</v>
      </c>
    </row>
    <row r="144" spans="1:16" ht="41.45" customHeight="1" x14ac:dyDescent="0.25"/>
    <row r="145" spans="1:28" ht="26.25" x14ac:dyDescent="0.25">
      <c r="B145" s="237" t="s">
        <v>39</v>
      </c>
      <c r="C145" s="237"/>
      <c r="D145" s="237"/>
      <c r="E145" s="237"/>
      <c r="F145" s="237"/>
      <c r="G145" s="237"/>
      <c r="H145" s="237"/>
      <c r="I145" s="237"/>
      <c r="J145" s="237"/>
      <c r="K145" s="237"/>
      <c r="L145" s="237"/>
      <c r="M145" s="237"/>
      <c r="N145" s="237"/>
      <c r="O145" s="237"/>
      <c r="P145" s="237"/>
    </row>
    <row r="148" spans="1:28" ht="46.15" customHeight="1" x14ac:dyDescent="0.25">
      <c r="B148" s="39" t="s">
        <v>29</v>
      </c>
      <c r="C148" s="39" t="s">
        <v>40</v>
      </c>
      <c r="D148" s="224" t="s">
        <v>2</v>
      </c>
      <c r="E148" s="224"/>
    </row>
    <row r="149" spans="1:28" ht="85.5" customHeight="1" x14ac:dyDescent="0.25">
      <c r="B149" s="40" t="s">
        <v>113</v>
      </c>
      <c r="C149" s="120" t="s">
        <v>169</v>
      </c>
      <c r="D149" s="235"/>
      <c r="E149" s="236"/>
    </row>
    <row r="152" spans="1:28" ht="26.25" x14ac:dyDescent="0.25">
      <c r="B152" s="205" t="s">
        <v>57</v>
      </c>
      <c r="C152" s="206"/>
      <c r="D152" s="206"/>
      <c r="E152" s="206"/>
      <c r="F152" s="206"/>
      <c r="G152" s="206"/>
      <c r="H152" s="206"/>
      <c r="I152" s="206"/>
      <c r="J152" s="206"/>
      <c r="K152" s="206"/>
      <c r="L152" s="206"/>
      <c r="M152" s="206"/>
      <c r="N152" s="206"/>
      <c r="O152" s="206"/>
      <c r="P152" s="206"/>
      <c r="Q152" s="206"/>
      <c r="R152" s="206"/>
    </row>
    <row r="155" spans="1:28" ht="26.25" x14ac:dyDescent="0.25">
      <c r="B155" s="237" t="s">
        <v>47</v>
      </c>
      <c r="C155" s="237"/>
      <c r="D155" s="237"/>
      <c r="E155" s="237"/>
      <c r="F155" s="237"/>
      <c r="G155" s="237"/>
      <c r="H155" s="237"/>
      <c r="I155" s="237"/>
      <c r="J155" s="237"/>
      <c r="K155" s="237"/>
      <c r="L155" s="237"/>
      <c r="M155" s="237"/>
      <c r="N155" s="237"/>
      <c r="O155" s="237"/>
    </row>
    <row r="157" spans="1:28" x14ac:dyDescent="0.25">
      <c r="M157" s="37"/>
      <c r="N157" s="37"/>
      <c r="O157" s="37"/>
      <c r="P157" s="37"/>
    </row>
    <row r="158" spans="1:28" s="69" customFormat="1" ht="109.5" customHeight="1" x14ac:dyDescent="0.25">
      <c r="A158" s="120"/>
      <c r="B158" s="136" t="s">
        <v>135</v>
      </c>
      <c r="C158" s="136" t="s">
        <v>136</v>
      </c>
      <c r="D158" s="136" t="s">
        <v>137</v>
      </c>
      <c r="E158" s="136" t="s">
        <v>38</v>
      </c>
      <c r="F158" s="136" t="s">
        <v>19</v>
      </c>
      <c r="G158" s="136" t="s">
        <v>99</v>
      </c>
      <c r="H158" s="136" t="s">
        <v>14</v>
      </c>
      <c r="I158" s="136" t="s">
        <v>9</v>
      </c>
      <c r="J158" s="136" t="s">
        <v>27</v>
      </c>
      <c r="K158" s="136" t="s">
        <v>54</v>
      </c>
      <c r="L158" s="136" t="s">
        <v>17</v>
      </c>
      <c r="M158" s="136" t="s">
        <v>31</v>
      </c>
      <c r="N158" s="136" t="s">
        <v>10</v>
      </c>
      <c r="O158" s="136" t="s">
        <v>16</v>
      </c>
      <c r="P158" s="6"/>
      <c r="Q158" s="6"/>
      <c r="R158" s="6"/>
      <c r="S158" s="6"/>
    </row>
    <row r="159" spans="1:28" s="75" customFormat="1" ht="33.75" customHeight="1" x14ac:dyDescent="0.25">
      <c r="A159" s="31">
        <v>1</v>
      </c>
      <c r="B159" s="76" t="s">
        <v>172</v>
      </c>
      <c r="C159" s="76" t="s">
        <v>172</v>
      </c>
      <c r="D159" s="76" t="s">
        <v>175</v>
      </c>
      <c r="E159" s="146" t="s">
        <v>406</v>
      </c>
      <c r="F159" s="72" t="s">
        <v>126</v>
      </c>
      <c r="G159" s="116">
        <v>1</v>
      </c>
      <c r="H159" s="79">
        <v>41355</v>
      </c>
      <c r="I159" s="79">
        <v>41453</v>
      </c>
      <c r="J159" s="73" t="s">
        <v>127</v>
      </c>
      <c r="K159" s="161">
        <v>0</v>
      </c>
      <c r="L159" s="161">
        <v>3.2</v>
      </c>
      <c r="M159" s="18">
        <v>326975619</v>
      </c>
      <c r="N159" s="18" t="s">
        <v>412</v>
      </c>
      <c r="O159" s="147"/>
      <c r="P159" s="145"/>
      <c r="T159" s="74"/>
      <c r="U159" s="74"/>
      <c r="V159" s="74"/>
      <c r="W159" s="74"/>
      <c r="X159" s="74"/>
      <c r="Y159" s="74"/>
      <c r="Z159" s="74"/>
      <c r="AA159" s="74"/>
      <c r="AB159" s="74"/>
    </row>
    <row r="160" spans="1:28" s="75" customFormat="1" ht="33.75" customHeight="1" x14ac:dyDescent="0.25">
      <c r="A160" s="31">
        <v>2</v>
      </c>
      <c r="B160" s="76" t="s">
        <v>172</v>
      </c>
      <c r="C160" s="76" t="s">
        <v>172</v>
      </c>
      <c r="D160" s="76" t="s">
        <v>175</v>
      </c>
      <c r="E160" s="146" t="s">
        <v>407</v>
      </c>
      <c r="F160" s="72" t="s">
        <v>126</v>
      </c>
      <c r="G160" s="116">
        <v>1</v>
      </c>
      <c r="H160" s="79">
        <v>41186</v>
      </c>
      <c r="I160" s="79">
        <v>41258</v>
      </c>
      <c r="J160" s="73" t="s">
        <v>127</v>
      </c>
      <c r="K160" s="161">
        <v>0</v>
      </c>
      <c r="L160" s="161">
        <v>2.2999999999999998</v>
      </c>
      <c r="M160" s="18">
        <v>382213760</v>
      </c>
      <c r="N160" s="18" t="s">
        <v>411</v>
      </c>
      <c r="O160" s="147"/>
      <c r="P160" s="145"/>
      <c r="T160" s="74"/>
      <c r="U160" s="74"/>
      <c r="V160" s="74"/>
      <c r="W160" s="74"/>
      <c r="X160" s="74"/>
      <c r="Y160" s="74"/>
      <c r="Z160" s="74"/>
      <c r="AA160" s="74"/>
      <c r="AB160" s="74"/>
    </row>
    <row r="161" spans="1:28" s="75" customFormat="1" ht="33.75" customHeight="1" x14ac:dyDescent="0.25">
      <c r="A161" s="31">
        <v>3</v>
      </c>
      <c r="B161" s="76" t="s">
        <v>172</v>
      </c>
      <c r="C161" s="76" t="s">
        <v>172</v>
      </c>
      <c r="D161" s="76" t="s">
        <v>351</v>
      </c>
      <c r="E161" s="146" t="s">
        <v>408</v>
      </c>
      <c r="F161" s="72" t="s">
        <v>126</v>
      </c>
      <c r="G161" s="116">
        <v>1</v>
      </c>
      <c r="H161" s="79">
        <v>41313</v>
      </c>
      <c r="I161" s="79">
        <v>41485</v>
      </c>
      <c r="J161" s="73" t="s">
        <v>127</v>
      </c>
      <c r="K161" s="161">
        <v>5.7</v>
      </c>
      <c r="L161" s="161">
        <v>0</v>
      </c>
      <c r="M161" s="18" t="s">
        <v>413</v>
      </c>
      <c r="N161" s="18">
        <v>134</v>
      </c>
      <c r="O161" s="147"/>
      <c r="P161" s="145"/>
      <c r="T161" s="74"/>
      <c r="U161" s="74"/>
      <c r="V161" s="74"/>
      <c r="W161" s="74"/>
      <c r="X161" s="74"/>
      <c r="Y161" s="74"/>
      <c r="Z161" s="74"/>
      <c r="AA161" s="74"/>
      <c r="AB161" s="74"/>
    </row>
    <row r="162" spans="1:28" s="159" customFormat="1" ht="48.75" customHeight="1" x14ac:dyDescent="0.25">
      <c r="A162" s="150">
        <v>4</v>
      </c>
      <c r="B162" s="129" t="s">
        <v>172</v>
      </c>
      <c r="C162" s="129" t="s">
        <v>172</v>
      </c>
      <c r="D162" s="129" t="s">
        <v>402</v>
      </c>
      <c r="E162" s="151" t="s">
        <v>414</v>
      </c>
      <c r="F162" s="152" t="s">
        <v>126</v>
      </c>
      <c r="G162" s="153">
        <v>1</v>
      </c>
      <c r="H162" s="154" t="s">
        <v>414</v>
      </c>
      <c r="I162" s="154" t="s">
        <v>414</v>
      </c>
      <c r="J162" s="155" t="s">
        <v>127</v>
      </c>
      <c r="K162" s="161">
        <v>0</v>
      </c>
      <c r="L162" s="148">
        <v>0</v>
      </c>
      <c r="M162" s="156" t="s">
        <v>413</v>
      </c>
      <c r="N162" s="156">
        <v>135</v>
      </c>
      <c r="O162" s="157" t="s">
        <v>415</v>
      </c>
      <c r="P162" s="158"/>
      <c r="T162" s="160"/>
      <c r="U162" s="160"/>
      <c r="V162" s="160"/>
      <c r="W162" s="160"/>
      <c r="X162" s="160"/>
      <c r="Y162" s="160"/>
      <c r="Z162" s="160"/>
      <c r="AA162" s="160"/>
      <c r="AB162" s="160"/>
    </row>
    <row r="163" spans="1:28" s="75" customFormat="1" ht="33.75" customHeight="1" x14ac:dyDescent="0.25">
      <c r="A163" s="31">
        <v>5</v>
      </c>
      <c r="B163" s="76" t="s">
        <v>172</v>
      </c>
      <c r="C163" s="76" t="s">
        <v>172</v>
      </c>
      <c r="D163" s="76" t="s">
        <v>403</v>
      </c>
      <c r="E163" s="146" t="s">
        <v>409</v>
      </c>
      <c r="F163" s="72" t="s">
        <v>126</v>
      </c>
      <c r="G163" s="116">
        <v>1</v>
      </c>
      <c r="H163" s="79">
        <v>41122</v>
      </c>
      <c r="I163" s="79">
        <v>41260</v>
      </c>
      <c r="J163" s="73" t="s">
        <v>127</v>
      </c>
      <c r="K163" s="161">
        <v>4.5</v>
      </c>
      <c r="L163" s="161">
        <v>0</v>
      </c>
      <c r="M163" s="18" t="s">
        <v>413</v>
      </c>
      <c r="N163" s="18">
        <v>136</v>
      </c>
      <c r="O163" s="147"/>
      <c r="P163" s="145"/>
      <c r="T163" s="74"/>
      <c r="U163" s="74"/>
      <c r="V163" s="74"/>
      <c r="W163" s="74"/>
      <c r="X163" s="74"/>
      <c r="Y163" s="74"/>
      <c r="Z163" s="74"/>
      <c r="AA163" s="74"/>
      <c r="AB163" s="74"/>
    </row>
    <row r="164" spans="1:28" s="75" customFormat="1" ht="33.75" customHeight="1" x14ac:dyDescent="0.25">
      <c r="A164" s="31">
        <v>6</v>
      </c>
      <c r="B164" s="76" t="s">
        <v>172</v>
      </c>
      <c r="C164" s="76" t="s">
        <v>172</v>
      </c>
      <c r="D164" s="76" t="s">
        <v>404</v>
      </c>
      <c r="E164" s="146" t="s">
        <v>410</v>
      </c>
      <c r="F164" s="72" t="s">
        <v>126</v>
      </c>
      <c r="G164" s="116">
        <v>1</v>
      </c>
      <c r="H164" s="79">
        <v>40693</v>
      </c>
      <c r="I164" s="79">
        <v>40732</v>
      </c>
      <c r="J164" s="73" t="s">
        <v>127</v>
      </c>
      <c r="K164" s="161">
        <v>1.2</v>
      </c>
      <c r="L164" s="161">
        <v>0</v>
      </c>
      <c r="M164" s="18">
        <v>114173321</v>
      </c>
      <c r="N164" s="18">
        <v>138</v>
      </c>
      <c r="O164" s="147"/>
      <c r="P164" s="145"/>
      <c r="T164" s="74"/>
      <c r="U164" s="74"/>
      <c r="V164" s="74"/>
      <c r="W164" s="74"/>
      <c r="X164" s="74"/>
      <c r="Y164" s="74"/>
      <c r="Z164" s="74"/>
      <c r="AA164" s="74"/>
      <c r="AB164" s="74"/>
    </row>
    <row r="165" spans="1:28" s="159" customFormat="1" ht="40.5" customHeight="1" x14ac:dyDescent="0.25">
      <c r="A165" s="150">
        <v>7</v>
      </c>
      <c r="B165" s="129" t="s">
        <v>172</v>
      </c>
      <c r="C165" s="129" t="s">
        <v>172</v>
      </c>
      <c r="D165" s="129" t="s">
        <v>405</v>
      </c>
      <c r="E165" s="151" t="s">
        <v>413</v>
      </c>
      <c r="F165" s="152" t="s">
        <v>164</v>
      </c>
      <c r="G165" s="153">
        <v>1</v>
      </c>
      <c r="H165" s="154" t="s">
        <v>413</v>
      </c>
      <c r="I165" s="154" t="s">
        <v>413</v>
      </c>
      <c r="J165" s="155" t="s">
        <v>127</v>
      </c>
      <c r="K165" s="161">
        <v>0</v>
      </c>
      <c r="L165" s="161">
        <v>0</v>
      </c>
      <c r="M165" s="156" t="s">
        <v>413</v>
      </c>
      <c r="N165" s="156">
        <v>137</v>
      </c>
      <c r="O165" s="157" t="s">
        <v>416</v>
      </c>
      <c r="P165" s="158"/>
      <c r="T165" s="160"/>
      <c r="U165" s="160"/>
      <c r="V165" s="160"/>
      <c r="W165" s="160"/>
      <c r="X165" s="160"/>
      <c r="Y165" s="160"/>
      <c r="Z165" s="160"/>
      <c r="AA165" s="160"/>
      <c r="AB165" s="160"/>
    </row>
    <row r="166" spans="1:28" s="75" customFormat="1" ht="40.5" customHeight="1" x14ac:dyDescent="0.25">
      <c r="A166" s="31">
        <v>8</v>
      </c>
      <c r="B166" s="76" t="s">
        <v>172</v>
      </c>
      <c r="C166" s="76" t="s">
        <v>172</v>
      </c>
      <c r="D166" s="76" t="s">
        <v>417</v>
      </c>
      <c r="E166" s="146" t="s">
        <v>413</v>
      </c>
      <c r="F166" s="72" t="s">
        <v>126</v>
      </c>
      <c r="G166" s="116">
        <v>1</v>
      </c>
      <c r="H166" s="79">
        <v>41654</v>
      </c>
      <c r="I166" s="79">
        <v>41881</v>
      </c>
      <c r="J166" s="73" t="s">
        <v>127</v>
      </c>
      <c r="K166" s="161">
        <v>7.5</v>
      </c>
      <c r="L166" s="161">
        <v>0</v>
      </c>
      <c r="M166" s="18" t="s">
        <v>413</v>
      </c>
      <c r="N166" s="18">
        <v>139</v>
      </c>
      <c r="O166" s="147"/>
      <c r="P166" s="145"/>
      <c r="T166" s="74"/>
      <c r="U166" s="74"/>
      <c r="V166" s="74"/>
      <c r="W166" s="74"/>
      <c r="X166" s="74"/>
      <c r="Y166" s="74"/>
      <c r="Z166" s="74"/>
      <c r="AA166" s="74"/>
      <c r="AB166" s="74"/>
    </row>
    <row r="167" spans="1:28" s="75" customFormat="1" x14ac:dyDescent="0.25">
      <c r="A167" s="31"/>
      <c r="B167" s="32" t="s">
        <v>13</v>
      </c>
      <c r="C167" s="77"/>
      <c r="D167" s="76"/>
      <c r="E167" s="71"/>
      <c r="F167" s="72"/>
      <c r="G167" s="72"/>
      <c r="H167" s="72"/>
      <c r="I167" s="73"/>
      <c r="J167" s="73"/>
      <c r="K167" s="125">
        <f>SUM(K159:K166)</f>
        <v>18.899999999999999</v>
      </c>
      <c r="L167" s="125">
        <f>SUM(L159:L166)</f>
        <v>5.5</v>
      </c>
      <c r="M167" s="126"/>
      <c r="N167" s="78"/>
      <c r="O167" s="78"/>
      <c r="P167" s="6"/>
      <c r="Q167" s="6"/>
      <c r="R167" s="6"/>
      <c r="S167" s="6"/>
    </row>
    <row r="168" spans="1:28" x14ac:dyDescent="0.25">
      <c r="A168" s="81"/>
      <c r="B168" s="34"/>
      <c r="C168" s="34"/>
      <c r="D168" s="34"/>
      <c r="E168" s="123"/>
      <c r="F168" s="34"/>
      <c r="G168" s="34"/>
      <c r="H168" s="34"/>
      <c r="I168" s="34"/>
      <c r="J168" s="34"/>
      <c r="K168" s="34"/>
      <c r="L168" s="34"/>
      <c r="M168" s="34"/>
      <c r="N168" s="34"/>
      <c r="O168" s="34"/>
      <c r="Q168" s="19"/>
      <c r="R168" s="19"/>
    </row>
    <row r="169" spans="1:28" ht="18.75" x14ac:dyDescent="0.25">
      <c r="A169" s="81"/>
      <c r="B169" s="35" t="s">
        <v>28</v>
      </c>
      <c r="C169" s="162">
        <v>18.899999999999999</v>
      </c>
      <c r="D169" s="81"/>
      <c r="E169" s="81"/>
      <c r="F169" s="81"/>
      <c r="G169" s="81"/>
      <c r="H169" s="124"/>
      <c r="I169" s="124"/>
      <c r="J169" s="124"/>
      <c r="K169" s="124"/>
      <c r="L169" s="124"/>
      <c r="M169" s="124"/>
      <c r="N169" s="34"/>
      <c r="O169" s="34"/>
      <c r="P169" s="19"/>
      <c r="Q169" s="19"/>
      <c r="R169" s="19"/>
    </row>
    <row r="171" spans="1:28" ht="15.75" thickBot="1" x14ac:dyDescent="0.3"/>
    <row r="172" spans="1:28" ht="37.15" customHeight="1" thickBot="1" x14ac:dyDescent="0.3">
      <c r="B172" s="44" t="s">
        <v>42</v>
      </c>
      <c r="C172" s="45" t="s">
        <v>43</v>
      </c>
      <c r="D172" s="44" t="s">
        <v>44</v>
      </c>
      <c r="E172" s="45" t="s">
        <v>48</v>
      </c>
    </row>
    <row r="173" spans="1:28" ht="41.45" customHeight="1" x14ac:dyDescent="0.25">
      <c r="B173" s="38" t="s">
        <v>114</v>
      </c>
      <c r="C173" s="41">
        <v>20</v>
      </c>
      <c r="D173" s="41">
        <v>0</v>
      </c>
      <c r="E173" s="238">
        <f>+D173+D174+D175</f>
        <v>40</v>
      </c>
    </row>
    <row r="174" spans="1:28" x14ac:dyDescent="0.25">
      <c r="B174" s="38" t="s">
        <v>115</v>
      </c>
      <c r="C174" s="33">
        <v>30</v>
      </c>
      <c r="D174" s="33">
        <v>0</v>
      </c>
      <c r="E174" s="239"/>
    </row>
    <row r="175" spans="1:28" ht="15.75" thickBot="1" x14ac:dyDescent="0.3">
      <c r="B175" s="38" t="s">
        <v>116</v>
      </c>
      <c r="C175" s="42">
        <v>40</v>
      </c>
      <c r="D175" s="42">
        <v>40</v>
      </c>
      <c r="E175" s="240"/>
    </row>
    <row r="177" spans="2:16" ht="15.75" thickBot="1" x14ac:dyDescent="0.3"/>
    <row r="178" spans="2:16" ht="27" thickBot="1" x14ac:dyDescent="0.3">
      <c r="B178" s="221" t="s">
        <v>45</v>
      </c>
      <c r="C178" s="222"/>
      <c r="D178" s="222"/>
      <c r="E178" s="222"/>
      <c r="F178" s="222"/>
      <c r="G178" s="222"/>
      <c r="H178" s="222"/>
      <c r="I178" s="222"/>
      <c r="J178" s="222"/>
      <c r="K178" s="222"/>
      <c r="L178" s="222"/>
      <c r="M178" s="222"/>
      <c r="N178" s="223"/>
      <c r="O178" s="135"/>
      <c r="P178" s="135"/>
    </row>
    <row r="181" spans="2:16" ht="28.9" customHeight="1" x14ac:dyDescent="0.25">
      <c r="H181" s="241" t="s">
        <v>111</v>
      </c>
      <c r="I181" s="241"/>
      <c r="J181" s="241"/>
      <c r="K181" s="127"/>
      <c r="L181" s="127"/>
    </row>
    <row r="182" spans="2:16" ht="76.5" customHeight="1" x14ac:dyDescent="0.25">
      <c r="B182" s="136" t="s">
        <v>0</v>
      </c>
      <c r="C182" s="136" t="s">
        <v>156</v>
      </c>
      <c r="D182" s="136" t="s">
        <v>34</v>
      </c>
      <c r="E182" s="136" t="s">
        <v>108</v>
      </c>
      <c r="F182" s="136" t="s">
        <v>109</v>
      </c>
      <c r="G182" s="136" t="s">
        <v>110</v>
      </c>
      <c r="H182" s="83" t="s">
        <v>112</v>
      </c>
      <c r="I182" s="136" t="s">
        <v>154</v>
      </c>
      <c r="J182" s="136" t="s">
        <v>153</v>
      </c>
      <c r="K182" s="136" t="s">
        <v>353</v>
      </c>
      <c r="L182" s="141" t="s">
        <v>152</v>
      </c>
      <c r="M182" s="136" t="s">
        <v>35</v>
      </c>
      <c r="N182" s="136" t="s">
        <v>36</v>
      </c>
      <c r="O182" s="136" t="s">
        <v>2</v>
      </c>
      <c r="P182" s="136" t="s">
        <v>10</v>
      </c>
    </row>
    <row r="183" spans="2:16" ht="45" customHeight="1" x14ac:dyDescent="0.25">
      <c r="B183" s="43" t="s">
        <v>203</v>
      </c>
      <c r="C183" s="43" t="s">
        <v>166</v>
      </c>
      <c r="D183" s="43" t="s">
        <v>349</v>
      </c>
      <c r="E183" s="43">
        <v>52475319</v>
      </c>
      <c r="F183" s="43" t="s">
        <v>350</v>
      </c>
      <c r="G183" s="133">
        <v>41726</v>
      </c>
      <c r="H183" s="43" t="s">
        <v>351</v>
      </c>
      <c r="I183" s="134">
        <v>40091</v>
      </c>
      <c r="J183" s="133">
        <v>41258</v>
      </c>
      <c r="K183" s="132" t="s">
        <v>164</v>
      </c>
      <c r="L183" s="132" t="s">
        <v>126</v>
      </c>
      <c r="M183" s="43" t="s">
        <v>164</v>
      </c>
      <c r="N183" s="43" t="s">
        <v>126</v>
      </c>
      <c r="O183" s="43" t="s">
        <v>352</v>
      </c>
      <c r="P183" s="43" t="s">
        <v>354</v>
      </c>
    </row>
    <row r="184" spans="2:16" ht="129.75" customHeight="1" x14ac:dyDescent="0.25">
      <c r="B184" s="43" t="s">
        <v>203</v>
      </c>
      <c r="C184" s="43" t="s">
        <v>166</v>
      </c>
      <c r="D184" s="43" t="s">
        <v>356</v>
      </c>
      <c r="E184" s="43">
        <v>26203703</v>
      </c>
      <c r="F184" s="43" t="s">
        <v>368</v>
      </c>
      <c r="G184" s="133">
        <v>39644</v>
      </c>
      <c r="H184" s="43" t="s">
        <v>357</v>
      </c>
      <c r="I184" s="134" t="s">
        <v>358</v>
      </c>
      <c r="J184" s="133" t="s">
        <v>359</v>
      </c>
      <c r="K184" s="132" t="s">
        <v>126</v>
      </c>
      <c r="L184" s="132" t="s">
        <v>126</v>
      </c>
      <c r="M184" s="43" t="s">
        <v>126</v>
      </c>
      <c r="N184" s="43" t="s">
        <v>126</v>
      </c>
      <c r="O184" s="43" t="s">
        <v>171</v>
      </c>
      <c r="P184" s="43" t="s">
        <v>355</v>
      </c>
    </row>
    <row r="185" spans="2:16" ht="60" customHeight="1" x14ac:dyDescent="0.25">
      <c r="B185" s="43" t="s">
        <v>203</v>
      </c>
      <c r="C185" s="43" t="s">
        <v>166</v>
      </c>
      <c r="D185" s="43" t="s">
        <v>361</v>
      </c>
      <c r="E185" s="43">
        <v>52556770</v>
      </c>
      <c r="F185" s="43" t="s">
        <v>170</v>
      </c>
      <c r="G185" s="133">
        <v>41082</v>
      </c>
      <c r="H185" s="43" t="s">
        <v>362</v>
      </c>
      <c r="I185" s="134" t="s">
        <v>363</v>
      </c>
      <c r="J185" s="133" t="s">
        <v>364</v>
      </c>
      <c r="K185" s="132" t="s">
        <v>164</v>
      </c>
      <c r="L185" s="132" t="s">
        <v>126</v>
      </c>
      <c r="M185" s="43" t="s">
        <v>164</v>
      </c>
      <c r="N185" s="43" t="s">
        <v>126</v>
      </c>
      <c r="O185" s="43" t="s">
        <v>365</v>
      </c>
      <c r="P185" s="43" t="s">
        <v>360</v>
      </c>
    </row>
    <row r="186" spans="2:16" ht="136.5" customHeight="1" x14ac:dyDescent="0.25">
      <c r="B186" s="43" t="s">
        <v>203</v>
      </c>
      <c r="C186" s="43" t="s">
        <v>166</v>
      </c>
      <c r="D186" s="43" t="s">
        <v>367</v>
      </c>
      <c r="E186" s="43">
        <v>78811826</v>
      </c>
      <c r="F186" s="43" t="s">
        <v>369</v>
      </c>
      <c r="G186" s="133">
        <v>37211</v>
      </c>
      <c r="H186" s="43" t="s">
        <v>370</v>
      </c>
      <c r="I186" s="134" t="s">
        <v>371</v>
      </c>
      <c r="J186" s="133" t="s">
        <v>372</v>
      </c>
      <c r="K186" s="132" t="s">
        <v>126</v>
      </c>
      <c r="L186" s="132" t="s">
        <v>126</v>
      </c>
      <c r="M186" s="43" t="s">
        <v>126</v>
      </c>
      <c r="N186" s="43" t="s">
        <v>126</v>
      </c>
      <c r="O186" s="43" t="s">
        <v>171</v>
      </c>
      <c r="P186" s="43" t="s">
        <v>366</v>
      </c>
    </row>
    <row r="187" spans="2:16" ht="57.75" customHeight="1" x14ac:dyDescent="0.25">
      <c r="B187" s="43" t="s">
        <v>203</v>
      </c>
      <c r="C187" s="43" t="s">
        <v>166</v>
      </c>
      <c r="D187" s="43" t="s">
        <v>374</v>
      </c>
      <c r="E187" s="43">
        <v>78757847</v>
      </c>
      <c r="F187" s="43" t="s">
        <v>375</v>
      </c>
      <c r="G187" s="133">
        <v>40529</v>
      </c>
      <c r="H187" s="43" t="s">
        <v>172</v>
      </c>
      <c r="I187" s="134">
        <v>40308</v>
      </c>
      <c r="J187" s="133">
        <v>41453</v>
      </c>
      <c r="K187" s="132" t="s">
        <v>126</v>
      </c>
      <c r="L187" s="132" t="s">
        <v>126</v>
      </c>
      <c r="M187" s="43" t="s">
        <v>126</v>
      </c>
      <c r="N187" s="43" t="s">
        <v>126</v>
      </c>
      <c r="O187" s="43" t="s">
        <v>171</v>
      </c>
      <c r="P187" s="43" t="s">
        <v>373</v>
      </c>
    </row>
    <row r="188" spans="2:16" ht="96" customHeight="1" x14ac:dyDescent="0.25">
      <c r="B188" s="43" t="s">
        <v>120</v>
      </c>
      <c r="C188" s="43" t="s">
        <v>166</v>
      </c>
      <c r="D188" s="43" t="s">
        <v>380</v>
      </c>
      <c r="E188" s="43">
        <v>30662574</v>
      </c>
      <c r="F188" s="43" t="s">
        <v>387</v>
      </c>
      <c r="G188" s="133">
        <v>37414</v>
      </c>
      <c r="H188" s="43" t="s">
        <v>383</v>
      </c>
      <c r="I188" s="134" t="s">
        <v>381</v>
      </c>
      <c r="J188" s="133" t="s">
        <v>382</v>
      </c>
      <c r="K188" s="132" t="s">
        <v>126</v>
      </c>
      <c r="L188" s="132" t="s">
        <v>126</v>
      </c>
      <c r="M188" s="43" t="s">
        <v>126</v>
      </c>
      <c r="N188" s="43" t="s">
        <v>126</v>
      </c>
      <c r="O188" s="43" t="s">
        <v>171</v>
      </c>
      <c r="P188" s="43" t="s">
        <v>379</v>
      </c>
    </row>
    <row r="189" spans="2:16" ht="61.5" customHeight="1" x14ac:dyDescent="0.25">
      <c r="B189" s="43" t="s">
        <v>120</v>
      </c>
      <c r="C189" s="43" t="s">
        <v>166</v>
      </c>
      <c r="D189" s="43" t="s">
        <v>385</v>
      </c>
      <c r="E189" s="43">
        <v>15034147</v>
      </c>
      <c r="F189" s="43" t="s">
        <v>386</v>
      </c>
      <c r="G189" s="133">
        <v>38980</v>
      </c>
      <c r="H189" s="43" t="s">
        <v>165</v>
      </c>
      <c r="I189" s="43" t="s">
        <v>165</v>
      </c>
      <c r="J189" s="43" t="s">
        <v>165</v>
      </c>
      <c r="K189" s="132" t="s">
        <v>164</v>
      </c>
      <c r="L189" s="132" t="s">
        <v>126</v>
      </c>
      <c r="M189" s="43" t="s">
        <v>164</v>
      </c>
      <c r="N189" s="43" t="s">
        <v>126</v>
      </c>
      <c r="O189" s="43" t="s">
        <v>388</v>
      </c>
      <c r="P189" s="43" t="s">
        <v>384</v>
      </c>
    </row>
    <row r="190" spans="2:16" ht="54" customHeight="1" x14ac:dyDescent="0.25">
      <c r="B190" s="43" t="s">
        <v>120</v>
      </c>
      <c r="C190" s="43" t="s">
        <v>166</v>
      </c>
      <c r="D190" s="43" t="s">
        <v>390</v>
      </c>
      <c r="E190" s="43">
        <v>1063154410</v>
      </c>
      <c r="F190" s="43" t="s">
        <v>391</v>
      </c>
      <c r="G190" s="133">
        <v>41368</v>
      </c>
      <c r="H190" s="43" t="s">
        <v>392</v>
      </c>
      <c r="I190" s="134" t="s">
        <v>393</v>
      </c>
      <c r="J190" s="133" t="s">
        <v>394</v>
      </c>
      <c r="K190" s="132" t="s">
        <v>164</v>
      </c>
      <c r="L190" s="132" t="s">
        <v>126</v>
      </c>
      <c r="M190" s="43" t="s">
        <v>164</v>
      </c>
      <c r="N190" s="43" t="s">
        <v>126</v>
      </c>
      <c r="O190" s="43" t="s">
        <v>352</v>
      </c>
      <c r="P190" s="43" t="s">
        <v>389</v>
      </c>
    </row>
    <row r="191" spans="2:16" ht="44.25" customHeight="1" x14ac:dyDescent="0.25">
      <c r="B191" s="43" t="s">
        <v>120</v>
      </c>
      <c r="C191" s="43" t="s">
        <v>166</v>
      </c>
      <c r="D191" s="43" t="s">
        <v>396</v>
      </c>
      <c r="E191" s="43">
        <v>30652132</v>
      </c>
      <c r="F191" s="43" t="s">
        <v>397</v>
      </c>
      <c r="G191" s="133">
        <v>37176</v>
      </c>
      <c r="H191" s="43" t="s">
        <v>165</v>
      </c>
      <c r="I191" s="43" t="s">
        <v>165</v>
      </c>
      <c r="J191" s="43" t="s">
        <v>165</v>
      </c>
      <c r="K191" s="132" t="s">
        <v>164</v>
      </c>
      <c r="L191" s="132" t="s">
        <v>126</v>
      </c>
      <c r="M191" s="43" t="s">
        <v>164</v>
      </c>
      <c r="N191" s="43" t="s">
        <v>126</v>
      </c>
      <c r="O191" s="43" t="s">
        <v>388</v>
      </c>
      <c r="P191" s="43" t="s">
        <v>395</v>
      </c>
    </row>
    <row r="192" spans="2:16" ht="57.75" customHeight="1" x14ac:dyDescent="0.25">
      <c r="B192" s="43" t="s">
        <v>120</v>
      </c>
      <c r="C192" s="43" t="s">
        <v>166</v>
      </c>
      <c r="D192" s="43" t="s">
        <v>399</v>
      </c>
      <c r="E192" s="43">
        <v>50989462</v>
      </c>
      <c r="F192" s="43" t="s">
        <v>368</v>
      </c>
      <c r="G192" s="133">
        <v>40975</v>
      </c>
      <c r="H192" s="43" t="s">
        <v>400</v>
      </c>
      <c r="I192" s="134">
        <v>41673</v>
      </c>
      <c r="J192" s="133">
        <v>41957</v>
      </c>
      <c r="K192" s="132" t="s">
        <v>126</v>
      </c>
      <c r="L192" s="132" t="s">
        <v>126</v>
      </c>
      <c r="M192" s="43" t="s">
        <v>164</v>
      </c>
      <c r="N192" s="43" t="s">
        <v>169</v>
      </c>
      <c r="O192" s="43" t="s">
        <v>401</v>
      </c>
      <c r="P192" s="43" t="s">
        <v>398</v>
      </c>
    </row>
    <row r="193" spans="2:16" ht="39" customHeight="1" x14ac:dyDescent="0.25">
      <c r="B193" s="43" t="s">
        <v>121</v>
      </c>
      <c r="C193" s="143" t="s">
        <v>167</v>
      </c>
      <c r="D193" s="43" t="s">
        <v>376</v>
      </c>
      <c r="E193" s="43">
        <v>1072492823</v>
      </c>
      <c r="F193" s="43" t="s">
        <v>377</v>
      </c>
      <c r="G193" s="133"/>
      <c r="H193" s="43"/>
      <c r="I193" s="134"/>
      <c r="J193" s="133"/>
      <c r="K193" s="132" t="s">
        <v>126</v>
      </c>
      <c r="L193" s="132" t="s">
        <v>126</v>
      </c>
      <c r="M193" s="132" t="s">
        <v>126</v>
      </c>
      <c r="N193" s="132" t="s">
        <v>126</v>
      </c>
      <c r="O193" s="43" t="s">
        <v>63</v>
      </c>
      <c r="P193" s="43" t="s">
        <v>378</v>
      </c>
    </row>
    <row r="197" spans="2:16" ht="54" customHeight="1" x14ac:dyDescent="0.25">
      <c r="B197" s="83" t="s">
        <v>29</v>
      </c>
      <c r="C197" s="83" t="s">
        <v>42</v>
      </c>
      <c r="D197" s="136" t="s">
        <v>43</v>
      </c>
      <c r="E197" s="83" t="s">
        <v>44</v>
      </c>
      <c r="F197" s="136" t="s">
        <v>49</v>
      </c>
    </row>
    <row r="198" spans="2:16" ht="156.75" customHeight="1" x14ac:dyDescent="0.2">
      <c r="B198" s="242" t="s">
        <v>46</v>
      </c>
      <c r="C198" s="5" t="s">
        <v>117</v>
      </c>
      <c r="D198" s="120">
        <v>25</v>
      </c>
      <c r="E198" s="120">
        <v>0</v>
      </c>
      <c r="F198" s="243">
        <f>+E198+E199+E200</f>
        <v>10</v>
      </c>
      <c r="G198" s="59"/>
    </row>
    <row r="199" spans="2:16" ht="114" customHeight="1" x14ac:dyDescent="0.2">
      <c r="B199" s="242"/>
      <c r="C199" s="5" t="s">
        <v>118</v>
      </c>
      <c r="D199" s="43">
        <v>25</v>
      </c>
      <c r="E199" s="120">
        <v>0</v>
      </c>
      <c r="F199" s="243"/>
      <c r="G199" s="59"/>
    </row>
    <row r="200" spans="2:16" ht="69" customHeight="1" x14ac:dyDescent="0.2">
      <c r="B200" s="242"/>
      <c r="C200" s="5" t="s">
        <v>119</v>
      </c>
      <c r="D200" s="120">
        <v>10</v>
      </c>
      <c r="E200" s="120">
        <v>10</v>
      </c>
      <c r="F200" s="243"/>
      <c r="G200" s="59"/>
    </row>
    <row r="201" spans="2:16" x14ac:dyDescent="0.25">
      <c r="C201" s="66"/>
    </row>
    <row r="204" spans="2:16" x14ac:dyDescent="0.25">
      <c r="B204" s="82" t="s">
        <v>50</v>
      </c>
    </row>
    <row r="207" spans="2:16" x14ac:dyDescent="0.25">
      <c r="B207" s="84" t="s">
        <v>29</v>
      </c>
      <c r="C207" s="84" t="s">
        <v>51</v>
      </c>
      <c r="D207" s="83" t="s">
        <v>44</v>
      </c>
      <c r="E207" s="83" t="s">
        <v>13</v>
      </c>
    </row>
    <row r="208" spans="2:16" ht="28.5" x14ac:dyDescent="0.25">
      <c r="B208" s="67" t="s">
        <v>52</v>
      </c>
      <c r="C208" s="68">
        <v>40</v>
      </c>
      <c r="D208" s="120">
        <f>+E173</f>
        <v>40</v>
      </c>
      <c r="E208" s="215">
        <f>+D208+D209</f>
        <v>50</v>
      </c>
    </row>
    <row r="209" spans="2:5" ht="42.75" x14ac:dyDescent="0.25">
      <c r="B209" s="67" t="s">
        <v>53</v>
      </c>
      <c r="C209" s="68">
        <v>60</v>
      </c>
      <c r="D209" s="120">
        <f>+F198</f>
        <v>10</v>
      </c>
      <c r="E209" s="216"/>
    </row>
  </sheetData>
  <autoFilter ref="A83:AB83"/>
  <mergeCells count="35">
    <mergeCell ref="D149:E149"/>
    <mergeCell ref="B145:P145"/>
    <mergeCell ref="D148:E148"/>
    <mergeCell ref="E208:E209"/>
    <mergeCell ref="B152:R152"/>
    <mergeCell ref="B155:O155"/>
    <mergeCell ref="E173:E175"/>
    <mergeCell ref="B178:N178"/>
    <mergeCell ref="H181:J181"/>
    <mergeCell ref="B198:B200"/>
    <mergeCell ref="F198:F200"/>
    <mergeCell ref="C50:N50"/>
    <mergeCell ref="B52:M52"/>
    <mergeCell ref="L55:M55"/>
    <mergeCell ref="B78:O78"/>
    <mergeCell ref="B82:B83"/>
    <mergeCell ref="C82:C83"/>
    <mergeCell ref="D82:D83"/>
    <mergeCell ref="E82:E83"/>
    <mergeCell ref="F82:F83"/>
    <mergeCell ref="G82:G83"/>
    <mergeCell ref="H82:K82"/>
    <mergeCell ref="L56:M71"/>
    <mergeCell ref="C10:E10"/>
    <mergeCell ref="B14:C15"/>
    <mergeCell ref="E33:E34"/>
    <mergeCell ref="B46:B47"/>
    <mergeCell ref="C46:C47"/>
    <mergeCell ref="D46:E46"/>
    <mergeCell ref="C9:N9"/>
    <mergeCell ref="B2:R2"/>
    <mergeCell ref="B4:R4"/>
    <mergeCell ref="C6:N6"/>
    <mergeCell ref="C7:N7"/>
    <mergeCell ref="C8:N8"/>
  </mergeCells>
  <dataValidations count="2">
    <dataValidation type="list" allowBlank="1" showInputMessage="1" showErrorMessage="1" sqref="WVG983125 A65621 IU65621 SQ65621 ACM65621 AMI65621 AWE65621 BGA65621 BPW65621 BZS65621 CJO65621 CTK65621 DDG65621 DNC65621 DWY65621 EGU65621 EQQ65621 FAM65621 FKI65621 FUE65621 GEA65621 GNW65621 GXS65621 HHO65621 HRK65621 IBG65621 ILC65621 IUY65621 JEU65621 JOQ65621 JYM65621 KII65621 KSE65621 LCA65621 LLW65621 LVS65621 MFO65621 MPK65621 MZG65621 NJC65621 NSY65621 OCU65621 OMQ65621 OWM65621 PGI65621 PQE65621 QAA65621 QJW65621 QTS65621 RDO65621 RNK65621 RXG65621 SHC65621 SQY65621 TAU65621 TKQ65621 TUM65621 UEI65621 UOE65621 UYA65621 VHW65621 VRS65621 WBO65621 WLK65621 WVG65621 A131157 IU131157 SQ131157 ACM131157 AMI131157 AWE131157 BGA131157 BPW131157 BZS131157 CJO131157 CTK131157 DDG131157 DNC131157 DWY131157 EGU131157 EQQ131157 FAM131157 FKI131157 FUE131157 GEA131157 GNW131157 GXS131157 HHO131157 HRK131157 IBG131157 ILC131157 IUY131157 JEU131157 JOQ131157 JYM131157 KII131157 KSE131157 LCA131157 LLW131157 LVS131157 MFO131157 MPK131157 MZG131157 NJC131157 NSY131157 OCU131157 OMQ131157 OWM131157 PGI131157 PQE131157 QAA131157 QJW131157 QTS131157 RDO131157 RNK131157 RXG131157 SHC131157 SQY131157 TAU131157 TKQ131157 TUM131157 UEI131157 UOE131157 UYA131157 VHW131157 VRS131157 WBO131157 WLK131157 WVG131157 A196693 IU196693 SQ196693 ACM196693 AMI196693 AWE196693 BGA196693 BPW196693 BZS196693 CJO196693 CTK196693 DDG196693 DNC196693 DWY196693 EGU196693 EQQ196693 FAM196693 FKI196693 FUE196693 GEA196693 GNW196693 GXS196693 HHO196693 HRK196693 IBG196693 ILC196693 IUY196693 JEU196693 JOQ196693 JYM196693 KII196693 KSE196693 LCA196693 LLW196693 LVS196693 MFO196693 MPK196693 MZG196693 NJC196693 NSY196693 OCU196693 OMQ196693 OWM196693 PGI196693 PQE196693 QAA196693 QJW196693 QTS196693 RDO196693 RNK196693 RXG196693 SHC196693 SQY196693 TAU196693 TKQ196693 TUM196693 UEI196693 UOE196693 UYA196693 VHW196693 VRS196693 WBO196693 WLK196693 WVG196693 A262229 IU262229 SQ262229 ACM262229 AMI262229 AWE262229 BGA262229 BPW262229 BZS262229 CJO262229 CTK262229 DDG262229 DNC262229 DWY262229 EGU262229 EQQ262229 FAM262229 FKI262229 FUE262229 GEA262229 GNW262229 GXS262229 HHO262229 HRK262229 IBG262229 ILC262229 IUY262229 JEU262229 JOQ262229 JYM262229 KII262229 KSE262229 LCA262229 LLW262229 LVS262229 MFO262229 MPK262229 MZG262229 NJC262229 NSY262229 OCU262229 OMQ262229 OWM262229 PGI262229 PQE262229 QAA262229 QJW262229 QTS262229 RDO262229 RNK262229 RXG262229 SHC262229 SQY262229 TAU262229 TKQ262229 TUM262229 UEI262229 UOE262229 UYA262229 VHW262229 VRS262229 WBO262229 WLK262229 WVG262229 A327765 IU327765 SQ327765 ACM327765 AMI327765 AWE327765 BGA327765 BPW327765 BZS327765 CJO327765 CTK327765 DDG327765 DNC327765 DWY327765 EGU327765 EQQ327765 FAM327765 FKI327765 FUE327765 GEA327765 GNW327765 GXS327765 HHO327765 HRK327765 IBG327765 ILC327765 IUY327765 JEU327765 JOQ327765 JYM327765 KII327765 KSE327765 LCA327765 LLW327765 LVS327765 MFO327765 MPK327765 MZG327765 NJC327765 NSY327765 OCU327765 OMQ327765 OWM327765 PGI327765 PQE327765 QAA327765 QJW327765 QTS327765 RDO327765 RNK327765 RXG327765 SHC327765 SQY327765 TAU327765 TKQ327765 TUM327765 UEI327765 UOE327765 UYA327765 VHW327765 VRS327765 WBO327765 WLK327765 WVG327765 A393301 IU393301 SQ393301 ACM393301 AMI393301 AWE393301 BGA393301 BPW393301 BZS393301 CJO393301 CTK393301 DDG393301 DNC393301 DWY393301 EGU393301 EQQ393301 FAM393301 FKI393301 FUE393301 GEA393301 GNW393301 GXS393301 HHO393301 HRK393301 IBG393301 ILC393301 IUY393301 JEU393301 JOQ393301 JYM393301 KII393301 KSE393301 LCA393301 LLW393301 LVS393301 MFO393301 MPK393301 MZG393301 NJC393301 NSY393301 OCU393301 OMQ393301 OWM393301 PGI393301 PQE393301 QAA393301 QJW393301 QTS393301 RDO393301 RNK393301 RXG393301 SHC393301 SQY393301 TAU393301 TKQ393301 TUM393301 UEI393301 UOE393301 UYA393301 VHW393301 VRS393301 WBO393301 WLK393301 WVG393301 A458837 IU458837 SQ458837 ACM458837 AMI458837 AWE458837 BGA458837 BPW458837 BZS458837 CJO458837 CTK458837 DDG458837 DNC458837 DWY458837 EGU458837 EQQ458837 FAM458837 FKI458837 FUE458837 GEA458837 GNW458837 GXS458837 HHO458837 HRK458837 IBG458837 ILC458837 IUY458837 JEU458837 JOQ458837 JYM458837 KII458837 KSE458837 LCA458837 LLW458837 LVS458837 MFO458837 MPK458837 MZG458837 NJC458837 NSY458837 OCU458837 OMQ458837 OWM458837 PGI458837 PQE458837 QAA458837 QJW458837 QTS458837 RDO458837 RNK458837 RXG458837 SHC458837 SQY458837 TAU458837 TKQ458837 TUM458837 UEI458837 UOE458837 UYA458837 VHW458837 VRS458837 WBO458837 WLK458837 WVG458837 A524373 IU524373 SQ524373 ACM524373 AMI524373 AWE524373 BGA524373 BPW524373 BZS524373 CJO524373 CTK524373 DDG524373 DNC524373 DWY524373 EGU524373 EQQ524373 FAM524373 FKI524373 FUE524373 GEA524373 GNW524373 GXS524373 HHO524373 HRK524373 IBG524373 ILC524373 IUY524373 JEU524373 JOQ524373 JYM524373 KII524373 KSE524373 LCA524373 LLW524373 LVS524373 MFO524373 MPK524373 MZG524373 NJC524373 NSY524373 OCU524373 OMQ524373 OWM524373 PGI524373 PQE524373 QAA524373 QJW524373 QTS524373 RDO524373 RNK524373 RXG524373 SHC524373 SQY524373 TAU524373 TKQ524373 TUM524373 UEI524373 UOE524373 UYA524373 VHW524373 VRS524373 WBO524373 WLK524373 WVG524373 A589909 IU589909 SQ589909 ACM589909 AMI589909 AWE589909 BGA589909 BPW589909 BZS589909 CJO589909 CTK589909 DDG589909 DNC589909 DWY589909 EGU589909 EQQ589909 FAM589909 FKI589909 FUE589909 GEA589909 GNW589909 GXS589909 HHO589909 HRK589909 IBG589909 ILC589909 IUY589909 JEU589909 JOQ589909 JYM589909 KII589909 KSE589909 LCA589909 LLW589909 LVS589909 MFO589909 MPK589909 MZG589909 NJC589909 NSY589909 OCU589909 OMQ589909 OWM589909 PGI589909 PQE589909 QAA589909 QJW589909 QTS589909 RDO589909 RNK589909 RXG589909 SHC589909 SQY589909 TAU589909 TKQ589909 TUM589909 UEI589909 UOE589909 UYA589909 VHW589909 VRS589909 WBO589909 WLK589909 WVG589909 A655445 IU655445 SQ655445 ACM655445 AMI655445 AWE655445 BGA655445 BPW655445 BZS655445 CJO655445 CTK655445 DDG655445 DNC655445 DWY655445 EGU655445 EQQ655445 FAM655445 FKI655445 FUE655445 GEA655445 GNW655445 GXS655445 HHO655445 HRK655445 IBG655445 ILC655445 IUY655445 JEU655445 JOQ655445 JYM655445 KII655445 KSE655445 LCA655445 LLW655445 LVS655445 MFO655445 MPK655445 MZG655445 NJC655445 NSY655445 OCU655445 OMQ655445 OWM655445 PGI655445 PQE655445 QAA655445 QJW655445 QTS655445 RDO655445 RNK655445 RXG655445 SHC655445 SQY655445 TAU655445 TKQ655445 TUM655445 UEI655445 UOE655445 UYA655445 VHW655445 VRS655445 WBO655445 WLK655445 WVG655445 A720981 IU720981 SQ720981 ACM720981 AMI720981 AWE720981 BGA720981 BPW720981 BZS720981 CJO720981 CTK720981 DDG720981 DNC720981 DWY720981 EGU720981 EQQ720981 FAM720981 FKI720981 FUE720981 GEA720981 GNW720981 GXS720981 HHO720981 HRK720981 IBG720981 ILC720981 IUY720981 JEU720981 JOQ720981 JYM720981 KII720981 KSE720981 LCA720981 LLW720981 LVS720981 MFO720981 MPK720981 MZG720981 NJC720981 NSY720981 OCU720981 OMQ720981 OWM720981 PGI720981 PQE720981 QAA720981 QJW720981 QTS720981 RDO720981 RNK720981 RXG720981 SHC720981 SQY720981 TAU720981 TKQ720981 TUM720981 UEI720981 UOE720981 UYA720981 VHW720981 VRS720981 WBO720981 WLK720981 WVG720981 A786517 IU786517 SQ786517 ACM786517 AMI786517 AWE786517 BGA786517 BPW786517 BZS786517 CJO786517 CTK786517 DDG786517 DNC786517 DWY786517 EGU786517 EQQ786517 FAM786517 FKI786517 FUE786517 GEA786517 GNW786517 GXS786517 HHO786517 HRK786517 IBG786517 ILC786517 IUY786517 JEU786517 JOQ786517 JYM786517 KII786517 KSE786517 LCA786517 LLW786517 LVS786517 MFO786517 MPK786517 MZG786517 NJC786517 NSY786517 OCU786517 OMQ786517 OWM786517 PGI786517 PQE786517 QAA786517 QJW786517 QTS786517 RDO786517 RNK786517 RXG786517 SHC786517 SQY786517 TAU786517 TKQ786517 TUM786517 UEI786517 UOE786517 UYA786517 VHW786517 VRS786517 WBO786517 WLK786517 WVG786517 A852053 IU852053 SQ852053 ACM852053 AMI852053 AWE852053 BGA852053 BPW852053 BZS852053 CJO852053 CTK852053 DDG852053 DNC852053 DWY852053 EGU852053 EQQ852053 FAM852053 FKI852053 FUE852053 GEA852053 GNW852053 GXS852053 HHO852053 HRK852053 IBG852053 ILC852053 IUY852053 JEU852053 JOQ852053 JYM852053 KII852053 KSE852053 LCA852053 LLW852053 LVS852053 MFO852053 MPK852053 MZG852053 NJC852053 NSY852053 OCU852053 OMQ852053 OWM852053 PGI852053 PQE852053 QAA852053 QJW852053 QTS852053 RDO852053 RNK852053 RXG852053 SHC852053 SQY852053 TAU852053 TKQ852053 TUM852053 UEI852053 UOE852053 UYA852053 VHW852053 VRS852053 WBO852053 WLK852053 WVG852053 A917589 IU917589 SQ917589 ACM917589 AMI917589 AWE917589 BGA917589 BPW917589 BZS917589 CJO917589 CTK917589 DDG917589 DNC917589 DWY917589 EGU917589 EQQ917589 FAM917589 FKI917589 FUE917589 GEA917589 GNW917589 GXS917589 HHO917589 HRK917589 IBG917589 ILC917589 IUY917589 JEU917589 JOQ917589 JYM917589 KII917589 KSE917589 LCA917589 LLW917589 LVS917589 MFO917589 MPK917589 MZG917589 NJC917589 NSY917589 OCU917589 OMQ917589 OWM917589 PGI917589 PQE917589 QAA917589 QJW917589 QTS917589 RDO917589 RNK917589 RXG917589 SHC917589 SQY917589 TAU917589 TKQ917589 TUM917589 UEI917589 UOE917589 UYA917589 VHW917589 VRS917589 WBO917589 WLK917589 WVG917589 A983125 IU983125 SQ983125 ACM983125 AMI983125 AWE983125 BGA983125 BPW983125 BZS983125 CJO983125 CTK983125 DDG983125 DNC983125 DWY983125 EGU983125 EQQ983125 FAM983125 FKI983125 FUE983125 GEA983125 GNW983125 GXS983125 HHO983125 HRK983125 IBG983125 ILC983125 IUY983125 JEU983125 JOQ983125 JYM983125 KII983125 KSE983125 LCA983125 LLW983125 LVS983125 MFO983125 MPK983125 MZG983125 NJC983125 NSY983125 OCU983125 OMQ983125 OWM983125 PGI983125 PQE983125 QAA983125 QJW983125 QTS983125 RDO983125 RNK983125 RXG983125 SHC983125 SQY983125 TAU983125 TKQ983125 TUM983125 UEI983125 UOE983125 UYA983125 VHW983125 VRS983125 WBO983125 WLK983125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 type="decimal" allowBlank="1" showInputMessage="1" showErrorMessage="1" sqref="WVJ983125 WLN983125 C65621 IX65621 ST65621 ACP65621 AML65621 AWH65621 BGD65621 BPZ65621 BZV65621 CJR65621 CTN65621 DDJ65621 DNF65621 DXB65621 EGX65621 EQT65621 FAP65621 FKL65621 FUH65621 GED65621 GNZ65621 GXV65621 HHR65621 HRN65621 IBJ65621 ILF65621 IVB65621 JEX65621 JOT65621 JYP65621 KIL65621 KSH65621 LCD65621 LLZ65621 LVV65621 MFR65621 MPN65621 MZJ65621 NJF65621 NTB65621 OCX65621 OMT65621 OWP65621 PGL65621 PQH65621 QAD65621 QJZ65621 QTV65621 RDR65621 RNN65621 RXJ65621 SHF65621 SRB65621 TAX65621 TKT65621 TUP65621 UEL65621 UOH65621 UYD65621 VHZ65621 VRV65621 WBR65621 WLN65621 WVJ65621 C131157 IX131157 ST131157 ACP131157 AML131157 AWH131157 BGD131157 BPZ131157 BZV131157 CJR131157 CTN131157 DDJ131157 DNF131157 DXB131157 EGX131157 EQT131157 FAP131157 FKL131157 FUH131157 GED131157 GNZ131157 GXV131157 HHR131157 HRN131157 IBJ131157 ILF131157 IVB131157 JEX131157 JOT131157 JYP131157 KIL131157 KSH131157 LCD131157 LLZ131157 LVV131157 MFR131157 MPN131157 MZJ131157 NJF131157 NTB131157 OCX131157 OMT131157 OWP131157 PGL131157 PQH131157 QAD131157 QJZ131157 QTV131157 RDR131157 RNN131157 RXJ131157 SHF131157 SRB131157 TAX131157 TKT131157 TUP131157 UEL131157 UOH131157 UYD131157 VHZ131157 VRV131157 WBR131157 WLN131157 WVJ131157 C196693 IX196693 ST196693 ACP196693 AML196693 AWH196693 BGD196693 BPZ196693 BZV196693 CJR196693 CTN196693 DDJ196693 DNF196693 DXB196693 EGX196693 EQT196693 FAP196693 FKL196693 FUH196693 GED196693 GNZ196693 GXV196693 HHR196693 HRN196693 IBJ196693 ILF196693 IVB196693 JEX196693 JOT196693 JYP196693 KIL196693 KSH196693 LCD196693 LLZ196693 LVV196693 MFR196693 MPN196693 MZJ196693 NJF196693 NTB196693 OCX196693 OMT196693 OWP196693 PGL196693 PQH196693 QAD196693 QJZ196693 QTV196693 RDR196693 RNN196693 RXJ196693 SHF196693 SRB196693 TAX196693 TKT196693 TUP196693 UEL196693 UOH196693 UYD196693 VHZ196693 VRV196693 WBR196693 WLN196693 WVJ196693 C262229 IX262229 ST262229 ACP262229 AML262229 AWH262229 BGD262229 BPZ262229 BZV262229 CJR262229 CTN262229 DDJ262229 DNF262229 DXB262229 EGX262229 EQT262229 FAP262229 FKL262229 FUH262229 GED262229 GNZ262229 GXV262229 HHR262229 HRN262229 IBJ262229 ILF262229 IVB262229 JEX262229 JOT262229 JYP262229 KIL262229 KSH262229 LCD262229 LLZ262229 LVV262229 MFR262229 MPN262229 MZJ262229 NJF262229 NTB262229 OCX262229 OMT262229 OWP262229 PGL262229 PQH262229 QAD262229 QJZ262229 QTV262229 RDR262229 RNN262229 RXJ262229 SHF262229 SRB262229 TAX262229 TKT262229 TUP262229 UEL262229 UOH262229 UYD262229 VHZ262229 VRV262229 WBR262229 WLN262229 WVJ262229 C327765 IX327765 ST327765 ACP327765 AML327765 AWH327765 BGD327765 BPZ327765 BZV327765 CJR327765 CTN327765 DDJ327765 DNF327765 DXB327765 EGX327765 EQT327765 FAP327765 FKL327765 FUH327765 GED327765 GNZ327765 GXV327765 HHR327765 HRN327765 IBJ327765 ILF327765 IVB327765 JEX327765 JOT327765 JYP327765 KIL327765 KSH327765 LCD327765 LLZ327765 LVV327765 MFR327765 MPN327765 MZJ327765 NJF327765 NTB327765 OCX327765 OMT327765 OWP327765 PGL327765 PQH327765 QAD327765 QJZ327765 QTV327765 RDR327765 RNN327765 RXJ327765 SHF327765 SRB327765 TAX327765 TKT327765 TUP327765 UEL327765 UOH327765 UYD327765 VHZ327765 VRV327765 WBR327765 WLN327765 WVJ327765 C393301 IX393301 ST393301 ACP393301 AML393301 AWH393301 BGD393301 BPZ393301 BZV393301 CJR393301 CTN393301 DDJ393301 DNF393301 DXB393301 EGX393301 EQT393301 FAP393301 FKL393301 FUH393301 GED393301 GNZ393301 GXV393301 HHR393301 HRN393301 IBJ393301 ILF393301 IVB393301 JEX393301 JOT393301 JYP393301 KIL393301 KSH393301 LCD393301 LLZ393301 LVV393301 MFR393301 MPN393301 MZJ393301 NJF393301 NTB393301 OCX393301 OMT393301 OWP393301 PGL393301 PQH393301 QAD393301 QJZ393301 QTV393301 RDR393301 RNN393301 RXJ393301 SHF393301 SRB393301 TAX393301 TKT393301 TUP393301 UEL393301 UOH393301 UYD393301 VHZ393301 VRV393301 WBR393301 WLN393301 WVJ393301 C458837 IX458837 ST458837 ACP458837 AML458837 AWH458837 BGD458837 BPZ458837 BZV458837 CJR458837 CTN458837 DDJ458837 DNF458837 DXB458837 EGX458837 EQT458837 FAP458837 FKL458837 FUH458837 GED458837 GNZ458837 GXV458837 HHR458837 HRN458837 IBJ458837 ILF458837 IVB458837 JEX458837 JOT458837 JYP458837 KIL458837 KSH458837 LCD458837 LLZ458837 LVV458837 MFR458837 MPN458837 MZJ458837 NJF458837 NTB458837 OCX458837 OMT458837 OWP458837 PGL458837 PQH458837 QAD458837 QJZ458837 QTV458837 RDR458837 RNN458837 RXJ458837 SHF458837 SRB458837 TAX458837 TKT458837 TUP458837 UEL458837 UOH458837 UYD458837 VHZ458837 VRV458837 WBR458837 WLN458837 WVJ458837 C524373 IX524373 ST524373 ACP524373 AML524373 AWH524373 BGD524373 BPZ524373 BZV524373 CJR524373 CTN524373 DDJ524373 DNF524373 DXB524373 EGX524373 EQT524373 FAP524373 FKL524373 FUH524373 GED524373 GNZ524373 GXV524373 HHR524373 HRN524373 IBJ524373 ILF524373 IVB524373 JEX524373 JOT524373 JYP524373 KIL524373 KSH524373 LCD524373 LLZ524373 LVV524373 MFR524373 MPN524373 MZJ524373 NJF524373 NTB524373 OCX524373 OMT524373 OWP524373 PGL524373 PQH524373 QAD524373 QJZ524373 QTV524373 RDR524373 RNN524373 RXJ524373 SHF524373 SRB524373 TAX524373 TKT524373 TUP524373 UEL524373 UOH524373 UYD524373 VHZ524373 VRV524373 WBR524373 WLN524373 WVJ524373 C589909 IX589909 ST589909 ACP589909 AML589909 AWH589909 BGD589909 BPZ589909 BZV589909 CJR589909 CTN589909 DDJ589909 DNF589909 DXB589909 EGX589909 EQT589909 FAP589909 FKL589909 FUH589909 GED589909 GNZ589909 GXV589909 HHR589909 HRN589909 IBJ589909 ILF589909 IVB589909 JEX589909 JOT589909 JYP589909 KIL589909 KSH589909 LCD589909 LLZ589909 LVV589909 MFR589909 MPN589909 MZJ589909 NJF589909 NTB589909 OCX589909 OMT589909 OWP589909 PGL589909 PQH589909 QAD589909 QJZ589909 QTV589909 RDR589909 RNN589909 RXJ589909 SHF589909 SRB589909 TAX589909 TKT589909 TUP589909 UEL589909 UOH589909 UYD589909 VHZ589909 VRV589909 WBR589909 WLN589909 WVJ589909 C655445 IX655445 ST655445 ACP655445 AML655445 AWH655445 BGD655445 BPZ655445 BZV655445 CJR655445 CTN655445 DDJ655445 DNF655445 DXB655445 EGX655445 EQT655445 FAP655445 FKL655445 FUH655445 GED655445 GNZ655445 GXV655445 HHR655445 HRN655445 IBJ655445 ILF655445 IVB655445 JEX655445 JOT655445 JYP655445 KIL655445 KSH655445 LCD655445 LLZ655445 LVV655445 MFR655445 MPN655445 MZJ655445 NJF655445 NTB655445 OCX655445 OMT655445 OWP655445 PGL655445 PQH655445 QAD655445 QJZ655445 QTV655445 RDR655445 RNN655445 RXJ655445 SHF655445 SRB655445 TAX655445 TKT655445 TUP655445 UEL655445 UOH655445 UYD655445 VHZ655445 VRV655445 WBR655445 WLN655445 WVJ655445 C720981 IX720981 ST720981 ACP720981 AML720981 AWH720981 BGD720981 BPZ720981 BZV720981 CJR720981 CTN720981 DDJ720981 DNF720981 DXB720981 EGX720981 EQT720981 FAP720981 FKL720981 FUH720981 GED720981 GNZ720981 GXV720981 HHR720981 HRN720981 IBJ720981 ILF720981 IVB720981 JEX720981 JOT720981 JYP720981 KIL720981 KSH720981 LCD720981 LLZ720981 LVV720981 MFR720981 MPN720981 MZJ720981 NJF720981 NTB720981 OCX720981 OMT720981 OWP720981 PGL720981 PQH720981 QAD720981 QJZ720981 QTV720981 RDR720981 RNN720981 RXJ720981 SHF720981 SRB720981 TAX720981 TKT720981 TUP720981 UEL720981 UOH720981 UYD720981 VHZ720981 VRV720981 WBR720981 WLN720981 WVJ720981 C786517 IX786517 ST786517 ACP786517 AML786517 AWH786517 BGD786517 BPZ786517 BZV786517 CJR786517 CTN786517 DDJ786517 DNF786517 DXB786517 EGX786517 EQT786517 FAP786517 FKL786517 FUH786517 GED786517 GNZ786517 GXV786517 HHR786517 HRN786517 IBJ786517 ILF786517 IVB786517 JEX786517 JOT786517 JYP786517 KIL786517 KSH786517 LCD786517 LLZ786517 LVV786517 MFR786517 MPN786517 MZJ786517 NJF786517 NTB786517 OCX786517 OMT786517 OWP786517 PGL786517 PQH786517 QAD786517 QJZ786517 QTV786517 RDR786517 RNN786517 RXJ786517 SHF786517 SRB786517 TAX786517 TKT786517 TUP786517 UEL786517 UOH786517 UYD786517 VHZ786517 VRV786517 WBR786517 WLN786517 WVJ786517 C852053 IX852053 ST852053 ACP852053 AML852053 AWH852053 BGD852053 BPZ852053 BZV852053 CJR852053 CTN852053 DDJ852053 DNF852053 DXB852053 EGX852053 EQT852053 FAP852053 FKL852053 FUH852053 GED852053 GNZ852053 GXV852053 HHR852053 HRN852053 IBJ852053 ILF852053 IVB852053 JEX852053 JOT852053 JYP852053 KIL852053 KSH852053 LCD852053 LLZ852053 LVV852053 MFR852053 MPN852053 MZJ852053 NJF852053 NTB852053 OCX852053 OMT852053 OWP852053 PGL852053 PQH852053 QAD852053 QJZ852053 QTV852053 RDR852053 RNN852053 RXJ852053 SHF852053 SRB852053 TAX852053 TKT852053 TUP852053 UEL852053 UOH852053 UYD852053 VHZ852053 VRV852053 WBR852053 WLN852053 WVJ852053 C917589 IX917589 ST917589 ACP917589 AML917589 AWH917589 BGD917589 BPZ917589 BZV917589 CJR917589 CTN917589 DDJ917589 DNF917589 DXB917589 EGX917589 EQT917589 FAP917589 FKL917589 FUH917589 GED917589 GNZ917589 GXV917589 HHR917589 HRN917589 IBJ917589 ILF917589 IVB917589 JEX917589 JOT917589 JYP917589 KIL917589 KSH917589 LCD917589 LLZ917589 LVV917589 MFR917589 MPN917589 MZJ917589 NJF917589 NTB917589 OCX917589 OMT917589 OWP917589 PGL917589 PQH917589 QAD917589 QJZ917589 QTV917589 RDR917589 RNN917589 RXJ917589 SHF917589 SRB917589 TAX917589 TKT917589 TUP917589 UEL917589 UOH917589 UYD917589 VHZ917589 VRV917589 WBR917589 WLN917589 WVJ917589 C983125 IX983125 ST983125 ACP983125 AML983125 AWH983125 BGD983125 BPZ983125 BZV983125 CJR983125 CTN983125 DDJ983125 DNF983125 DXB983125 EGX983125 EQT983125 FAP983125 FKL983125 FUH983125 GED983125 GNZ983125 GXV983125 HHR983125 HRN983125 IBJ983125 ILF983125 IVB983125 JEX983125 JOT983125 JYP983125 KIL983125 KSH983125 LCD983125 LLZ983125 LVV983125 MFR983125 MPN983125 MZJ983125 NJF983125 NTB983125 OCX983125 OMT983125 OWP983125 PGL983125 PQH983125 QAD983125 QJZ983125 QTV983125 RDR983125 RNN983125 RXJ983125 SHF983125 SRB983125 TAX983125 TKT983125 TUP983125 UEL983125 UOH983125 UYD983125 VHZ983125 VRV983125 WBR983125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13" customWidth="1"/>
    <col min="2" max="2" width="55.5703125" style="113" customWidth="1"/>
    <col min="3" max="3" width="41.28515625" style="113" customWidth="1"/>
    <col min="4" max="4" width="29.42578125" style="113" customWidth="1"/>
    <col min="5" max="5" width="29.140625" style="113" customWidth="1"/>
    <col min="6" max="16384" width="11.42578125" style="66"/>
  </cols>
  <sheetData>
    <row r="1" spans="1:5" x14ac:dyDescent="0.25">
      <c r="A1" s="251" t="s">
        <v>88</v>
      </c>
      <c r="B1" s="252"/>
      <c r="C1" s="252"/>
      <c r="D1" s="252"/>
      <c r="E1" s="86"/>
    </row>
    <row r="2" spans="1:5" ht="27.75" customHeight="1" x14ac:dyDescent="0.25">
      <c r="A2" s="87"/>
      <c r="B2" s="253" t="s">
        <v>71</v>
      </c>
      <c r="C2" s="253"/>
      <c r="D2" s="253"/>
      <c r="E2" s="88"/>
    </row>
    <row r="3" spans="1:5" ht="21" customHeight="1" x14ac:dyDescent="0.25">
      <c r="A3" s="89"/>
      <c r="B3" s="253" t="s">
        <v>139</v>
      </c>
      <c r="C3" s="253"/>
      <c r="D3" s="253"/>
      <c r="E3" s="90"/>
    </row>
    <row r="4" spans="1:5" thickBot="1" x14ac:dyDescent="0.3">
      <c r="A4" s="91"/>
      <c r="B4" s="92"/>
      <c r="C4" s="92"/>
      <c r="D4" s="92"/>
      <c r="E4" s="93"/>
    </row>
    <row r="5" spans="1:5" ht="26.25" customHeight="1" thickBot="1" x14ac:dyDescent="0.3">
      <c r="A5" s="91"/>
      <c r="B5" s="94" t="s">
        <v>72</v>
      </c>
      <c r="C5" s="254"/>
      <c r="D5" s="255"/>
      <c r="E5" s="93"/>
    </row>
    <row r="6" spans="1:5" ht="27.75" customHeight="1" thickBot="1" x14ac:dyDescent="0.3">
      <c r="A6" s="91"/>
      <c r="B6" s="117" t="s">
        <v>73</v>
      </c>
      <c r="C6" s="256"/>
      <c r="D6" s="257"/>
      <c r="E6" s="93"/>
    </row>
    <row r="7" spans="1:5" ht="29.25" customHeight="1" thickBot="1" x14ac:dyDescent="0.3">
      <c r="A7" s="91"/>
      <c r="B7" s="117" t="s">
        <v>140</v>
      </c>
      <c r="C7" s="249" t="s">
        <v>141</v>
      </c>
      <c r="D7" s="250"/>
      <c r="E7" s="93"/>
    </row>
    <row r="8" spans="1:5" ht="16.5" thickBot="1" x14ac:dyDescent="0.3">
      <c r="A8" s="91"/>
      <c r="B8" s="118" t="s">
        <v>142</v>
      </c>
      <c r="C8" s="244"/>
      <c r="D8" s="245"/>
      <c r="E8" s="93"/>
    </row>
    <row r="9" spans="1:5" ht="23.25" customHeight="1" thickBot="1" x14ac:dyDescent="0.3">
      <c r="A9" s="91"/>
      <c r="B9" s="118" t="s">
        <v>142</v>
      </c>
      <c r="C9" s="244"/>
      <c r="D9" s="245"/>
      <c r="E9" s="93"/>
    </row>
    <row r="10" spans="1:5" ht="26.25" customHeight="1" thickBot="1" x14ac:dyDescent="0.3">
      <c r="A10" s="91"/>
      <c r="B10" s="118" t="s">
        <v>142</v>
      </c>
      <c r="C10" s="244"/>
      <c r="D10" s="245"/>
      <c r="E10" s="93"/>
    </row>
    <row r="11" spans="1:5" ht="21.75" customHeight="1" thickBot="1" x14ac:dyDescent="0.3">
      <c r="A11" s="91"/>
      <c r="B11" s="118" t="s">
        <v>142</v>
      </c>
      <c r="C11" s="244"/>
      <c r="D11" s="245"/>
      <c r="E11" s="93"/>
    </row>
    <row r="12" spans="1:5" ht="32.25" thickBot="1" x14ac:dyDescent="0.3">
      <c r="A12" s="91"/>
      <c r="B12" s="119" t="s">
        <v>143</v>
      </c>
      <c r="C12" s="244">
        <f>SUM(C8:D11)</f>
        <v>0</v>
      </c>
      <c r="D12" s="245"/>
      <c r="E12" s="93"/>
    </row>
    <row r="13" spans="1:5" ht="26.25" customHeight="1" thickBot="1" x14ac:dyDescent="0.3">
      <c r="A13" s="91"/>
      <c r="B13" s="119" t="s">
        <v>144</v>
      </c>
      <c r="C13" s="244">
        <f>+C12/616000</f>
        <v>0</v>
      </c>
      <c r="D13" s="245"/>
      <c r="E13" s="93"/>
    </row>
    <row r="14" spans="1:5" ht="24.75" customHeight="1" x14ac:dyDescent="0.25">
      <c r="A14" s="91"/>
      <c r="B14" s="92"/>
      <c r="C14" s="96"/>
      <c r="D14" s="97"/>
      <c r="E14" s="93"/>
    </row>
    <row r="15" spans="1:5" ht="28.5" customHeight="1" thickBot="1" x14ac:dyDescent="0.3">
      <c r="A15" s="91"/>
      <c r="B15" s="92" t="s">
        <v>145</v>
      </c>
      <c r="C15" s="96"/>
      <c r="D15" s="97"/>
      <c r="E15" s="93"/>
    </row>
    <row r="16" spans="1:5" ht="27" customHeight="1" x14ac:dyDescent="0.25">
      <c r="A16" s="91"/>
      <c r="B16" s="98" t="s">
        <v>74</v>
      </c>
      <c r="C16" s="99"/>
      <c r="D16" s="100"/>
      <c r="E16" s="93"/>
    </row>
    <row r="17" spans="1:6" ht="28.5" customHeight="1" x14ac:dyDescent="0.25">
      <c r="A17" s="91"/>
      <c r="B17" s="91" t="s">
        <v>75</v>
      </c>
      <c r="C17" s="101"/>
      <c r="D17" s="93"/>
      <c r="E17" s="93"/>
    </row>
    <row r="18" spans="1:6" ht="15" x14ac:dyDescent="0.25">
      <c r="A18" s="91"/>
      <c r="B18" s="91" t="s">
        <v>76</v>
      </c>
      <c r="C18" s="101"/>
      <c r="D18" s="93"/>
      <c r="E18" s="93"/>
    </row>
    <row r="19" spans="1:6" ht="27" customHeight="1" thickBot="1" x14ac:dyDescent="0.3">
      <c r="A19" s="91"/>
      <c r="B19" s="102" t="s">
        <v>77</v>
      </c>
      <c r="C19" s="103"/>
      <c r="D19" s="104"/>
      <c r="E19" s="93"/>
    </row>
    <row r="20" spans="1:6" ht="27" customHeight="1" thickBot="1" x14ac:dyDescent="0.3">
      <c r="A20" s="91"/>
      <c r="B20" s="246" t="s">
        <v>78</v>
      </c>
      <c r="C20" s="247"/>
      <c r="D20" s="248"/>
      <c r="E20" s="93"/>
    </row>
    <row r="21" spans="1:6" ht="16.5" thickBot="1" x14ac:dyDescent="0.3">
      <c r="A21" s="91"/>
      <c r="B21" s="246" t="s">
        <v>79</v>
      </c>
      <c r="C21" s="247"/>
      <c r="D21" s="248"/>
      <c r="E21" s="93"/>
    </row>
    <row r="22" spans="1:6" x14ac:dyDescent="0.25">
      <c r="A22" s="91"/>
      <c r="B22" s="105" t="s">
        <v>146</v>
      </c>
      <c r="C22" s="106"/>
      <c r="D22" s="97" t="s">
        <v>80</v>
      </c>
      <c r="E22" s="93"/>
    </row>
    <row r="23" spans="1:6" ht="16.5" thickBot="1" x14ac:dyDescent="0.3">
      <c r="A23" s="91"/>
      <c r="B23" s="95" t="s">
        <v>81</v>
      </c>
      <c r="C23" s="107"/>
      <c r="D23" s="108" t="s">
        <v>80</v>
      </c>
      <c r="E23" s="93"/>
    </row>
    <row r="24" spans="1:6" ht="16.5" thickBot="1" x14ac:dyDescent="0.3">
      <c r="A24" s="91"/>
      <c r="B24" s="109"/>
      <c r="C24" s="110"/>
      <c r="D24" s="92"/>
      <c r="E24" s="111"/>
    </row>
    <row r="25" spans="1:6" x14ac:dyDescent="0.25">
      <c r="A25" s="261"/>
      <c r="B25" s="262" t="s">
        <v>82</v>
      </c>
      <c r="C25" s="264" t="s">
        <v>83</v>
      </c>
      <c r="D25" s="265"/>
      <c r="E25" s="266"/>
      <c r="F25" s="258"/>
    </row>
    <row r="26" spans="1:6" ht="16.5" thickBot="1" x14ac:dyDescent="0.3">
      <c r="A26" s="261"/>
      <c r="B26" s="263"/>
      <c r="C26" s="259" t="s">
        <v>84</v>
      </c>
      <c r="D26" s="260"/>
      <c r="E26" s="266"/>
      <c r="F26" s="258"/>
    </row>
    <row r="27" spans="1:6" thickBot="1" x14ac:dyDescent="0.3">
      <c r="A27" s="102"/>
      <c r="B27" s="112"/>
      <c r="C27" s="112"/>
      <c r="D27" s="112"/>
      <c r="E27" s="104"/>
      <c r="F27" s="85"/>
    </row>
    <row r="28" spans="1:6" x14ac:dyDescent="0.25">
      <c r="B28" s="114"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Grupo 15</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cp:lastPrinted>2014-12-19T20:09:35Z</cp:lastPrinted>
  <dcterms:created xsi:type="dcterms:W3CDTF">2014-10-22T15:49:24Z</dcterms:created>
  <dcterms:modified xsi:type="dcterms:W3CDTF">2014-12-22T03:33:21Z</dcterms:modified>
</cp:coreProperties>
</file>