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avier.Medina\Documents\ICBF\Contratación\Convocatoria Pública II\45 mil\Evaluación Definitiva\Para publicar\"/>
    </mc:Choice>
  </mc:AlternateContent>
  <bookViews>
    <workbookView xWindow="0" yWindow="0" windowWidth="20490" windowHeight="7755" tabRatio="457"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K107" i="8" l="1"/>
  <c r="K43" i="8"/>
  <c r="K42" i="8"/>
  <c r="K45" i="8" l="1"/>
  <c r="P43" i="8" l="1"/>
  <c r="P45" i="8"/>
  <c r="G15" i="8" l="1"/>
  <c r="Q47" i="8" l="1"/>
  <c r="O47" i="8"/>
  <c r="C52" i="8" s="1"/>
  <c r="P47" i="8" l="1"/>
  <c r="C12" i="10"/>
  <c r="C13" i="10" s="1"/>
  <c r="M110" i="8"/>
  <c r="L110" i="8"/>
  <c r="C112" i="8"/>
  <c r="N47" i="8"/>
  <c r="E33" i="8"/>
  <c r="D146" i="8" l="1"/>
  <c r="F136" i="8"/>
  <c r="D147" i="8" s="1"/>
  <c r="E146" i="8" l="1"/>
  <c r="M47" i="8" l="1"/>
  <c r="L47" i="8"/>
  <c r="K47" i="8"/>
  <c r="C51" i="8" s="1"/>
</calcChain>
</file>

<file path=xl/sharedStrings.xml><?xml version="1.0" encoding="utf-8"?>
<sst xmlns="http://schemas.openxmlformats.org/spreadsheetml/2006/main" count="524" uniqueCount="261">
  <si>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</si>
  <si>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</si>
  <si>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</si>
  <si>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</si>
  <si>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</si>
  <si>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</si>
  <si>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</si>
  <si>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</si>
  <si>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</si>
  <si>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</si>
  <si>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</si>
  <si>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</si>
  <si>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</si>
  <si>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</si>
  <si>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</si>
  <si>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</si>
  <si>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</si>
  <si>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</si>
  <si>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</si>
  <si>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</si>
  <si>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</si>
  <si>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</si>
  <si>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</si>
  <si>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</si>
  <si>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</si>
  <si>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</si>
  <si>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</si>
  <si>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</si>
  <si>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</si>
  <si>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</si>
  <si>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</si>
  <si>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</si>
  <si>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</si>
  <si>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</si>
  <si>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</si>
  <si>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</si>
  <si>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</si>
  <si>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</si>
  <si>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</si>
  <si>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</si>
  <si>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</si>
  <si>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</si>
  <si>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</si>
  <si>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</si>
  <si>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</si>
  <si>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</si>
  <si>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</si>
  <si>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</si>
  <si>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</si>
  <si>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</si>
  <si>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</si>
  <si>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</si>
  <si>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</si>
  <si>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</si>
  <si>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</si>
  <si>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</si>
  <si>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</si>
  <si>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</si>
  <si>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</si>
  <si>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</si>
  <si>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</si>
  <si>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</si>
  <si>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</si>
  <si>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</si>
  <si>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</si>
  <si>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</si>
  <si>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</si>
  <si>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</si>
  <si>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</si>
  <si>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</si>
  <si>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</si>
  <si>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</si>
  <si>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</si>
  <si>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</si>
  <si>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</si>
  <si>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</si>
  <si>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</si>
  <si>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</si>
  <si>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</si>
  <si>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</si>
  <si>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</si>
  <si>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</si>
  <si>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</si>
  <si>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</si>
  <si>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</si>
  <si>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</si>
  <si>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</si>
  <si>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</si>
  <si>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</si>
  <si>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</si>
  <si>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</si>
  <si>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</si>
  <si>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</si>
  <si>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</si>
  <si>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</si>
  <si>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</si>
  <si>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</si>
  <si>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</si>
  <si>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</si>
  <si>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</si>
  <si>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</si>
  <si>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</si>
  <si>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</si>
  <si>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</si>
  <si>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</si>
  <si>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</si>
  <si>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</si>
  <si>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</si>
  <si>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</si>
  <si>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</si>
  <si>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</si>
  <si>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</si>
  <si>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</si>
  <si>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</si>
  <si>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</si>
  <si>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</si>
  <si>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</si>
  <si>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</si>
  <si>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</si>
  <si>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</si>
  <si>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</si>
  <si>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</si>
  <si>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</si>
  <si>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</si>
  <si>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</si>
  <si>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</si>
  <si>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</si>
  <si>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</si>
  <si>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</si>
  <si>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</si>
  <si>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</si>
  <si>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</si>
  <si>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</si>
  <si>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</si>
  <si>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</si>
  <si>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</si>
  <si>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</si>
  <si>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</si>
  <si>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</si>
  <si>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</si>
  <si>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</si>
  <si>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</si>
  <si>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</si>
  <si>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</si>
  <si>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</si>
  <si>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</si>
  <si>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</si>
  <si>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</si>
  <si>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</si>
  <si>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</si>
  <si>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</si>
  <si>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</si>
  <si>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</si>
  <si>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</si>
  <si>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</si>
  <si>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</si>
  <si>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</si>
  <si>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</si>
  <si>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</si>
  <si>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</si>
  <si>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evaluación independiente para cada grupo al que se presenta)</t>
  </si>
  <si>
    <t>Cantidad de Cupos ejecutados
validados</t>
  </si>
  <si>
    <t>FONADE</t>
  </si>
  <si>
    <t>Empresa o entidad contratante
(nombre de la entidad que expide la certificación)</t>
  </si>
  <si>
    <t xml:space="preserve">Objeto del contrato cumple con lo solicitado 
si/ no
</t>
  </si>
  <si>
    <t>X</t>
  </si>
  <si>
    <t>UNION TEMPORAL FAMILIA CON BIENESTAR 2015</t>
  </si>
  <si>
    <t>FUNDACIÓN MULTIACTIVA LAS MORAS  - FUMLAMOR</t>
  </si>
  <si>
    <t>ONG COORPORACIÓN INTERNACIONAL PARA EL DESARROLLO DE LA COSTA ATLÁNTICA - COINCCA</t>
  </si>
  <si>
    <t>CORPORACIÓN DESARROLLO SOCIAL JAIME URQUIJO BARRIOS</t>
  </si>
  <si>
    <t>UNION TEMPORAL FAMILIAS CON BIENESTAR 2015</t>
  </si>
  <si>
    <t>ICBF - Regional Magdalena</t>
  </si>
  <si>
    <t>ICBF - Regional Atlántico</t>
  </si>
  <si>
    <t>0281  - 2012</t>
  </si>
  <si>
    <t>0221 -2012</t>
  </si>
  <si>
    <t>137-2012</t>
  </si>
  <si>
    <t>2111592-2011</t>
  </si>
  <si>
    <t>COINCA</t>
  </si>
  <si>
    <t>FUNLAMOR</t>
  </si>
  <si>
    <t>124-125-126</t>
  </si>
  <si>
    <t>INSTITUTO MIXTO LAS MORAS S.A.P.S</t>
  </si>
  <si>
    <t xml:space="preserve">CENTRO ZONAL CIENAGA </t>
  </si>
  <si>
    <t>CENTRO ZONAL MAGDALENA - PLATO</t>
  </si>
  <si>
    <t>CENTRO ZONAL MAGDALENA - CAÑO MOCHO</t>
  </si>
  <si>
    <t>ROBINSON ELIECER HEILBRONN UBANERS</t>
  </si>
  <si>
    <t>LICENCIADO EN CIENCIAS SOCIALES Y FILOSOFIA</t>
  </si>
  <si>
    <t>ASTRID MARGARITA MIRANDA CORREA</t>
  </si>
  <si>
    <t>NO PRESENTA DIPLOMA, ACTA O CERTIFICADO DE TERMINACIÓN DE MATERIAS DE ESTUDIOS</t>
  </si>
  <si>
    <t>HAROLD JOSEP BLANCO GUERRA</t>
  </si>
  <si>
    <t>LICENCIADO EN DUCACIÓN BÁSICA CON ENFASIS EN CIENCIAS SOCIALES</t>
  </si>
  <si>
    <t>INSTITUTO MIXTO LAS MORAS</t>
  </si>
  <si>
    <t>NERLY ISABEL SALAZAR GUZMAN</t>
  </si>
  <si>
    <t>LICENCIADO EN EDUCACIÓN BÁSICA CON ENFASIS EN CIENCIAS SOCIALES</t>
  </si>
  <si>
    <t>SANDRA PATRICIA MENDOZA MARTINEZ</t>
  </si>
  <si>
    <t>TRABAJADORA SOCIAL</t>
  </si>
  <si>
    <t>INSTITUCIÓN EDUCATIVA DEPARTAMENTAL SAN JOSE</t>
  </si>
  <si>
    <t>NO RELACIONA FUNCIONES EN NINGUNA DE LAS CERTIFICACIONES ADJUNTAS</t>
  </si>
  <si>
    <t>MARIA ALEJANDRA MARTINEZ FLOREZ</t>
  </si>
  <si>
    <t>PISCOLOGA</t>
  </si>
  <si>
    <t>CORPORACIÓN INSTITUTO PAULO FREIRE</t>
  </si>
  <si>
    <t>HEYDI LINEY MORA PITALUA</t>
  </si>
  <si>
    <t>PSICOLOGO</t>
  </si>
  <si>
    <t>CENTRO ZONAL NO. 6 LORICA</t>
  </si>
  <si>
    <t>14/02/2008
02/05/2008</t>
  </si>
  <si>
    <t>01/04/2008
31/12/2008</t>
  </si>
  <si>
    <t>WILMER JOSE VILLAR SIERRA</t>
  </si>
  <si>
    <t>FUNDACIÓN INTERNACIONAL DE PEDAGOGIA CONCEPTUAL</t>
  </si>
  <si>
    <t xml:space="preserve">NO CUMPLE LOS 6 MESES DE EXPERIENCUIA MINIMOS. </t>
  </si>
  <si>
    <t>KAREN SILENA ROJAS VISBAL</t>
  </si>
  <si>
    <t>PSICOLOGA</t>
  </si>
  <si>
    <t>VIVIANA LEONOR MESTRE ESTRADA</t>
  </si>
  <si>
    <t>LEVITH PAYARES GALETH</t>
  </si>
  <si>
    <t>CORPORACIÓN COMUNITARIA INTITUCIÓN WINDY</t>
  </si>
  <si>
    <t>YADIRA ISABEL ARELLANO CASTELLON</t>
  </si>
  <si>
    <t>ICBF - REGIONAL ATLANTICO</t>
  </si>
  <si>
    <t>NA</t>
  </si>
  <si>
    <t>365</t>
  </si>
  <si>
    <t>075</t>
  </si>
  <si>
    <t xml:space="preserve">JHON VICTOR MARSIGLIA </t>
  </si>
  <si>
    <t>ADMINISTRADOR DE EMPRESAS</t>
  </si>
  <si>
    <t>CAMARA DE COMERCIO</t>
  </si>
  <si>
    <t>NO TIENE</t>
  </si>
  <si>
    <t>NO RELACIONA FECHA INICIO Y FECHA FIN, NI FUNCIONES DESARROLLADAS, NI CARTA DE COMPROMISO</t>
  </si>
  <si>
    <t>PATRICIA JUDITH PAUTT CASTRO</t>
  </si>
  <si>
    <t>HUMBERTO NARVAEZ CARRASQUILLA</t>
  </si>
  <si>
    <t>GRAN COLOMBIA DE PRIMERA INFANCIA-MODALIDAD FAMILIAR</t>
  </si>
  <si>
    <t>CORPORACIÓN COMUNITARIA INSTSITUTO WINDY</t>
  </si>
  <si>
    <t>RICARDO LUIS BARRIOS HERRERA</t>
  </si>
  <si>
    <t>CONTADOR PUBLICO</t>
  </si>
  <si>
    <t>YEIDIS PAOLA ORTIZ FIGUEROA</t>
  </si>
  <si>
    <t>LICENCIADA EN PEDAGOGIA INFANTIL</t>
  </si>
  <si>
    <t>MAIRA ALEJANDRA HERNANDEZ ROJAS</t>
  </si>
  <si>
    <t>REALIZA SUBSANACION A TRAVES DE CORREO ELECTRONICO REMITIDO EL 18 DE DICIEMBRE DE 2014</t>
  </si>
  <si>
    <t>2 AL 23 DE DOCUMENTO DE SUBSANACION</t>
  </si>
  <si>
    <t>CLAUDIA PATRICIA QUINTERO RAMIREZ</t>
  </si>
  <si>
    <t>LICENCIADA EN EDUCACION ESPECIAL</t>
  </si>
  <si>
    <t>24-45 DOCUMENTO DE SUBSANACIÓN</t>
  </si>
  <si>
    <t>SE SUBSANA EN RAZON A QUE EL INSTITUTO MIXTO LAS MORAS, ES EL MIEMBRO FUNDADOR UNICO DE LA FUNDACION MULTIACTIVA LAS MORAS</t>
  </si>
  <si>
    <t>LOS CUPOS NO SE ATIENDEN DE MANERA SIMULTANEA</t>
  </si>
  <si>
    <t>LADY DIANA PAREJO CASTILLO</t>
  </si>
  <si>
    <t>LICENCIAA EN EDUCACION PREESCOLAR</t>
  </si>
  <si>
    <t>INSTITUTO MIXTO LA CANDELARIA</t>
  </si>
  <si>
    <t xml:space="preserve">REALIZA LA SUBSANACION DE FECHA 19/12/2014 DEL PERSONAL DEBIDO A QUE EL PROFESIONAL ROBINSON ELIECER HEILBRONN SE HABIA PRESENTADO EN OTRA REGIONAL </t>
  </si>
  <si>
    <t>PAOLA ALEXANDRA ORELLANO ALTAMAR</t>
  </si>
  <si>
    <t>CENTRO DOCENTE NUESTRA SEÑORA DEL BUEN CONCEJO</t>
  </si>
  <si>
    <t>NO REPORTA</t>
  </si>
  <si>
    <t>NO CUMPLE CON LOS 6 MESES DE EXPERIENCIA MINIMOS. Este talento humano lo presento para subsanara el profesional Maria Alejandra Martinez quien se habia presentado en la convocatoria de otra Regional</t>
  </si>
  <si>
    <t>documento de subsanacion</t>
  </si>
  <si>
    <t>TALENTO HUMANO NO VALIDO DEBIDO A QUE TAMBIEN FUE PRESENTADO EN CONVOCATORIA PUBLICA REGIONALES BOLIVAR Y SUCRE. SUBSANO</t>
  </si>
  <si>
    <t>TALENTO HUMANO NO VALIDO DEBIDO A QUE TAMBIEN FUE PRESENTADO EN CONVOCATORIA PUBLICA REGIONAL ATLANTICO. SUBSANO</t>
  </si>
  <si>
    <t xml:space="preserve">SHIRLEY ESTHER GALOFRE ANAYA </t>
  </si>
  <si>
    <t>EILIN GRACIELA HENRIQUEZ CASTILLO</t>
  </si>
  <si>
    <t>LUIS ALBERTO CANTILLO</t>
  </si>
  <si>
    <t xml:space="preserve">EN REMPLAZO HEYDI LINEY MORA PITALUA.  </t>
  </si>
  <si>
    <t>TALENTO HUMANO NO VALIDO DEBIDO A QUE TAMBIEN FUE PRESENTADO EN CONVOCATORIA PUBLICA REGIONAL CORDOBA. SUBSANO</t>
  </si>
  <si>
    <t>EN REMPLAZO VIVIANA LEONOR MESTRE ESTRADA</t>
  </si>
  <si>
    <t>ALCALDIA DE BARRANQUILLA</t>
  </si>
  <si>
    <t>EN REMPLAZO KAREN SILENA ROJAS VISBAL</t>
  </si>
  <si>
    <t>TALENTO HUMANO NO VALIDO DEBIDO A QUE TAMBIEN FUE PRESENTADO EN CONVOCATORIA PUBLICA REGIONAL MAGDALENA. SUBSANO</t>
  </si>
  <si>
    <t>21</t>
  </si>
  <si>
    <t>COORDINADOR GENERAL DEL PROYECTO POR CADA MIL CUPOS OFERTADOS O FRACIÓN INFERIOR</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</si>
</sst>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u/>
      <sz val="11"/>
      <color theme="1"/>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7"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9">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1" fillId="0" borderId="0" xfId="0" applyFont="1" applyBorder="1" applyAlignment="1">
      <alignment horizontal="center" vertical="center"/>
    </xf>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horizontal="center" vertical="center"/>
    </xf>
    <xf numFmtId="0" fontId="1" fillId="0" borderId="1" xfId="0" applyFont="1" applyFill="1" applyBorder="1" applyAlignment="1">
      <alignment horizontal="center" vertical="center"/>
    </xf>
    <xf numFmtId="0" fontId="9" fillId="0" borderId="0" xfId="0" applyFont="1" applyFill="1" applyBorder="1" applyAlignment="1" applyProtection="1">
      <alignment horizontal="left" vertical="center"/>
      <protection locked="0"/>
    </xf>
    <xf numFmtId="49" fontId="38" fillId="0" borderId="1" xfId="0" applyNumberFormat="1" applyFont="1" applyFill="1" applyBorder="1" applyAlignment="1" applyProtection="1">
      <alignment horizontal="left" vertical="center" wrapText="1"/>
      <protection locked="0"/>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169" fontId="0" fillId="3" borderId="1" xfId="1" applyNumberFormat="1" applyFont="1" applyFill="1" applyBorder="1" applyAlignment="1">
      <alignment vertical="center"/>
    </xf>
    <xf numFmtId="3" fontId="13" fillId="0" borderId="1" xfId="0" applyNumberFormat="1" applyFont="1" applyFill="1" applyBorder="1" applyAlignment="1" applyProtection="1">
      <alignment horizontal="center" vertical="center" wrapText="1"/>
      <protection locked="0"/>
    </xf>
    <xf numFmtId="3" fontId="18" fillId="0" borderId="1" xfId="0" applyNumberFormat="1" applyFont="1" applyFill="1" applyBorder="1" applyAlignment="1" applyProtection="1">
      <alignment horizontal="center" vertical="center" wrapText="1"/>
      <protection locked="0"/>
    </xf>
    <xf numFmtId="167" fontId="18" fillId="0" borderId="1" xfId="1" applyNumberFormat="1" applyFont="1" applyFill="1" applyBorder="1" applyAlignment="1">
      <alignment horizontal="right" vertical="center" wrapText="1"/>
    </xf>
    <xf numFmtId="169" fontId="1" fillId="0" borderId="0" xfId="0" applyNumberFormat="1" applyFont="1" applyFill="1" applyBorder="1" applyAlignment="1">
      <alignment vertical="center" wrapText="1"/>
    </xf>
    <xf numFmtId="43" fontId="1" fillId="0" borderId="0" xfId="0" applyNumberFormat="1" applyFont="1" applyFill="1" applyBorder="1" applyAlignment="1">
      <alignment vertical="center" wrapText="1"/>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Fill="1" applyBorder="1" applyAlignment="1">
      <alignment horizontal="center" vertical="center" wrapText="1"/>
    </xf>
    <xf numFmtId="17" fontId="0" fillId="0" borderId="1" xfId="0" applyNumberFormat="1" applyBorder="1" applyAlignment="1">
      <alignment horizontal="center"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0" fontId="39" fillId="0" borderId="1" xfId="0" applyFont="1" applyBorder="1" applyAlignment="1">
      <alignment horizontal="center" vertical="center" wrapText="1"/>
    </xf>
    <xf numFmtId="17" fontId="0" fillId="0" borderId="1" xfId="0" applyNumberFormat="1" applyFill="1" applyBorder="1" applyAlignment="1">
      <alignment horizontal="center" vertical="center" wrapText="1"/>
    </xf>
    <xf numFmtId="0" fontId="0" fillId="0" borderId="4" xfId="0" applyBorder="1" applyAlignment="1">
      <alignment horizontal="center" vertical="center" wrapText="1"/>
    </xf>
    <xf numFmtId="14" fontId="0" fillId="0" borderId="4" xfId="0" applyNumberFormat="1" applyBorder="1" applyAlignment="1">
      <alignment horizontal="center" vertical="center" wrapText="1"/>
    </xf>
    <xf numFmtId="0" fontId="0" fillId="0" borderId="4" xfId="0" applyFill="1" applyBorder="1" applyAlignment="1">
      <alignment horizontal="center" vertical="center" wrapText="1"/>
    </xf>
    <xf numFmtId="3" fontId="0" fillId="0" borderId="1" xfId="0" applyNumberFormat="1" applyFill="1" applyBorder="1" applyAlignment="1">
      <alignment horizontal="center" vertical="center"/>
    </xf>
    <xf numFmtId="169" fontId="0" fillId="0" borderId="0" xfId="0" applyNumberFormat="1"/>
    <xf numFmtId="2" fontId="0" fillId="0" borderId="0" xfId="0" applyNumberFormat="1" applyFill="1" applyAlignment="1">
      <alignment vertical="center"/>
    </xf>
    <xf numFmtId="0" fontId="0" fillId="0" borderId="1" xfId="0" applyBorder="1" applyAlignment="1">
      <alignment wrapText="1"/>
    </xf>
    <xf numFmtId="0" fontId="0" fillId="0" borderId="1" xfId="0" applyFill="1" applyBorder="1" applyAlignment="1">
      <alignment vertical="center" wrapText="1"/>
    </xf>
    <xf numFmtId="0" fontId="0" fillId="0" borderId="1" xfId="0" applyFill="1" applyBorder="1" applyAlignment="1">
      <alignment horizontal="left" vertical="center" wrapText="1"/>
    </xf>
    <xf numFmtId="0" fontId="0" fillId="0" borderId="1" xfId="0" applyFill="1" applyBorder="1" applyAlignment="1">
      <alignment wrapText="1"/>
    </xf>
    <xf numFmtId="14" fontId="0" fillId="0" borderId="7" xfId="0" applyNumberFormat="1" applyFont="1" applyFill="1" applyBorder="1" applyAlignment="1" applyProtection="1">
      <alignment horizontal="left" vertical="center"/>
      <protection locked="0"/>
    </xf>
    <xf numFmtId="1" fontId="18" fillId="0" borderId="1" xfId="0" applyNumberFormat="1" applyFont="1" applyFill="1" applyBorder="1" applyAlignment="1" applyProtection="1">
      <alignment horizontal="center" vertical="center" wrapText="1"/>
      <protection locked="0"/>
    </xf>
    <xf numFmtId="3" fontId="13" fillId="10" borderId="1" xfId="0" applyNumberFormat="1" applyFont="1" applyFill="1" applyBorder="1" applyAlignment="1" applyProtection="1">
      <alignment horizontal="center" vertical="center" wrapText="1"/>
      <protection locked="0"/>
    </xf>
    <xf numFmtId="1" fontId="13" fillId="10" borderId="1" xfId="0" applyNumberFormat="1" applyFont="1" applyFill="1" applyBorder="1" applyAlignment="1" applyProtection="1">
      <alignment horizontal="center" vertical="center" wrapText="1"/>
      <protection locked="0"/>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14" fontId="0" fillId="0" borderId="13" xfId="0" applyNumberFormat="1" applyBorder="1" applyAlignment="1">
      <alignment horizontal="center" vertical="center" wrapText="1"/>
    </xf>
    <xf numFmtId="14" fontId="0" fillId="0" borderId="4" xfId="0" applyNumberFormat="1" applyBorder="1" applyAlignment="1">
      <alignment horizontal="center" vertical="center" wrapText="1"/>
    </xf>
    <xf numFmtId="0" fontId="0" fillId="0" borderId="13" xfId="0" applyFill="1" applyBorder="1" applyAlignment="1">
      <alignment horizontal="center" vertical="center" wrapText="1"/>
    </xf>
    <xf numFmtId="0" fontId="0" fillId="0" borderId="4" xfId="0" applyFill="1" applyBorder="1" applyAlignment="1">
      <alignment horizontal="center" vertical="center"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1" xfId="0" applyBorder="1" applyAlignment="1">
      <alignment horizontal="center" vertical="center"/>
    </xf>
    <xf numFmtId="0" fontId="37" fillId="0" borderId="15" xfId="0" applyFont="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6" xfId="0" applyFont="1" applyBorder="1" applyAlignment="1">
      <alignment horizontal="center" vertical="center"/>
    </xf>
    <xf numFmtId="0" fontId="0" fillId="0" borderId="12" xfId="0" applyFont="1" applyBorder="1" applyAlignment="1">
      <alignment horizontal="center" vertical="center"/>
    </xf>
    <xf numFmtId="0" fontId="0" fillId="0" borderId="17" xfId="0" applyFont="1"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4">
      <c r="A2" s="201" t="s">
        <v>88</v>
      </c>
      <c r="B2" s="201"/>
      <c r="C2" s="201"/>
      <c r="D2" s="201"/>
      <c r="E2" s="201"/>
      <c r="F2" s="201"/>
      <c r="G2" s="201"/>
      <c r="H2" s="201"/>
      <c r="I2" s="201"/>
      <c r="J2" s="201"/>
      <c r="K2" s="201"/>
      <c r="L2" s="201"/>
    </row>
    <row r="4" spans="1:12" ht="14.45" x14ac:dyDescent="0.3">
      <c r="A4" s="203" t="s">
        <v>59</v>
      </c>
      <c r="B4" s="203"/>
      <c r="C4" s="203"/>
      <c r="D4" s="203"/>
      <c r="E4" s="203"/>
      <c r="F4" s="203"/>
      <c r="G4" s="203"/>
      <c r="H4" s="203"/>
      <c r="I4" s="203"/>
      <c r="J4" s="203"/>
      <c r="K4" s="203"/>
      <c r="L4" s="203"/>
    </row>
    <row r="5" spans="1:12" ht="14.45" x14ac:dyDescent="0.3">
      <c r="A5" s="62"/>
    </row>
    <row r="6" spans="1:12" ht="16.5" x14ac:dyDescent="0.25">
      <c r="A6" s="203" t="s">
        <v>60</v>
      </c>
      <c r="B6" s="203"/>
      <c r="C6" s="203"/>
      <c r="D6" s="203"/>
      <c r="E6" s="203"/>
      <c r="F6" s="203"/>
      <c r="G6" s="203"/>
      <c r="H6" s="203"/>
      <c r="I6" s="203"/>
      <c r="J6" s="203"/>
      <c r="K6" s="203"/>
      <c r="L6" s="203"/>
    </row>
    <row r="7" spans="1:12" ht="14.45" x14ac:dyDescent="0.3">
      <c r="A7" s="63"/>
    </row>
    <row r="8" spans="1:12" ht="109.5" customHeight="1" x14ac:dyDescent="0.25">
      <c r="A8" s="204" t="s">
        <v>123</v>
      </c>
      <c r="B8" s="204"/>
      <c r="C8" s="204"/>
      <c r="D8" s="204"/>
      <c r="E8" s="204"/>
      <c r="F8" s="204"/>
      <c r="G8" s="204"/>
      <c r="H8" s="204"/>
      <c r="I8" s="204"/>
      <c r="J8" s="204"/>
      <c r="K8" s="204"/>
      <c r="L8" s="204"/>
    </row>
    <row r="9" spans="1:12" ht="45.75" customHeight="1" x14ac:dyDescent="0.25">
      <c r="A9" s="204"/>
      <c r="B9" s="204"/>
      <c r="C9" s="204"/>
      <c r="D9" s="204"/>
      <c r="E9" s="204"/>
      <c r="F9" s="204"/>
      <c r="G9" s="204"/>
      <c r="H9" s="204"/>
      <c r="I9" s="204"/>
      <c r="J9" s="204"/>
      <c r="K9" s="204"/>
      <c r="L9" s="204"/>
    </row>
    <row r="10" spans="1:12" ht="28.5" customHeight="1" x14ac:dyDescent="0.25">
      <c r="A10" s="204" t="s">
        <v>91</v>
      </c>
      <c r="B10" s="204"/>
      <c r="C10" s="204"/>
      <c r="D10" s="204"/>
      <c r="E10" s="204"/>
      <c r="F10" s="204"/>
      <c r="G10" s="204"/>
      <c r="H10" s="204"/>
      <c r="I10" s="204"/>
      <c r="J10" s="204"/>
      <c r="K10" s="204"/>
      <c r="L10" s="204"/>
    </row>
    <row r="11" spans="1:12" ht="28.5" customHeight="1" x14ac:dyDescent="0.25">
      <c r="A11" s="204"/>
      <c r="B11" s="204"/>
      <c r="C11" s="204"/>
      <c r="D11" s="204"/>
      <c r="E11" s="204"/>
      <c r="F11" s="204"/>
      <c r="G11" s="204"/>
      <c r="H11" s="204"/>
      <c r="I11" s="204"/>
      <c r="J11" s="204"/>
      <c r="K11" s="204"/>
      <c r="L11" s="204"/>
    </row>
    <row r="12" spans="1:12" ht="15.75" thickBot="1" x14ac:dyDescent="0.3"/>
    <row r="13" spans="1:12" ht="15.75" thickBot="1" x14ac:dyDescent="0.3">
      <c r="A13" s="64" t="s">
        <v>61</v>
      </c>
      <c r="B13" s="205" t="s">
        <v>87</v>
      </c>
      <c r="C13" s="206"/>
      <c r="D13" s="206"/>
      <c r="E13" s="206"/>
      <c r="F13" s="206"/>
      <c r="G13" s="206"/>
      <c r="H13" s="206"/>
      <c r="I13" s="206"/>
      <c r="J13" s="206"/>
      <c r="K13" s="206"/>
      <c r="L13" s="206"/>
    </row>
    <row r="14" spans="1:12" ht="15.75" thickBot="1" x14ac:dyDescent="0.3">
      <c r="A14" s="65">
        <v>1</v>
      </c>
      <c r="B14" s="202"/>
      <c r="C14" s="202"/>
      <c r="D14" s="202"/>
      <c r="E14" s="202"/>
      <c r="F14" s="202"/>
      <c r="G14" s="202"/>
      <c r="H14" s="202"/>
      <c r="I14" s="202"/>
      <c r="J14" s="202"/>
      <c r="K14" s="202"/>
      <c r="L14" s="202"/>
    </row>
    <row r="15" spans="1:12" ht="15.75" thickBot="1" x14ac:dyDescent="0.3">
      <c r="A15" s="65">
        <v>2</v>
      </c>
      <c r="B15" s="202"/>
      <c r="C15" s="202"/>
      <c r="D15" s="202"/>
      <c r="E15" s="202"/>
      <c r="F15" s="202"/>
      <c r="G15" s="202"/>
      <c r="H15" s="202"/>
      <c r="I15" s="202"/>
      <c r="J15" s="202"/>
      <c r="K15" s="202"/>
      <c r="L15" s="202"/>
    </row>
    <row r="16" spans="1:12" ht="15.75" thickBot="1" x14ac:dyDescent="0.3">
      <c r="A16" s="65">
        <v>3</v>
      </c>
      <c r="B16" s="202"/>
      <c r="C16" s="202"/>
      <c r="D16" s="202"/>
      <c r="E16" s="202"/>
      <c r="F16" s="202"/>
      <c r="G16" s="202"/>
      <c r="H16" s="202"/>
      <c r="I16" s="202"/>
      <c r="J16" s="202"/>
      <c r="K16" s="202"/>
      <c r="L16" s="202"/>
    </row>
    <row r="17" spans="1:12" ht="15.75" thickBot="1" x14ac:dyDescent="0.3">
      <c r="A17" s="65">
        <v>4</v>
      </c>
      <c r="B17" s="202"/>
      <c r="C17" s="202"/>
      <c r="D17" s="202"/>
      <c r="E17" s="202"/>
      <c r="F17" s="202"/>
      <c r="G17" s="202"/>
      <c r="H17" s="202"/>
      <c r="I17" s="202"/>
      <c r="J17" s="202"/>
      <c r="K17" s="202"/>
      <c r="L17" s="202"/>
    </row>
    <row r="18" spans="1:12" ht="15.75" thickBot="1" x14ac:dyDescent="0.3">
      <c r="A18" s="65">
        <v>5</v>
      </c>
      <c r="B18" s="202"/>
      <c r="C18" s="202"/>
      <c r="D18" s="202"/>
      <c r="E18" s="202"/>
      <c r="F18" s="202"/>
      <c r="G18" s="202"/>
      <c r="H18" s="202"/>
      <c r="I18" s="202"/>
      <c r="J18" s="202"/>
      <c r="K18" s="202"/>
      <c r="L18" s="202"/>
    </row>
    <row r="19" spans="1:12" x14ac:dyDescent="0.25">
      <c r="A19" s="72"/>
      <c r="B19" s="72"/>
      <c r="C19" s="72"/>
      <c r="D19" s="72"/>
      <c r="E19" s="72"/>
      <c r="F19" s="72"/>
      <c r="G19" s="72"/>
      <c r="H19" s="72"/>
      <c r="I19" s="72"/>
      <c r="J19" s="72"/>
      <c r="K19" s="72"/>
      <c r="L19" s="72"/>
    </row>
    <row r="20" spans="1:12" x14ac:dyDescent="0.25">
      <c r="A20" s="73"/>
      <c r="B20" s="72"/>
      <c r="C20" s="72"/>
      <c r="D20" s="72"/>
      <c r="E20" s="72"/>
      <c r="F20" s="72"/>
      <c r="G20" s="72"/>
      <c r="H20" s="72"/>
      <c r="I20" s="72"/>
      <c r="J20" s="72"/>
      <c r="K20" s="72"/>
      <c r="L20" s="72"/>
    </row>
    <row r="21" spans="1:12" x14ac:dyDescent="0.25">
      <c r="A21" s="196" t="s">
        <v>86</v>
      </c>
      <c r="B21" s="196"/>
      <c r="C21" s="196"/>
      <c r="D21" s="196"/>
      <c r="E21" s="196"/>
      <c r="F21" s="196"/>
      <c r="G21" s="196"/>
      <c r="H21" s="196"/>
      <c r="I21" s="196"/>
      <c r="J21" s="196"/>
      <c r="K21" s="196"/>
      <c r="L21" s="196"/>
    </row>
    <row r="23" spans="1:12" ht="27" customHeight="1" x14ac:dyDescent="0.25">
      <c r="A23" s="197" t="s">
        <v>62</v>
      </c>
      <c r="B23" s="197"/>
      <c r="C23" s="197"/>
      <c r="D23" s="197"/>
      <c r="E23" s="67" t="s">
        <v>63</v>
      </c>
      <c r="F23" s="66" t="s">
        <v>64</v>
      </c>
      <c r="G23" s="66" t="s">
        <v>65</v>
      </c>
      <c r="H23" s="197" t="s">
        <v>2</v>
      </c>
      <c r="I23" s="197"/>
      <c r="J23" s="197"/>
      <c r="K23" s="197"/>
      <c r="L23" s="197"/>
    </row>
    <row r="24" spans="1:12" ht="30.75" customHeight="1" x14ac:dyDescent="0.25">
      <c r="A24" s="198" t="s">
        <v>95</v>
      </c>
      <c r="B24" s="199"/>
      <c r="C24" s="199"/>
      <c r="D24" s="200"/>
      <c r="E24" s="68"/>
      <c r="F24" s="1"/>
      <c r="G24" s="1"/>
      <c r="H24" s="186"/>
      <c r="I24" s="186"/>
      <c r="J24" s="186"/>
      <c r="K24" s="186"/>
      <c r="L24" s="186"/>
    </row>
    <row r="25" spans="1:12" ht="35.25" customHeight="1" x14ac:dyDescent="0.25">
      <c r="A25" s="183" t="s">
        <v>96</v>
      </c>
      <c r="B25" s="184"/>
      <c r="C25" s="184"/>
      <c r="D25" s="185"/>
      <c r="E25" s="69"/>
      <c r="F25" s="1"/>
      <c r="G25" s="1"/>
      <c r="H25" s="186"/>
      <c r="I25" s="186"/>
      <c r="J25" s="186"/>
      <c r="K25" s="186"/>
      <c r="L25" s="186"/>
    </row>
    <row r="26" spans="1:12" ht="24.75" customHeight="1" x14ac:dyDescent="0.25">
      <c r="A26" s="183" t="s">
        <v>124</v>
      </c>
      <c r="B26" s="184"/>
      <c r="C26" s="184"/>
      <c r="D26" s="185"/>
      <c r="E26" s="69"/>
      <c r="F26" s="1"/>
      <c r="G26" s="1"/>
      <c r="H26" s="186"/>
      <c r="I26" s="186"/>
      <c r="J26" s="186"/>
      <c r="K26" s="186"/>
      <c r="L26" s="186"/>
    </row>
    <row r="27" spans="1:12" ht="27" customHeight="1" x14ac:dyDescent="0.25">
      <c r="A27" s="193" t="s">
        <v>66</v>
      </c>
      <c r="B27" s="194"/>
      <c r="C27" s="194"/>
      <c r="D27" s="195"/>
      <c r="E27" s="70"/>
      <c r="F27" s="1"/>
      <c r="G27" s="1"/>
      <c r="H27" s="186"/>
      <c r="I27" s="186"/>
      <c r="J27" s="186"/>
      <c r="K27" s="186"/>
      <c r="L27" s="186"/>
    </row>
    <row r="28" spans="1:12" ht="20.25" customHeight="1" x14ac:dyDescent="0.25">
      <c r="A28" s="193" t="s">
        <v>90</v>
      </c>
      <c r="B28" s="194"/>
      <c r="C28" s="194"/>
      <c r="D28" s="195"/>
      <c r="E28" s="70"/>
      <c r="F28" s="1"/>
      <c r="G28" s="1"/>
      <c r="H28" s="187"/>
      <c r="I28" s="188"/>
      <c r="J28" s="188"/>
      <c r="K28" s="188"/>
      <c r="L28" s="189"/>
    </row>
    <row r="29" spans="1:12" ht="28.5" customHeight="1" x14ac:dyDescent="0.25">
      <c r="A29" s="193" t="s">
        <v>125</v>
      </c>
      <c r="B29" s="194"/>
      <c r="C29" s="194"/>
      <c r="D29" s="195"/>
      <c r="E29" s="70"/>
      <c r="F29" s="1"/>
      <c r="G29" s="1"/>
      <c r="H29" s="186"/>
      <c r="I29" s="186"/>
      <c r="J29" s="186"/>
      <c r="K29" s="186"/>
      <c r="L29" s="186"/>
    </row>
    <row r="30" spans="1:12" ht="28.5" customHeight="1" x14ac:dyDescent="0.25">
      <c r="A30" s="193" t="s">
        <v>93</v>
      </c>
      <c r="B30" s="194"/>
      <c r="C30" s="194"/>
      <c r="D30" s="195"/>
      <c r="E30" s="70"/>
      <c r="F30" s="1"/>
      <c r="G30" s="1"/>
      <c r="H30" s="187"/>
      <c r="I30" s="188"/>
      <c r="J30" s="188"/>
      <c r="K30" s="188"/>
      <c r="L30" s="189"/>
    </row>
    <row r="31" spans="1:12" ht="15.75" customHeight="1" x14ac:dyDescent="0.25">
      <c r="A31" s="183" t="s">
        <v>67</v>
      </c>
      <c r="B31" s="184"/>
      <c r="C31" s="184"/>
      <c r="D31" s="185"/>
      <c r="E31" s="69"/>
      <c r="F31" s="1"/>
      <c r="G31" s="1"/>
      <c r="H31" s="186"/>
      <c r="I31" s="186"/>
      <c r="J31" s="186"/>
      <c r="K31" s="186"/>
      <c r="L31" s="186"/>
    </row>
    <row r="32" spans="1:12" ht="19.5" customHeight="1" x14ac:dyDescent="0.25">
      <c r="A32" s="183" t="s">
        <v>68</v>
      </c>
      <c r="B32" s="184"/>
      <c r="C32" s="184"/>
      <c r="D32" s="185"/>
      <c r="E32" s="69"/>
      <c r="F32" s="1"/>
      <c r="G32" s="1"/>
      <c r="H32" s="186"/>
      <c r="I32" s="186"/>
      <c r="J32" s="186"/>
      <c r="K32" s="186"/>
      <c r="L32" s="186"/>
    </row>
    <row r="33" spans="1:12" ht="27.75" customHeight="1" x14ac:dyDescent="0.25">
      <c r="A33" s="183" t="s">
        <v>69</v>
      </c>
      <c r="B33" s="184"/>
      <c r="C33" s="184"/>
      <c r="D33" s="185"/>
      <c r="E33" s="69"/>
      <c r="F33" s="1"/>
      <c r="G33" s="1"/>
      <c r="H33" s="186"/>
      <c r="I33" s="186"/>
      <c r="J33" s="186"/>
      <c r="K33" s="186"/>
      <c r="L33" s="186"/>
    </row>
    <row r="34" spans="1:12" ht="61.5" customHeight="1" x14ac:dyDescent="0.25">
      <c r="A34" s="183" t="s">
        <v>70</v>
      </c>
      <c r="B34" s="184"/>
      <c r="C34" s="184"/>
      <c r="D34" s="185"/>
      <c r="E34" s="69"/>
      <c r="F34" s="1"/>
      <c r="G34" s="1"/>
      <c r="H34" s="186"/>
      <c r="I34" s="186"/>
      <c r="J34" s="186"/>
      <c r="K34" s="186"/>
      <c r="L34" s="186"/>
    </row>
    <row r="35" spans="1:12" ht="17.25" customHeight="1" x14ac:dyDescent="0.25">
      <c r="A35" s="183" t="s">
        <v>71</v>
      </c>
      <c r="B35" s="184"/>
      <c r="C35" s="184"/>
      <c r="D35" s="185"/>
      <c r="E35" s="69"/>
      <c r="F35" s="1"/>
      <c r="G35" s="1"/>
      <c r="H35" s="186"/>
      <c r="I35" s="186"/>
      <c r="J35" s="186"/>
      <c r="K35" s="186"/>
      <c r="L35" s="186"/>
    </row>
    <row r="36" spans="1:12" ht="24" customHeight="1" x14ac:dyDescent="0.25">
      <c r="A36" s="190" t="s">
        <v>92</v>
      </c>
      <c r="B36" s="191"/>
      <c r="C36" s="191"/>
      <c r="D36" s="192"/>
      <c r="E36" s="69"/>
      <c r="F36" s="1"/>
      <c r="G36" s="1"/>
      <c r="H36" s="187"/>
      <c r="I36" s="188"/>
      <c r="J36" s="188"/>
      <c r="K36" s="188"/>
      <c r="L36" s="189"/>
    </row>
    <row r="37" spans="1:12" ht="24" customHeight="1" x14ac:dyDescent="0.25">
      <c r="A37" s="183" t="s">
        <v>97</v>
      </c>
      <c r="B37" s="184"/>
      <c r="C37" s="184"/>
      <c r="D37" s="185"/>
      <c r="E37" s="69"/>
      <c r="F37" s="1"/>
      <c r="G37" s="1"/>
      <c r="H37" s="187"/>
      <c r="I37" s="188"/>
      <c r="J37" s="188"/>
      <c r="K37" s="188"/>
      <c r="L37" s="189"/>
    </row>
    <row r="38" spans="1:12" ht="28.5" customHeight="1" x14ac:dyDescent="0.25">
      <c r="A38" s="183" t="s">
        <v>98</v>
      </c>
      <c r="B38" s="184"/>
      <c r="C38" s="184"/>
      <c r="D38" s="185"/>
      <c r="E38" s="71"/>
      <c r="F38" s="1"/>
      <c r="G38" s="1"/>
      <c r="H38" s="186"/>
      <c r="I38" s="186"/>
      <c r="J38" s="186"/>
      <c r="K38" s="186"/>
      <c r="L38" s="186"/>
    </row>
    <row r="41" spans="1:12" x14ac:dyDescent="0.25">
      <c r="A41" s="196" t="s">
        <v>94</v>
      </c>
      <c r="B41" s="196"/>
      <c r="C41" s="196"/>
      <c r="D41" s="196"/>
      <c r="E41" s="196"/>
      <c r="F41" s="196"/>
      <c r="G41" s="196"/>
      <c r="H41" s="196"/>
      <c r="I41" s="196"/>
      <c r="J41" s="196"/>
      <c r="K41" s="196"/>
      <c r="L41" s="196"/>
    </row>
    <row r="43" spans="1:12" ht="15" customHeight="1" x14ac:dyDescent="0.25">
      <c r="A43" s="197" t="s">
        <v>62</v>
      </c>
      <c r="B43" s="197"/>
      <c r="C43" s="197"/>
      <c r="D43" s="197"/>
      <c r="E43" s="67" t="s">
        <v>63</v>
      </c>
      <c r="F43" s="74" t="s">
        <v>64</v>
      </c>
      <c r="G43" s="74" t="s">
        <v>65</v>
      </c>
      <c r="H43" s="197" t="s">
        <v>2</v>
      </c>
      <c r="I43" s="197"/>
      <c r="J43" s="197"/>
      <c r="K43" s="197"/>
      <c r="L43" s="197"/>
    </row>
    <row r="44" spans="1:12" ht="30" customHeight="1" x14ac:dyDescent="0.25">
      <c r="A44" s="198" t="s">
        <v>95</v>
      </c>
      <c r="B44" s="199"/>
      <c r="C44" s="199"/>
      <c r="D44" s="200"/>
      <c r="E44" s="68"/>
      <c r="F44" s="1"/>
      <c r="G44" s="1"/>
      <c r="H44" s="186"/>
      <c r="I44" s="186"/>
      <c r="J44" s="186"/>
      <c r="K44" s="186"/>
      <c r="L44" s="186"/>
    </row>
    <row r="45" spans="1:12" ht="15" customHeight="1" x14ac:dyDescent="0.25">
      <c r="A45" s="183" t="s">
        <v>96</v>
      </c>
      <c r="B45" s="184"/>
      <c r="C45" s="184"/>
      <c r="D45" s="185"/>
      <c r="E45" s="69"/>
      <c r="F45" s="1"/>
      <c r="G45" s="1"/>
      <c r="H45" s="186"/>
      <c r="I45" s="186"/>
      <c r="J45" s="186"/>
      <c r="K45" s="186"/>
      <c r="L45" s="186"/>
    </row>
    <row r="46" spans="1:12" ht="15" customHeight="1" x14ac:dyDescent="0.25">
      <c r="A46" s="183" t="s">
        <v>124</v>
      </c>
      <c r="B46" s="184"/>
      <c r="C46" s="184"/>
      <c r="D46" s="185"/>
      <c r="E46" s="69"/>
      <c r="F46" s="1"/>
      <c r="G46" s="1"/>
      <c r="H46" s="186"/>
      <c r="I46" s="186"/>
      <c r="J46" s="186"/>
      <c r="K46" s="186"/>
      <c r="L46" s="186"/>
    </row>
    <row r="47" spans="1:12" ht="15" customHeight="1" x14ac:dyDescent="0.25">
      <c r="A47" s="193" t="s">
        <v>66</v>
      </c>
      <c r="B47" s="194"/>
      <c r="C47" s="194"/>
      <c r="D47" s="195"/>
      <c r="E47" s="70"/>
      <c r="F47" s="1"/>
      <c r="G47" s="1"/>
      <c r="H47" s="186"/>
      <c r="I47" s="186"/>
      <c r="J47" s="186"/>
      <c r="K47" s="186"/>
      <c r="L47" s="186"/>
    </row>
    <row r="48" spans="1:12" ht="15" customHeight="1" x14ac:dyDescent="0.25">
      <c r="A48" s="193" t="s">
        <v>90</v>
      </c>
      <c r="B48" s="194"/>
      <c r="C48" s="194"/>
      <c r="D48" s="195"/>
      <c r="E48" s="70"/>
      <c r="F48" s="1"/>
      <c r="G48" s="1"/>
      <c r="H48" s="187"/>
      <c r="I48" s="188"/>
      <c r="J48" s="188"/>
      <c r="K48" s="188"/>
      <c r="L48" s="189"/>
    </row>
    <row r="49" spans="1:12" ht="37.5" customHeight="1" x14ac:dyDescent="0.25">
      <c r="A49" s="193" t="s">
        <v>125</v>
      </c>
      <c r="B49" s="194"/>
      <c r="C49" s="194"/>
      <c r="D49" s="195"/>
      <c r="E49" s="70"/>
      <c r="F49" s="1"/>
      <c r="G49" s="1"/>
      <c r="H49" s="186"/>
      <c r="I49" s="186"/>
      <c r="J49" s="186"/>
      <c r="K49" s="186"/>
      <c r="L49" s="186"/>
    </row>
    <row r="50" spans="1:12" ht="15" customHeight="1" x14ac:dyDescent="0.25">
      <c r="A50" s="193" t="s">
        <v>93</v>
      </c>
      <c r="B50" s="194"/>
      <c r="C50" s="194"/>
      <c r="D50" s="195"/>
      <c r="E50" s="70"/>
      <c r="F50" s="1"/>
      <c r="G50" s="1"/>
      <c r="H50" s="187"/>
      <c r="I50" s="188"/>
      <c r="J50" s="188"/>
      <c r="K50" s="188"/>
      <c r="L50" s="189"/>
    </row>
    <row r="51" spans="1:12" ht="15" customHeight="1" x14ac:dyDescent="0.25">
      <c r="A51" s="183" t="s">
        <v>67</v>
      </c>
      <c r="B51" s="184"/>
      <c r="C51" s="184"/>
      <c r="D51" s="185"/>
      <c r="E51" s="69"/>
      <c r="F51" s="1"/>
      <c r="G51" s="1"/>
      <c r="H51" s="186"/>
      <c r="I51" s="186"/>
      <c r="J51" s="186"/>
      <c r="K51" s="186"/>
      <c r="L51" s="186"/>
    </row>
    <row r="52" spans="1:12" ht="15" customHeight="1" x14ac:dyDescent="0.25">
      <c r="A52" s="183" t="s">
        <v>68</v>
      </c>
      <c r="B52" s="184"/>
      <c r="C52" s="184"/>
      <c r="D52" s="185"/>
      <c r="E52" s="69"/>
      <c r="F52" s="1"/>
      <c r="G52" s="1"/>
      <c r="H52" s="186"/>
      <c r="I52" s="186"/>
      <c r="J52" s="186"/>
      <c r="K52" s="186"/>
      <c r="L52" s="186"/>
    </row>
    <row r="53" spans="1:12" ht="15" customHeight="1" x14ac:dyDescent="0.25">
      <c r="A53" s="183" t="s">
        <v>69</v>
      </c>
      <c r="B53" s="184"/>
      <c r="C53" s="184"/>
      <c r="D53" s="185"/>
      <c r="E53" s="69"/>
      <c r="F53" s="1"/>
      <c r="G53" s="1"/>
      <c r="H53" s="186"/>
      <c r="I53" s="186"/>
      <c r="J53" s="186"/>
      <c r="K53" s="186"/>
      <c r="L53" s="186"/>
    </row>
    <row r="54" spans="1:12" ht="15" customHeight="1" x14ac:dyDescent="0.25">
      <c r="A54" s="183" t="s">
        <v>70</v>
      </c>
      <c r="B54" s="184"/>
      <c r="C54" s="184"/>
      <c r="D54" s="185"/>
      <c r="E54" s="69"/>
      <c r="F54" s="1"/>
      <c r="G54" s="1"/>
      <c r="H54" s="186"/>
      <c r="I54" s="186"/>
      <c r="J54" s="186"/>
      <c r="K54" s="186"/>
      <c r="L54" s="186"/>
    </row>
    <row r="55" spans="1:12" ht="15" customHeight="1" x14ac:dyDescent="0.25">
      <c r="A55" s="183" t="s">
        <v>71</v>
      </c>
      <c r="B55" s="184"/>
      <c r="C55" s="184"/>
      <c r="D55" s="185"/>
      <c r="E55" s="69"/>
      <c r="F55" s="1"/>
      <c r="G55" s="1"/>
      <c r="H55" s="186"/>
      <c r="I55" s="186"/>
      <c r="J55" s="186"/>
      <c r="K55" s="186"/>
      <c r="L55" s="186"/>
    </row>
    <row r="56" spans="1:12" ht="15" customHeight="1" x14ac:dyDescent="0.25">
      <c r="A56" s="190" t="s">
        <v>92</v>
      </c>
      <c r="B56" s="191"/>
      <c r="C56" s="191"/>
      <c r="D56" s="192"/>
      <c r="E56" s="69"/>
      <c r="F56" s="1"/>
      <c r="G56" s="1"/>
      <c r="H56" s="187"/>
      <c r="I56" s="188"/>
      <c r="J56" s="188"/>
      <c r="K56" s="188"/>
      <c r="L56" s="189"/>
    </row>
    <row r="57" spans="1:12" ht="15" customHeight="1" x14ac:dyDescent="0.25">
      <c r="A57" s="183" t="s">
        <v>97</v>
      </c>
      <c r="B57" s="184"/>
      <c r="C57" s="184"/>
      <c r="D57" s="185"/>
      <c r="E57" s="69"/>
      <c r="F57" s="1"/>
      <c r="G57" s="1"/>
      <c r="H57" s="187"/>
      <c r="I57" s="188"/>
      <c r="J57" s="188"/>
      <c r="K57" s="188"/>
      <c r="L57" s="189"/>
    </row>
    <row r="58" spans="1:12" ht="15" customHeight="1" x14ac:dyDescent="0.25">
      <c r="A58" s="183" t="s">
        <v>98</v>
      </c>
      <c r="B58" s="184"/>
      <c r="C58" s="184"/>
      <c r="D58" s="185"/>
      <c r="E58" s="71"/>
      <c r="F58" s="1"/>
      <c r="G58" s="1"/>
      <c r="H58" s="186"/>
      <c r="I58" s="186"/>
      <c r="J58" s="186"/>
      <c r="K58" s="186"/>
      <c r="L58" s="186"/>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47"/>
  <sheetViews>
    <sheetView tabSelected="1" zoomScale="90" zoomScaleNormal="90" workbookViewId="0">
      <selection activeCell="B6" sqref="B6"/>
    </sheetView>
  </sheetViews>
  <sheetFormatPr baseColWidth="10" defaultRowHeight="15" x14ac:dyDescent="0.25"/>
  <cols>
    <col min="1" max="1" width="3.140625" style="8" bestFit="1" customWidth="1"/>
    <col min="2" max="2" width="77.28515625" style="8" customWidth="1"/>
    <col min="3" max="3" width="31.140625" style="8" customWidth="1"/>
    <col min="4" max="4" width="26.7109375" style="8" customWidth="1"/>
    <col min="5" max="5" width="25" style="8" customWidth="1"/>
    <col min="6" max="6" width="33.28515625" style="8" customWidth="1"/>
    <col min="7" max="7" width="29.7109375" style="8" customWidth="1"/>
    <col min="8" max="8" width="26.42578125" style="8" customWidth="1"/>
    <col min="9" max="9" width="15.7109375" style="8" customWidth="1"/>
    <col min="10" max="10" width="16" style="8" customWidth="1"/>
    <col min="11" max="11" width="24.140625" style="8" customWidth="1"/>
    <col min="12" max="12" width="24.28515625" style="8" customWidth="1"/>
    <col min="13" max="13" width="19.42578125" style="8" customWidth="1"/>
    <col min="14" max="14" width="17" style="8" customWidth="1"/>
    <col min="15" max="15" width="35" style="8" customWidth="1"/>
    <col min="16" max="16" width="16.28515625" style="8" customWidth="1"/>
    <col min="17" max="17" width="19.140625" style="8" customWidth="1"/>
    <col min="18" max="18" width="11.140625" style="8" customWidth="1"/>
    <col min="19" max="19" width="56.85546875" style="8" customWidth="1"/>
    <col min="20" max="24" width="6.42578125" style="8" customWidth="1"/>
    <col min="25" max="253" width="11.42578125" style="8"/>
    <col min="254" max="254" width="1" style="8" customWidth="1"/>
    <col min="255" max="255" width="4.28515625" style="8" customWidth="1"/>
    <col min="256" max="256" width="34.7109375" style="8" customWidth="1"/>
    <col min="257" max="257" width="0" style="8" hidden="1" customWidth="1"/>
    <col min="258" max="258" width="20" style="8" customWidth="1"/>
    <col min="259" max="259" width="20.85546875" style="8" customWidth="1"/>
    <col min="260" max="260" width="25" style="8" customWidth="1"/>
    <col min="261" max="261" width="18.7109375" style="8" customWidth="1"/>
    <col min="262" max="262" width="29.7109375" style="8" customWidth="1"/>
    <col min="263" max="263" width="13.42578125" style="8" customWidth="1"/>
    <col min="264" max="264" width="13.85546875" style="8" customWidth="1"/>
    <col min="265" max="269" width="16.5703125" style="8" customWidth="1"/>
    <col min="270" max="270" width="20.5703125" style="8" customWidth="1"/>
    <col min="271" max="271" width="21.140625" style="8" customWidth="1"/>
    <col min="272" max="272" width="9.5703125" style="8" customWidth="1"/>
    <col min="273" max="273" width="0.42578125" style="8" customWidth="1"/>
    <col min="274" max="280" width="6.42578125" style="8" customWidth="1"/>
    <col min="281" max="509" width="11.42578125" style="8"/>
    <col min="510" max="510" width="1" style="8" customWidth="1"/>
    <col min="511" max="511" width="4.28515625" style="8" customWidth="1"/>
    <col min="512" max="512" width="34.7109375" style="8" customWidth="1"/>
    <col min="513" max="513" width="0" style="8" hidden="1" customWidth="1"/>
    <col min="514" max="514" width="20" style="8" customWidth="1"/>
    <col min="515" max="515" width="20.85546875" style="8" customWidth="1"/>
    <col min="516" max="516" width="25" style="8" customWidth="1"/>
    <col min="517" max="517" width="18.7109375" style="8" customWidth="1"/>
    <col min="518" max="518" width="29.7109375" style="8" customWidth="1"/>
    <col min="519" max="519" width="13.42578125" style="8" customWidth="1"/>
    <col min="520" max="520" width="13.85546875" style="8" customWidth="1"/>
    <col min="521" max="525" width="16.5703125" style="8" customWidth="1"/>
    <col min="526" max="526" width="20.5703125" style="8" customWidth="1"/>
    <col min="527" max="527" width="21.140625" style="8" customWidth="1"/>
    <col min="528" max="528" width="9.5703125" style="8" customWidth="1"/>
    <col min="529" max="529" width="0.42578125" style="8" customWidth="1"/>
    <col min="530" max="536" width="6.42578125" style="8" customWidth="1"/>
    <col min="537" max="765" width="11.42578125" style="8"/>
    <col min="766" max="766" width="1" style="8" customWidth="1"/>
    <col min="767" max="767" width="4.28515625" style="8" customWidth="1"/>
    <col min="768" max="768" width="34.7109375" style="8" customWidth="1"/>
    <col min="769" max="769" width="0" style="8" hidden="1" customWidth="1"/>
    <col min="770" max="770" width="20" style="8" customWidth="1"/>
    <col min="771" max="771" width="20.85546875" style="8" customWidth="1"/>
    <col min="772" max="772" width="25" style="8" customWidth="1"/>
    <col min="773" max="773" width="18.7109375" style="8" customWidth="1"/>
    <col min="774" max="774" width="29.7109375" style="8" customWidth="1"/>
    <col min="775" max="775" width="13.42578125" style="8" customWidth="1"/>
    <col min="776" max="776" width="13.85546875" style="8" customWidth="1"/>
    <col min="777" max="781" width="16.5703125" style="8" customWidth="1"/>
    <col min="782" max="782" width="20.5703125" style="8" customWidth="1"/>
    <col min="783" max="783" width="21.140625" style="8" customWidth="1"/>
    <col min="784" max="784" width="9.5703125" style="8" customWidth="1"/>
    <col min="785" max="785" width="0.42578125" style="8" customWidth="1"/>
    <col min="786" max="792" width="6.42578125" style="8" customWidth="1"/>
    <col min="793" max="1021" width="11.42578125" style="8"/>
    <col min="1022" max="1022" width="1" style="8" customWidth="1"/>
    <col min="1023" max="1023" width="4.28515625" style="8" customWidth="1"/>
    <col min="1024" max="1024" width="34.7109375" style="8" customWidth="1"/>
    <col min="1025" max="1025" width="0" style="8" hidden="1" customWidth="1"/>
    <col min="1026" max="1026" width="20" style="8" customWidth="1"/>
    <col min="1027" max="1027" width="20.85546875" style="8" customWidth="1"/>
    <col min="1028" max="1028" width="25" style="8" customWidth="1"/>
    <col min="1029" max="1029" width="18.7109375" style="8" customWidth="1"/>
    <col min="1030" max="1030" width="29.7109375" style="8" customWidth="1"/>
    <col min="1031" max="1031" width="13.42578125" style="8" customWidth="1"/>
    <col min="1032" max="1032" width="13.85546875" style="8" customWidth="1"/>
    <col min="1033" max="1037" width="16.5703125" style="8" customWidth="1"/>
    <col min="1038" max="1038" width="20.5703125" style="8" customWidth="1"/>
    <col min="1039" max="1039" width="21.140625" style="8" customWidth="1"/>
    <col min="1040" max="1040" width="9.5703125" style="8" customWidth="1"/>
    <col min="1041" max="1041" width="0.42578125" style="8" customWidth="1"/>
    <col min="1042" max="1048" width="6.42578125" style="8" customWidth="1"/>
    <col min="1049" max="1277" width="11.42578125" style="8"/>
    <col min="1278" max="1278" width="1" style="8" customWidth="1"/>
    <col min="1279" max="1279" width="4.28515625" style="8" customWidth="1"/>
    <col min="1280" max="1280" width="34.7109375" style="8" customWidth="1"/>
    <col min="1281" max="1281" width="0" style="8" hidden="1" customWidth="1"/>
    <col min="1282" max="1282" width="20" style="8" customWidth="1"/>
    <col min="1283" max="1283" width="20.85546875" style="8" customWidth="1"/>
    <col min="1284" max="1284" width="25" style="8" customWidth="1"/>
    <col min="1285" max="1285" width="18.7109375" style="8" customWidth="1"/>
    <col min="1286" max="1286" width="29.7109375" style="8" customWidth="1"/>
    <col min="1287" max="1287" width="13.42578125" style="8" customWidth="1"/>
    <col min="1288" max="1288" width="13.85546875" style="8" customWidth="1"/>
    <col min="1289" max="1293" width="16.5703125" style="8" customWidth="1"/>
    <col min="1294" max="1294" width="20.5703125" style="8" customWidth="1"/>
    <col min="1295" max="1295" width="21.140625" style="8" customWidth="1"/>
    <col min="1296" max="1296" width="9.5703125" style="8" customWidth="1"/>
    <col min="1297" max="1297" width="0.42578125" style="8" customWidth="1"/>
    <col min="1298" max="1304" width="6.42578125" style="8" customWidth="1"/>
    <col min="1305" max="1533" width="11.42578125" style="8"/>
    <col min="1534" max="1534" width="1" style="8" customWidth="1"/>
    <col min="1535" max="1535" width="4.28515625" style="8" customWidth="1"/>
    <col min="1536" max="1536" width="34.7109375" style="8" customWidth="1"/>
    <col min="1537" max="1537" width="0" style="8" hidden="1" customWidth="1"/>
    <col min="1538" max="1538" width="20" style="8" customWidth="1"/>
    <col min="1539" max="1539" width="20.85546875" style="8" customWidth="1"/>
    <col min="1540" max="1540" width="25" style="8" customWidth="1"/>
    <col min="1541" max="1541" width="18.7109375" style="8" customWidth="1"/>
    <col min="1542" max="1542" width="29.7109375" style="8" customWidth="1"/>
    <col min="1543" max="1543" width="13.42578125" style="8" customWidth="1"/>
    <col min="1544" max="1544" width="13.85546875" style="8" customWidth="1"/>
    <col min="1545" max="1549" width="16.5703125" style="8" customWidth="1"/>
    <col min="1550" max="1550" width="20.5703125" style="8" customWidth="1"/>
    <col min="1551" max="1551" width="21.140625" style="8" customWidth="1"/>
    <col min="1552" max="1552" width="9.5703125" style="8" customWidth="1"/>
    <col min="1553" max="1553" width="0.42578125" style="8" customWidth="1"/>
    <col min="1554" max="1560" width="6.42578125" style="8" customWidth="1"/>
    <col min="1561" max="1789" width="11.42578125" style="8"/>
    <col min="1790" max="1790" width="1" style="8" customWidth="1"/>
    <col min="1791" max="1791" width="4.28515625" style="8" customWidth="1"/>
    <col min="1792" max="1792" width="34.7109375" style="8" customWidth="1"/>
    <col min="1793" max="1793" width="0" style="8" hidden="1" customWidth="1"/>
    <col min="1794" max="1794" width="20" style="8" customWidth="1"/>
    <col min="1795" max="1795" width="20.85546875" style="8" customWidth="1"/>
    <col min="1796" max="1796" width="25" style="8" customWidth="1"/>
    <col min="1797" max="1797" width="18.7109375" style="8" customWidth="1"/>
    <col min="1798" max="1798" width="29.7109375" style="8" customWidth="1"/>
    <col min="1799" max="1799" width="13.42578125" style="8" customWidth="1"/>
    <col min="1800" max="1800" width="13.85546875" style="8" customWidth="1"/>
    <col min="1801" max="1805" width="16.5703125" style="8" customWidth="1"/>
    <col min="1806" max="1806" width="20.5703125" style="8" customWidth="1"/>
    <col min="1807" max="1807" width="21.140625" style="8" customWidth="1"/>
    <col min="1808" max="1808" width="9.5703125" style="8" customWidth="1"/>
    <col min="1809" max="1809" width="0.42578125" style="8" customWidth="1"/>
    <col min="1810" max="1816" width="6.42578125" style="8" customWidth="1"/>
    <col min="1817" max="2045" width="11.42578125" style="8"/>
    <col min="2046" max="2046" width="1" style="8" customWidth="1"/>
    <col min="2047" max="2047" width="4.28515625" style="8" customWidth="1"/>
    <col min="2048" max="2048" width="34.7109375" style="8" customWidth="1"/>
    <col min="2049" max="2049" width="0" style="8" hidden="1" customWidth="1"/>
    <col min="2050" max="2050" width="20" style="8" customWidth="1"/>
    <col min="2051" max="2051" width="20.85546875" style="8" customWidth="1"/>
    <col min="2052" max="2052" width="25" style="8" customWidth="1"/>
    <col min="2053" max="2053" width="18.7109375" style="8" customWidth="1"/>
    <col min="2054" max="2054" width="29.7109375" style="8" customWidth="1"/>
    <col min="2055" max="2055" width="13.42578125" style="8" customWidth="1"/>
    <col min="2056" max="2056" width="13.85546875" style="8" customWidth="1"/>
    <col min="2057" max="2061" width="16.5703125" style="8" customWidth="1"/>
    <col min="2062" max="2062" width="20.5703125" style="8" customWidth="1"/>
    <col min="2063" max="2063" width="21.140625" style="8" customWidth="1"/>
    <col min="2064" max="2064" width="9.5703125" style="8" customWidth="1"/>
    <col min="2065" max="2065" width="0.42578125" style="8" customWidth="1"/>
    <col min="2066" max="2072" width="6.42578125" style="8" customWidth="1"/>
    <col min="2073" max="2301" width="11.42578125" style="8"/>
    <col min="2302" max="2302" width="1" style="8" customWidth="1"/>
    <col min="2303" max="2303" width="4.28515625" style="8" customWidth="1"/>
    <col min="2304" max="2304" width="34.7109375" style="8" customWidth="1"/>
    <col min="2305" max="2305" width="0" style="8" hidden="1" customWidth="1"/>
    <col min="2306" max="2306" width="20" style="8" customWidth="1"/>
    <col min="2307" max="2307" width="20.85546875" style="8" customWidth="1"/>
    <col min="2308" max="2308" width="25" style="8" customWidth="1"/>
    <col min="2309" max="2309" width="18.7109375" style="8" customWidth="1"/>
    <col min="2310" max="2310" width="29.7109375" style="8" customWidth="1"/>
    <col min="2311" max="2311" width="13.42578125" style="8" customWidth="1"/>
    <col min="2312" max="2312" width="13.85546875" style="8" customWidth="1"/>
    <col min="2313" max="2317" width="16.5703125" style="8" customWidth="1"/>
    <col min="2318" max="2318" width="20.5703125" style="8" customWidth="1"/>
    <col min="2319" max="2319" width="21.140625" style="8" customWidth="1"/>
    <col min="2320" max="2320" width="9.5703125" style="8" customWidth="1"/>
    <col min="2321" max="2321" width="0.42578125" style="8" customWidth="1"/>
    <col min="2322" max="2328" width="6.42578125" style="8" customWidth="1"/>
    <col min="2329" max="2557" width="11.42578125" style="8"/>
    <col min="2558" max="2558" width="1" style="8" customWidth="1"/>
    <col min="2559" max="2559" width="4.28515625" style="8" customWidth="1"/>
    <col min="2560" max="2560" width="34.7109375" style="8" customWidth="1"/>
    <col min="2561" max="2561" width="0" style="8" hidden="1" customWidth="1"/>
    <col min="2562" max="2562" width="20" style="8" customWidth="1"/>
    <col min="2563" max="2563" width="20.85546875" style="8" customWidth="1"/>
    <col min="2564" max="2564" width="25" style="8" customWidth="1"/>
    <col min="2565" max="2565" width="18.7109375" style="8" customWidth="1"/>
    <col min="2566" max="2566" width="29.7109375" style="8" customWidth="1"/>
    <col min="2567" max="2567" width="13.42578125" style="8" customWidth="1"/>
    <col min="2568" max="2568" width="13.85546875" style="8" customWidth="1"/>
    <col min="2569" max="2573" width="16.5703125" style="8" customWidth="1"/>
    <col min="2574" max="2574" width="20.5703125" style="8" customWidth="1"/>
    <col min="2575" max="2575" width="21.140625" style="8" customWidth="1"/>
    <col min="2576" max="2576" width="9.5703125" style="8" customWidth="1"/>
    <col min="2577" max="2577" width="0.42578125" style="8" customWidth="1"/>
    <col min="2578" max="2584" width="6.42578125" style="8" customWidth="1"/>
    <col min="2585" max="2813" width="11.42578125" style="8"/>
    <col min="2814" max="2814" width="1" style="8" customWidth="1"/>
    <col min="2815" max="2815" width="4.28515625" style="8" customWidth="1"/>
    <col min="2816" max="2816" width="34.7109375" style="8" customWidth="1"/>
    <col min="2817" max="2817" width="0" style="8" hidden="1" customWidth="1"/>
    <col min="2818" max="2818" width="20" style="8" customWidth="1"/>
    <col min="2819" max="2819" width="20.85546875" style="8" customWidth="1"/>
    <col min="2820" max="2820" width="25" style="8" customWidth="1"/>
    <col min="2821" max="2821" width="18.7109375" style="8" customWidth="1"/>
    <col min="2822" max="2822" width="29.7109375" style="8" customWidth="1"/>
    <col min="2823" max="2823" width="13.42578125" style="8" customWidth="1"/>
    <col min="2824" max="2824" width="13.85546875" style="8" customWidth="1"/>
    <col min="2825" max="2829" width="16.5703125" style="8" customWidth="1"/>
    <col min="2830" max="2830" width="20.5703125" style="8" customWidth="1"/>
    <col min="2831" max="2831" width="21.140625" style="8" customWidth="1"/>
    <col min="2832" max="2832" width="9.5703125" style="8" customWidth="1"/>
    <col min="2833" max="2833" width="0.42578125" style="8" customWidth="1"/>
    <col min="2834" max="2840" width="6.42578125" style="8" customWidth="1"/>
    <col min="2841" max="3069" width="11.42578125" style="8"/>
    <col min="3070" max="3070" width="1" style="8" customWidth="1"/>
    <col min="3071" max="3071" width="4.28515625" style="8" customWidth="1"/>
    <col min="3072" max="3072" width="34.7109375" style="8" customWidth="1"/>
    <col min="3073" max="3073" width="0" style="8" hidden="1" customWidth="1"/>
    <col min="3074" max="3074" width="20" style="8" customWidth="1"/>
    <col min="3075" max="3075" width="20.85546875" style="8" customWidth="1"/>
    <col min="3076" max="3076" width="25" style="8" customWidth="1"/>
    <col min="3077" max="3077" width="18.7109375" style="8" customWidth="1"/>
    <col min="3078" max="3078" width="29.7109375" style="8" customWidth="1"/>
    <col min="3079" max="3079" width="13.42578125" style="8" customWidth="1"/>
    <col min="3080" max="3080" width="13.85546875" style="8" customWidth="1"/>
    <col min="3081" max="3085" width="16.5703125" style="8" customWidth="1"/>
    <col min="3086" max="3086" width="20.5703125" style="8" customWidth="1"/>
    <col min="3087" max="3087" width="21.140625" style="8" customWidth="1"/>
    <col min="3088" max="3088" width="9.5703125" style="8" customWidth="1"/>
    <col min="3089" max="3089" width="0.42578125" style="8" customWidth="1"/>
    <col min="3090" max="3096" width="6.42578125" style="8" customWidth="1"/>
    <col min="3097" max="3325" width="11.42578125" style="8"/>
    <col min="3326" max="3326" width="1" style="8" customWidth="1"/>
    <col min="3327" max="3327" width="4.28515625" style="8" customWidth="1"/>
    <col min="3328" max="3328" width="34.7109375" style="8" customWidth="1"/>
    <col min="3329" max="3329" width="0" style="8" hidden="1" customWidth="1"/>
    <col min="3330" max="3330" width="20" style="8" customWidth="1"/>
    <col min="3331" max="3331" width="20.85546875" style="8" customWidth="1"/>
    <col min="3332" max="3332" width="25" style="8" customWidth="1"/>
    <col min="3333" max="3333" width="18.7109375" style="8" customWidth="1"/>
    <col min="3334" max="3334" width="29.7109375" style="8" customWidth="1"/>
    <col min="3335" max="3335" width="13.42578125" style="8" customWidth="1"/>
    <col min="3336" max="3336" width="13.85546875" style="8" customWidth="1"/>
    <col min="3337" max="3341" width="16.5703125" style="8" customWidth="1"/>
    <col min="3342" max="3342" width="20.5703125" style="8" customWidth="1"/>
    <col min="3343" max="3343" width="21.140625" style="8" customWidth="1"/>
    <col min="3344" max="3344" width="9.5703125" style="8" customWidth="1"/>
    <col min="3345" max="3345" width="0.42578125" style="8" customWidth="1"/>
    <col min="3346" max="3352" width="6.42578125" style="8" customWidth="1"/>
    <col min="3353" max="3581" width="11.42578125" style="8"/>
    <col min="3582" max="3582" width="1" style="8" customWidth="1"/>
    <col min="3583" max="3583" width="4.28515625" style="8" customWidth="1"/>
    <col min="3584" max="3584" width="34.7109375" style="8" customWidth="1"/>
    <col min="3585" max="3585" width="0" style="8" hidden="1" customWidth="1"/>
    <col min="3586" max="3586" width="20" style="8" customWidth="1"/>
    <col min="3587" max="3587" width="20.85546875" style="8" customWidth="1"/>
    <col min="3588" max="3588" width="25" style="8" customWidth="1"/>
    <col min="3589" max="3589" width="18.7109375" style="8" customWidth="1"/>
    <col min="3590" max="3590" width="29.7109375" style="8" customWidth="1"/>
    <col min="3591" max="3591" width="13.42578125" style="8" customWidth="1"/>
    <col min="3592" max="3592" width="13.85546875" style="8" customWidth="1"/>
    <col min="3593" max="3597" width="16.5703125" style="8" customWidth="1"/>
    <col min="3598" max="3598" width="20.5703125" style="8" customWidth="1"/>
    <col min="3599" max="3599" width="21.140625" style="8" customWidth="1"/>
    <col min="3600" max="3600" width="9.5703125" style="8" customWidth="1"/>
    <col min="3601" max="3601" width="0.42578125" style="8" customWidth="1"/>
    <col min="3602" max="3608" width="6.42578125" style="8" customWidth="1"/>
    <col min="3609" max="3837" width="11.42578125" style="8"/>
    <col min="3838" max="3838" width="1" style="8" customWidth="1"/>
    <col min="3839" max="3839" width="4.28515625" style="8" customWidth="1"/>
    <col min="3840" max="3840" width="34.7109375" style="8" customWidth="1"/>
    <col min="3841" max="3841" width="0" style="8" hidden="1" customWidth="1"/>
    <col min="3842" max="3842" width="20" style="8" customWidth="1"/>
    <col min="3843" max="3843" width="20.85546875" style="8" customWidth="1"/>
    <col min="3844" max="3844" width="25" style="8" customWidth="1"/>
    <col min="3845" max="3845" width="18.7109375" style="8" customWidth="1"/>
    <col min="3846" max="3846" width="29.7109375" style="8" customWidth="1"/>
    <col min="3847" max="3847" width="13.42578125" style="8" customWidth="1"/>
    <col min="3848" max="3848" width="13.85546875" style="8" customWidth="1"/>
    <col min="3849" max="3853" width="16.5703125" style="8" customWidth="1"/>
    <col min="3854" max="3854" width="20.5703125" style="8" customWidth="1"/>
    <col min="3855" max="3855" width="21.140625" style="8" customWidth="1"/>
    <col min="3856" max="3856" width="9.5703125" style="8" customWidth="1"/>
    <col min="3857" max="3857" width="0.42578125" style="8" customWidth="1"/>
    <col min="3858" max="3864" width="6.42578125" style="8" customWidth="1"/>
    <col min="3865" max="4093" width="11.42578125" style="8"/>
    <col min="4094" max="4094" width="1" style="8" customWidth="1"/>
    <col min="4095" max="4095" width="4.28515625" style="8" customWidth="1"/>
    <col min="4096" max="4096" width="34.7109375" style="8" customWidth="1"/>
    <col min="4097" max="4097" width="0" style="8" hidden="1" customWidth="1"/>
    <col min="4098" max="4098" width="20" style="8" customWidth="1"/>
    <col min="4099" max="4099" width="20.85546875" style="8" customWidth="1"/>
    <col min="4100" max="4100" width="25" style="8" customWidth="1"/>
    <col min="4101" max="4101" width="18.7109375" style="8" customWidth="1"/>
    <col min="4102" max="4102" width="29.7109375" style="8" customWidth="1"/>
    <col min="4103" max="4103" width="13.42578125" style="8" customWidth="1"/>
    <col min="4104" max="4104" width="13.85546875" style="8" customWidth="1"/>
    <col min="4105" max="4109" width="16.5703125" style="8" customWidth="1"/>
    <col min="4110" max="4110" width="20.5703125" style="8" customWidth="1"/>
    <col min="4111" max="4111" width="21.140625" style="8" customWidth="1"/>
    <col min="4112" max="4112" width="9.5703125" style="8" customWidth="1"/>
    <col min="4113" max="4113" width="0.42578125" style="8" customWidth="1"/>
    <col min="4114" max="4120" width="6.42578125" style="8" customWidth="1"/>
    <col min="4121" max="4349" width="11.42578125" style="8"/>
    <col min="4350" max="4350" width="1" style="8" customWidth="1"/>
    <col min="4351" max="4351" width="4.28515625" style="8" customWidth="1"/>
    <col min="4352" max="4352" width="34.7109375" style="8" customWidth="1"/>
    <col min="4353" max="4353" width="0" style="8" hidden="1" customWidth="1"/>
    <col min="4354" max="4354" width="20" style="8" customWidth="1"/>
    <col min="4355" max="4355" width="20.85546875" style="8" customWidth="1"/>
    <col min="4356" max="4356" width="25" style="8" customWidth="1"/>
    <col min="4357" max="4357" width="18.7109375" style="8" customWidth="1"/>
    <col min="4358" max="4358" width="29.7109375" style="8" customWidth="1"/>
    <col min="4359" max="4359" width="13.42578125" style="8" customWidth="1"/>
    <col min="4360" max="4360" width="13.85546875" style="8" customWidth="1"/>
    <col min="4361" max="4365" width="16.5703125" style="8" customWidth="1"/>
    <col min="4366" max="4366" width="20.5703125" style="8" customWidth="1"/>
    <col min="4367" max="4367" width="21.140625" style="8" customWidth="1"/>
    <col min="4368" max="4368" width="9.5703125" style="8" customWidth="1"/>
    <col min="4369" max="4369" width="0.42578125" style="8" customWidth="1"/>
    <col min="4370" max="4376" width="6.42578125" style="8" customWidth="1"/>
    <col min="4377" max="4605" width="11.42578125" style="8"/>
    <col min="4606" max="4606" width="1" style="8" customWidth="1"/>
    <col min="4607" max="4607" width="4.28515625" style="8" customWidth="1"/>
    <col min="4608" max="4608" width="34.7109375" style="8" customWidth="1"/>
    <col min="4609" max="4609" width="0" style="8" hidden="1" customWidth="1"/>
    <col min="4610" max="4610" width="20" style="8" customWidth="1"/>
    <col min="4611" max="4611" width="20.85546875" style="8" customWidth="1"/>
    <col min="4612" max="4612" width="25" style="8" customWidth="1"/>
    <col min="4613" max="4613" width="18.7109375" style="8" customWidth="1"/>
    <col min="4614" max="4614" width="29.7109375" style="8" customWidth="1"/>
    <col min="4615" max="4615" width="13.42578125" style="8" customWidth="1"/>
    <col min="4616" max="4616" width="13.85546875" style="8" customWidth="1"/>
    <col min="4617" max="4621" width="16.5703125" style="8" customWidth="1"/>
    <col min="4622" max="4622" width="20.5703125" style="8" customWidth="1"/>
    <col min="4623" max="4623" width="21.140625" style="8" customWidth="1"/>
    <col min="4624" max="4624" width="9.5703125" style="8" customWidth="1"/>
    <col min="4625" max="4625" width="0.42578125" style="8" customWidth="1"/>
    <col min="4626" max="4632" width="6.42578125" style="8" customWidth="1"/>
    <col min="4633" max="4861" width="11.42578125" style="8"/>
    <col min="4862" max="4862" width="1" style="8" customWidth="1"/>
    <col min="4863" max="4863" width="4.28515625" style="8" customWidth="1"/>
    <col min="4864" max="4864" width="34.7109375" style="8" customWidth="1"/>
    <col min="4865" max="4865" width="0" style="8" hidden="1" customWidth="1"/>
    <col min="4866" max="4866" width="20" style="8" customWidth="1"/>
    <col min="4867" max="4867" width="20.85546875" style="8" customWidth="1"/>
    <col min="4868" max="4868" width="25" style="8" customWidth="1"/>
    <col min="4869" max="4869" width="18.7109375" style="8" customWidth="1"/>
    <col min="4870" max="4870" width="29.7109375" style="8" customWidth="1"/>
    <col min="4871" max="4871" width="13.42578125" style="8" customWidth="1"/>
    <col min="4872" max="4872" width="13.85546875" style="8" customWidth="1"/>
    <col min="4873" max="4877" width="16.5703125" style="8" customWidth="1"/>
    <col min="4878" max="4878" width="20.5703125" style="8" customWidth="1"/>
    <col min="4879" max="4879" width="21.140625" style="8" customWidth="1"/>
    <col min="4880" max="4880" width="9.5703125" style="8" customWidth="1"/>
    <col min="4881" max="4881" width="0.42578125" style="8" customWidth="1"/>
    <col min="4882" max="4888" width="6.42578125" style="8" customWidth="1"/>
    <col min="4889" max="5117" width="11.42578125" style="8"/>
    <col min="5118" max="5118" width="1" style="8" customWidth="1"/>
    <col min="5119" max="5119" width="4.28515625" style="8" customWidth="1"/>
    <col min="5120" max="5120" width="34.7109375" style="8" customWidth="1"/>
    <col min="5121" max="5121" width="0" style="8" hidden="1" customWidth="1"/>
    <col min="5122" max="5122" width="20" style="8" customWidth="1"/>
    <col min="5123" max="5123" width="20.85546875" style="8" customWidth="1"/>
    <col min="5124" max="5124" width="25" style="8" customWidth="1"/>
    <col min="5125" max="5125" width="18.7109375" style="8" customWidth="1"/>
    <col min="5126" max="5126" width="29.7109375" style="8" customWidth="1"/>
    <col min="5127" max="5127" width="13.42578125" style="8" customWidth="1"/>
    <col min="5128" max="5128" width="13.85546875" style="8" customWidth="1"/>
    <col min="5129" max="5133" width="16.5703125" style="8" customWidth="1"/>
    <col min="5134" max="5134" width="20.5703125" style="8" customWidth="1"/>
    <col min="5135" max="5135" width="21.140625" style="8" customWidth="1"/>
    <col min="5136" max="5136" width="9.5703125" style="8" customWidth="1"/>
    <col min="5137" max="5137" width="0.42578125" style="8" customWidth="1"/>
    <col min="5138" max="5144" width="6.42578125" style="8" customWidth="1"/>
    <col min="5145" max="5373" width="11.42578125" style="8"/>
    <col min="5374" max="5374" width="1" style="8" customWidth="1"/>
    <col min="5375" max="5375" width="4.28515625" style="8" customWidth="1"/>
    <col min="5376" max="5376" width="34.7109375" style="8" customWidth="1"/>
    <col min="5377" max="5377" width="0" style="8" hidden="1" customWidth="1"/>
    <col min="5378" max="5378" width="20" style="8" customWidth="1"/>
    <col min="5379" max="5379" width="20.85546875" style="8" customWidth="1"/>
    <col min="5380" max="5380" width="25" style="8" customWidth="1"/>
    <col min="5381" max="5381" width="18.7109375" style="8" customWidth="1"/>
    <col min="5382" max="5382" width="29.7109375" style="8" customWidth="1"/>
    <col min="5383" max="5383" width="13.42578125" style="8" customWidth="1"/>
    <col min="5384" max="5384" width="13.85546875" style="8" customWidth="1"/>
    <col min="5385" max="5389" width="16.5703125" style="8" customWidth="1"/>
    <col min="5390" max="5390" width="20.5703125" style="8" customWidth="1"/>
    <col min="5391" max="5391" width="21.140625" style="8" customWidth="1"/>
    <col min="5392" max="5392" width="9.5703125" style="8" customWidth="1"/>
    <col min="5393" max="5393" width="0.42578125" style="8" customWidth="1"/>
    <col min="5394" max="5400" width="6.42578125" style="8" customWidth="1"/>
    <col min="5401" max="5629" width="11.42578125" style="8"/>
    <col min="5630" max="5630" width="1" style="8" customWidth="1"/>
    <col min="5631" max="5631" width="4.28515625" style="8" customWidth="1"/>
    <col min="5632" max="5632" width="34.7109375" style="8" customWidth="1"/>
    <col min="5633" max="5633" width="0" style="8" hidden="1" customWidth="1"/>
    <col min="5634" max="5634" width="20" style="8" customWidth="1"/>
    <col min="5635" max="5635" width="20.85546875" style="8" customWidth="1"/>
    <col min="5636" max="5636" width="25" style="8" customWidth="1"/>
    <col min="5637" max="5637" width="18.7109375" style="8" customWidth="1"/>
    <col min="5638" max="5638" width="29.7109375" style="8" customWidth="1"/>
    <col min="5639" max="5639" width="13.42578125" style="8" customWidth="1"/>
    <col min="5640" max="5640" width="13.85546875" style="8" customWidth="1"/>
    <col min="5641" max="5645" width="16.5703125" style="8" customWidth="1"/>
    <col min="5646" max="5646" width="20.5703125" style="8" customWidth="1"/>
    <col min="5647" max="5647" width="21.140625" style="8" customWidth="1"/>
    <col min="5648" max="5648" width="9.5703125" style="8" customWidth="1"/>
    <col min="5649" max="5649" width="0.42578125" style="8" customWidth="1"/>
    <col min="5650" max="5656" width="6.42578125" style="8" customWidth="1"/>
    <col min="5657" max="5885" width="11.42578125" style="8"/>
    <col min="5886" max="5886" width="1" style="8" customWidth="1"/>
    <col min="5887" max="5887" width="4.28515625" style="8" customWidth="1"/>
    <col min="5888" max="5888" width="34.7109375" style="8" customWidth="1"/>
    <col min="5889" max="5889" width="0" style="8" hidden="1" customWidth="1"/>
    <col min="5890" max="5890" width="20" style="8" customWidth="1"/>
    <col min="5891" max="5891" width="20.85546875" style="8" customWidth="1"/>
    <col min="5892" max="5892" width="25" style="8" customWidth="1"/>
    <col min="5893" max="5893" width="18.7109375" style="8" customWidth="1"/>
    <col min="5894" max="5894" width="29.7109375" style="8" customWidth="1"/>
    <col min="5895" max="5895" width="13.42578125" style="8" customWidth="1"/>
    <col min="5896" max="5896" width="13.85546875" style="8" customWidth="1"/>
    <col min="5897" max="5901" width="16.5703125" style="8" customWidth="1"/>
    <col min="5902" max="5902" width="20.5703125" style="8" customWidth="1"/>
    <col min="5903" max="5903" width="21.140625" style="8" customWidth="1"/>
    <col min="5904" max="5904" width="9.5703125" style="8" customWidth="1"/>
    <col min="5905" max="5905" width="0.42578125" style="8" customWidth="1"/>
    <col min="5906" max="5912" width="6.42578125" style="8" customWidth="1"/>
    <col min="5913" max="6141" width="11.42578125" style="8"/>
    <col min="6142" max="6142" width="1" style="8" customWidth="1"/>
    <col min="6143" max="6143" width="4.28515625" style="8" customWidth="1"/>
    <col min="6144" max="6144" width="34.7109375" style="8" customWidth="1"/>
    <col min="6145" max="6145" width="0" style="8" hidden="1" customWidth="1"/>
    <col min="6146" max="6146" width="20" style="8" customWidth="1"/>
    <col min="6147" max="6147" width="20.85546875" style="8" customWidth="1"/>
    <col min="6148" max="6148" width="25" style="8" customWidth="1"/>
    <col min="6149" max="6149" width="18.7109375" style="8" customWidth="1"/>
    <col min="6150" max="6150" width="29.7109375" style="8" customWidth="1"/>
    <col min="6151" max="6151" width="13.42578125" style="8" customWidth="1"/>
    <col min="6152" max="6152" width="13.85546875" style="8" customWidth="1"/>
    <col min="6153" max="6157" width="16.5703125" style="8" customWidth="1"/>
    <col min="6158" max="6158" width="20.5703125" style="8" customWidth="1"/>
    <col min="6159" max="6159" width="21.140625" style="8" customWidth="1"/>
    <col min="6160" max="6160" width="9.5703125" style="8" customWidth="1"/>
    <col min="6161" max="6161" width="0.42578125" style="8" customWidth="1"/>
    <col min="6162" max="6168" width="6.42578125" style="8" customWidth="1"/>
    <col min="6169" max="6397" width="11.42578125" style="8"/>
    <col min="6398" max="6398" width="1" style="8" customWidth="1"/>
    <col min="6399" max="6399" width="4.28515625" style="8" customWidth="1"/>
    <col min="6400" max="6400" width="34.7109375" style="8" customWidth="1"/>
    <col min="6401" max="6401" width="0" style="8" hidden="1" customWidth="1"/>
    <col min="6402" max="6402" width="20" style="8" customWidth="1"/>
    <col min="6403" max="6403" width="20.85546875" style="8" customWidth="1"/>
    <col min="6404" max="6404" width="25" style="8" customWidth="1"/>
    <col min="6405" max="6405" width="18.7109375" style="8" customWidth="1"/>
    <col min="6406" max="6406" width="29.7109375" style="8" customWidth="1"/>
    <col min="6407" max="6407" width="13.42578125" style="8" customWidth="1"/>
    <col min="6408" max="6408" width="13.85546875" style="8" customWidth="1"/>
    <col min="6409" max="6413" width="16.5703125" style="8" customWidth="1"/>
    <col min="6414" max="6414" width="20.5703125" style="8" customWidth="1"/>
    <col min="6415" max="6415" width="21.140625" style="8" customWidth="1"/>
    <col min="6416" max="6416" width="9.5703125" style="8" customWidth="1"/>
    <col min="6417" max="6417" width="0.42578125" style="8" customWidth="1"/>
    <col min="6418" max="6424" width="6.42578125" style="8" customWidth="1"/>
    <col min="6425" max="6653" width="11.42578125" style="8"/>
    <col min="6654" max="6654" width="1" style="8" customWidth="1"/>
    <col min="6655" max="6655" width="4.28515625" style="8" customWidth="1"/>
    <col min="6656" max="6656" width="34.7109375" style="8" customWidth="1"/>
    <col min="6657" max="6657" width="0" style="8" hidden="1" customWidth="1"/>
    <col min="6658" max="6658" width="20" style="8" customWidth="1"/>
    <col min="6659" max="6659" width="20.85546875" style="8" customWidth="1"/>
    <col min="6660" max="6660" width="25" style="8" customWidth="1"/>
    <col min="6661" max="6661" width="18.7109375" style="8" customWidth="1"/>
    <col min="6662" max="6662" width="29.7109375" style="8" customWidth="1"/>
    <col min="6663" max="6663" width="13.42578125" style="8" customWidth="1"/>
    <col min="6664" max="6664" width="13.85546875" style="8" customWidth="1"/>
    <col min="6665" max="6669" width="16.5703125" style="8" customWidth="1"/>
    <col min="6670" max="6670" width="20.5703125" style="8" customWidth="1"/>
    <col min="6671" max="6671" width="21.140625" style="8" customWidth="1"/>
    <col min="6672" max="6672" width="9.5703125" style="8" customWidth="1"/>
    <col min="6673" max="6673" width="0.42578125" style="8" customWidth="1"/>
    <col min="6674" max="6680" width="6.42578125" style="8" customWidth="1"/>
    <col min="6681" max="6909" width="11.42578125" style="8"/>
    <col min="6910" max="6910" width="1" style="8" customWidth="1"/>
    <col min="6911" max="6911" width="4.28515625" style="8" customWidth="1"/>
    <col min="6912" max="6912" width="34.7109375" style="8" customWidth="1"/>
    <col min="6913" max="6913" width="0" style="8" hidden="1" customWidth="1"/>
    <col min="6914" max="6914" width="20" style="8" customWidth="1"/>
    <col min="6915" max="6915" width="20.85546875" style="8" customWidth="1"/>
    <col min="6916" max="6916" width="25" style="8" customWidth="1"/>
    <col min="6917" max="6917" width="18.7109375" style="8" customWidth="1"/>
    <col min="6918" max="6918" width="29.7109375" style="8" customWidth="1"/>
    <col min="6919" max="6919" width="13.42578125" style="8" customWidth="1"/>
    <col min="6920" max="6920" width="13.85546875" style="8" customWidth="1"/>
    <col min="6921" max="6925" width="16.5703125" style="8" customWidth="1"/>
    <col min="6926" max="6926" width="20.5703125" style="8" customWidth="1"/>
    <col min="6927" max="6927" width="21.140625" style="8" customWidth="1"/>
    <col min="6928" max="6928" width="9.5703125" style="8" customWidth="1"/>
    <col min="6929" max="6929" width="0.42578125" style="8" customWidth="1"/>
    <col min="6930" max="6936" width="6.42578125" style="8" customWidth="1"/>
    <col min="6937" max="7165" width="11.42578125" style="8"/>
    <col min="7166" max="7166" width="1" style="8" customWidth="1"/>
    <col min="7167" max="7167" width="4.28515625" style="8" customWidth="1"/>
    <col min="7168" max="7168" width="34.7109375" style="8" customWidth="1"/>
    <col min="7169" max="7169" width="0" style="8" hidden="1" customWidth="1"/>
    <col min="7170" max="7170" width="20" style="8" customWidth="1"/>
    <col min="7171" max="7171" width="20.85546875" style="8" customWidth="1"/>
    <col min="7172" max="7172" width="25" style="8" customWidth="1"/>
    <col min="7173" max="7173" width="18.7109375" style="8" customWidth="1"/>
    <col min="7174" max="7174" width="29.7109375" style="8" customWidth="1"/>
    <col min="7175" max="7175" width="13.42578125" style="8" customWidth="1"/>
    <col min="7176" max="7176" width="13.85546875" style="8" customWidth="1"/>
    <col min="7177" max="7181" width="16.5703125" style="8" customWidth="1"/>
    <col min="7182" max="7182" width="20.5703125" style="8" customWidth="1"/>
    <col min="7183" max="7183" width="21.140625" style="8" customWidth="1"/>
    <col min="7184" max="7184" width="9.5703125" style="8" customWidth="1"/>
    <col min="7185" max="7185" width="0.42578125" style="8" customWidth="1"/>
    <col min="7186" max="7192" width="6.42578125" style="8" customWidth="1"/>
    <col min="7193" max="7421" width="11.42578125" style="8"/>
    <col min="7422" max="7422" width="1" style="8" customWidth="1"/>
    <col min="7423" max="7423" width="4.28515625" style="8" customWidth="1"/>
    <col min="7424" max="7424" width="34.7109375" style="8" customWidth="1"/>
    <col min="7425" max="7425" width="0" style="8" hidden="1" customWidth="1"/>
    <col min="7426" max="7426" width="20" style="8" customWidth="1"/>
    <col min="7427" max="7427" width="20.85546875" style="8" customWidth="1"/>
    <col min="7428" max="7428" width="25" style="8" customWidth="1"/>
    <col min="7429" max="7429" width="18.7109375" style="8" customWidth="1"/>
    <col min="7430" max="7430" width="29.7109375" style="8" customWidth="1"/>
    <col min="7431" max="7431" width="13.42578125" style="8" customWidth="1"/>
    <col min="7432" max="7432" width="13.85546875" style="8" customWidth="1"/>
    <col min="7433" max="7437" width="16.5703125" style="8" customWidth="1"/>
    <col min="7438" max="7438" width="20.5703125" style="8" customWidth="1"/>
    <col min="7439" max="7439" width="21.140625" style="8" customWidth="1"/>
    <col min="7440" max="7440" width="9.5703125" style="8" customWidth="1"/>
    <col min="7441" max="7441" width="0.42578125" style="8" customWidth="1"/>
    <col min="7442" max="7448" width="6.42578125" style="8" customWidth="1"/>
    <col min="7449" max="7677" width="11.42578125" style="8"/>
    <col min="7678" max="7678" width="1" style="8" customWidth="1"/>
    <col min="7679" max="7679" width="4.28515625" style="8" customWidth="1"/>
    <col min="7680" max="7680" width="34.7109375" style="8" customWidth="1"/>
    <col min="7681" max="7681" width="0" style="8" hidden="1" customWidth="1"/>
    <col min="7682" max="7682" width="20" style="8" customWidth="1"/>
    <col min="7683" max="7683" width="20.85546875" style="8" customWidth="1"/>
    <col min="7684" max="7684" width="25" style="8" customWidth="1"/>
    <col min="7685" max="7685" width="18.7109375" style="8" customWidth="1"/>
    <col min="7686" max="7686" width="29.7109375" style="8" customWidth="1"/>
    <col min="7687" max="7687" width="13.42578125" style="8" customWidth="1"/>
    <col min="7688" max="7688" width="13.85546875" style="8" customWidth="1"/>
    <col min="7689" max="7693" width="16.5703125" style="8" customWidth="1"/>
    <col min="7694" max="7694" width="20.5703125" style="8" customWidth="1"/>
    <col min="7695" max="7695" width="21.140625" style="8" customWidth="1"/>
    <col min="7696" max="7696" width="9.5703125" style="8" customWidth="1"/>
    <col min="7697" max="7697" width="0.42578125" style="8" customWidth="1"/>
    <col min="7698" max="7704" width="6.42578125" style="8" customWidth="1"/>
    <col min="7705" max="7933" width="11.42578125" style="8"/>
    <col min="7934" max="7934" width="1" style="8" customWidth="1"/>
    <col min="7935" max="7935" width="4.28515625" style="8" customWidth="1"/>
    <col min="7936" max="7936" width="34.7109375" style="8" customWidth="1"/>
    <col min="7937" max="7937" width="0" style="8" hidden="1" customWidth="1"/>
    <col min="7938" max="7938" width="20" style="8" customWidth="1"/>
    <col min="7939" max="7939" width="20.85546875" style="8" customWidth="1"/>
    <col min="7940" max="7940" width="25" style="8" customWidth="1"/>
    <col min="7941" max="7941" width="18.7109375" style="8" customWidth="1"/>
    <col min="7942" max="7942" width="29.7109375" style="8" customWidth="1"/>
    <col min="7943" max="7943" width="13.42578125" style="8" customWidth="1"/>
    <col min="7944" max="7944" width="13.85546875" style="8" customWidth="1"/>
    <col min="7945" max="7949" width="16.5703125" style="8" customWidth="1"/>
    <col min="7950" max="7950" width="20.5703125" style="8" customWidth="1"/>
    <col min="7951" max="7951" width="21.140625" style="8" customWidth="1"/>
    <col min="7952" max="7952" width="9.5703125" style="8" customWidth="1"/>
    <col min="7953" max="7953" width="0.42578125" style="8" customWidth="1"/>
    <col min="7954" max="7960" width="6.42578125" style="8" customWidth="1"/>
    <col min="7961" max="8189" width="11.42578125" style="8"/>
    <col min="8190" max="8190" width="1" style="8" customWidth="1"/>
    <col min="8191" max="8191" width="4.28515625" style="8" customWidth="1"/>
    <col min="8192" max="8192" width="34.7109375" style="8" customWidth="1"/>
    <col min="8193" max="8193" width="0" style="8" hidden="1" customWidth="1"/>
    <col min="8194" max="8194" width="20" style="8" customWidth="1"/>
    <col min="8195" max="8195" width="20.85546875" style="8" customWidth="1"/>
    <col min="8196" max="8196" width="25" style="8" customWidth="1"/>
    <col min="8197" max="8197" width="18.7109375" style="8" customWidth="1"/>
    <col min="8198" max="8198" width="29.7109375" style="8" customWidth="1"/>
    <col min="8199" max="8199" width="13.42578125" style="8" customWidth="1"/>
    <col min="8200" max="8200" width="13.85546875" style="8" customWidth="1"/>
    <col min="8201" max="8205" width="16.5703125" style="8" customWidth="1"/>
    <col min="8206" max="8206" width="20.5703125" style="8" customWidth="1"/>
    <col min="8207" max="8207" width="21.140625" style="8" customWidth="1"/>
    <col min="8208" max="8208" width="9.5703125" style="8" customWidth="1"/>
    <col min="8209" max="8209" width="0.42578125" style="8" customWidth="1"/>
    <col min="8210" max="8216" width="6.42578125" style="8" customWidth="1"/>
    <col min="8217" max="8445" width="11.42578125" style="8"/>
    <col min="8446" max="8446" width="1" style="8" customWidth="1"/>
    <col min="8447" max="8447" width="4.28515625" style="8" customWidth="1"/>
    <col min="8448" max="8448" width="34.7109375" style="8" customWidth="1"/>
    <col min="8449" max="8449" width="0" style="8" hidden="1" customWidth="1"/>
    <col min="8450" max="8450" width="20" style="8" customWidth="1"/>
    <col min="8451" max="8451" width="20.85546875" style="8" customWidth="1"/>
    <col min="8452" max="8452" width="25" style="8" customWidth="1"/>
    <col min="8453" max="8453" width="18.7109375" style="8" customWidth="1"/>
    <col min="8454" max="8454" width="29.7109375" style="8" customWidth="1"/>
    <col min="8455" max="8455" width="13.42578125" style="8" customWidth="1"/>
    <col min="8456" max="8456" width="13.85546875" style="8" customWidth="1"/>
    <col min="8457" max="8461" width="16.5703125" style="8" customWidth="1"/>
    <col min="8462" max="8462" width="20.5703125" style="8" customWidth="1"/>
    <col min="8463" max="8463" width="21.140625" style="8" customWidth="1"/>
    <col min="8464" max="8464" width="9.5703125" style="8" customWidth="1"/>
    <col min="8465" max="8465" width="0.42578125" style="8" customWidth="1"/>
    <col min="8466" max="8472" width="6.42578125" style="8" customWidth="1"/>
    <col min="8473" max="8701" width="11.42578125" style="8"/>
    <col min="8702" max="8702" width="1" style="8" customWidth="1"/>
    <col min="8703" max="8703" width="4.28515625" style="8" customWidth="1"/>
    <col min="8704" max="8704" width="34.7109375" style="8" customWidth="1"/>
    <col min="8705" max="8705" width="0" style="8" hidden="1" customWidth="1"/>
    <col min="8706" max="8706" width="20" style="8" customWidth="1"/>
    <col min="8707" max="8707" width="20.85546875" style="8" customWidth="1"/>
    <col min="8708" max="8708" width="25" style="8" customWidth="1"/>
    <col min="8709" max="8709" width="18.7109375" style="8" customWidth="1"/>
    <col min="8710" max="8710" width="29.7109375" style="8" customWidth="1"/>
    <col min="8711" max="8711" width="13.42578125" style="8" customWidth="1"/>
    <col min="8712" max="8712" width="13.85546875" style="8" customWidth="1"/>
    <col min="8713" max="8717" width="16.5703125" style="8" customWidth="1"/>
    <col min="8718" max="8718" width="20.5703125" style="8" customWidth="1"/>
    <col min="8719" max="8719" width="21.140625" style="8" customWidth="1"/>
    <col min="8720" max="8720" width="9.5703125" style="8" customWidth="1"/>
    <col min="8721" max="8721" width="0.42578125" style="8" customWidth="1"/>
    <col min="8722" max="8728" width="6.42578125" style="8" customWidth="1"/>
    <col min="8729" max="8957" width="11.42578125" style="8"/>
    <col min="8958" max="8958" width="1" style="8" customWidth="1"/>
    <col min="8959" max="8959" width="4.28515625" style="8" customWidth="1"/>
    <col min="8960" max="8960" width="34.7109375" style="8" customWidth="1"/>
    <col min="8961" max="8961" width="0" style="8" hidden="1" customWidth="1"/>
    <col min="8962" max="8962" width="20" style="8" customWidth="1"/>
    <col min="8963" max="8963" width="20.85546875" style="8" customWidth="1"/>
    <col min="8964" max="8964" width="25" style="8" customWidth="1"/>
    <col min="8965" max="8965" width="18.7109375" style="8" customWidth="1"/>
    <col min="8966" max="8966" width="29.7109375" style="8" customWidth="1"/>
    <col min="8967" max="8967" width="13.42578125" style="8" customWidth="1"/>
    <col min="8968" max="8968" width="13.85546875" style="8" customWidth="1"/>
    <col min="8969" max="8973" width="16.5703125" style="8" customWidth="1"/>
    <col min="8974" max="8974" width="20.5703125" style="8" customWidth="1"/>
    <col min="8975" max="8975" width="21.140625" style="8" customWidth="1"/>
    <col min="8976" max="8976" width="9.5703125" style="8" customWidth="1"/>
    <col min="8977" max="8977" width="0.42578125" style="8" customWidth="1"/>
    <col min="8978" max="8984" width="6.42578125" style="8" customWidth="1"/>
    <col min="8985" max="9213" width="11.42578125" style="8"/>
    <col min="9214" max="9214" width="1" style="8" customWidth="1"/>
    <col min="9215" max="9215" width="4.28515625" style="8" customWidth="1"/>
    <col min="9216" max="9216" width="34.7109375" style="8" customWidth="1"/>
    <col min="9217" max="9217" width="0" style="8" hidden="1" customWidth="1"/>
    <col min="9218" max="9218" width="20" style="8" customWidth="1"/>
    <col min="9219" max="9219" width="20.85546875" style="8" customWidth="1"/>
    <col min="9220" max="9220" width="25" style="8" customWidth="1"/>
    <col min="9221" max="9221" width="18.7109375" style="8" customWidth="1"/>
    <col min="9222" max="9222" width="29.7109375" style="8" customWidth="1"/>
    <col min="9223" max="9223" width="13.42578125" style="8" customWidth="1"/>
    <col min="9224" max="9224" width="13.85546875" style="8" customWidth="1"/>
    <col min="9225" max="9229" width="16.5703125" style="8" customWidth="1"/>
    <col min="9230" max="9230" width="20.5703125" style="8" customWidth="1"/>
    <col min="9231" max="9231" width="21.140625" style="8" customWidth="1"/>
    <col min="9232" max="9232" width="9.5703125" style="8" customWidth="1"/>
    <col min="9233" max="9233" width="0.42578125" style="8" customWidth="1"/>
    <col min="9234" max="9240" width="6.42578125" style="8" customWidth="1"/>
    <col min="9241" max="9469" width="11.42578125" style="8"/>
    <col min="9470" max="9470" width="1" style="8" customWidth="1"/>
    <col min="9471" max="9471" width="4.28515625" style="8" customWidth="1"/>
    <col min="9472" max="9472" width="34.7109375" style="8" customWidth="1"/>
    <col min="9473" max="9473" width="0" style="8" hidden="1" customWidth="1"/>
    <col min="9474" max="9474" width="20" style="8" customWidth="1"/>
    <col min="9475" max="9475" width="20.85546875" style="8" customWidth="1"/>
    <col min="9476" max="9476" width="25" style="8" customWidth="1"/>
    <col min="9477" max="9477" width="18.7109375" style="8" customWidth="1"/>
    <col min="9478" max="9478" width="29.7109375" style="8" customWidth="1"/>
    <col min="9479" max="9479" width="13.42578125" style="8" customWidth="1"/>
    <col min="9480" max="9480" width="13.85546875" style="8" customWidth="1"/>
    <col min="9481" max="9485" width="16.5703125" style="8" customWidth="1"/>
    <col min="9486" max="9486" width="20.5703125" style="8" customWidth="1"/>
    <col min="9487" max="9487" width="21.140625" style="8" customWidth="1"/>
    <col min="9488" max="9488" width="9.5703125" style="8" customWidth="1"/>
    <col min="9489" max="9489" width="0.42578125" style="8" customWidth="1"/>
    <col min="9490" max="9496" width="6.42578125" style="8" customWidth="1"/>
    <col min="9497" max="9725" width="11.42578125" style="8"/>
    <col min="9726" max="9726" width="1" style="8" customWidth="1"/>
    <col min="9727" max="9727" width="4.28515625" style="8" customWidth="1"/>
    <col min="9728" max="9728" width="34.7109375" style="8" customWidth="1"/>
    <col min="9729" max="9729" width="0" style="8" hidden="1" customWidth="1"/>
    <col min="9730" max="9730" width="20" style="8" customWidth="1"/>
    <col min="9731" max="9731" width="20.85546875" style="8" customWidth="1"/>
    <col min="9732" max="9732" width="25" style="8" customWidth="1"/>
    <col min="9733" max="9733" width="18.7109375" style="8" customWidth="1"/>
    <col min="9734" max="9734" width="29.7109375" style="8" customWidth="1"/>
    <col min="9735" max="9735" width="13.42578125" style="8" customWidth="1"/>
    <col min="9736" max="9736" width="13.85546875" style="8" customWidth="1"/>
    <col min="9737" max="9741" width="16.5703125" style="8" customWidth="1"/>
    <col min="9742" max="9742" width="20.5703125" style="8" customWidth="1"/>
    <col min="9743" max="9743" width="21.140625" style="8" customWidth="1"/>
    <col min="9744" max="9744" width="9.5703125" style="8" customWidth="1"/>
    <col min="9745" max="9745" width="0.42578125" style="8" customWidth="1"/>
    <col min="9746" max="9752" width="6.42578125" style="8" customWidth="1"/>
    <col min="9753" max="9981" width="11.42578125" style="8"/>
    <col min="9982" max="9982" width="1" style="8" customWidth="1"/>
    <col min="9983" max="9983" width="4.28515625" style="8" customWidth="1"/>
    <col min="9984" max="9984" width="34.7109375" style="8" customWidth="1"/>
    <col min="9985" max="9985" width="0" style="8" hidden="1" customWidth="1"/>
    <col min="9986" max="9986" width="20" style="8" customWidth="1"/>
    <col min="9987" max="9987" width="20.85546875" style="8" customWidth="1"/>
    <col min="9988" max="9988" width="25" style="8" customWidth="1"/>
    <col min="9989" max="9989" width="18.7109375" style="8" customWidth="1"/>
    <col min="9990" max="9990" width="29.7109375" style="8" customWidth="1"/>
    <col min="9991" max="9991" width="13.42578125" style="8" customWidth="1"/>
    <col min="9992" max="9992" width="13.85546875" style="8" customWidth="1"/>
    <col min="9993" max="9997" width="16.5703125" style="8" customWidth="1"/>
    <col min="9998" max="9998" width="20.5703125" style="8" customWidth="1"/>
    <col min="9999" max="9999" width="21.140625" style="8" customWidth="1"/>
    <col min="10000" max="10000" width="9.5703125" style="8" customWidth="1"/>
    <col min="10001" max="10001" width="0.42578125" style="8" customWidth="1"/>
    <col min="10002" max="10008" width="6.42578125" style="8" customWidth="1"/>
    <col min="10009" max="10237" width="11.42578125" style="8"/>
    <col min="10238" max="10238" width="1" style="8" customWidth="1"/>
    <col min="10239" max="10239" width="4.28515625" style="8" customWidth="1"/>
    <col min="10240" max="10240" width="34.7109375" style="8" customWidth="1"/>
    <col min="10241" max="10241" width="0" style="8" hidden="1" customWidth="1"/>
    <col min="10242" max="10242" width="20" style="8" customWidth="1"/>
    <col min="10243" max="10243" width="20.85546875" style="8" customWidth="1"/>
    <col min="10244" max="10244" width="25" style="8" customWidth="1"/>
    <col min="10245" max="10245" width="18.7109375" style="8" customWidth="1"/>
    <col min="10246" max="10246" width="29.7109375" style="8" customWidth="1"/>
    <col min="10247" max="10247" width="13.42578125" style="8" customWidth="1"/>
    <col min="10248" max="10248" width="13.85546875" style="8" customWidth="1"/>
    <col min="10249" max="10253" width="16.5703125" style="8" customWidth="1"/>
    <col min="10254" max="10254" width="20.5703125" style="8" customWidth="1"/>
    <col min="10255" max="10255" width="21.140625" style="8" customWidth="1"/>
    <col min="10256" max="10256" width="9.5703125" style="8" customWidth="1"/>
    <col min="10257" max="10257" width="0.42578125" style="8" customWidth="1"/>
    <col min="10258" max="10264" width="6.42578125" style="8" customWidth="1"/>
    <col min="10265" max="10493" width="11.42578125" style="8"/>
    <col min="10494" max="10494" width="1" style="8" customWidth="1"/>
    <col min="10495" max="10495" width="4.28515625" style="8" customWidth="1"/>
    <col min="10496" max="10496" width="34.7109375" style="8" customWidth="1"/>
    <col min="10497" max="10497" width="0" style="8" hidden="1" customWidth="1"/>
    <col min="10498" max="10498" width="20" style="8" customWidth="1"/>
    <col min="10499" max="10499" width="20.85546875" style="8" customWidth="1"/>
    <col min="10500" max="10500" width="25" style="8" customWidth="1"/>
    <col min="10501" max="10501" width="18.7109375" style="8" customWidth="1"/>
    <col min="10502" max="10502" width="29.7109375" style="8" customWidth="1"/>
    <col min="10503" max="10503" width="13.42578125" style="8" customWidth="1"/>
    <col min="10504" max="10504" width="13.85546875" style="8" customWidth="1"/>
    <col min="10505" max="10509" width="16.5703125" style="8" customWidth="1"/>
    <col min="10510" max="10510" width="20.5703125" style="8" customWidth="1"/>
    <col min="10511" max="10511" width="21.140625" style="8" customWidth="1"/>
    <col min="10512" max="10512" width="9.5703125" style="8" customWidth="1"/>
    <col min="10513" max="10513" width="0.42578125" style="8" customWidth="1"/>
    <col min="10514" max="10520" width="6.42578125" style="8" customWidth="1"/>
    <col min="10521" max="10749" width="11.42578125" style="8"/>
    <col min="10750" max="10750" width="1" style="8" customWidth="1"/>
    <col min="10751" max="10751" width="4.28515625" style="8" customWidth="1"/>
    <col min="10752" max="10752" width="34.7109375" style="8" customWidth="1"/>
    <col min="10753" max="10753" width="0" style="8" hidden="1" customWidth="1"/>
    <col min="10754" max="10754" width="20" style="8" customWidth="1"/>
    <col min="10755" max="10755" width="20.85546875" style="8" customWidth="1"/>
    <col min="10756" max="10756" width="25" style="8" customWidth="1"/>
    <col min="10757" max="10757" width="18.7109375" style="8" customWidth="1"/>
    <col min="10758" max="10758" width="29.7109375" style="8" customWidth="1"/>
    <col min="10759" max="10759" width="13.42578125" style="8" customWidth="1"/>
    <col min="10760" max="10760" width="13.85546875" style="8" customWidth="1"/>
    <col min="10761" max="10765" width="16.5703125" style="8" customWidth="1"/>
    <col min="10766" max="10766" width="20.5703125" style="8" customWidth="1"/>
    <col min="10767" max="10767" width="21.140625" style="8" customWidth="1"/>
    <col min="10768" max="10768" width="9.5703125" style="8" customWidth="1"/>
    <col min="10769" max="10769" width="0.42578125" style="8" customWidth="1"/>
    <col min="10770" max="10776" width="6.42578125" style="8" customWidth="1"/>
    <col min="10777" max="11005" width="11.42578125" style="8"/>
    <col min="11006" max="11006" width="1" style="8" customWidth="1"/>
    <col min="11007" max="11007" width="4.28515625" style="8" customWidth="1"/>
    <col min="11008" max="11008" width="34.7109375" style="8" customWidth="1"/>
    <col min="11009" max="11009" width="0" style="8" hidden="1" customWidth="1"/>
    <col min="11010" max="11010" width="20" style="8" customWidth="1"/>
    <col min="11011" max="11011" width="20.85546875" style="8" customWidth="1"/>
    <col min="11012" max="11012" width="25" style="8" customWidth="1"/>
    <col min="11013" max="11013" width="18.7109375" style="8" customWidth="1"/>
    <col min="11014" max="11014" width="29.7109375" style="8" customWidth="1"/>
    <col min="11015" max="11015" width="13.42578125" style="8" customWidth="1"/>
    <col min="11016" max="11016" width="13.85546875" style="8" customWidth="1"/>
    <col min="11017" max="11021" width="16.5703125" style="8" customWidth="1"/>
    <col min="11022" max="11022" width="20.5703125" style="8" customWidth="1"/>
    <col min="11023" max="11023" width="21.140625" style="8" customWidth="1"/>
    <col min="11024" max="11024" width="9.5703125" style="8" customWidth="1"/>
    <col min="11025" max="11025" width="0.42578125" style="8" customWidth="1"/>
    <col min="11026" max="11032" width="6.42578125" style="8" customWidth="1"/>
    <col min="11033" max="11261" width="11.42578125" style="8"/>
    <col min="11262" max="11262" width="1" style="8" customWidth="1"/>
    <col min="11263" max="11263" width="4.28515625" style="8" customWidth="1"/>
    <col min="11264" max="11264" width="34.7109375" style="8" customWidth="1"/>
    <col min="11265" max="11265" width="0" style="8" hidden="1" customWidth="1"/>
    <col min="11266" max="11266" width="20" style="8" customWidth="1"/>
    <col min="11267" max="11267" width="20.85546875" style="8" customWidth="1"/>
    <col min="11268" max="11268" width="25" style="8" customWidth="1"/>
    <col min="11269" max="11269" width="18.7109375" style="8" customWidth="1"/>
    <col min="11270" max="11270" width="29.7109375" style="8" customWidth="1"/>
    <col min="11271" max="11271" width="13.42578125" style="8" customWidth="1"/>
    <col min="11272" max="11272" width="13.85546875" style="8" customWidth="1"/>
    <col min="11273" max="11277" width="16.5703125" style="8" customWidth="1"/>
    <col min="11278" max="11278" width="20.5703125" style="8" customWidth="1"/>
    <col min="11279" max="11279" width="21.140625" style="8" customWidth="1"/>
    <col min="11280" max="11280" width="9.5703125" style="8" customWidth="1"/>
    <col min="11281" max="11281" width="0.42578125" style="8" customWidth="1"/>
    <col min="11282" max="11288" width="6.42578125" style="8" customWidth="1"/>
    <col min="11289" max="11517" width="11.42578125" style="8"/>
    <col min="11518" max="11518" width="1" style="8" customWidth="1"/>
    <col min="11519" max="11519" width="4.28515625" style="8" customWidth="1"/>
    <col min="11520" max="11520" width="34.7109375" style="8" customWidth="1"/>
    <col min="11521" max="11521" width="0" style="8" hidden="1" customWidth="1"/>
    <col min="11522" max="11522" width="20" style="8" customWidth="1"/>
    <col min="11523" max="11523" width="20.85546875" style="8" customWidth="1"/>
    <col min="11524" max="11524" width="25" style="8" customWidth="1"/>
    <col min="11525" max="11525" width="18.7109375" style="8" customWidth="1"/>
    <col min="11526" max="11526" width="29.7109375" style="8" customWidth="1"/>
    <col min="11527" max="11527" width="13.42578125" style="8" customWidth="1"/>
    <col min="11528" max="11528" width="13.85546875" style="8" customWidth="1"/>
    <col min="11529" max="11533" width="16.5703125" style="8" customWidth="1"/>
    <col min="11534" max="11534" width="20.5703125" style="8" customWidth="1"/>
    <col min="11535" max="11535" width="21.140625" style="8" customWidth="1"/>
    <col min="11536" max="11536" width="9.5703125" style="8" customWidth="1"/>
    <col min="11537" max="11537" width="0.42578125" style="8" customWidth="1"/>
    <col min="11538" max="11544" width="6.42578125" style="8" customWidth="1"/>
    <col min="11545" max="11773" width="11.42578125" style="8"/>
    <col min="11774" max="11774" width="1" style="8" customWidth="1"/>
    <col min="11775" max="11775" width="4.28515625" style="8" customWidth="1"/>
    <col min="11776" max="11776" width="34.7109375" style="8" customWidth="1"/>
    <col min="11777" max="11777" width="0" style="8" hidden="1" customWidth="1"/>
    <col min="11778" max="11778" width="20" style="8" customWidth="1"/>
    <col min="11779" max="11779" width="20.85546875" style="8" customWidth="1"/>
    <col min="11780" max="11780" width="25" style="8" customWidth="1"/>
    <col min="11781" max="11781" width="18.7109375" style="8" customWidth="1"/>
    <col min="11782" max="11782" width="29.7109375" style="8" customWidth="1"/>
    <col min="11783" max="11783" width="13.42578125" style="8" customWidth="1"/>
    <col min="11784" max="11784" width="13.85546875" style="8" customWidth="1"/>
    <col min="11785" max="11789" width="16.5703125" style="8" customWidth="1"/>
    <col min="11790" max="11790" width="20.5703125" style="8" customWidth="1"/>
    <col min="11791" max="11791" width="21.140625" style="8" customWidth="1"/>
    <col min="11792" max="11792" width="9.5703125" style="8" customWidth="1"/>
    <col min="11793" max="11793" width="0.42578125" style="8" customWidth="1"/>
    <col min="11794" max="11800" width="6.42578125" style="8" customWidth="1"/>
    <col min="11801" max="12029" width="11.42578125" style="8"/>
    <col min="12030" max="12030" width="1" style="8" customWidth="1"/>
    <col min="12031" max="12031" width="4.28515625" style="8" customWidth="1"/>
    <col min="12032" max="12032" width="34.7109375" style="8" customWidth="1"/>
    <col min="12033" max="12033" width="0" style="8" hidden="1" customWidth="1"/>
    <col min="12034" max="12034" width="20" style="8" customWidth="1"/>
    <col min="12035" max="12035" width="20.85546875" style="8" customWidth="1"/>
    <col min="12036" max="12036" width="25" style="8" customWidth="1"/>
    <col min="12037" max="12037" width="18.7109375" style="8" customWidth="1"/>
    <col min="12038" max="12038" width="29.7109375" style="8" customWidth="1"/>
    <col min="12039" max="12039" width="13.42578125" style="8" customWidth="1"/>
    <col min="12040" max="12040" width="13.85546875" style="8" customWidth="1"/>
    <col min="12041" max="12045" width="16.5703125" style="8" customWidth="1"/>
    <col min="12046" max="12046" width="20.5703125" style="8" customWidth="1"/>
    <col min="12047" max="12047" width="21.140625" style="8" customWidth="1"/>
    <col min="12048" max="12048" width="9.5703125" style="8" customWidth="1"/>
    <col min="12049" max="12049" width="0.42578125" style="8" customWidth="1"/>
    <col min="12050" max="12056" width="6.42578125" style="8" customWidth="1"/>
    <col min="12057" max="12285" width="11.42578125" style="8"/>
    <col min="12286" max="12286" width="1" style="8" customWidth="1"/>
    <col min="12287" max="12287" width="4.28515625" style="8" customWidth="1"/>
    <col min="12288" max="12288" width="34.7109375" style="8" customWidth="1"/>
    <col min="12289" max="12289" width="0" style="8" hidden="1" customWidth="1"/>
    <col min="12290" max="12290" width="20" style="8" customWidth="1"/>
    <col min="12291" max="12291" width="20.85546875" style="8" customWidth="1"/>
    <col min="12292" max="12292" width="25" style="8" customWidth="1"/>
    <col min="12293" max="12293" width="18.7109375" style="8" customWidth="1"/>
    <col min="12294" max="12294" width="29.7109375" style="8" customWidth="1"/>
    <col min="12295" max="12295" width="13.42578125" style="8" customWidth="1"/>
    <col min="12296" max="12296" width="13.85546875" style="8" customWidth="1"/>
    <col min="12297" max="12301" width="16.5703125" style="8" customWidth="1"/>
    <col min="12302" max="12302" width="20.5703125" style="8" customWidth="1"/>
    <col min="12303" max="12303" width="21.140625" style="8" customWidth="1"/>
    <col min="12304" max="12304" width="9.5703125" style="8" customWidth="1"/>
    <col min="12305" max="12305" width="0.42578125" style="8" customWidth="1"/>
    <col min="12306" max="12312" width="6.42578125" style="8" customWidth="1"/>
    <col min="12313" max="12541" width="11.42578125" style="8"/>
    <col min="12542" max="12542" width="1" style="8" customWidth="1"/>
    <col min="12543" max="12543" width="4.28515625" style="8" customWidth="1"/>
    <col min="12544" max="12544" width="34.7109375" style="8" customWidth="1"/>
    <col min="12545" max="12545" width="0" style="8" hidden="1" customWidth="1"/>
    <col min="12546" max="12546" width="20" style="8" customWidth="1"/>
    <col min="12547" max="12547" width="20.85546875" style="8" customWidth="1"/>
    <col min="12548" max="12548" width="25" style="8" customWidth="1"/>
    <col min="12549" max="12549" width="18.7109375" style="8" customWidth="1"/>
    <col min="12550" max="12550" width="29.7109375" style="8" customWidth="1"/>
    <col min="12551" max="12551" width="13.42578125" style="8" customWidth="1"/>
    <col min="12552" max="12552" width="13.85546875" style="8" customWidth="1"/>
    <col min="12553" max="12557" width="16.5703125" style="8" customWidth="1"/>
    <col min="12558" max="12558" width="20.5703125" style="8" customWidth="1"/>
    <col min="12559" max="12559" width="21.140625" style="8" customWidth="1"/>
    <col min="12560" max="12560" width="9.5703125" style="8" customWidth="1"/>
    <col min="12561" max="12561" width="0.42578125" style="8" customWidth="1"/>
    <col min="12562" max="12568" width="6.42578125" style="8" customWidth="1"/>
    <col min="12569" max="12797" width="11.42578125" style="8"/>
    <col min="12798" max="12798" width="1" style="8" customWidth="1"/>
    <col min="12799" max="12799" width="4.28515625" style="8" customWidth="1"/>
    <col min="12800" max="12800" width="34.7109375" style="8" customWidth="1"/>
    <col min="12801" max="12801" width="0" style="8" hidden="1" customWidth="1"/>
    <col min="12802" max="12802" width="20" style="8" customWidth="1"/>
    <col min="12803" max="12803" width="20.85546875" style="8" customWidth="1"/>
    <col min="12804" max="12804" width="25" style="8" customWidth="1"/>
    <col min="12805" max="12805" width="18.7109375" style="8" customWidth="1"/>
    <col min="12806" max="12806" width="29.7109375" style="8" customWidth="1"/>
    <col min="12807" max="12807" width="13.42578125" style="8" customWidth="1"/>
    <col min="12808" max="12808" width="13.85546875" style="8" customWidth="1"/>
    <col min="12809" max="12813" width="16.5703125" style="8" customWidth="1"/>
    <col min="12814" max="12814" width="20.5703125" style="8" customWidth="1"/>
    <col min="12815" max="12815" width="21.140625" style="8" customWidth="1"/>
    <col min="12816" max="12816" width="9.5703125" style="8" customWidth="1"/>
    <col min="12817" max="12817" width="0.42578125" style="8" customWidth="1"/>
    <col min="12818" max="12824" width="6.42578125" style="8" customWidth="1"/>
    <col min="12825" max="13053" width="11.42578125" style="8"/>
    <col min="13054" max="13054" width="1" style="8" customWidth="1"/>
    <col min="13055" max="13055" width="4.28515625" style="8" customWidth="1"/>
    <col min="13056" max="13056" width="34.7109375" style="8" customWidth="1"/>
    <col min="13057" max="13057" width="0" style="8" hidden="1" customWidth="1"/>
    <col min="13058" max="13058" width="20" style="8" customWidth="1"/>
    <col min="13059" max="13059" width="20.85546875" style="8" customWidth="1"/>
    <col min="13060" max="13060" width="25" style="8" customWidth="1"/>
    <col min="13061" max="13061" width="18.7109375" style="8" customWidth="1"/>
    <col min="13062" max="13062" width="29.7109375" style="8" customWidth="1"/>
    <col min="13063" max="13063" width="13.42578125" style="8" customWidth="1"/>
    <col min="13064" max="13064" width="13.85546875" style="8" customWidth="1"/>
    <col min="13065" max="13069" width="16.5703125" style="8" customWidth="1"/>
    <col min="13070" max="13070" width="20.5703125" style="8" customWidth="1"/>
    <col min="13071" max="13071" width="21.140625" style="8" customWidth="1"/>
    <col min="13072" max="13072" width="9.5703125" style="8" customWidth="1"/>
    <col min="13073" max="13073" width="0.42578125" style="8" customWidth="1"/>
    <col min="13074" max="13080" width="6.42578125" style="8" customWidth="1"/>
    <col min="13081" max="13309" width="11.42578125" style="8"/>
    <col min="13310" max="13310" width="1" style="8" customWidth="1"/>
    <col min="13311" max="13311" width="4.28515625" style="8" customWidth="1"/>
    <col min="13312" max="13312" width="34.7109375" style="8" customWidth="1"/>
    <col min="13313" max="13313" width="0" style="8" hidden="1" customWidth="1"/>
    <col min="13314" max="13314" width="20" style="8" customWidth="1"/>
    <col min="13315" max="13315" width="20.85546875" style="8" customWidth="1"/>
    <col min="13316" max="13316" width="25" style="8" customWidth="1"/>
    <col min="13317" max="13317" width="18.7109375" style="8" customWidth="1"/>
    <col min="13318" max="13318" width="29.7109375" style="8" customWidth="1"/>
    <col min="13319" max="13319" width="13.42578125" style="8" customWidth="1"/>
    <col min="13320" max="13320" width="13.85546875" style="8" customWidth="1"/>
    <col min="13321" max="13325" width="16.5703125" style="8" customWidth="1"/>
    <col min="13326" max="13326" width="20.5703125" style="8" customWidth="1"/>
    <col min="13327" max="13327" width="21.140625" style="8" customWidth="1"/>
    <col min="13328" max="13328" width="9.5703125" style="8" customWidth="1"/>
    <col min="13329" max="13329" width="0.42578125" style="8" customWidth="1"/>
    <col min="13330" max="13336" width="6.42578125" style="8" customWidth="1"/>
    <col min="13337" max="13565" width="11.42578125" style="8"/>
    <col min="13566" max="13566" width="1" style="8" customWidth="1"/>
    <col min="13567" max="13567" width="4.28515625" style="8" customWidth="1"/>
    <col min="13568" max="13568" width="34.7109375" style="8" customWidth="1"/>
    <col min="13569" max="13569" width="0" style="8" hidden="1" customWidth="1"/>
    <col min="13570" max="13570" width="20" style="8" customWidth="1"/>
    <col min="13571" max="13571" width="20.85546875" style="8" customWidth="1"/>
    <col min="13572" max="13572" width="25" style="8" customWidth="1"/>
    <col min="13573" max="13573" width="18.7109375" style="8" customWidth="1"/>
    <col min="13574" max="13574" width="29.7109375" style="8" customWidth="1"/>
    <col min="13575" max="13575" width="13.42578125" style="8" customWidth="1"/>
    <col min="13576" max="13576" width="13.85546875" style="8" customWidth="1"/>
    <col min="13577" max="13581" width="16.5703125" style="8" customWidth="1"/>
    <col min="13582" max="13582" width="20.5703125" style="8" customWidth="1"/>
    <col min="13583" max="13583" width="21.140625" style="8" customWidth="1"/>
    <col min="13584" max="13584" width="9.5703125" style="8" customWidth="1"/>
    <col min="13585" max="13585" width="0.42578125" style="8" customWidth="1"/>
    <col min="13586" max="13592" width="6.42578125" style="8" customWidth="1"/>
    <col min="13593" max="13821" width="11.42578125" style="8"/>
    <col min="13822" max="13822" width="1" style="8" customWidth="1"/>
    <col min="13823" max="13823" width="4.28515625" style="8" customWidth="1"/>
    <col min="13824" max="13824" width="34.7109375" style="8" customWidth="1"/>
    <col min="13825" max="13825" width="0" style="8" hidden="1" customWidth="1"/>
    <col min="13826" max="13826" width="20" style="8" customWidth="1"/>
    <col min="13827" max="13827" width="20.85546875" style="8" customWidth="1"/>
    <col min="13828" max="13828" width="25" style="8" customWidth="1"/>
    <col min="13829" max="13829" width="18.7109375" style="8" customWidth="1"/>
    <col min="13830" max="13830" width="29.7109375" style="8" customWidth="1"/>
    <col min="13831" max="13831" width="13.42578125" style="8" customWidth="1"/>
    <col min="13832" max="13832" width="13.85546875" style="8" customWidth="1"/>
    <col min="13833" max="13837" width="16.5703125" style="8" customWidth="1"/>
    <col min="13838" max="13838" width="20.5703125" style="8" customWidth="1"/>
    <col min="13839" max="13839" width="21.140625" style="8" customWidth="1"/>
    <col min="13840" max="13840" width="9.5703125" style="8" customWidth="1"/>
    <col min="13841" max="13841" width="0.42578125" style="8" customWidth="1"/>
    <col min="13842" max="13848" width="6.42578125" style="8" customWidth="1"/>
    <col min="13849" max="14077" width="11.42578125" style="8"/>
    <col min="14078" max="14078" width="1" style="8" customWidth="1"/>
    <col min="14079" max="14079" width="4.28515625" style="8" customWidth="1"/>
    <col min="14080" max="14080" width="34.7109375" style="8" customWidth="1"/>
    <col min="14081" max="14081" width="0" style="8" hidden="1" customWidth="1"/>
    <col min="14082" max="14082" width="20" style="8" customWidth="1"/>
    <col min="14083" max="14083" width="20.85546875" style="8" customWidth="1"/>
    <col min="14084" max="14084" width="25" style="8" customWidth="1"/>
    <col min="14085" max="14085" width="18.7109375" style="8" customWidth="1"/>
    <col min="14086" max="14086" width="29.7109375" style="8" customWidth="1"/>
    <col min="14087" max="14087" width="13.42578125" style="8" customWidth="1"/>
    <col min="14088" max="14088" width="13.85546875" style="8" customWidth="1"/>
    <col min="14089" max="14093" width="16.5703125" style="8" customWidth="1"/>
    <col min="14094" max="14094" width="20.5703125" style="8" customWidth="1"/>
    <col min="14095" max="14095" width="21.140625" style="8" customWidth="1"/>
    <col min="14096" max="14096" width="9.5703125" style="8" customWidth="1"/>
    <col min="14097" max="14097" width="0.42578125" style="8" customWidth="1"/>
    <col min="14098" max="14104" width="6.42578125" style="8" customWidth="1"/>
    <col min="14105" max="14333" width="11.42578125" style="8"/>
    <col min="14334" max="14334" width="1" style="8" customWidth="1"/>
    <col min="14335" max="14335" width="4.28515625" style="8" customWidth="1"/>
    <col min="14336" max="14336" width="34.7109375" style="8" customWidth="1"/>
    <col min="14337" max="14337" width="0" style="8" hidden="1" customWidth="1"/>
    <col min="14338" max="14338" width="20" style="8" customWidth="1"/>
    <col min="14339" max="14339" width="20.85546875" style="8" customWidth="1"/>
    <col min="14340" max="14340" width="25" style="8" customWidth="1"/>
    <col min="14341" max="14341" width="18.7109375" style="8" customWidth="1"/>
    <col min="14342" max="14342" width="29.7109375" style="8" customWidth="1"/>
    <col min="14343" max="14343" width="13.42578125" style="8" customWidth="1"/>
    <col min="14344" max="14344" width="13.85546875" style="8" customWidth="1"/>
    <col min="14345" max="14349" width="16.5703125" style="8" customWidth="1"/>
    <col min="14350" max="14350" width="20.5703125" style="8" customWidth="1"/>
    <col min="14351" max="14351" width="21.140625" style="8" customWidth="1"/>
    <col min="14352" max="14352" width="9.5703125" style="8" customWidth="1"/>
    <col min="14353" max="14353" width="0.42578125" style="8" customWidth="1"/>
    <col min="14354" max="14360" width="6.42578125" style="8" customWidth="1"/>
    <col min="14361" max="14589" width="11.42578125" style="8"/>
    <col min="14590" max="14590" width="1" style="8" customWidth="1"/>
    <col min="14591" max="14591" width="4.28515625" style="8" customWidth="1"/>
    <col min="14592" max="14592" width="34.7109375" style="8" customWidth="1"/>
    <col min="14593" max="14593" width="0" style="8" hidden="1" customWidth="1"/>
    <col min="14594" max="14594" width="20" style="8" customWidth="1"/>
    <col min="14595" max="14595" width="20.85546875" style="8" customWidth="1"/>
    <col min="14596" max="14596" width="25" style="8" customWidth="1"/>
    <col min="14597" max="14597" width="18.7109375" style="8" customWidth="1"/>
    <col min="14598" max="14598" width="29.7109375" style="8" customWidth="1"/>
    <col min="14599" max="14599" width="13.42578125" style="8" customWidth="1"/>
    <col min="14600" max="14600" width="13.85546875" style="8" customWidth="1"/>
    <col min="14601" max="14605" width="16.5703125" style="8" customWidth="1"/>
    <col min="14606" max="14606" width="20.5703125" style="8" customWidth="1"/>
    <col min="14607" max="14607" width="21.140625" style="8" customWidth="1"/>
    <col min="14608" max="14608" width="9.5703125" style="8" customWidth="1"/>
    <col min="14609" max="14609" width="0.42578125" style="8" customWidth="1"/>
    <col min="14610" max="14616" width="6.42578125" style="8" customWidth="1"/>
    <col min="14617" max="14845" width="11.42578125" style="8"/>
    <col min="14846" max="14846" width="1" style="8" customWidth="1"/>
    <col min="14847" max="14847" width="4.28515625" style="8" customWidth="1"/>
    <col min="14848" max="14848" width="34.7109375" style="8" customWidth="1"/>
    <col min="14849" max="14849" width="0" style="8" hidden="1" customWidth="1"/>
    <col min="14850" max="14850" width="20" style="8" customWidth="1"/>
    <col min="14851" max="14851" width="20.85546875" style="8" customWidth="1"/>
    <col min="14852" max="14852" width="25" style="8" customWidth="1"/>
    <col min="14853" max="14853" width="18.7109375" style="8" customWidth="1"/>
    <col min="14854" max="14854" width="29.7109375" style="8" customWidth="1"/>
    <col min="14855" max="14855" width="13.42578125" style="8" customWidth="1"/>
    <col min="14856" max="14856" width="13.85546875" style="8" customWidth="1"/>
    <col min="14857" max="14861" width="16.5703125" style="8" customWidth="1"/>
    <col min="14862" max="14862" width="20.5703125" style="8" customWidth="1"/>
    <col min="14863" max="14863" width="21.140625" style="8" customWidth="1"/>
    <col min="14864" max="14864" width="9.5703125" style="8" customWidth="1"/>
    <col min="14865" max="14865" width="0.42578125" style="8" customWidth="1"/>
    <col min="14866" max="14872" width="6.42578125" style="8" customWidth="1"/>
    <col min="14873" max="15101" width="11.42578125" style="8"/>
    <col min="15102" max="15102" width="1" style="8" customWidth="1"/>
    <col min="15103" max="15103" width="4.28515625" style="8" customWidth="1"/>
    <col min="15104" max="15104" width="34.7109375" style="8" customWidth="1"/>
    <col min="15105" max="15105" width="0" style="8" hidden="1" customWidth="1"/>
    <col min="15106" max="15106" width="20" style="8" customWidth="1"/>
    <col min="15107" max="15107" width="20.85546875" style="8" customWidth="1"/>
    <col min="15108" max="15108" width="25" style="8" customWidth="1"/>
    <col min="15109" max="15109" width="18.7109375" style="8" customWidth="1"/>
    <col min="15110" max="15110" width="29.7109375" style="8" customWidth="1"/>
    <col min="15111" max="15111" width="13.42578125" style="8" customWidth="1"/>
    <col min="15112" max="15112" width="13.85546875" style="8" customWidth="1"/>
    <col min="15113" max="15117" width="16.5703125" style="8" customWidth="1"/>
    <col min="15118" max="15118" width="20.5703125" style="8" customWidth="1"/>
    <col min="15119" max="15119" width="21.140625" style="8" customWidth="1"/>
    <col min="15120" max="15120" width="9.5703125" style="8" customWidth="1"/>
    <col min="15121" max="15121" width="0.42578125" style="8" customWidth="1"/>
    <col min="15122" max="15128" width="6.42578125" style="8" customWidth="1"/>
    <col min="15129" max="15357" width="11.42578125" style="8"/>
    <col min="15358" max="15358" width="1" style="8" customWidth="1"/>
    <col min="15359" max="15359" width="4.28515625" style="8" customWidth="1"/>
    <col min="15360" max="15360" width="34.7109375" style="8" customWidth="1"/>
    <col min="15361" max="15361" width="0" style="8" hidden="1" customWidth="1"/>
    <col min="15362" max="15362" width="20" style="8" customWidth="1"/>
    <col min="15363" max="15363" width="20.85546875" style="8" customWidth="1"/>
    <col min="15364" max="15364" width="25" style="8" customWidth="1"/>
    <col min="15365" max="15365" width="18.7109375" style="8" customWidth="1"/>
    <col min="15366" max="15366" width="29.7109375" style="8" customWidth="1"/>
    <col min="15367" max="15367" width="13.42578125" style="8" customWidth="1"/>
    <col min="15368" max="15368" width="13.85546875" style="8" customWidth="1"/>
    <col min="15369" max="15373" width="16.5703125" style="8" customWidth="1"/>
    <col min="15374" max="15374" width="20.5703125" style="8" customWidth="1"/>
    <col min="15375" max="15375" width="21.140625" style="8" customWidth="1"/>
    <col min="15376" max="15376" width="9.5703125" style="8" customWidth="1"/>
    <col min="15377" max="15377" width="0.42578125" style="8" customWidth="1"/>
    <col min="15378" max="15384" width="6.42578125" style="8" customWidth="1"/>
    <col min="15385" max="15613" width="11.42578125" style="8"/>
    <col min="15614" max="15614" width="1" style="8" customWidth="1"/>
    <col min="15615" max="15615" width="4.28515625" style="8" customWidth="1"/>
    <col min="15616" max="15616" width="34.7109375" style="8" customWidth="1"/>
    <col min="15617" max="15617" width="0" style="8" hidden="1" customWidth="1"/>
    <col min="15618" max="15618" width="20" style="8" customWidth="1"/>
    <col min="15619" max="15619" width="20.85546875" style="8" customWidth="1"/>
    <col min="15620" max="15620" width="25" style="8" customWidth="1"/>
    <col min="15621" max="15621" width="18.7109375" style="8" customWidth="1"/>
    <col min="15622" max="15622" width="29.7109375" style="8" customWidth="1"/>
    <col min="15623" max="15623" width="13.42578125" style="8" customWidth="1"/>
    <col min="15624" max="15624" width="13.85546875" style="8" customWidth="1"/>
    <col min="15625" max="15629" width="16.5703125" style="8" customWidth="1"/>
    <col min="15630" max="15630" width="20.5703125" style="8" customWidth="1"/>
    <col min="15631" max="15631" width="21.140625" style="8" customWidth="1"/>
    <col min="15632" max="15632" width="9.5703125" style="8" customWidth="1"/>
    <col min="15633" max="15633" width="0.42578125" style="8" customWidth="1"/>
    <col min="15634" max="15640" width="6.42578125" style="8" customWidth="1"/>
    <col min="15641" max="15869" width="11.42578125" style="8"/>
    <col min="15870" max="15870" width="1" style="8" customWidth="1"/>
    <col min="15871" max="15871" width="4.28515625" style="8" customWidth="1"/>
    <col min="15872" max="15872" width="34.7109375" style="8" customWidth="1"/>
    <col min="15873" max="15873" width="0" style="8" hidden="1" customWidth="1"/>
    <col min="15874" max="15874" width="20" style="8" customWidth="1"/>
    <col min="15875" max="15875" width="20.85546875" style="8" customWidth="1"/>
    <col min="15876" max="15876" width="25" style="8" customWidth="1"/>
    <col min="15877" max="15877" width="18.7109375" style="8" customWidth="1"/>
    <col min="15878" max="15878" width="29.7109375" style="8" customWidth="1"/>
    <col min="15879" max="15879" width="13.42578125" style="8" customWidth="1"/>
    <col min="15880" max="15880" width="13.85546875" style="8" customWidth="1"/>
    <col min="15881" max="15885" width="16.5703125" style="8" customWidth="1"/>
    <col min="15886" max="15886" width="20.5703125" style="8" customWidth="1"/>
    <col min="15887" max="15887" width="21.140625" style="8" customWidth="1"/>
    <col min="15888" max="15888" width="9.5703125" style="8" customWidth="1"/>
    <col min="15889" max="15889" width="0.42578125" style="8" customWidth="1"/>
    <col min="15890" max="15896" width="6.42578125" style="8" customWidth="1"/>
    <col min="15897" max="16125" width="11.42578125" style="8"/>
    <col min="16126" max="16126" width="1" style="8" customWidth="1"/>
    <col min="16127" max="16127" width="4.28515625" style="8" customWidth="1"/>
    <col min="16128" max="16128" width="34.7109375" style="8" customWidth="1"/>
    <col min="16129" max="16129" width="0" style="8" hidden="1" customWidth="1"/>
    <col min="16130" max="16130" width="20" style="8" customWidth="1"/>
    <col min="16131" max="16131" width="20.85546875" style="8" customWidth="1"/>
    <col min="16132" max="16132" width="25" style="8" customWidth="1"/>
    <col min="16133" max="16133" width="18.7109375" style="8" customWidth="1"/>
    <col min="16134" max="16134" width="29.7109375" style="8" customWidth="1"/>
    <col min="16135" max="16135" width="13.42578125" style="8" customWidth="1"/>
    <col min="16136" max="16136" width="13.85546875" style="8" customWidth="1"/>
    <col min="16137" max="16141" width="16.5703125" style="8" customWidth="1"/>
    <col min="16142" max="16142" width="20.5703125" style="8" customWidth="1"/>
    <col min="16143" max="16143" width="21.140625" style="8" customWidth="1"/>
    <col min="16144" max="16144" width="9.5703125" style="8" customWidth="1"/>
    <col min="16145" max="16145" width="0.42578125" style="8" customWidth="1"/>
    <col min="16146" max="16152" width="6.42578125" style="8" customWidth="1"/>
    <col min="16153" max="16373" width="11.42578125" style="8"/>
    <col min="16374" max="16384" width="11.42578125" style="8" customWidth="1"/>
  </cols>
  <sheetData>
    <row r="2" spans="1:18" ht="25.9" x14ac:dyDescent="0.3">
      <c r="B2" s="215" t="s">
        <v>57</v>
      </c>
      <c r="C2" s="216"/>
      <c r="D2" s="216"/>
      <c r="E2" s="216"/>
      <c r="F2" s="216"/>
      <c r="G2" s="216"/>
      <c r="H2" s="216"/>
      <c r="I2" s="216"/>
      <c r="J2" s="216"/>
      <c r="K2" s="216"/>
      <c r="L2" s="216"/>
      <c r="M2" s="216"/>
      <c r="N2" s="216"/>
      <c r="O2" s="216"/>
      <c r="P2" s="216"/>
      <c r="Q2" s="216"/>
      <c r="R2" s="216"/>
    </row>
    <row r="4" spans="1:18" ht="26.25" x14ac:dyDescent="0.25">
      <c r="B4" s="215" t="s">
        <v>42</v>
      </c>
      <c r="C4" s="216"/>
      <c r="D4" s="216"/>
      <c r="E4" s="216"/>
      <c r="F4" s="216"/>
      <c r="G4" s="216"/>
      <c r="H4" s="216"/>
      <c r="I4" s="216"/>
      <c r="J4" s="216"/>
      <c r="K4" s="216"/>
      <c r="L4" s="216"/>
      <c r="M4" s="216"/>
      <c r="N4" s="216"/>
      <c r="O4" s="216"/>
      <c r="P4" s="216"/>
      <c r="Q4" s="216"/>
      <c r="R4" s="216"/>
    </row>
    <row r="5" spans="1:18" thickBot="1" x14ac:dyDescent="0.35"/>
    <row r="6" spans="1:18" ht="21.6" thickBot="1" x14ac:dyDescent="0.35">
      <c r="B6" s="10" t="s">
        <v>3</v>
      </c>
      <c r="C6" s="227" t="s">
        <v>166</v>
      </c>
      <c r="D6" s="227"/>
      <c r="E6" s="227"/>
      <c r="F6" s="227"/>
      <c r="G6" s="227"/>
      <c r="H6" s="227"/>
      <c r="I6" s="227"/>
      <c r="J6" s="227"/>
      <c r="K6" s="227"/>
      <c r="L6" s="227"/>
      <c r="M6" s="227"/>
      <c r="N6" s="228"/>
    </row>
    <row r="7" spans="1:18" ht="16.5" thickBot="1" x14ac:dyDescent="0.3">
      <c r="B7" s="11" t="s">
        <v>4</v>
      </c>
      <c r="C7" s="227" t="s">
        <v>167</v>
      </c>
      <c r="D7" s="227"/>
      <c r="E7" s="227"/>
      <c r="F7" s="227"/>
      <c r="G7" s="227"/>
      <c r="H7" s="227"/>
      <c r="I7" s="227"/>
      <c r="J7" s="227"/>
      <c r="K7" s="227"/>
      <c r="L7" s="227"/>
      <c r="M7" s="227"/>
      <c r="N7" s="228"/>
    </row>
    <row r="8" spans="1:18" ht="16.5" thickBot="1" x14ac:dyDescent="0.3">
      <c r="B8" s="11" t="s">
        <v>5</v>
      </c>
      <c r="C8" s="227" t="s">
        <v>168</v>
      </c>
      <c r="D8" s="227"/>
      <c r="E8" s="227"/>
      <c r="F8" s="227"/>
      <c r="G8" s="227"/>
      <c r="H8" s="227"/>
      <c r="I8" s="227"/>
      <c r="J8" s="227"/>
      <c r="K8" s="227"/>
      <c r="L8" s="227"/>
      <c r="M8" s="227"/>
      <c r="N8" s="228"/>
    </row>
    <row r="9" spans="1:18" ht="16.5" thickBot="1" x14ac:dyDescent="0.3">
      <c r="B9" s="11" t="s">
        <v>6</v>
      </c>
      <c r="C9" s="227" t="s">
        <v>169</v>
      </c>
      <c r="D9" s="227"/>
      <c r="E9" s="227"/>
      <c r="F9" s="227"/>
      <c r="G9" s="227"/>
      <c r="H9" s="227"/>
      <c r="I9" s="227"/>
      <c r="J9" s="227"/>
      <c r="K9" s="227"/>
      <c r="L9" s="227"/>
      <c r="M9" s="227"/>
      <c r="N9" s="228"/>
    </row>
    <row r="10" spans="1:18" ht="16.149999999999999" thickBot="1" x14ac:dyDescent="0.35">
      <c r="B10" s="11" t="s">
        <v>7</v>
      </c>
      <c r="C10" s="236">
        <v>10</v>
      </c>
      <c r="D10" s="236"/>
      <c r="E10" s="237"/>
      <c r="F10" s="29"/>
      <c r="G10" s="29"/>
      <c r="H10" s="29"/>
      <c r="I10" s="29"/>
      <c r="J10" s="29"/>
      <c r="K10" s="29"/>
      <c r="L10" s="29"/>
      <c r="M10" s="29"/>
      <c r="N10" s="30"/>
    </row>
    <row r="11" spans="1:18" ht="16.5" thickBot="1" x14ac:dyDescent="0.3">
      <c r="B11" s="13" t="s">
        <v>8</v>
      </c>
      <c r="C11" s="179">
        <v>41992</v>
      </c>
      <c r="D11" s="14"/>
      <c r="E11" s="14"/>
      <c r="F11" s="14"/>
      <c r="G11" s="14"/>
      <c r="H11" s="14"/>
      <c r="I11" s="14"/>
      <c r="J11" s="14"/>
      <c r="K11" s="14"/>
      <c r="L11" s="14"/>
      <c r="M11" s="14"/>
      <c r="N11" s="15"/>
      <c r="O11" s="146"/>
      <c r="P11" s="146"/>
    </row>
    <row r="12" spans="1:18" ht="15.6" x14ac:dyDescent="0.3">
      <c r="B12" s="12"/>
      <c r="C12" s="16"/>
      <c r="D12" s="17"/>
      <c r="E12" s="17"/>
      <c r="F12" s="17"/>
      <c r="G12" s="17"/>
      <c r="H12" s="17"/>
      <c r="I12" s="7"/>
      <c r="J12" s="7"/>
      <c r="K12" s="7"/>
      <c r="L12" s="7"/>
      <c r="M12" s="7"/>
      <c r="N12" s="17"/>
      <c r="O12" s="17"/>
      <c r="P12" s="17"/>
    </row>
    <row r="13" spans="1:18" ht="14.45" x14ac:dyDescent="0.3">
      <c r="I13" s="7"/>
      <c r="J13" s="7"/>
      <c r="K13" s="7"/>
      <c r="L13" s="7"/>
      <c r="M13" s="7"/>
      <c r="N13" s="18"/>
      <c r="O13" s="89"/>
      <c r="P13" s="89"/>
    </row>
    <row r="14" spans="1:18" ht="58.5" customHeight="1" x14ac:dyDescent="0.25">
      <c r="B14" s="238" t="s">
        <v>160</v>
      </c>
      <c r="C14" s="239"/>
      <c r="D14" s="79" t="s">
        <v>11</v>
      </c>
      <c r="E14" s="79" t="s">
        <v>12</v>
      </c>
      <c r="F14" s="79" t="s">
        <v>25</v>
      </c>
      <c r="G14" s="79" t="s">
        <v>99</v>
      </c>
      <c r="I14" s="32"/>
      <c r="J14" s="32"/>
      <c r="K14" s="32"/>
      <c r="L14" s="32"/>
      <c r="M14" s="32"/>
      <c r="N14" s="18"/>
      <c r="O14" s="89"/>
      <c r="P14" s="89"/>
    </row>
    <row r="15" spans="1:18" ht="24.75" customHeight="1" thickBot="1" x14ac:dyDescent="0.3">
      <c r="B15" s="240"/>
      <c r="C15" s="241"/>
      <c r="D15" s="79">
        <v>10</v>
      </c>
      <c r="E15" s="31">
        <v>2130046620</v>
      </c>
      <c r="F15" s="155">
        <v>1020</v>
      </c>
      <c r="G15" s="155">
        <f>+F15*80%</f>
        <v>816</v>
      </c>
      <c r="I15" s="33"/>
      <c r="J15" s="33"/>
      <c r="K15" s="33"/>
      <c r="L15" s="33"/>
      <c r="M15" s="33"/>
      <c r="N15" s="18"/>
      <c r="O15" s="89"/>
      <c r="P15" s="89"/>
    </row>
    <row r="16" spans="1:18" ht="15.75" thickBot="1" x14ac:dyDescent="0.3">
      <c r="A16" s="36"/>
      <c r="E16" s="32"/>
      <c r="F16" s="32"/>
      <c r="G16" s="32"/>
      <c r="H16" s="32"/>
      <c r="I16" s="9"/>
      <c r="J16" s="9"/>
      <c r="K16" s="9"/>
      <c r="L16" s="9"/>
      <c r="M16" s="9"/>
    </row>
    <row r="17" spans="1:16" x14ac:dyDescent="0.25">
      <c r="C17" s="81"/>
      <c r="D17" s="35"/>
      <c r="E17" s="82"/>
      <c r="F17" s="34"/>
      <c r="G17" s="34"/>
      <c r="H17" s="34"/>
      <c r="I17" s="19"/>
      <c r="J17" s="19"/>
      <c r="K17" s="19"/>
      <c r="L17" s="19"/>
      <c r="M17" s="19"/>
    </row>
    <row r="18" spans="1:16" x14ac:dyDescent="0.25">
      <c r="A18" s="80"/>
      <c r="C18" s="81"/>
      <c r="D18" s="33"/>
      <c r="E18" s="82"/>
      <c r="F18" s="160"/>
      <c r="G18" s="34"/>
      <c r="H18" s="34"/>
      <c r="I18" s="19"/>
      <c r="J18" s="19"/>
      <c r="K18" s="19"/>
      <c r="L18" s="19"/>
      <c r="M18" s="19"/>
    </row>
    <row r="19" spans="1:16" x14ac:dyDescent="0.25">
      <c r="A19" s="80"/>
      <c r="C19" s="81"/>
      <c r="D19" s="33"/>
      <c r="E19" s="82"/>
      <c r="F19" s="159"/>
      <c r="G19" s="34"/>
      <c r="H19" s="34"/>
      <c r="I19" s="19"/>
      <c r="J19" s="19"/>
      <c r="K19" s="19"/>
      <c r="L19" s="19"/>
      <c r="M19" s="19"/>
    </row>
    <row r="20" spans="1:16" x14ac:dyDescent="0.25">
      <c r="A20" s="80"/>
      <c r="B20" s="103" t="s">
        <v>126</v>
      </c>
      <c r="C20" s="85"/>
      <c r="D20" s="85"/>
      <c r="E20" s="85"/>
      <c r="F20" s="85"/>
      <c r="G20" s="85"/>
      <c r="H20" s="85"/>
      <c r="I20" s="88"/>
      <c r="J20" s="88"/>
      <c r="K20" s="88"/>
      <c r="L20" s="88"/>
      <c r="M20" s="88"/>
      <c r="N20" s="89"/>
      <c r="O20" s="89"/>
      <c r="P20" s="89"/>
    </row>
    <row r="21" spans="1:16" x14ac:dyDescent="0.25">
      <c r="A21" s="80"/>
      <c r="B21" s="85"/>
      <c r="C21" s="85"/>
      <c r="D21" s="85"/>
      <c r="E21" s="85"/>
      <c r="F21" s="85"/>
      <c r="G21" s="85"/>
      <c r="H21" s="173"/>
      <c r="I21" s="88"/>
      <c r="J21" s="88"/>
      <c r="K21" s="88"/>
      <c r="L21" s="88"/>
      <c r="M21" s="88"/>
      <c r="N21" s="89"/>
      <c r="O21" s="89"/>
      <c r="P21" s="89"/>
    </row>
    <row r="22" spans="1:16" x14ac:dyDescent="0.25">
      <c r="A22" s="80"/>
      <c r="B22" s="106" t="s">
        <v>29</v>
      </c>
      <c r="C22" s="106" t="s">
        <v>127</v>
      </c>
      <c r="D22" s="106" t="s">
        <v>128</v>
      </c>
      <c r="E22" s="85"/>
      <c r="F22" s="85"/>
      <c r="G22" s="85"/>
      <c r="H22" s="85"/>
      <c r="I22" s="88"/>
      <c r="J22" s="88"/>
      <c r="K22" s="88"/>
      <c r="L22" s="88"/>
      <c r="M22" s="88"/>
      <c r="N22" s="89"/>
      <c r="O22" s="89"/>
      <c r="P22" s="89"/>
    </row>
    <row r="23" spans="1:16" x14ac:dyDescent="0.25">
      <c r="A23" s="80"/>
      <c r="B23" s="102" t="s">
        <v>129</v>
      </c>
      <c r="C23" s="154" t="s">
        <v>165</v>
      </c>
      <c r="D23" s="154"/>
      <c r="E23" s="85"/>
      <c r="F23" s="85"/>
      <c r="G23" s="85"/>
      <c r="H23" s="85"/>
      <c r="I23" s="88"/>
      <c r="J23" s="88"/>
      <c r="K23" s="88"/>
      <c r="L23" s="88"/>
      <c r="M23" s="88"/>
      <c r="N23" s="89"/>
      <c r="O23" s="89"/>
      <c r="P23" s="89"/>
    </row>
    <row r="24" spans="1:16" x14ac:dyDescent="0.25">
      <c r="A24" s="80"/>
      <c r="B24" s="102" t="s">
        <v>130</v>
      </c>
      <c r="C24" s="154"/>
      <c r="D24" s="154" t="s">
        <v>165</v>
      </c>
      <c r="E24" s="85"/>
      <c r="F24" s="85"/>
      <c r="G24" s="85"/>
      <c r="H24" s="85"/>
      <c r="I24" s="88"/>
      <c r="J24" s="88"/>
      <c r="K24" s="88"/>
      <c r="L24" s="88"/>
      <c r="M24" s="88"/>
      <c r="N24" s="89"/>
      <c r="O24" s="89"/>
      <c r="P24" s="89"/>
    </row>
    <row r="25" spans="1:16" x14ac:dyDescent="0.25">
      <c r="A25" s="80"/>
      <c r="B25" s="102" t="s">
        <v>131</v>
      </c>
      <c r="C25" s="154" t="s">
        <v>165</v>
      </c>
      <c r="D25" s="154"/>
      <c r="E25" s="85"/>
      <c r="F25" s="85"/>
      <c r="G25" s="85"/>
      <c r="H25" s="85"/>
      <c r="I25" s="88"/>
      <c r="J25" s="88"/>
      <c r="K25" s="88"/>
      <c r="L25" s="88"/>
      <c r="M25" s="88"/>
      <c r="N25" s="89"/>
      <c r="O25" s="89"/>
      <c r="P25" s="89"/>
    </row>
    <row r="26" spans="1:16" x14ac:dyDescent="0.25">
      <c r="A26" s="80"/>
      <c r="B26" s="102" t="s">
        <v>132</v>
      </c>
      <c r="C26" s="154" t="s">
        <v>165</v>
      </c>
      <c r="D26" s="154"/>
      <c r="E26" s="85"/>
      <c r="F26" s="85"/>
      <c r="G26" s="85"/>
      <c r="H26" s="85"/>
      <c r="I26" s="88"/>
      <c r="J26" s="88"/>
      <c r="K26" s="88"/>
      <c r="L26" s="88"/>
      <c r="M26" s="88"/>
      <c r="N26" s="89"/>
      <c r="O26" s="89"/>
      <c r="P26" s="89"/>
    </row>
    <row r="27" spans="1:16" x14ac:dyDescent="0.25">
      <c r="A27" s="80"/>
      <c r="B27" s="85"/>
      <c r="C27" s="85"/>
      <c r="D27" s="85"/>
      <c r="E27" s="85"/>
      <c r="F27" s="85"/>
      <c r="G27" s="85"/>
      <c r="H27" s="85"/>
      <c r="I27" s="88"/>
      <c r="J27" s="88"/>
      <c r="K27" s="88"/>
      <c r="L27" s="88"/>
      <c r="M27" s="88"/>
      <c r="N27" s="89"/>
      <c r="O27" s="89"/>
      <c r="P27" s="89"/>
    </row>
    <row r="28" spans="1:16" x14ac:dyDescent="0.25">
      <c r="A28" s="80"/>
      <c r="B28" s="85"/>
      <c r="C28" s="85"/>
      <c r="D28" s="85"/>
      <c r="E28" s="85"/>
      <c r="F28" s="85"/>
      <c r="G28" s="173"/>
      <c r="H28" s="85"/>
      <c r="I28" s="88"/>
      <c r="J28" s="88"/>
      <c r="K28" s="88"/>
      <c r="L28" s="88"/>
      <c r="M28" s="88"/>
      <c r="N28" s="89"/>
      <c r="O28" s="89"/>
      <c r="P28" s="89"/>
    </row>
    <row r="29" spans="1:16" x14ac:dyDescent="0.25">
      <c r="A29" s="80"/>
      <c r="B29" s="103" t="s">
        <v>133</v>
      </c>
      <c r="C29" s="85"/>
      <c r="D29" s="85"/>
      <c r="E29" s="85"/>
      <c r="F29" s="85"/>
      <c r="G29" s="85"/>
      <c r="H29" s="85"/>
      <c r="I29" s="88"/>
      <c r="J29" s="88"/>
      <c r="K29" s="88"/>
      <c r="L29" s="88"/>
      <c r="M29" s="88"/>
      <c r="N29" s="89"/>
      <c r="O29" s="89"/>
      <c r="P29" s="89"/>
    </row>
    <row r="30" spans="1:16" x14ac:dyDescent="0.25">
      <c r="A30" s="80"/>
      <c r="B30" s="85"/>
      <c r="C30" s="85"/>
      <c r="D30" s="85"/>
      <c r="E30" s="85"/>
      <c r="F30" s="85"/>
      <c r="G30" s="85"/>
      <c r="H30" s="85"/>
      <c r="I30" s="88"/>
      <c r="J30" s="88"/>
      <c r="K30" s="88"/>
      <c r="L30" s="88"/>
      <c r="M30" s="88"/>
      <c r="N30" s="89"/>
      <c r="O30" s="89"/>
      <c r="P30" s="89"/>
    </row>
    <row r="31" spans="1:16" x14ac:dyDescent="0.25">
      <c r="A31" s="80"/>
      <c r="B31" s="85"/>
      <c r="C31" s="85"/>
      <c r="D31" s="85"/>
      <c r="E31" s="85"/>
      <c r="F31" s="85"/>
      <c r="G31" s="85"/>
      <c r="H31" s="85"/>
      <c r="I31" s="88"/>
      <c r="J31" s="88"/>
      <c r="K31" s="88"/>
      <c r="L31" s="88"/>
      <c r="M31" s="88"/>
      <c r="N31" s="89"/>
      <c r="O31" s="89"/>
      <c r="P31" s="89"/>
    </row>
    <row r="32" spans="1:16" x14ac:dyDescent="0.25">
      <c r="A32" s="80"/>
      <c r="B32" s="106" t="s">
        <v>29</v>
      </c>
      <c r="C32" s="106" t="s">
        <v>52</v>
      </c>
      <c r="D32" s="105" t="s">
        <v>45</v>
      </c>
      <c r="E32" s="105" t="s">
        <v>13</v>
      </c>
      <c r="F32" s="85"/>
      <c r="G32" s="85"/>
      <c r="H32" s="85"/>
      <c r="I32" s="88"/>
      <c r="J32" s="88"/>
      <c r="K32" s="88"/>
      <c r="L32" s="88"/>
      <c r="M32" s="88"/>
      <c r="N32" s="89"/>
      <c r="O32" s="89"/>
      <c r="P32" s="89"/>
    </row>
    <row r="33" spans="1:28" ht="28.5" x14ac:dyDescent="0.25">
      <c r="A33" s="80"/>
      <c r="B33" s="86" t="s">
        <v>134</v>
      </c>
      <c r="C33" s="87">
        <v>40</v>
      </c>
      <c r="D33" s="104">
        <v>40</v>
      </c>
      <c r="E33" s="231">
        <f>+D33+D34</f>
        <v>75</v>
      </c>
      <c r="F33" s="85"/>
      <c r="G33" s="85"/>
      <c r="H33" s="85"/>
      <c r="I33" s="88"/>
      <c r="J33" s="88"/>
      <c r="K33" s="88"/>
      <c r="L33" s="88"/>
      <c r="M33" s="88"/>
      <c r="N33" s="89"/>
      <c r="O33" s="89"/>
      <c r="P33" s="89"/>
    </row>
    <row r="34" spans="1:28" ht="42.75" x14ac:dyDescent="0.25">
      <c r="A34" s="80"/>
      <c r="B34" s="86" t="s">
        <v>135</v>
      </c>
      <c r="C34" s="87">
        <v>60</v>
      </c>
      <c r="D34" s="104">
        <v>35</v>
      </c>
      <c r="E34" s="232"/>
      <c r="F34" s="85"/>
      <c r="G34" s="85"/>
      <c r="H34" s="85"/>
      <c r="I34" s="88"/>
      <c r="J34" s="88"/>
      <c r="K34" s="88"/>
      <c r="L34" s="88"/>
      <c r="M34" s="88"/>
      <c r="N34" s="89"/>
      <c r="O34" s="89"/>
      <c r="P34" s="89"/>
    </row>
    <row r="35" spans="1:28" x14ac:dyDescent="0.25">
      <c r="A35" s="80"/>
      <c r="C35" s="81"/>
      <c r="D35" s="33"/>
      <c r="E35" s="82"/>
      <c r="F35" s="34"/>
      <c r="G35" s="34"/>
      <c r="H35" s="34"/>
      <c r="I35" s="19"/>
      <c r="J35" s="19"/>
      <c r="K35" s="19"/>
      <c r="L35" s="19"/>
      <c r="M35" s="19"/>
    </row>
    <row r="36" spans="1:28" x14ac:dyDescent="0.25">
      <c r="A36" s="80"/>
      <c r="C36" s="81"/>
      <c r="D36" s="33"/>
      <c r="E36" s="82"/>
      <c r="F36" s="34"/>
      <c r="G36" s="34"/>
      <c r="H36" s="34"/>
      <c r="I36" s="19"/>
      <c r="J36" s="19"/>
      <c r="K36" s="19"/>
      <c r="L36" s="19"/>
      <c r="M36" s="19"/>
    </row>
    <row r="37" spans="1:28" x14ac:dyDescent="0.25">
      <c r="A37" s="80"/>
      <c r="C37" s="81"/>
      <c r="D37" s="33"/>
      <c r="E37" s="82"/>
      <c r="F37" s="34"/>
      <c r="G37" s="34"/>
      <c r="H37" s="34"/>
      <c r="I37" s="19"/>
      <c r="J37" s="19"/>
      <c r="K37" s="19"/>
      <c r="L37" s="19"/>
      <c r="M37" s="19"/>
    </row>
    <row r="38" spans="1:28" ht="68.45" customHeight="1" thickBot="1" x14ac:dyDescent="0.3">
      <c r="M38" s="223" t="s">
        <v>151</v>
      </c>
      <c r="N38" s="223"/>
      <c r="O38" s="223"/>
      <c r="P38" s="223"/>
    </row>
    <row r="39" spans="1:28" x14ac:dyDescent="0.25">
      <c r="B39" s="49" t="s">
        <v>26</v>
      </c>
      <c r="M39" s="48"/>
      <c r="N39" s="48"/>
      <c r="O39" s="48"/>
      <c r="P39" s="48"/>
    </row>
    <row r="40" spans="1:28" ht="15.75" thickBot="1" x14ac:dyDescent="0.3">
      <c r="M40" s="48"/>
      <c r="N40" s="48"/>
      <c r="O40" s="48"/>
      <c r="P40" s="48"/>
    </row>
    <row r="41" spans="1:28" s="7" customFormat="1" ht="75" x14ac:dyDescent="0.25">
      <c r="B41" s="99" t="s">
        <v>136</v>
      </c>
      <c r="C41" s="99" t="s">
        <v>137</v>
      </c>
      <c r="D41" s="99" t="s">
        <v>163</v>
      </c>
      <c r="E41" s="41" t="s">
        <v>39</v>
      </c>
      <c r="F41" s="41" t="s">
        <v>164</v>
      </c>
      <c r="G41" s="41" t="s">
        <v>100</v>
      </c>
      <c r="H41" s="41" t="s">
        <v>14</v>
      </c>
      <c r="I41" s="41" t="s">
        <v>9</v>
      </c>
      <c r="J41" s="41" t="s">
        <v>27</v>
      </c>
      <c r="K41" s="41" t="s">
        <v>55</v>
      </c>
      <c r="L41" s="41" t="s">
        <v>17</v>
      </c>
      <c r="M41" s="84" t="s">
        <v>149</v>
      </c>
      <c r="N41" s="99" t="s">
        <v>139</v>
      </c>
      <c r="O41" s="84" t="s">
        <v>161</v>
      </c>
      <c r="P41" s="84" t="s">
        <v>150</v>
      </c>
      <c r="Q41" s="41" t="s">
        <v>31</v>
      </c>
      <c r="R41" s="42" t="s">
        <v>10</v>
      </c>
      <c r="S41" s="42" t="s">
        <v>16</v>
      </c>
    </row>
    <row r="42" spans="1:28" s="24" customFormat="1" x14ac:dyDescent="0.25">
      <c r="A42" s="37"/>
      <c r="B42" s="95" t="s">
        <v>170</v>
      </c>
      <c r="C42" s="96" t="s">
        <v>177</v>
      </c>
      <c r="D42" s="38" t="s">
        <v>171</v>
      </c>
      <c r="E42" s="144" t="s">
        <v>173</v>
      </c>
      <c r="F42" s="91" t="s">
        <v>127</v>
      </c>
      <c r="G42" s="138" t="s">
        <v>215</v>
      </c>
      <c r="H42" s="98">
        <v>41214</v>
      </c>
      <c r="I42" s="98">
        <v>41273</v>
      </c>
      <c r="J42" s="92" t="s">
        <v>128</v>
      </c>
      <c r="K42" s="156">
        <f>+(I42-H42)/30</f>
        <v>1.9666666666666666</v>
      </c>
      <c r="L42" s="156">
        <v>0</v>
      </c>
      <c r="M42" s="166">
        <v>300</v>
      </c>
      <c r="N42" s="83"/>
      <c r="O42" s="166">
        <v>0</v>
      </c>
      <c r="P42" s="166">
        <v>300</v>
      </c>
      <c r="Q42" s="22"/>
      <c r="R42" s="22">
        <v>123</v>
      </c>
      <c r="S42" s="139" t="s">
        <v>238</v>
      </c>
      <c r="T42" s="23"/>
      <c r="U42" s="23"/>
      <c r="V42" s="23"/>
      <c r="W42" s="23"/>
      <c r="X42" s="23"/>
      <c r="Y42" s="23"/>
      <c r="Z42" s="23"/>
      <c r="AA42" s="23"/>
      <c r="AB42" s="23"/>
    </row>
    <row r="43" spans="1:28" s="24" customFormat="1" x14ac:dyDescent="0.25">
      <c r="A43" s="37"/>
      <c r="B43" s="95" t="s">
        <v>170</v>
      </c>
      <c r="C43" s="96" t="s">
        <v>177</v>
      </c>
      <c r="D43" s="95" t="s">
        <v>171</v>
      </c>
      <c r="E43" s="144" t="s">
        <v>174</v>
      </c>
      <c r="F43" s="91" t="s">
        <v>127</v>
      </c>
      <c r="G43" s="138" t="s">
        <v>215</v>
      </c>
      <c r="H43" s="98">
        <v>41518</v>
      </c>
      <c r="I43" s="98">
        <v>41943</v>
      </c>
      <c r="J43" s="92" t="s">
        <v>128</v>
      </c>
      <c r="K43" s="156">
        <f>+(I43-H43)/30</f>
        <v>14.166666666666666</v>
      </c>
      <c r="L43" s="156">
        <v>0</v>
      </c>
      <c r="M43" s="166">
        <v>300</v>
      </c>
      <c r="N43" s="83"/>
      <c r="O43" s="166">
        <v>300</v>
      </c>
      <c r="P43" s="166">
        <f t="shared" ref="P43:P45" si="0">M43-O43</f>
        <v>0</v>
      </c>
      <c r="Q43" s="22"/>
      <c r="R43" s="22">
        <v>123</v>
      </c>
      <c r="S43" s="139"/>
      <c r="T43" s="23"/>
      <c r="U43" s="23"/>
      <c r="V43" s="23"/>
      <c r="W43" s="23"/>
      <c r="X43" s="23"/>
      <c r="Y43" s="23"/>
      <c r="Z43" s="23"/>
      <c r="AA43" s="23"/>
      <c r="AB43" s="23"/>
    </row>
    <row r="44" spans="1:28" s="24" customFormat="1" ht="30" x14ac:dyDescent="0.25">
      <c r="A44" s="37"/>
      <c r="B44" s="95" t="s">
        <v>170</v>
      </c>
      <c r="C44" s="96" t="s">
        <v>169</v>
      </c>
      <c r="D44" s="95" t="s">
        <v>172</v>
      </c>
      <c r="E44" s="144" t="s">
        <v>175</v>
      </c>
      <c r="F44" s="91" t="s">
        <v>127</v>
      </c>
      <c r="G44" s="138" t="s">
        <v>215</v>
      </c>
      <c r="H44" s="98">
        <v>40928</v>
      </c>
      <c r="I44" s="98">
        <v>41090</v>
      </c>
      <c r="J44" s="92" t="s">
        <v>128</v>
      </c>
      <c r="K44" s="181">
        <v>5</v>
      </c>
      <c r="L44" s="181">
        <v>0</v>
      </c>
      <c r="M44" s="182">
        <v>150</v>
      </c>
      <c r="N44" s="83"/>
      <c r="O44" s="166">
        <v>150</v>
      </c>
      <c r="P44" s="166">
        <v>0</v>
      </c>
      <c r="Q44" s="22"/>
      <c r="R44" s="22">
        <v>123</v>
      </c>
      <c r="S44" s="139"/>
      <c r="T44" s="23"/>
      <c r="U44" s="23"/>
      <c r="V44" s="23"/>
      <c r="W44" s="23"/>
      <c r="X44" s="23"/>
      <c r="Y44" s="23"/>
      <c r="Z44" s="23"/>
      <c r="AA44" s="23"/>
      <c r="AB44" s="23"/>
    </row>
    <row r="45" spans="1:28" s="24" customFormat="1" ht="45" x14ac:dyDescent="0.25">
      <c r="A45" s="37"/>
      <c r="B45" s="95" t="s">
        <v>170</v>
      </c>
      <c r="C45" s="96" t="s">
        <v>180</v>
      </c>
      <c r="D45" s="95" t="s">
        <v>162</v>
      </c>
      <c r="E45" s="144" t="s">
        <v>176</v>
      </c>
      <c r="F45" s="91" t="s">
        <v>127</v>
      </c>
      <c r="G45" s="138" t="s">
        <v>215</v>
      </c>
      <c r="H45" s="98">
        <v>40805</v>
      </c>
      <c r="I45" s="98">
        <v>40976</v>
      </c>
      <c r="J45" s="92" t="s">
        <v>128</v>
      </c>
      <c r="K45" s="181">
        <f>(I45-H45)/30</f>
        <v>5.7</v>
      </c>
      <c r="L45" s="181">
        <v>5</v>
      </c>
      <c r="M45" s="182">
        <v>346</v>
      </c>
      <c r="N45" s="83"/>
      <c r="O45" s="166">
        <v>346</v>
      </c>
      <c r="P45" s="166">
        <f t="shared" si="0"/>
        <v>0</v>
      </c>
      <c r="Q45" s="22">
        <v>0</v>
      </c>
      <c r="R45" s="22" t="s">
        <v>179</v>
      </c>
      <c r="S45" s="139" t="s">
        <v>237</v>
      </c>
      <c r="T45" s="23"/>
      <c r="U45" s="23"/>
      <c r="V45" s="23"/>
      <c r="W45" s="23"/>
      <c r="X45" s="23"/>
      <c r="Y45" s="23"/>
      <c r="Z45" s="23"/>
      <c r="AA45" s="23"/>
      <c r="AB45" s="23"/>
    </row>
    <row r="46" spans="1:28" s="24" customFormat="1" x14ac:dyDescent="0.25">
      <c r="A46" s="37"/>
      <c r="B46" s="38"/>
      <c r="C46" s="39"/>
      <c r="D46" s="38"/>
      <c r="E46" s="144"/>
      <c r="F46" s="20"/>
      <c r="G46" s="20"/>
      <c r="H46" s="98"/>
      <c r="I46" s="98"/>
      <c r="J46" s="92"/>
      <c r="K46" s="156"/>
      <c r="L46" s="156"/>
      <c r="M46" s="83"/>
      <c r="N46" s="83"/>
      <c r="O46" s="166"/>
      <c r="P46" s="166"/>
      <c r="Q46" s="22"/>
      <c r="R46" s="22"/>
      <c r="S46" s="139"/>
      <c r="T46" s="23"/>
      <c r="U46" s="23"/>
      <c r="V46" s="23"/>
      <c r="W46" s="23"/>
      <c r="X46" s="23"/>
      <c r="Y46" s="23"/>
      <c r="Z46" s="23"/>
      <c r="AA46" s="23"/>
      <c r="AB46" s="23"/>
    </row>
    <row r="47" spans="1:28" s="24" customFormat="1" x14ac:dyDescent="0.25">
      <c r="A47" s="37"/>
      <c r="B47" s="147" t="s">
        <v>13</v>
      </c>
      <c r="C47" s="39"/>
      <c r="D47" s="38"/>
      <c r="E47" s="144"/>
      <c r="F47" s="20"/>
      <c r="G47" s="20"/>
      <c r="H47" s="20"/>
      <c r="I47" s="21"/>
      <c r="J47" s="21"/>
      <c r="K47" s="157">
        <f t="shared" ref="K47:Q47" si="1">SUM(K42:K46)</f>
        <v>26.833333333333332</v>
      </c>
      <c r="L47" s="157">
        <f t="shared" si="1"/>
        <v>5</v>
      </c>
      <c r="M47" s="180">
        <f t="shared" si="1"/>
        <v>1096</v>
      </c>
      <c r="N47" s="137">
        <f t="shared" si="1"/>
        <v>0</v>
      </c>
      <c r="O47" s="180">
        <f t="shared" si="1"/>
        <v>796</v>
      </c>
      <c r="P47" s="180">
        <f t="shared" si="1"/>
        <v>300</v>
      </c>
      <c r="Q47" s="158">
        <f t="shared" si="1"/>
        <v>0</v>
      </c>
      <c r="R47" s="22"/>
      <c r="S47" s="140"/>
    </row>
    <row r="48" spans="1:28" s="25" customFormat="1" x14ac:dyDescent="0.25">
      <c r="E48" s="26"/>
    </row>
    <row r="49" spans="2:16" s="25" customFormat="1" x14ac:dyDescent="0.25">
      <c r="B49" s="244" t="s">
        <v>24</v>
      </c>
      <c r="C49" s="244" t="s">
        <v>23</v>
      </c>
      <c r="D49" s="243" t="s">
        <v>30</v>
      </c>
      <c r="E49" s="243"/>
    </row>
    <row r="50" spans="2:16" s="25" customFormat="1" x14ac:dyDescent="0.25">
      <c r="B50" s="245"/>
      <c r="C50" s="245"/>
      <c r="D50" s="46" t="s">
        <v>20</v>
      </c>
      <c r="E50" s="47" t="s">
        <v>21</v>
      </c>
      <c r="O50" s="174"/>
    </row>
    <row r="51" spans="2:16" s="25" customFormat="1" ht="30.6" customHeight="1" x14ac:dyDescent="0.25">
      <c r="B51" s="45" t="s">
        <v>18</v>
      </c>
      <c r="C51" s="172">
        <f>+K47</f>
        <v>26.833333333333332</v>
      </c>
      <c r="D51" s="43" t="s">
        <v>165</v>
      </c>
      <c r="E51" s="145"/>
      <c r="F51" s="27"/>
      <c r="G51" s="27"/>
      <c r="H51" s="27"/>
      <c r="I51" s="27"/>
      <c r="J51" s="27"/>
      <c r="K51" s="27"/>
      <c r="L51" s="27"/>
      <c r="M51" s="27"/>
    </row>
    <row r="52" spans="2:16" s="25" customFormat="1" ht="30" customHeight="1" x14ac:dyDescent="0.25">
      <c r="B52" s="45" t="s">
        <v>22</v>
      </c>
      <c r="C52" s="172">
        <f>+O47</f>
        <v>796</v>
      </c>
      <c r="D52" s="44"/>
      <c r="E52" s="145" t="s">
        <v>165</v>
      </c>
    </row>
    <row r="53" spans="2:16" s="25" customFormat="1" x14ac:dyDescent="0.25">
      <c r="B53" s="28"/>
      <c r="C53" s="242"/>
      <c r="D53" s="242"/>
      <c r="E53" s="242"/>
      <c r="F53" s="242"/>
      <c r="G53" s="242"/>
      <c r="H53" s="242"/>
      <c r="I53" s="242"/>
      <c r="J53" s="242"/>
      <c r="K53" s="242"/>
      <c r="L53" s="242"/>
      <c r="M53" s="242"/>
      <c r="N53" s="242"/>
      <c r="O53" s="78"/>
      <c r="P53" s="78"/>
    </row>
    <row r="54" spans="2:16" ht="28.15" customHeight="1" thickBot="1" x14ac:dyDescent="0.3"/>
    <row r="55" spans="2:16" ht="27" thickBot="1" x14ac:dyDescent="0.3">
      <c r="B55" s="224" t="s">
        <v>101</v>
      </c>
      <c r="C55" s="225"/>
      <c r="D55" s="225"/>
      <c r="E55" s="225"/>
      <c r="F55" s="225"/>
      <c r="G55" s="225"/>
      <c r="H55" s="225"/>
      <c r="I55" s="225"/>
      <c r="J55" s="225"/>
      <c r="K55" s="225"/>
      <c r="L55" s="225"/>
      <c r="M55" s="226"/>
    </row>
    <row r="58" spans="2:16" ht="112.9" customHeight="1" x14ac:dyDescent="0.25">
      <c r="B58" s="101" t="s">
        <v>152</v>
      </c>
      <c r="C58" s="101" t="s">
        <v>103</v>
      </c>
      <c r="D58" s="101" t="s">
        <v>102</v>
      </c>
      <c r="E58" s="101" t="s">
        <v>104</v>
      </c>
      <c r="F58" s="101" t="s">
        <v>105</v>
      </c>
      <c r="G58" s="101" t="s">
        <v>106</v>
      </c>
      <c r="H58" s="101" t="s">
        <v>107</v>
      </c>
      <c r="I58" s="101" t="s">
        <v>154</v>
      </c>
      <c r="J58" s="101" t="s">
        <v>108</v>
      </c>
      <c r="K58" s="101" t="s">
        <v>2</v>
      </c>
      <c r="L58" s="217" t="s">
        <v>15</v>
      </c>
      <c r="M58" s="217"/>
    </row>
    <row r="59" spans="2:16" x14ac:dyDescent="0.25">
      <c r="B59" s="3" t="s">
        <v>153</v>
      </c>
      <c r="C59" s="57" t="s">
        <v>181</v>
      </c>
      <c r="D59" s="4">
        <v>340</v>
      </c>
      <c r="E59" s="4" t="s">
        <v>127</v>
      </c>
      <c r="F59" s="4" t="s">
        <v>127</v>
      </c>
      <c r="G59" s="4" t="s">
        <v>127</v>
      </c>
      <c r="H59" s="4" t="s">
        <v>127</v>
      </c>
      <c r="I59" s="4" t="s">
        <v>127</v>
      </c>
      <c r="J59" s="4" t="s">
        <v>127</v>
      </c>
      <c r="K59" s="102"/>
      <c r="L59" s="222" t="s">
        <v>127</v>
      </c>
      <c r="M59" s="222"/>
    </row>
    <row r="60" spans="2:16" ht="30" x14ac:dyDescent="0.25">
      <c r="B60" s="3" t="s">
        <v>153</v>
      </c>
      <c r="C60" s="57" t="s">
        <v>182</v>
      </c>
      <c r="D60" s="4">
        <v>340</v>
      </c>
      <c r="E60" s="4" t="s">
        <v>128</v>
      </c>
      <c r="F60" s="4" t="s">
        <v>127</v>
      </c>
      <c r="G60" s="4" t="s">
        <v>127</v>
      </c>
      <c r="H60" s="4" t="s">
        <v>127</v>
      </c>
      <c r="I60" s="4" t="s">
        <v>127</v>
      </c>
      <c r="J60" s="4" t="s">
        <v>127</v>
      </c>
      <c r="K60" s="57"/>
      <c r="L60" s="222" t="s">
        <v>127</v>
      </c>
      <c r="M60" s="222"/>
    </row>
    <row r="61" spans="2:16" ht="30" x14ac:dyDescent="0.25">
      <c r="B61" s="3" t="s">
        <v>153</v>
      </c>
      <c r="C61" s="57" t="s">
        <v>183</v>
      </c>
      <c r="D61" s="4">
        <v>340</v>
      </c>
      <c r="E61" s="4" t="s">
        <v>127</v>
      </c>
      <c r="F61" s="4" t="s">
        <v>127</v>
      </c>
      <c r="G61" s="4" t="s">
        <v>127</v>
      </c>
      <c r="H61" s="4" t="s">
        <v>127</v>
      </c>
      <c r="I61" s="4" t="s">
        <v>127</v>
      </c>
      <c r="J61" s="4" t="s">
        <v>127</v>
      </c>
      <c r="K61" s="102"/>
      <c r="L61" s="222" t="s">
        <v>127</v>
      </c>
      <c r="M61" s="222"/>
    </row>
    <row r="62" spans="2:16" x14ac:dyDescent="0.25">
      <c r="B62" s="8" t="s">
        <v>1</v>
      </c>
    </row>
    <row r="63" spans="2:16" x14ac:dyDescent="0.25">
      <c r="B63" s="8" t="s">
        <v>32</v>
      </c>
    </row>
    <row r="64" spans="2:16" x14ac:dyDescent="0.25">
      <c r="B64" s="8" t="s">
        <v>56</v>
      </c>
    </row>
    <row r="67" spans="2:16" ht="26.25" x14ac:dyDescent="0.25">
      <c r="B67" s="215" t="s">
        <v>33</v>
      </c>
      <c r="C67" s="216"/>
      <c r="D67" s="216"/>
      <c r="E67" s="216"/>
      <c r="F67" s="216"/>
      <c r="G67" s="216"/>
      <c r="H67" s="216"/>
      <c r="I67" s="216"/>
      <c r="J67" s="216"/>
      <c r="K67" s="216"/>
      <c r="L67" s="216"/>
      <c r="M67" s="216"/>
      <c r="N67" s="216"/>
      <c r="O67" s="216"/>
    </row>
    <row r="71" spans="2:16" ht="25.9" customHeight="1" x14ac:dyDescent="0.25">
      <c r="B71" s="218" t="s">
        <v>0</v>
      </c>
      <c r="C71" s="220" t="s">
        <v>159</v>
      </c>
      <c r="D71" s="218" t="s">
        <v>34</v>
      </c>
      <c r="E71" s="218" t="s">
        <v>109</v>
      </c>
      <c r="F71" s="218" t="s">
        <v>110</v>
      </c>
      <c r="G71" s="218" t="s">
        <v>111</v>
      </c>
      <c r="H71" s="217" t="s">
        <v>112</v>
      </c>
      <c r="I71" s="217"/>
      <c r="J71" s="217"/>
      <c r="K71" s="217"/>
      <c r="L71" s="100"/>
      <c r="M71" s="101"/>
      <c r="N71" s="101"/>
      <c r="O71" s="101"/>
      <c r="P71" s="101"/>
    </row>
    <row r="72" spans="2:16" ht="80.45" customHeight="1" x14ac:dyDescent="0.25">
      <c r="B72" s="219"/>
      <c r="C72" s="221"/>
      <c r="D72" s="219"/>
      <c r="E72" s="219"/>
      <c r="F72" s="219"/>
      <c r="G72" s="219"/>
      <c r="H72" s="105" t="s">
        <v>113</v>
      </c>
      <c r="I72" s="101" t="s">
        <v>157</v>
      </c>
      <c r="J72" s="101" t="s">
        <v>156</v>
      </c>
      <c r="K72" s="101" t="s">
        <v>158</v>
      </c>
      <c r="L72" s="100" t="s">
        <v>155</v>
      </c>
      <c r="M72" s="101" t="s">
        <v>35</v>
      </c>
      <c r="N72" s="101" t="s">
        <v>36</v>
      </c>
      <c r="O72" s="101" t="s">
        <v>2</v>
      </c>
      <c r="P72" s="101" t="s">
        <v>10</v>
      </c>
    </row>
    <row r="73" spans="2:16" ht="69" customHeight="1" x14ac:dyDescent="0.25">
      <c r="B73" s="76" t="s">
        <v>37</v>
      </c>
      <c r="C73" s="57">
        <v>4</v>
      </c>
      <c r="D73" s="57" t="s">
        <v>184</v>
      </c>
      <c r="E73" s="57">
        <v>72235734</v>
      </c>
      <c r="F73" s="57" t="s">
        <v>185</v>
      </c>
      <c r="G73" s="162">
        <v>39420</v>
      </c>
      <c r="H73" s="57" t="s">
        <v>178</v>
      </c>
      <c r="I73" s="163">
        <v>41470</v>
      </c>
      <c r="J73" s="162">
        <v>41973</v>
      </c>
      <c r="K73" s="57" t="s">
        <v>127</v>
      </c>
      <c r="L73" s="57" t="s">
        <v>127</v>
      </c>
      <c r="M73" s="57" t="s">
        <v>127</v>
      </c>
      <c r="N73" s="57" t="s">
        <v>127</v>
      </c>
      <c r="O73" s="176" t="s">
        <v>249</v>
      </c>
      <c r="P73" s="57">
        <v>131</v>
      </c>
    </row>
    <row r="74" spans="2:16" s="25" customFormat="1" ht="96.75" customHeight="1" x14ac:dyDescent="0.25">
      <c r="B74" s="177" t="s">
        <v>37</v>
      </c>
      <c r="C74" s="161">
        <v>4</v>
      </c>
      <c r="D74" s="161" t="s">
        <v>239</v>
      </c>
      <c r="E74" s="161">
        <v>22739367</v>
      </c>
      <c r="F74" s="161" t="s">
        <v>240</v>
      </c>
      <c r="G74" s="163">
        <v>38051</v>
      </c>
      <c r="H74" s="161" t="s">
        <v>241</v>
      </c>
      <c r="I74" s="163">
        <v>40553</v>
      </c>
      <c r="J74" s="163">
        <v>41264</v>
      </c>
      <c r="K74" s="161" t="s">
        <v>127</v>
      </c>
      <c r="L74" s="161" t="s">
        <v>127</v>
      </c>
      <c r="M74" s="161" t="s">
        <v>127</v>
      </c>
      <c r="N74" s="161" t="s">
        <v>127</v>
      </c>
      <c r="O74" s="161" t="s">
        <v>242</v>
      </c>
      <c r="P74" s="161"/>
    </row>
    <row r="75" spans="2:16" s="25" customFormat="1" ht="56.25" customHeight="1" x14ac:dyDescent="0.25">
      <c r="B75" s="178" t="s">
        <v>37</v>
      </c>
      <c r="C75" s="161">
        <v>4</v>
      </c>
      <c r="D75" s="161" t="s">
        <v>186</v>
      </c>
      <c r="E75" s="161">
        <v>45578881</v>
      </c>
      <c r="F75" s="161"/>
      <c r="G75" s="161"/>
      <c r="H75" s="161"/>
      <c r="I75" s="161"/>
      <c r="J75" s="161"/>
      <c r="K75" s="161" t="s">
        <v>128</v>
      </c>
      <c r="L75" s="161" t="s">
        <v>128</v>
      </c>
      <c r="M75" s="161" t="s">
        <v>128</v>
      </c>
      <c r="N75" s="161" t="s">
        <v>127</v>
      </c>
      <c r="O75" s="161" t="s">
        <v>187</v>
      </c>
      <c r="P75" s="161">
        <v>148</v>
      </c>
    </row>
    <row r="76" spans="2:16" s="25" customFormat="1" ht="42.6" customHeight="1" x14ac:dyDescent="0.25">
      <c r="B76" s="177" t="s">
        <v>37</v>
      </c>
      <c r="C76" s="161">
        <v>4</v>
      </c>
      <c r="D76" s="161" t="s">
        <v>234</v>
      </c>
      <c r="E76" s="161">
        <v>32882826</v>
      </c>
      <c r="F76" s="161" t="s">
        <v>235</v>
      </c>
      <c r="G76" s="163">
        <v>36013</v>
      </c>
      <c r="H76" s="161" t="s">
        <v>178</v>
      </c>
      <c r="I76" s="163">
        <v>41610</v>
      </c>
      <c r="J76" s="168">
        <v>41974</v>
      </c>
      <c r="K76" s="161" t="s">
        <v>127</v>
      </c>
      <c r="L76" s="161" t="s">
        <v>127</v>
      </c>
      <c r="M76" s="161" t="s">
        <v>127</v>
      </c>
      <c r="N76" s="161" t="s">
        <v>127</v>
      </c>
      <c r="O76" s="161" t="s">
        <v>232</v>
      </c>
      <c r="P76" s="161" t="s">
        <v>236</v>
      </c>
    </row>
    <row r="77" spans="2:16" s="25" customFormat="1" ht="39.75" customHeight="1" x14ac:dyDescent="0.25">
      <c r="B77" s="178" t="s">
        <v>37</v>
      </c>
      <c r="C77" s="161">
        <v>4</v>
      </c>
      <c r="D77" s="161" t="s">
        <v>188</v>
      </c>
      <c r="E77" s="161">
        <v>1029526185</v>
      </c>
      <c r="F77" s="161" t="s">
        <v>189</v>
      </c>
      <c r="G77" s="163">
        <v>40879</v>
      </c>
      <c r="H77" s="161" t="s">
        <v>190</v>
      </c>
      <c r="I77" s="163">
        <v>41071</v>
      </c>
      <c r="J77" s="163">
        <v>41628</v>
      </c>
      <c r="K77" s="161" t="s">
        <v>127</v>
      </c>
      <c r="L77" s="161" t="s">
        <v>127</v>
      </c>
      <c r="M77" s="161" t="s">
        <v>127</v>
      </c>
      <c r="N77" s="161" t="s">
        <v>127</v>
      </c>
      <c r="O77" s="161"/>
      <c r="P77" s="161">
        <v>178</v>
      </c>
    </row>
    <row r="78" spans="2:16" s="25" customFormat="1" ht="36" customHeight="1" x14ac:dyDescent="0.25">
      <c r="B78" s="178" t="s">
        <v>37</v>
      </c>
      <c r="C78" s="161">
        <v>4</v>
      </c>
      <c r="D78" s="161" t="s">
        <v>191</v>
      </c>
      <c r="E78" s="161">
        <v>33206864</v>
      </c>
      <c r="F78" s="161" t="s">
        <v>192</v>
      </c>
      <c r="G78" s="163">
        <v>41424</v>
      </c>
      <c r="H78" s="161" t="s">
        <v>178</v>
      </c>
      <c r="I78" s="163">
        <v>41281</v>
      </c>
      <c r="J78" s="163">
        <v>41850</v>
      </c>
      <c r="K78" s="161" t="s">
        <v>127</v>
      </c>
      <c r="L78" s="161" t="s">
        <v>127</v>
      </c>
      <c r="M78" s="161" t="s">
        <v>127</v>
      </c>
      <c r="N78" s="161" t="s">
        <v>127</v>
      </c>
      <c r="O78" s="161"/>
      <c r="P78" s="161">
        <v>189</v>
      </c>
    </row>
    <row r="79" spans="2:16" s="25" customFormat="1" ht="57.6" customHeight="1" x14ac:dyDescent="0.25">
      <c r="B79" s="178" t="s">
        <v>38</v>
      </c>
      <c r="C79" s="161"/>
      <c r="D79" s="161" t="s">
        <v>193</v>
      </c>
      <c r="E79" s="161">
        <v>57455869</v>
      </c>
      <c r="F79" s="161" t="s">
        <v>194</v>
      </c>
      <c r="G79" s="163">
        <v>38701</v>
      </c>
      <c r="H79" s="161" t="s">
        <v>195</v>
      </c>
      <c r="I79" s="163">
        <v>38718</v>
      </c>
      <c r="J79" s="163">
        <v>39431</v>
      </c>
      <c r="K79" s="161" t="s">
        <v>128</v>
      </c>
      <c r="L79" s="161" t="s">
        <v>127</v>
      </c>
      <c r="M79" s="161" t="s">
        <v>127</v>
      </c>
      <c r="N79" s="161" t="s">
        <v>127</v>
      </c>
      <c r="O79" s="161" t="s">
        <v>196</v>
      </c>
      <c r="P79" s="161">
        <v>201</v>
      </c>
    </row>
    <row r="80" spans="2:16" s="25" customFormat="1" ht="42.6" customHeight="1" x14ac:dyDescent="0.25">
      <c r="B80" s="177" t="s">
        <v>38</v>
      </c>
      <c r="C80" s="161">
        <v>6</v>
      </c>
      <c r="D80" s="161" t="s">
        <v>231</v>
      </c>
      <c r="E80" s="161">
        <v>1100684286</v>
      </c>
      <c r="F80" s="161" t="s">
        <v>209</v>
      </c>
      <c r="G80" s="163">
        <v>40809</v>
      </c>
      <c r="H80" s="161" t="s">
        <v>178</v>
      </c>
      <c r="I80" s="163">
        <v>41680</v>
      </c>
      <c r="J80" s="168">
        <v>41973</v>
      </c>
      <c r="K80" s="161" t="s">
        <v>127</v>
      </c>
      <c r="L80" s="161" t="s">
        <v>127</v>
      </c>
      <c r="M80" s="161" t="s">
        <v>127</v>
      </c>
      <c r="N80" s="161" t="s">
        <v>127</v>
      </c>
      <c r="O80" s="161" t="s">
        <v>232</v>
      </c>
      <c r="P80" s="161" t="s">
        <v>233</v>
      </c>
    </row>
    <row r="81" spans="2:16" s="25" customFormat="1" ht="72.75" customHeight="1" x14ac:dyDescent="0.25">
      <c r="B81" s="178" t="s">
        <v>38</v>
      </c>
      <c r="C81" s="161">
        <v>6</v>
      </c>
      <c r="D81" s="161" t="s">
        <v>197</v>
      </c>
      <c r="E81" s="161">
        <v>1102804403</v>
      </c>
      <c r="F81" s="161" t="s">
        <v>198</v>
      </c>
      <c r="G81" s="163">
        <v>40893</v>
      </c>
      <c r="H81" s="161" t="s">
        <v>199</v>
      </c>
      <c r="I81" s="163">
        <v>41659</v>
      </c>
      <c r="J81" s="163">
        <v>41943</v>
      </c>
      <c r="K81" s="161" t="s">
        <v>127</v>
      </c>
      <c r="L81" s="161" t="s">
        <v>127</v>
      </c>
      <c r="M81" s="161" t="s">
        <v>127</v>
      </c>
      <c r="N81" s="161" t="s">
        <v>127</v>
      </c>
      <c r="O81" s="176" t="s">
        <v>248</v>
      </c>
      <c r="P81" s="161">
        <v>216</v>
      </c>
    </row>
    <row r="82" spans="2:16" s="25" customFormat="1" ht="98.25" customHeight="1" x14ac:dyDescent="0.25">
      <c r="B82" s="177" t="s">
        <v>38</v>
      </c>
      <c r="C82" s="161"/>
      <c r="D82" s="161" t="s">
        <v>243</v>
      </c>
      <c r="E82" s="161">
        <v>1044424028</v>
      </c>
      <c r="F82" s="161" t="s">
        <v>198</v>
      </c>
      <c r="G82" s="163">
        <v>41544</v>
      </c>
      <c r="H82" s="161" t="s">
        <v>244</v>
      </c>
      <c r="I82" s="163" t="s">
        <v>245</v>
      </c>
      <c r="J82" s="163" t="s">
        <v>245</v>
      </c>
      <c r="K82" s="161" t="s">
        <v>127</v>
      </c>
      <c r="L82" s="161" t="s">
        <v>127</v>
      </c>
      <c r="M82" s="161" t="s">
        <v>128</v>
      </c>
      <c r="N82" s="161" t="s">
        <v>127</v>
      </c>
      <c r="O82" s="161" t="s">
        <v>246</v>
      </c>
      <c r="P82" s="161" t="s">
        <v>247</v>
      </c>
    </row>
    <row r="83" spans="2:16" s="25" customFormat="1" ht="72" customHeight="1" x14ac:dyDescent="0.25">
      <c r="B83" s="178" t="s">
        <v>38</v>
      </c>
      <c r="C83" s="161">
        <v>6</v>
      </c>
      <c r="D83" s="161" t="s">
        <v>200</v>
      </c>
      <c r="E83" s="161">
        <v>30669586</v>
      </c>
      <c r="F83" s="161" t="s">
        <v>201</v>
      </c>
      <c r="G83" s="163">
        <v>38443</v>
      </c>
      <c r="H83" s="161" t="s">
        <v>202</v>
      </c>
      <c r="I83" s="163" t="s">
        <v>203</v>
      </c>
      <c r="J83" s="163" t="s">
        <v>204</v>
      </c>
      <c r="K83" s="161" t="s">
        <v>127</v>
      </c>
      <c r="L83" s="161" t="s">
        <v>127</v>
      </c>
      <c r="M83" s="161" t="s">
        <v>127</v>
      </c>
      <c r="N83" s="161" t="s">
        <v>127</v>
      </c>
      <c r="O83" s="176" t="s">
        <v>254</v>
      </c>
      <c r="P83" s="161">
        <v>234</v>
      </c>
    </row>
    <row r="84" spans="2:16" s="25" customFormat="1" ht="72" customHeight="1" x14ac:dyDescent="0.25">
      <c r="B84" s="178" t="s">
        <v>38</v>
      </c>
      <c r="C84" s="161">
        <v>6</v>
      </c>
      <c r="D84" s="161" t="s">
        <v>252</v>
      </c>
      <c r="E84" s="161">
        <v>72290490</v>
      </c>
      <c r="F84" s="161" t="s">
        <v>201</v>
      </c>
      <c r="G84" s="163">
        <v>40529</v>
      </c>
      <c r="H84" s="161" t="s">
        <v>178</v>
      </c>
      <c r="I84" s="163">
        <v>41699</v>
      </c>
      <c r="J84" s="163">
        <v>41973</v>
      </c>
      <c r="K84" s="161" t="s">
        <v>127</v>
      </c>
      <c r="L84" s="161" t="s">
        <v>127</v>
      </c>
      <c r="M84" s="161" t="s">
        <v>127</v>
      </c>
      <c r="N84" s="161" t="s">
        <v>127</v>
      </c>
      <c r="O84" s="176" t="s">
        <v>253</v>
      </c>
      <c r="P84" s="161">
        <v>234</v>
      </c>
    </row>
    <row r="85" spans="2:16" s="25" customFormat="1" ht="31.9" customHeight="1" x14ac:dyDescent="0.25">
      <c r="B85" s="178" t="s">
        <v>38</v>
      </c>
      <c r="C85" s="161"/>
      <c r="D85" s="161" t="s">
        <v>205</v>
      </c>
      <c r="E85" s="161">
        <v>85474555</v>
      </c>
      <c r="F85" s="161" t="s">
        <v>201</v>
      </c>
      <c r="G85" s="163">
        <v>39438</v>
      </c>
      <c r="H85" s="161" t="s">
        <v>206</v>
      </c>
      <c r="I85" s="163">
        <v>41171</v>
      </c>
      <c r="J85" s="163">
        <v>41285</v>
      </c>
      <c r="K85" s="161" t="s">
        <v>127</v>
      </c>
      <c r="L85" s="161" t="s">
        <v>127</v>
      </c>
      <c r="M85" s="161" t="s">
        <v>128</v>
      </c>
      <c r="N85" s="161" t="s">
        <v>127</v>
      </c>
      <c r="O85" s="161" t="s">
        <v>207</v>
      </c>
      <c r="P85" s="161">
        <v>246</v>
      </c>
    </row>
    <row r="86" spans="2:16" ht="81.75" customHeight="1" x14ac:dyDescent="0.25">
      <c r="B86" s="153" t="s">
        <v>38</v>
      </c>
      <c r="C86" s="57">
        <v>6</v>
      </c>
      <c r="D86" s="57" t="s">
        <v>208</v>
      </c>
      <c r="E86" s="57">
        <v>57294594</v>
      </c>
      <c r="F86" s="57" t="s">
        <v>209</v>
      </c>
      <c r="G86" s="162">
        <v>38912</v>
      </c>
      <c r="H86" s="57" t="s">
        <v>190</v>
      </c>
      <c r="I86" s="163">
        <v>40553</v>
      </c>
      <c r="J86" s="162">
        <v>40921</v>
      </c>
      <c r="K86" s="57" t="s">
        <v>127</v>
      </c>
      <c r="L86" s="57" t="s">
        <v>127</v>
      </c>
      <c r="M86" s="57" t="s">
        <v>127</v>
      </c>
      <c r="N86" s="57" t="s">
        <v>127</v>
      </c>
      <c r="O86" s="176" t="s">
        <v>258</v>
      </c>
      <c r="P86" s="57">
        <v>273</v>
      </c>
    </row>
    <row r="87" spans="2:16" ht="81.75" customHeight="1" x14ac:dyDescent="0.25">
      <c r="B87" s="175" t="s">
        <v>38</v>
      </c>
      <c r="C87" s="57">
        <v>6</v>
      </c>
      <c r="D87" s="57" t="s">
        <v>250</v>
      </c>
      <c r="E87" s="57">
        <v>22467097</v>
      </c>
      <c r="F87" s="57" t="s">
        <v>209</v>
      </c>
      <c r="G87" s="162">
        <v>37274</v>
      </c>
      <c r="H87" s="57" t="s">
        <v>256</v>
      </c>
      <c r="I87" s="163">
        <v>40704</v>
      </c>
      <c r="J87" s="162">
        <v>41113</v>
      </c>
      <c r="K87" s="57" t="s">
        <v>127</v>
      </c>
      <c r="L87" s="57" t="s">
        <v>127</v>
      </c>
      <c r="M87" s="57" t="s">
        <v>127</v>
      </c>
      <c r="N87" s="57" t="s">
        <v>127</v>
      </c>
      <c r="O87" s="176" t="s">
        <v>257</v>
      </c>
      <c r="P87" s="57">
        <v>273</v>
      </c>
    </row>
    <row r="88" spans="2:16" ht="73.5" customHeight="1" x14ac:dyDescent="0.25">
      <c r="B88" s="153" t="s">
        <v>38</v>
      </c>
      <c r="C88" s="57">
        <v>6</v>
      </c>
      <c r="D88" s="57" t="s">
        <v>210</v>
      </c>
      <c r="E88" s="57">
        <v>49719944</v>
      </c>
      <c r="F88" s="57" t="s">
        <v>209</v>
      </c>
      <c r="G88" s="162">
        <v>40233</v>
      </c>
      <c r="H88" s="57" t="s">
        <v>199</v>
      </c>
      <c r="I88" s="163">
        <v>41288</v>
      </c>
      <c r="J88" s="162">
        <v>41973</v>
      </c>
      <c r="K88" s="57" t="s">
        <v>127</v>
      </c>
      <c r="L88" s="57" t="s">
        <v>127</v>
      </c>
      <c r="M88" s="57" t="s">
        <v>127</v>
      </c>
      <c r="N88" s="57" t="s">
        <v>127</v>
      </c>
      <c r="O88" s="176" t="s">
        <v>249</v>
      </c>
      <c r="P88" s="57">
        <v>300</v>
      </c>
    </row>
    <row r="89" spans="2:16" ht="73.5" customHeight="1" x14ac:dyDescent="0.25">
      <c r="B89" s="175" t="s">
        <v>38</v>
      </c>
      <c r="C89" s="57">
        <v>6</v>
      </c>
      <c r="D89" s="57" t="s">
        <v>251</v>
      </c>
      <c r="E89" s="57">
        <v>1140818696</v>
      </c>
      <c r="F89" s="57" t="s">
        <v>209</v>
      </c>
      <c r="G89" s="162">
        <v>41725</v>
      </c>
      <c r="H89" s="57" t="s">
        <v>178</v>
      </c>
      <c r="I89" s="163">
        <v>41730</v>
      </c>
      <c r="J89" s="162">
        <v>41973</v>
      </c>
      <c r="K89" s="57" t="s">
        <v>127</v>
      </c>
      <c r="L89" s="57" t="s">
        <v>127</v>
      </c>
      <c r="M89" s="57" t="s">
        <v>127</v>
      </c>
      <c r="N89" s="57" t="s">
        <v>127</v>
      </c>
      <c r="O89" s="176" t="s">
        <v>255</v>
      </c>
      <c r="P89" s="57">
        <v>300</v>
      </c>
    </row>
    <row r="90" spans="2:16" ht="37.15" customHeight="1" x14ac:dyDescent="0.25">
      <c r="B90" s="76" t="s">
        <v>38</v>
      </c>
      <c r="C90" s="57">
        <v>6</v>
      </c>
      <c r="D90" s="57" t="s">
        <v>211</v>
      </c>
      <c r="E90" s="57">
        <v>84070300</v>
      </c>
      <c r="F90" s="57" t="s">
        <v>194</v>
      </c>
      <c r="G90" s="162">
        <v>39430</v>
      </c>
      <c r="H90" s="57" t="s">
        <v>212</v>
      </c>
      <c r="I90" s="163">
        <v>41294</v>
      </c>
      <c r="J90" s="164">
        <v>41791</v>
      </c>
      <c r="K90" s="57" t="s">
        <v>127</v>
      </c>
      <c r="L90" s="57" t="s">
        <v>127</v>
      </c>
      <c r="M90" s="57" t="s">
        <v>127</v>
      </c>
      <c r="N90" s="57" t="s">
        <v>127</v>
      </c>
      <c r="O90" s="57"/>
      <c r="P90" s="57">
        <v>311</v>
      </c>
    </row>
    <row r="91" spans="2:16" ht="42.6" customHeight="1" x14ac:dyDescent="0.25">
      <c r="B91" s="153" t="s">
        <v>38</v>
      </c>
      <c r="C91" s="57">
        <v>6</v>
      </c>
      <c r="D91" s="57" t="s">
        <v>213</v>
      </c>
      <c r="E91" s="57">
        <v>30772265</v>
      </c>
      <c r="F91" s="57"/>
      <c r="G91" s="162"/>
      <c r="H91" s="57"/>
      <c r="I91" s="163"/>
      <c r="J91" s="164"/>
      <c r="K91" s="57"/>
      <c r="L91" s="57"/>
      <c r="M91" s="57"/>
      <c r="N91" s="57"/>
      <c r="O91" s="57"/>
      <c r="P91" s="57">
        <v>332</v>
      </c>
    </row>
    <row r="92" spans="2:16" ht="41.45" customHeight="1" x14ac:dyDescent="0.25"/>
    <row r="93" spans="2:16" ht="26.25" x14ac:dyDescent="0.25">
      <c r="B93" s="213" t="s">
        <v>40</v>
      </c>
      <c r="C93" s="213"/>
      <c r="D93" s="213"/>
      <c r="E93" s="213"/>
      <c r="F93" s="213"/>
      <c r="G93" s="213"/>
      <c r="H93" s="213"/>
      <c r="I93" s="213"/>
      <c r="J93" s="213"/>
      <c r="K93" s="213"/>
      <c r="L93" s="213"/>
      <c r="M93" s="213"/>
      <c r="N93" s="213"/>
      <c r="O93" s="213"/>
      <c r="P93" s="213"/>
    </row>
    <row r="96" spans="2:16" ht="46.15" customHeight="1" x14ac:dyDescent="0.25">
      <c r="B96" s="51" t="s">
        <v>29</v>
      </c>
      <c r="C96" s="51" t="s">
        <v>41</v>
      </c>
      <c r="D96" s="217" t="s">
        <v>2</v>
      </c>
      <c r="E96" s="217"/>
    </row>
    <row r="97" spans="1:28" ht="46.9" customHeight="1" x14ac:dyDescent="0.25">
      <c r="B97" s="52" t="s">
        <v>114</v>
      </c>
      <c r="C97" s="154" t="s">
        <v>127</v>
      </c>
      <c r="D97" s="222"/>
      <c r="E97" s="222"/>
    </row>
    <row r="100" spans="1:28" ht="26.25" x14ac:dyDescent="0.25">
      <c r="B100" s="215" t="s">
        <v>58</v>
      </c>
      <c r="C100" s="216"/>
      <c r="D100" s="216"/>
      <c r="E100" s="216"/>
      <c r="F100" s="216"/>
      <c r="G100" s="216"/>
      <c r="H100" s="216"/>
      <c r="I100" s="216"/>
      <c r="J100" s="216"/>
      <c r="K100" s="216"/>
      <c r="L100" s="216"/>
      <c r="M100" s="216"/>
      <c r="N100" s="216"/>
      <c r="O100" s="216"/>
      <c r="P100" s="216"/>
      <c r="Q100" s="216"/>
      <c r="R100" s="216"/>
    </row>
    <row r="103" spans="1:28" ht="26.25" x14ac:dyDescent="0.25">
      <c r="B103" s="213" t="s">
        <v>48</v>
      </c>
      <c r="C103" s="213"/>
      <c r="D103" s="213"/>
      <c r="E103" s="213"/>
      <c r="F103" s="213"/>
      <c r="G103" s="213"/>
      <c r="H103" s="213"/>
      <c r="I103" s="213"/>
      <c r="J103" s="213"/>
      <c r="K103" s="213"/>
      <c r="L103" s="213"/>
      <c r="M103" s="213"/>
      <c r="N103" s="213"/>
      <c r="O103" s="213"/>
    </row>
    <row r="105" spans="1:28" x14ac:dyDescent="0.25">
      <c r="M105" s="48"/>
      <c r="N105" s="48"/>
      <c r="O105" s="48"/>
      <c r="P105" s="48"/>
    </row>
    <row r="106" spans="1:28" s="88" customFormat="1" ht="109.5" customHeight="1" x14ac:dyDescent="0.25">
      <c r="A106" s="104"/>
      <c r="B106" s="101" t="s">
        <v>136</v>
      </c>
      <c r="C106" s="101" t="s">
        <v>137</v>
      </c>
      <c r="D106" s="101" t="s">
        <v>138</v>
      </c>
      <c r="E106" s="101" t="s">
        <v>39</v>
      </c>
      <c r="F106" s="101" t="s">
        <v>19</v>
      </c>
      <c r="G106" s="101" t="s">
        <v>100</v>
      </c>
      <c r="H106" s="101" t="s">
        <v>14</v>
      </c>
      <c r="I106" s="101" t="s">
        <v>9</v>
      </c>
      <c r="J106" s="101" t="s">
        <v>27</v>
      </c>
      <c r="K106" s="101" t="s">
        <v>55</v>
      </c>
      <c r="L106" s="101" t="s">
        <v>17</v>
      </c>
      <c r="M106" s="101" t="s">
        <v>31</v>
      </c>
      <c r="N106" s="101" t="s">
        <v>10</v>
      </c>
      <c r="O106" s="101" t="s">
        <v>16</v>
      </c>
      <c r="P106" s="8"/>
      <c r="Q106" s="8"/>
      <c r="R106" s="8"/>
      <c r="S106" s="8"/>
    </row>
    <row r="107" spans="1:28" s="94" customFormat="1" ht="30" x14ac:dyDescent="0.25">
      <c r="A107" s="37"/>
      <c r="B107" s="95" t="s">
        <v>170</v>
      </c>
      <c r="C107" s="96" t="s">
        <v>169</v>
      </c>
      <c r="D107" s="95" t="s">
        <v>214</v>
      </c>
      <c r="E107" s="165">
        <v>130</v>
      </c>
      <c r="F107" s="91" t="s">
        <v>127</v>
      </c>
      <c r="G107" s="138" t="s">
        <v>215</v>
      </c>
      <c r="H107" s="98">
        <v>40928</v>
      </c>
      <c r="I107" s="98">
        <v>41120</v>
      </c>
      <c r="J107" s="92" t="s">
        <v>128</v>
      </c>
      <c r="K107" s="166">
        <f>+(I107-H107)/30</f>
        <v>6.4</v>
      </c>
      <c r="L107" s="92"/>
      <c r="M107" s="83"/>
      <c r="N107" s="166">
        <v>382</v>
      </c>
      <c r="O107" s="83"/>
      <c r="P107" s="8"/>
      <c r="Q107" s="8"/>
      <c r="R107" s="8"/>
      <c r="S107" s="8"/>
      <c r="T107" s="93"/>
      <c r="U107" s="93"/>
      <c r="V107" s="93"/>
      <c r="W107" s="93"/>
      <c r="X107" s="93"/>
      <c r="Y107" s="93"/>
      <c r="Z107" s="93"/>
      <c r="AA107" s="93"/>
      <c r="AB107" s="93"/>
    </row>
    <row r="108" spans="1:28" s="94" customFormat="1" ht="30" x14ac:dyDescent="0.25">
      <c r="A108" s="37"/>
      <c r="B108" s="95" t="s">
        <v>170</v>
      </c>
      <c r="C108" s="96" t="s">
        <v>169</v>
      </c>
      <c r="D108" s="95" t="s">
        <v>214</v>
      </c>
      <c r="E108" s="165" t="s">
        <v>216</v>
      </c>
      <c r="F108" s="91" t="s">
        <v>127</v>
      </c>
      <c r="G108" s="91" t="s">
        <v>215</v>
      </c>
      <c r="H108" s="98">
        <v>41091</v>
      </c>
      <c r="I108" s="98">
        <v>41273</v>
      </c>
      <c r="J108" s="92" t="s">
        <v>128</v>
      </c>
      <c r="K108" s="166">
        <v>4</v>
      </c>
      <c r="L108" s="166">
        <v>1</v>
      </c>
      <c r="M108" s="83"/>
      <c r="N108" s="166">
        <v>382</v>
      </c>
      <c r="O108" s="83"/>
      <c r="P108" s="8"/>
      <c r="Q108" s="8"/>
      <c r="R108" s="8"/>
      <c r="S108" s="8"/>
      <c r="T108" s="93"/>
      <c r="U108" s="93"/>
      <c r="V108" s="93"/>
      <c r="W108" s="93"/>
      <c r="X108" s="93"/>
      <c r="Y108" s="93"/>
      <c r="Z108" s="93"/>
      <c r="AA108" s="93"/>
      <c r="AB108" s="93"/>
    </row>
    <row r="109" spans="1:28" s="94" customFormat="1" ht="30" x14ac:dyDescent="0.25">
      <c r="A109" s="37"/>
      <c r="B109" s="95" t="s">
        <v>170</v>
      </c>
      <c r="C109" s="96" t="s">
        <v>169</v>
      </c>
      <c r="D109" s="95" t="s">
        <v>214</v>
      </c>
      <c r="E109" s="165" t="s">
        <v>217</v>
      </c>
      <c r="F109" s="91" t="s">
        <v>127</v>
      </c>
      <c r="G109" s="91" t="s">
        <v>215</v>
      </c>
      <c r="H109" s="98">
        <v>40561</v>
      </c>
      <c r="I109" s="98">
        <v>40908</v>
      </c>
      <c r="J109" s="92" t="s">
        <v>128</v>
      </c>
      <c r="K109" s="166">
        <v>11</v>
      </c>
      <c r="L109" s="92"/>
      <c r="M109" s="83"/>
      <c r="N109" s="166">
        <v>382</v>
      </c>
      <c r="O109" s="83"/>
      <c r="P109" s="8"/>
      <c r="Q109" s="8"/>
      <c r="R109" s="8"/>
      <c r="S109" s="8"/>
      <c r="T109" s="93"/>
      <c r="U109" s="93"/>
      <c r="V109" s="93"/>
      <c r="W109" s="93"/>
      <c r="X109" s="93"/>
      <c r="Y109" s="93"/>
      <c r="Z109" s="93"/>
      <c r="AA109" s="93"/>
      <c r="AB109" s="93"/>
    </row>
    <row r="110" spans="1:28" s="94" customFormat="1" x14ac:dyDescent="0.25">
      <c r="A110" s="37"/>
      <c r="B110" s="40" t="s">
        <v>13</v>
      </c>
      <c r="C110" s="96"/>
      <c r="D110" s="95"/>
      <c r="E110" s="90"/>
      <c r="F110" s="91"/>
      <c r="G110" s="91"/>
      <c r="H110" s="91"/>
      <c r="I110" s="92"/>
      <c r="J110" s="92"/>
      <c r="K110" s="150" t="s">
        <v>259</v>
      </c>
      <c r="L110" s="150">
        <f>SUM(L107:L109)</f>
        <v>1</v>
      </c>
      <c r="M110" s="151">
        <f>SUM(M107:M109)</f>
        <v>0</v>
      </c>
      <c r="N110" s="97"/>
      <c r="O110" s="97"/>
      <c r="P110" s="8"/>
      <c r="Q110" s="8"/>
      <c r="R110" s="8"/>
      <c r="S110" s="8"/>
    </row>
    <row r="111" spans="1:28" x14ac:dyDescent="0.25">
      <c r="A111" s="102"/>
      <c r="B111" s="44"/>
      <c r="C111" s="44"/>
      <c r="D111" s="44"/>
      <c r="E111" s="148"/>
      <c r="F111" s="44"/>
      <c r="G111" s="44"/>
      <c r="H111" s="44"/>
      <c r="I111" s="44"/>
      <c r="J111" s="44"/>
      <c r="K111" s="44"/>
      <c r="L111" s="44"/>
      <c r="M111" s="44"/>
      <c r="N111" s="44"/>
      <c r="O111" s="44"/>
      <c r="Q111" s="25"/>
      <c r="R111" s="25"/>
    </row>
    <row r="112" spans="1:28" ht="18.75" x14ac:dyDescent="0.25">
      <c r="A112" s="102"/>
      <c r="B112" s="45" t="s">
        <v>28</v>
      </c>
      <c r="C112" s="56" t="str">
        <f>+K110</f>
        <v>21</v>
      </c>
      <c r="D112" s="102"/>
      <c r="E112" s="102"/>
      <c r="F112" s="102"/>
      <c r="G112" s="102"/>
      <c r="H112" s="149"/>
      <c r="I112" s="149"/>
      <c r="J112" s="149"/>
      <c r="K112" s="149"/>
      <c r="L112" s="149"/>
      <c r="M112" s="149"/>
      <c r="N112" s="44"/>
      <c r="O112" s="44"/>
      <c r="P112" s="25"/>
      <c r="Q112" s="25"/>
      <c r="R112" s="25"/>
    </row>
    <row r="114" spans="2:16" ht="15.75" thickBot="1" x14ac:dyDescent="0.3"/>
    <row r="115" spans="2:16" ht="37.15" customHeight="1" thickBot="1" x14ac:dyDescent="0.3">
      <c r="B115" s="59" t="s">
        <v>43</v>
      </c>
      <c r="C115" s="60" t="s">
        <v>44</v>
      </c>
      <c r="D115" s="59" t="s">
        <v>45</v>
      </c>
      <c r="E115" s="60" t="s">
        <v>49</v>
      </c>
    </row>
    <row r="116" spans="2:16" ht="41.45" customHeight="1" x14ac:dyDescent="0.25">
      <c r="B116" s="50" t="s">
        <v>115</v>
      </c>
      <c r="C116" s="53">
        <v>20</v>
      </c>
      <c r="D116" s="53">
        <v>0</v>
      </c>
      <c r="E116" s="233">
        <v>40</v>
      </c>
    </row>
    <row r="117" spans="2:16" x14ac:dyDescent="0.25">
      <c r="B117" s="50" t="s">
        <v>116</v>
      </c>
      <c r="C117" s="43">
        <v>30</v>
      </c>
      <c r="D117" s="54">
        <v>0</v>
      </c>
      <c r="E117" s="234"/>
    </row>
    <row r="118" spans="2:16" ht="15.75" thickBot="1" x14ac:dyDescent="0.3">
      <c r="B118" s="50" t="s">
        <v>117</v>
      </c>
      <c r="C118" s="55">
        <v>40</v>
      </c>
      <c r="D118" s="55">
        <v>40</v>
      </c>
      <c r="E118" s="235"/>
    </row>
    <row r="120" spans="2:16" ht="15.75" thickBot="1" x14ac:dyDescent="0.3"/>
    <row r="121" spans="2:16" ht="27" thickBot="1" x14ac:dyDescent="0.3">
      <c r="B121" s="224" t="s">
        <v>46</v>
      </c>
      <c r="C121" s="225"/>
      <c r="D121" s="225"/>
      <c r="E121" s="225"/>
      <c r="F121" s="225"/>
      <c r="G121" s="225"/>
      <c r="H121" s="225"/>
      <c r="I121" s="225"/>
      <c r="J121" s="225"/>
      <c r="K121" s="225"/>
      <c r="L121" s="225"/>
      <c r="M121" s="225"/>
      <c r="N121" s="226"/>
      <c r="O121" s="77"/>
      <c r="P121" s="77"/>
    </row>
    <row r="124" spans="2:16" ht="28.9" customHeight="1" x14ac:dyDescent="0.25">
      <c r="H124" s="214" t="s">
        <v>112</v>
      </c>
      <c r="I124" s="214"/>
      <c r="J124" s="214"/>
      <c r="K124" s="152"/>
      <c r="L124" s="152"/>
    </row>
    <row r="125" spans="2:16" ht="76.5" customHeight="1" x14ac:dyDescent="0.25">
      <c r="B125" s="101" t="s">
        <v>0</v>
      </c>
      <c r="C125" s="101" t="s">
        <v>159</v>
      </c>
      <c r="D125" s="101" t="s">
        <v>34</v>
      </c>
      <c r="E125" s="101" t="s">
        <v>109</v>
      </c>
      <c r="F125" s="101" t="s">
        <v>110</v>
      </c>
      <c r="G125" s="101" t="s">
        <v>111</v>
      </c>
      <c r="H125" s="105" t="s">
        <v>113</v>
      </c>
      <c r="I125" s="101" t="s">
        <v>157</v>
      </c>
      <c r="J125" s="101" t="s">
        <v>156</v>
      </c>
      <c r="K125" s="101" t="s">
        <v>158</v>
      </c>
      <c r="L125" s="101" t="s">
        <v>35</v>
      </c>
      <c r="M125" s="101" t="s">
        <v>35</v>
      </c>
      <c r="N125" s="101" t="s">
        <v>36</v>
      </c>
      <c r="O125" s="101" t="s">
        <v>2</v>
      </c>
      <c r="P125" s="101" t="s">
        <v>10</v>
      </c>
    </row>
    <row r="126" spans="2:16" ht="60.75" customHeight="1" x14ac:dyDescent="0.25">
      <c r="B126" s="57" t="s">
        <v>260</v>
      </c>
      <c r="C126" s="57">
        <v>2</v>
      </c>
      <c r="D126" s="57" t="s">
        <v>218</v>
      </c>
      <c r="E126" s="57">
        <v>73240715</v>
      </c>
      <c r="F126" s="57" t="s">
        <v>219</v>
      </c>
      <c r="G126" s="162">
        <v>36987</v>
      </c>
      <c r="H126" s="57" t="s">
        <v>220</v>
      </c>
      <c r="I126" s="163" t="s">
        <v>221</v>
      </c>
      <c r="J126" s="162" t="s">
        <v>221</v>
      </c>
      <c r="K126" s="161" t="s">
        <v>128</v>
      </c>
      <c r="L126" s="161" t="s">
        <v>128</v>
      </c>
      <c r="M126" s="57" t="s">
        <v>128</v>
      </c>
      <c r="N126" s="167" t="s">
        <v>127</v>
      </c>
      <c r="O126" s="57" t="s">
        <v>222</v>
      </c>
      <c r="P126" s="57">
        <v>385</v>
      </c>
    </row>
    <row r="127" spans="2:16" ht="60.75" customHeight="1" x14ac:dyDescent="0.25">
      <c r="B127" s="57" t="s">
        <v>260</v>
      </c>
      <c r="C127" s="57">
        <v>2</v>
      </c>
      <c r="D127" s="57" t="s">
        <v>223</v>
      </c>
      <c r="E127" s="57">
        <v>32861074</v>
      </c>
      <c r="F127" s="57" t="s">
        <v>219</v>
      </c>
      <c r="G127" s="162">
        <v>36439</v>
      </c>
      <c r="H127" s="57" t="s">
        <v>190</v>
      </c>
      <c r="I127" s="163">
        <v>40917</v>
      </c>
      <c r="J127" s="162">
        <v>41973</v>
      </c>
      <c r="K127" s="161" t="s">
        <v>127</v>
      </c>
      <c r="L127" s="161" t="s">
        <v>127</v>
      </c>
      <c r="M127" s="57" t="s">
        <v>127</v>
      </c>
      <c r="N127" s="57" t="s">
        <v>127</v>
      </c>
      <c r="O127" s="57"/>
      <c r="P127" s="57">
        <v>408</v>
      </c>
    </row>
    <row r="128" spans="2:16" ht="60.75" customHeight="1" x14ac:dyDescent="0.25">
      <c r="B128" s="57" t="s">
        <v>121</v>
      </c>
      <c r="C128" s="207">
        <v>2</v>
      </c>
      <c r="D128" s="207" t="s">
        <v>224</v>
      </c>
      <c r="E128" s="207">
        <v>9290737</v>
      </c>
      <c r="F128" s="207" t="s">
        <v>192</v>
      </c>
      <c r="G128" s="209">
        <v>41172</v>
      </c>
      <c r="H128" s="57" t="s">
        <v>225</v>
      </c>
      <c r="I128" s="168">
        <v>41153</v>
      </c>
      <c r="J128" s="164">
        <v>41609</v>
      </c>
      <c r="K128" s="211" t="s">
        <v>127</v>
      </c>
      <c r="L128" s="211" t="s">
        <v>127</v>
      </c>
      <c r="M128" s="207" t="s">
        <v>127</v>
      </c>
      <c r="N128" s="207" t="s">
        <v>127</v>
      </c>
      <c r="O128" s="207"/>
      <c r="P128" s="207">
        <v>437</v>
      </c>
    </row>
    <row r="129" spans="2:16" ht="60.75" customHeight="1" x14ac:dyDescent="0.25">
      <c r="B129" s="57" t="s">
        <v>121</v>
      </c>
      <c r="C129" s="208"/>
      <c r="D129" s="208"/>
      <c r="E129" s="208"/>
      <c r="F129" s="208"/>
      <c r="G129" s="210"/>
      <c r="H129" s="57" t="s">
        <v>226</v>
      </c>
      <c r="I129" s="163">
        <v>41659</v>
      </c>
      <c r="J129" s="164">
        <v>41944</v>
      </c>
      <c r="K129" s="212"/>
      <c r="L129" s="212"/>
      <c r="M129" s="208"/>
      <c r="N129" s="208"/>
      <c r="O129" s="208"/>
      <c r="P129" s="208"/>
    </row>
    <row r="130" spans="2:16" ht="60.75" customHeight="1" x14ac:dyDescent="0.25">
      <c r="B130" s="57" t="s">
        <v>121</v>
      </c>
      <c r="C130" s="57">
        <v>2</v>
      </c>
      <c r="D130" s="169" t="s">
        <v>229</v>
      </c>
      <c r="E130" s="169">
        <v>1044910194</v>
      </c>
      <c r="F130" s="169" t="s">
        <v>230</v>
      </c>
      <c r="G130" s="170">
        <v>41155</v>
      </c>
      <c r="H130" s="57" t="s">
        <v>225</v>
      </c>
      <c r="I130" s="168">
        <v>41153</v>
      </c>
      <c r="J130" s="164">
        <v>41913</v>
      </c>
      <c r="K130" s="171" t="s">
        <v>127</v>
      </c>
      <c r="L130" s="171" t="s">
        <v>127</v>
      </c>
      <c r="M130" s="169" t="s">
        <v>127</v>
      </c>
      <c r="N130" s="169" t="s">
        <v>127</v>
      </c>
      <c r="O130" s="169"/>
      <c r="P130" s="169">
        <v>447</v>
      </c>
    </row>
    <row r="131" spans="2:16" ht="33.6" customHeight="1" x14ac:dyDescent="0.25">
      <c r="B131" s="57" t="s">
        <v>122</v>
      </c>
      <c r="C131" s="57">
        <v>1</v>
      </c>
      <c r="D131" s="57" t="s">
        <v>227</v>
      </c>
      <c r="E131" s="57">
        <v>72149240</v>
      </c>
      <c r="F131" s="57" t="s">
        <v>228</v>
      </c>
      <c r="G131" s="57"/>
      <c r="H131" s="57"/>
      <c r="I131" s="161"/>
      <c r="J131" s="57"/>
      <c r="K131" s="161"/>
      <c r="L131" s="161"/>
      <c r="M131" s="57"/>
      <c r="N131" s="57"/>
      <c r="O131" s="57"/>
      <c r="P131" s="57">
        <v>473</v>
      </c>
    </row>
    <row r="135" spans="2:16" ht="54" customHeight="1" x14ac:dyDescent="0.25">
      <c r="B135" s="105" t="s">
        <v>29</v>
      </c>
      <c r="C135" s="105" t="s">
        <v>43</v>
      </c>
      <c r="D135" s="101" t="s">
        <v>44</v>
      </c>
      <c r="E135" s="105" t="s">
        <v>45</v>
      </c>
      <c r="F135" s="101" t="s">
        <v>50</v>
      </c>
    </row>
    <row r="136" spans="2:16" ht="120.75" customHeight="1" x14ac:dyDescent="0.2">
      <c r="B136" s="229" t="s">
        <v>47</v>
      </c>
      <c r="C136" s="5" t="s">
        <v>118</v>
      </c>
      <c r="D136" s="54">
        <v>25</v>
      </c>
      <c r="E136" s="54">
        <v>0</v>
      </c>
      <c r="F136" s="230">
        <f>+E136+E137+E138</f>
        <v>35</v>
      </c>
      <c r="G136" s="75"/>
    </row>
    <row r="137" spans="2:16" ht="76.150000000000006" customHeight="1" x14ac:dyDescent="0.2">
      <c r="B137" s="229"/>
      <c r="C137" s="5" t="s">
        <v>119</v>
      </c>
      <c r="D137" s="57">
        <v>25</v>
      </c>
      <c r="E137" s="54">
        <v>25</v>
      </c>
      <c r="F137" s="230"/>
      <c r="G137" s="75"/>
    </row>
    <row r="138" spans="2:16" ht="69" customHeight="1" x14ac:dyDescent="0.2">
      <c r="B138" s="229"/>
      <c r="C138" s="5" t="s">
        <v>120</v>
      </c>
      <c r="D138" s="54">
        <v>10</v>
      </c>
      <c r="E138" s="54">
        <v>10</v>
      </c>
      <c r="F138" s="230"/>
      <c r="G138" s="75"/>
    </row>
    <row r="139" spans="2:16" x14ac:dyDescent="0.25">
      <c r="C139"/>
    </row>
    <row r="142" spans="2:16" x14ac:dyDescent="0.25">
      <c r="B142" s="49" t="s">
        <v>51</v>
      </c>
    </row>
    <row r="145" spans="2:5" x14ac:dyDescent="0.25">
      <c r="B145" s="61" t="s">
        <v>29</v>
      </c>
      <c r="C145" s="61" t="s">
        <v>52</v>
      </c>
      <c r="D145" s="58" t="s">
        <v>45</v>
      </c>
      <c r="E145" s="58" t="s">
        <v>13</v>
      </c>
    </row>
    <row r="146" spans="2:5" ht="28.5" x14ac:dyDescent="0.25">
      <c r="B146" s="2" t="s">
        <v>53</v>
      </c>
      <c r="C146" s="6">
        <v>40</v>
      </c>
      <c r="D146" s="54">
        <f>+E116</f>
        <v>40</v>
      </c>
      <c r="E146" s="231">
        <f>+D146+D147</f>
        <v>75</v>
      </c>
    </row>
    <row r="147" spans="2:5" ht="42.75" x14ac:dyDescent="0.25">
      <c r="B147" s="2" t="s">
        <v>54</v>
      </c>
      <c r="C147" s="6">
        <v>60</v>
      </c>
      <c r="D147" s="54">
        <f>+F136</f>
        <v>35</v>
      </c>
      <c r="E147" s="232"/>
    </row>
  </sheetData>
  <mergeCells count="49">
    <mergeCell ref="B136:B138"/>
    <mergeCell ref="F136:F138"/>
    <mergeCell ref="E146:E147"/>
    <mergeCell ref="B2:R2"/>
    <mergeCell ref="B100:R100"/>
    <mergeCell ref="B121:N121"/>
    <mergeCell ref="E116:E118"/>
    <mergeCell ref="D96:E96"/>
    <mergeCell ref="D97:E97"/>
    <mergeCell ref="E33:E34"/>
    <mergeCell ref="C10:E10"/>
    <mergeCell ref="B14:C15"/>
    <mergeCell ref="C53:N53"/>
    <mergeCell ref="D49:E49"/>
    <mergeCell ref="B49:B50"/>
    <mergeCell ref="C49:C50"/>
    <mergeCell ref="B4:R4"/>
    <mergeCell ref="C6:N6"/>
    <mergeCell ref="C7:N7"/>
    <mergeCell ref="C8:N8"/>
    <mergeCell ref="C9:N9"/>
    <mergeCell ref="L61:M61"/>
    <mergeCell ref="M38:P38"/>
    <mergeCell ref="L58:M58"/>
    <mergeCell ref="L59:M59"/>
    <mergeCell ref="L60:M60"/>
    <mergeCell ref="B55:M55"/>
    <mergeCell ref="B103:O103"/>
    <mergeCell ref="B93:P93"/>
    <mergeCell ref="H124:J124"/>
    <mergeCell ref="B67:O67"/>
    <mergeCell ref="H71:K71"/>
    <mergeCell ref="B71:B72"/>
    <mergeCell ref="C71:C72"/>
    <mergeCell ref="D71:D72"/>
    <mergeCell ref="E71:E72"/>
    <mergeCell ref="F71:F72"/>
    <mergeCell ref="G71:G72"/>
    <mergeCell ref="K128:K129"/>
    <mergeCell ref="L128:L129"/>
    <mergeCell ref="M128:M129"/>
    <mergeCell ref="N128:N129"/>
    <mergeCell ref="P128:P129"/>
    <mergeCell ref="O128:O129"/>
    <mergeCell ref="D128:D129"/>
    <mergeCell ref="E128:E129"/>
    <mergeCell ref="F128:F129"/>
    <mergeCell ref="G128:G129"/>
    <mergeCell ref="C128:C129"/>
  </mergeCells>
  <dataValidations count="2">
    <dataValidation type="decimal" allowBlank="1" showInputMessage="1" showErrorMessage="1" sqref="WVJ983063 WLN983063 C65559 IX65559 ST65559 ACP65559 AML65559 AWH65559 BGD65559 BPZ65559 BZV65559 CJR65559 CTN65559 DDJ65559 DNF65559 DXB65559 EGX65559 EQT65559 FAP65559 FKL65559 FUH65559 GED65559 GNZ65559 GXV65559 HHR65559 HRN65559 IBJ65559 ILF65559 IVB65559 JEX65559 JOT65559 JYP65559 KIL65559 KSH65559 LCD65559 LLZ65559 LVV65559 MFR65559 MPN65559 MZJ65559 NJF65559 NTB65559 OCX65559 OMT65559 OWP65559 PGL65559 PQH65559 QAD65559 QJZ65559 QTV65559 RDR65559 RNN65559 RXJ65559 SHF65559 SRB65559 TAX65559 TKT65559 TUP65559 UEL65559 UOH65559 UYD65559 VHZ65559 VRV65559 WBR65559 WLN65559 WVJ65559 C131095 IX131095 ST131095 ACP131095 AML131095 AWH131095 BGD131095 BPZ131095 BZV131095 CJR131095 CTN131095 DDJ131095 DNF131095 DXB131095 EGX131095 EQT131095 FAP131095 FKL131095 FUH131095 GED131095 GNZ131095 GXV131095 HHR131095 HRN131095 IBJ131095 ILF131095 IVB131095 JEX131095 JOT131095 JYP131095 KIL131095 KSH131095 LCD131095 LLZ131095 LVV131095 MFR131095 MPN131095 MZJ131095 NJF131095 NTB131095 OCX131095 OMT131095 OWP131095 PGL131095 PQH131095 QAD131095 QJZ131095 QTV131095 RDR131095 RNN131095 RXJ131095 SHF131095 SRB131095 TAX131095 TKT131095 TUP131095 UEL131095 UOH131095 UYD131095 VHZ131095 VRV131095 WBR131095 WLN131095 WVJ131095 C196631 IX196631 ST196631 ACP196631 AML196631 AWH196631 BGD196631 BPZ196631 BZV196631 CJR196631 CTN196631 DDJ196631 DNF196631 DXB196631 EGX196631 EQT196631 FAP196631 FKL196631 FUH196631 GED196631 GNZ196631 GXV196631 HHR196631 HRN196631 IBJ196631 ILF196631 IVB196631 JEX196631 JOT196631 JYP196631 KIL196631 KSH196631 LCD196631 LLZ196631 LVV196631 MFR196631 MPN196631 MZJ196631 NJF196631 NTB196631 OCX196631 OMT196631 OWP196631 PGL196631 PQH196631 QAD196631 QJZ196631 QTV196631 RDR196631 RNN196631 RXJ196631 SHF196631 SRB196631 TAX196631 TKT196631 TUP196631 UEL196631 UOH196631 UYD196631 VHZ196631 VRV196631 WBR196631 WLN196631 WVJ196631 C262167 IX262167 ST262167 ACP262167 AML262167 AWH262167 BGD262167 BPZ262167 BZV262167 CJR262167 CTN262167 DDJ262167 DNF262167 DXB262167 EGX262167 EQT262167 FAP262167 FKL262167 FUH262167 GED262167 GNZ262167 GXV262167 HHR262167 HRN262167 IBJ262167 ILF262167 IVB262167 JEX262167 JOT262167 JYP262167 KIL262167 KSH262167 LCD262167 LLZ262167 LVV262167 MFR262167 MPN262167 MZJ262167 NJF262167 NTB262167 OCX262167 OMT262167 OWP262167 PGL262167 PQH262167 QAD262167 QJZ262167 QTV262167 RDR262167 RNN262167 RXJ262167 SHF262167 SRB262167 TAX262167 TKT262167 TUP262167 UEL262167 UOH262167 UYD262167 VHZ262167 VRV262167 WBR262167 WLN262167 WVJ262167 C327703 IX327703 ST327703 ACP327703 AML327703 AWH327703 BGD327703 BPZ327703 BZV327703 CJR327703 CTN327703 DDJ327703 DNF327703 DXB327703 EGX327703 EQT327703 FAP327703 FKL327703 FUH327703 GED327703 GNZ327703 GXV327703 HHR327703 HRN327703 IBJ327703 ILF327703 IVB327703 JEX327703 JOT327703 JYP327703 KIL327703 KSH327703 LCD327703 LLZ327703 LVV327703 MFR327703 MPN327703 MZJ327703 NJF327703 NTB327703 OCX327703 OMT327703 OWP327703 PGL327703 PQH327703 QAD327703 QJZ327703 QTV327703 RDR327703 RNN327703 RXJ327703 SHF327703 SRB327703 TAX327703 TKT327703 TUP327703 UEL327703 UOH327703 UYD327703 VHZ327703 VRV327703 WBR327703 WLN327703 WVJ327703 C393239 IX393239 ST393239 ACP393239 AML393239 AWH393239 BGD393239 BPZ393239 BZV393239 CJR393239 CTN393239 DDJ393239 DNF393239 DXB393239 EGX393239 EQT393239 FAP393239 FKL393239 FUH393239 GED393239 GNZ393239 GXV393239 HHR393239 HRN393239 IBJ393239 ILF393239 IVB393239 JEX393239 JOT393239 JYP393239 KIL393239 KSH393239 LCD393239 LLZ393239 LVV393239 MFR393239 MPN393239 MZJ393239 NJF393239 NTB393239 OCX393239 OMT393239 OWP393239 PGL393239 PQH393239 QAD393239 QJZ393239 QTV393239 RDR393239 RNN393239 RXJ393239 SHF393239 SRB393239 TAX393239 TKT393239 TUP393239 UEL393239 UOH393239 UYD393239 VHZ393239 VRV393239 WBR393239 WLN393239 WVJ393239 C458775 IX458775 ST458775 ACP458775 AML458775 AWH458775 BGD458775 BPZ458775 BZV458775 CJR458775 CTN458775 DDJ458775 DNF458775 DXB458775 EGX458775 EQT458775 FAP458775 FKL458775 FUH458775 GED458775 GNZ458775 GXV458775 HHR458775 HRN458775 IBJ458775 ILF458775 IVB458775 JEX458775 JOT458775 JYP458775 KIL458775 KSH458775 LCD458775 LLZ458775 LVV458775 MFR458775 MPN458775 MZJ458775 NJF458775 NTB458775 OCX458775 OMT458775 OWP458775 PGL458775 PQH458775 QAD458775 QJZ458775 QTV458775 RDR458775 RNN458775 RXJ458775 SHF458775 SRB458775 TAX458775 TKT458775 TUP458775 UEL458775 UOH458775 UYD458775 VHZ458775 VRV458775 WBR458775 WLN458775 WVJ458775 C524311 IX524311 ST524311 ACP524311 AML524311 AWH524311 BGD524311 BPZ524311 BZV524311 CJR524311 CTN524311 DDJ524311 DNF524311 DXB524311 EGX524311 EQT524311 FAP524311 FKL524311 FUH524311 GED524311 GNZ524311 GXV524311 HHR524311 HRN524311 IBJ524311 ILF524311 IVB524311 JEX524311 JOT524311 JYP524311 KIL524311 KSH524311 LCD524311 LLZ524311 LVV524311 MFR524311 MPN524311 MZJ524311 NJF524311 NTB524311 OCX524311 OMT524311 OWP524311 PGL524311 PQH524311 QAD524311 QJZ524311 QTV524311 RDR524311 RNN524311 RXJ524311 SHF524311 SRB524311 TAX524311 TKT524311 TUP524311 UEL524311 UOH524311 UYD524311 VHZ524311 VRV524311 WBR524311 WLN524311 WVJ524311 C589847 IX589847 ST589847 ACP589847 AML589847 AWH589847 BGD589847 BPZ589847 BZV589847 CJR589847 CTN589847 DDJ589847 DNF589847 DXB589847 EGX589847 EQT589847 FAP589847 FKL589847 FUH589847 GED589847 GNZ589847 GXV589847 HHR589847 HRN589847 IBJ589847 ILF589847 IVB589847 JEX589847 JOT589847 JYP589847 KIL589847 KSH589847 LCD589847 LLZ589847 LVV589847 MFR589847 MPN589847 MZJ589847 NJF589847 NTB589847 OCX589847 OMT589847 OWP589847 PGL589847 PQH589847 QAD589847 QJZ589847 QTV589847 RDR589847 RNN589847 RXJ589847 SHF589847 SRB589847 TAX589847 TKT589847 TUP589847 UEL589847 UOH589847 UYD589847 VHZ589847 VRV589847 WBR589847 WLN589847 WVJ589847 C655383 IX655383 ST655383 ACP655383 AML655383 AWH655383 BGD655383 BPZ655383 BZV655383 CJR655383 CTN655383 DDJ655383 DNF655383 DXB655383 EGX655383 EQT655383 FAP655383 FKL655383 FUH655383 GED655383 GNZ655383 GXV655383 HHR655383 HRN655383 IBJ655383 ILF655383 IVB655383 JEX655383 JOT655383 JYP655383 KIL655383 KSH655383 LCD655383 LLZ655383 LVV655383 MFR655383 MPN655383 MZJ655383 NJF655383 NTB655383 OCX655383 OMT655383 OWP655383 PGL655383 PQH655383 QAD655383 QJZ655383 QTV655383 RDR655383 RNN655383 RXJ655383 SHF655383 SRB655383 TAX655383 TKT655383 TUP655383 UEL655383 UOH655383 UYD655383 VHZ655383 VRV655383 WBR655383 WLN655383 WVJ655383 C720919 IX720919 ST720919 ACP720919 AML720919 AWH720919 BGD720919 BPZ720919 BZV720919 CJR720919 CTN720919 DDJ720919 DNF720919 DXB720919 EGX720919 EQT720919 FAP720919 FKL720919 FUH720919 GED720919 GNZ720919 GXV720919 HHR720919 HRN720919 IBJ720919 ILF720919 IVB720919 JEX720919 JOT720919 JYP720919 KIL720919 KSH720919 LCD720919 LLZ720919 LVV720919 MFR720919 MPN720919 MZJ720919 NJF720919 NTB720919 OCX720919 OMT720919 OWP720919 PGL720919 PQH720919 QAD720919 QJZ720919 QTV720919 RDR720919 RNN720919 RXJ720919 SHF720919 SRB720919 TAX720919 TKT720919 TUP720919 UEL720919 UOH720919 UYD720919 VHZ720919 VRV720919 WBR720919 WLN720919 WVJ720919 C786455 IX786455 ST786455 ACP786455 AML786455 AWH786455 BGD786455 BPZ786455 BZV786455 CJR786455 CTN786455 DDJ786455 DNF786455 DXB786455 EGX786455 EQT786455 FAP786455 FKL786455 FUH786455 GED786455 GNZ786455 GXV786455 HHR786455 HRN786455 IBJ786455 ILF786455 IVB786455 JEX786455 JOT786455 JYP786455 KIL786455 KSH786455 LCD786455 LLZ786455 LVV786455 MFR786455 MPN786455 MZJ786455 NJF786455 NTB786455 OCX786455 OMT786455 OWP786455 PGL786455 PQH786455 QAD786455 QJZ786455 QTV786455 RDR786455 RNN786455 RXJ786455 SHF786455 SRB786455 TAX786455 TKT786455 TUP786455 UEL786455 UOH786455 UYD786455 VHZ786455 VRV786455 WBR786455 WLN786455 WVJ786455 C851991 IX851991 ST851991 ACP851991 AML851991 AWH851991 BGD851991 BPZ851991 BZV851991 CJR851991 CTN851991 DDJ851991 DNF851991 DXB851991 EGX851991 EQT851991 FAP851991 FKL851991 FUH851991 GED851991 GNZ851991 GXV851991 HHR851991 HRN851991 IBJ851991 ILF851991 IVB851991 JEX851991 JOT851991 JYP851991 KIL851991 KSH851991 LCD851991 LLZ851991 LVV851991 MFR851991 MPN851991 MZJ851991 NJF851991 NTB851991 OCX851991 OMT851991 OWP851991 PGL851991 PQH851991 QAD851991 QJZ851991 QTV851991 RDR851991 RNN851991 RXJ851991 SHF851991 SRB851991 TAX851991 TKT851991 TUP851991 UEL851991 UOH851991 UYD851991 VHZ851991 VRV851991 WBR851991 WLN851991 WVJ851991 C917527 IX917527 ST917527 ACP917527 AML917527 AWH917527 BGD917527 BPZ917527 BZV917527 CJR917527 CTN917527 DDJ917527 DNF917527 DXB917527 EGX917527 EQT917527 FAP917527 FKL917527 FUH917527 GED917527 GNZ917527 GXV917527 HHR917527 HRN917527 IBJ917527 ILF917527 IVB917527 JEX917527 JOT917527 JYP917527 KIL917527 KSH917527 LCD917527 LLZ917527 LVV917527 MFR917527 MPN917527 MZJ917527 NJF917527 NTB917527 OCX917527 OMT917527 OWP917527 PGL917527 PQH917527 QAD917527 QJZ917527 QTV917527 RDR917527 RNN917527 RXJ917527 SHF917527 SRB917527 TAX917527 TKT917527 TUP917527 UEL917527 UOH917527 UYD917527 VHZ917527 VRV917527 WBR917527 WLN917527 WVJ917527 C983063 IX983063 ST983063 ACP983063 AML983063 AWH983063 BGD983063 BPZ983063 BZV983063 CJR983063 CTN983063 DDJ983063 DNF983063 DXB983063 EGX983063 EQT983063 FAP983063 FKL983063 FUH983063 GED983063 GNZ983063 GXV983063 HHR983063 HRN983063 IBJ983063 ILF983063 IVB983063 JEX983063 JOT983063 JYP983063 KIL983063 KSH983063 LCD983063 LLZ983063 LVV983063 MFR983063 MPN983063 MZJ983063 NJF983063 NTB983063 OCX983063 OMT983063 OWP983063 PGL983063 PQH983063 QAD983063 QJZ983063 QTV983063 RDR983063 RNN983063 RXJ983063 SHF983063 SRB983063 TAX983063 TKT983063 TUP983063 UEL983063 UOH983063 UYD983063 VHZ983063 VRV983063 WBR983063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63 A65559 IU65559 SQ65559 ACM65559 AMI65559 AWE65559 BGA65559 BPW65559 BZS65559 CJO65559 CTK65559 DDG65559 DNC65559 DWY65559 EGU65559 EQQ65559 FAM65559 FKI65559 FUE65559 GEA65559 GNW65559 GXS65559 HHO65559 HRK65559 IBG65559 ILC65559 IUY65559 JEU65559 JOQ65559 JYM65559 KII65559 KSE65559 LCA65559 LLW65559 LVS65559 MFO65559 MPK65559 MZG65559 NJC65559 NSY65559 OCU65559 OMQ65559 OWM65559 PGI65559 PQE65559 QAA65559 QJW65559 QTS65559 RDO65559 RNK65559 RXG65559 SHC65559 SQY65559 TAU65559 TKQ65559 TUM65559 UEI65559 UOE65559 UYA65559 VHW65559 VRS65559 WBO65559 WLK65559 WVG65559 A131095 IU131095 SQ131095 ACM131095 AMI131095 AWE131095 BGA131095 BPW131095 BZS131095 CJO131095 CTK131095 DDG131095 DNC131095 DWY131095 EGU131095 EQQ131095 FAM131095 FKI131095 FUE131095 GEA131095 GNW131095 GXS131095 HHO131095 HRK131095 IBG131095 ILC131095 IUY131095 JEU131095 JOQ131095 JYM131095 KII131095 KSE131095 LCA131095 LLW131095 LVS131095 MFO131095 MPK131095 MZG131095 NJC131095 NSY131095 OCU131095 OMQ131095 OWM131095 PGI131095 PQE131095 QAA131095 QJW131095 QTS131095 RDO131095 RNK131095 RXG131095 SHC131095 SQY131095 TAU131095 TKQ131095 TUM131095 UEI131095 UOE131095 UYA131095 VHW131095 VRS131095 WBO131095 WLK131095 WVG131095 A196631 IU196631 SQ196631 ACM196631 AMI196631 AWE196631 BGA196631 BPW196631 BZS196631 CJO196631 CTK196631 DDG196631 DNC196631 DWY196631 EGU196631 EQQ196631 FAM196631 FKI196631 FUE196631 GEA196631 GNW196631 GXS196631 HHO196631 HRK196631 IBG196631 ILC196631 IUY196631 JEU196631 JOQ196631 JYM196631 KII196631 KSE196631 LCA196631 LLW196631 LVS196631 MFO196631 MPK196631 MZG196631 NJC196631 NSY196631 OCU196631 OMQ196631 OWM196631 PGI196631 PQE196631 QAA196631 QJW196631 QTS196631 RDO196631 RNK196631 RXG196631 SHC196631 SQY196631 TAU196631 TKQ196631 TUM196631 UEI196631 UOE196631 UYA196631 VHW196631 VRS196631 WBO196631 WLK196631 WVG196631 A262167 IU262167 SQ262167 ACM262167 AMI262167 AWE262167 BGA262167 BPW262167 BZS262167 CJO262167 CTK262167 DDG262167 DNC262167 DWY262167 EGU262167 EQQ262167 FAM262167 FKI262167 FUE262167 GEA262167 GNW262167 GXS262167 HHO262167 HRK262167 IBG262167 ILC262167 IUY262167 JEU262167 JOQ262167 JYM262167 KII262167 KSE262167 LCA262167 LLW262167 LVS262167 MFO262167 MPK262167 MZG262167 NJC262167 NSY262167 OCU262167 OMQ262167 OWM262167 PGI262167 PQE262167 QAA262167 QJW262167 QTS262167 RDO262167 RNK262167 RXG262167 SHC262167 SQY262167 TAU262167 TKQ262167 TUM262167 UEI262167 UOE262167 UYA262167 VHW262167 VRS262167 WBO262167 WLK262167 WVG262167 A327703 IU327703 SQ327703 ACM327703 AMI327703 AWE327703 BGA327703 BPW327703 BZS327703 CJO327703 CTK327703 DDG327703 DNC327703 DWY327703 EGU327703 EQQ327703 FAM327703 FKI327703 FUE327703 GEA327703 GNW327703 GXS327703 HHO327703 HRK327703 IBG327703 ILC327703 IUY327703 JEU327703 JOQ327703 JYM327703 KII327703 KSE327703 LCA327703 LLW327703 LVS327703 MFO327703 MPK327703 MZG327703 NJC327703 NSY327703 OCU327703 OMQ327703 OWM327703 PGI327703 PQE327703 QAA327703 QJW327703 QTS327703 RDO327703 RNK327703 RXG327703 SHC327703 SQY327703 TAU327703 TKQ327703 TUM327703 UEI327703 UOE327703 UYA327703 VHW327703 VRS327703 WBO327703 WLK327703 WVG327703 A393239 IU393239 SQ393239 ACM393239 AMI393239 AWE393239 BGA393239 BPW393239 BZS393239 CJO393239 CTK393239 DDG393239 DNC393239 DWY393239 EGU393239 EQQ393239 FAM393239 FKI393239 FUE393239 GEA393239 GNW393239 GXS393239 HHO393239 HRK393239 IBG393239 ILC393239 IUY393239 JEU393239 JOQ393239 JYM393239 KII393239 KSE393239 LCA393239 LLW393239 LVS393239 MFO393239 MPK393239 MZG393239 NJC393239 NSY393239 OCU393239 OMQ393239 OWM393239 PGI393239 PQE393239 QAA393239 QJW393239 QTS393239 RDO393239 RNK393239 RXG393239 SHC393239 SQY393239 TAU393239 TKQ393239 TUM393239 UEI393239 UOE393239 UYA393239 VHW393239 VRS393239 WBO393239 WLK393239 WVG393239 A458775 IU458775 SQ458775 ACM458775 AMI458775 AWE458775 BGA458775 BPW458775 BZS458775 CJO458775 CTK458775 DDG458775 DNC458775 DWY458775 EGU458775 EQQ458775 FAM458775 FKI458775 FUE458775 GEA458775 GNW458775 GXS458775 HHO458775 HRK458775 IBG458775 ILC458775 IUY458775 JEU458775 JOQ458775 JYM458775 KII458775 KSE458775 LCA458775 LLW458775 LVS458775 MFO458775 MPK458775 MZG458775 NJC458775 NSY458775 OCU458775 OMQ458775 OWM458775 PGI458775 PQE458775 QAA458775 QJW458775 QTS458775 RDO458775 RNK458775 RXG458775 SHC458775 SQY458775 TAU458775 TKQ458775 TUM458775 UEI458775 UOE458775 UYA458775 VHW458775 VRS458775 WBO458775 WLK458775 WVG458775 A524311 IU524311 SQ524311 ACM524311 AMI524311 AWE524311 BGA524311 BPW524311 BZS524311 CJO524311 CTK524311 DDG524311 DNC524311 DWY524311 EGU524311 EQQ524311 FAM524311 FKI524311 FUE524311 GEA524311 GNW524311 GXS524311 HHO524311 HRK524311 IBG524311 ILC524311 IUY524311 JEU524311 JOQ524311 JYM524311 KII524311 KSE524311 LCA524311 LLW524311 LVS524311 MFO524311 MPK524311 MZG524311 NJC524311 NSY524311 OCU524311 OMQ524311 OWM524311 PGI524311 PQE524311 QAA524311 QJW524311 QTS524311 RDO524311 RNK524311 RXG524311 SHC524311 SQY524311 TAU524311 TKQ524311 TUM524311 UEI524311 UOE524311 UYA524311 VHW524311 VRS524311 WBO524311 WLK524311 WVG524311 A589847 IU589847 SQ589847 ACM589847 AMI589847 AWE589847 BGA589847 BPW589847 BZS589847 CJO589847 CTK589847 DDG589847 DNC589847 DWY589847 EGU589847 EQQ589847 FAM589847 FKI589847 FUE589847 GEA589847 GNW589847 GXS589847 HHO589847 HRK589847 IBG589847 ILC589847 IUY589847 JEU589847 JOQ589847 JYM589847 KII589847 KSE589847 LCA589847 LLW589847 LVS589847 MFO589847 MPK589847 MZG589847 NJC589847 NSY589847 OCU589847 OMQ589847 OWM589847 PGI589847 PQE589847 QAA589847 QJW589847 QTS589847 RDO589847 RNK589847 RXG589847 SHC589847 SQY589847 TAU589847 TKQ589847 TUM589847 UEI589847 UOE589847 UYA589847 VHW589847 VRS589847 WBO589847 WLK589847 WVG589847 A655383 IU655383 SQ655383 ACM655383 AMI655383 AWE655383 BGA655383 BPW655383 BZS655383 CJO655383 CTK655383 DDG655383 DNC655383 DWY655383 EGU655383 EQQ655383 FAM655383 FKI655383 FUE655383 GEA655383 GNW655383 GXS655383 HHO655383 HRK655383 IBG655383 ILC655383 IUY655383 JEU655383 JOQ655383 JYM655383 KII655383 KSE655383 LCA655383 LLW655383 LVS655383 MFO655383 MPK655383 MZG655383 NJC655383 NSY655383 OCU655383 OMQ655383 OWM655383 PGI655383 PQE655383 QAA655383 QJW655383 QTS655383 RDO655383 RNK655383 RXG655383 SHC655383 SQY655383 TAU655383 TKQ655383 TUM655383 UEI655383 UOE655383 UYA655383 VHW655383 VRS655383 WBO655383 WLK655383 WVG655383 A720919 IU720919 SQ720919 ACM720919 AMI720919 AWE720919 BGA720919 BPW720919 BZS720919 CJO720919 CTK720919 DDG720919 DNC720919 DWY720919 EGU720919 EQQ720919 FAM720919 FKI720919 FUE720919 GEA720919 GNW720919 GXS720919 HHO720919 HRK720919 IBG720919 ILC720919 IUY720919 JEU720919 JOQ720919 JYM720919 KII720919 KSE720919 LCA720919 LLW720919 LVS720919 MFO720919 MPK720919 MZG720919 NJC720919 NSY720919 OCU720919 OMQ720919 OWM720919 PGI720919 PQE720919 QAA720919 QJW720919 QTS720919 RDO720919 RNK720919 RXG720919 SHC720919 SQY720919 TAU720919 TKQ720919 TUM720919 UEI720919 UOE720919 UYA720919 VHW720919 VRS720919 WBO720919 WLK720919 WVG720919 A786455 IU786455 SQ786455 ACM786455 AMI786455 AWE786455 BGA786455 BPW786455 BZS786455 CJO786455 CTK786455 DDG786455 DNC786455 DWY786455 EGU786455 EQQ786455 FAM786455 FKI786455 FUE786455 GEA786455 GNW786455 GXS786455 HHO786455 HRK786455 IBG786455 ILC786455 IUY786455 JEU786455 JOQ786455 JYM786455 KII786455 KSE786455 LCA786455 LLW786455 LVS786455 MFO786455 MPK786455 MZG786455 NJC786455 NSY786455 OCU786455 OMQ786455 OWM786455 PGI786455 PQE786455 QAA786455 QJW786455 QTS786455 RDO786455 RNK786455 RXG786455 SHC786455 SQY786455 TAU786455 TKQ786455 TUM786455 UEI786455 UOE786455 UYA786455 VHW786455 VRS786455 WBO786455 WLK786455 WVG786455 A851991 IU851991 SQ851991 ACM851991 AMI851991 AWE851991 BGA851991 BPW851991 BZS851991 CJO851991 CTK851991 DDG851991 DNC851991 DWY851991 EGU851991 EQQ851991 FAM851991 FKI851991 FUE851991 GEA851991 GNW851991 GXS851991 HHO851991 HRK851991 IBG851991 ILC851991 IUY851991 JEU851991 JOQ851991 JYM851991 KII851991 KSE851991 LCA851991 LLW851991 LVS851991 MFO851991 MPK851991 MZG851991 NJC851991 NSY851991 OCU851991 OMQ851991 OWM851991 PGI851991 PQE851991 QAA851991 QJW851991 QTS851991 RDO851991 RNK851991 RXG851991 SHC851991 SQY851991 TAU851991 TKQ851991 TUM851991 UEI851991 UOE851991 UYA851991 VHW851991 VRS851991 WBO851991 WLK851991 WVG851991 A917527 IU917527 SQ917527 ACM917527 AMI917527 AWE917527 BGA917527 BPW917527 BZS917527 CJO917527 CTK917527 DDG917527 DNC917527 DWY917527 EGU917527 EQQ917527 FAM917527 FKI917527 FUE917527 GEA917527 GNW917527 GXS917527 HHO917527 HRK917527 IBG917527 ILC917527 IUY917527 JEU917527 JOQ917527 JYM917527 KII917527 KSE917527 LCA917527 LLW917527 LVS917527 MFO917527 MPK917527 MZG917527 NJC917527 NSY917527 OCU917527 OMQ917527 OWM917527 PGI917527 PQE917527 QAA917527 QJW917527 QTS917527 RDO917527 RNK917527 RXG917527 SHC917527 SQY917527 TAU917527 TKQ917527 TUM917527 UEI917527 UOE917527 UYA917527 VHW917527 VRS917527 WBO917527 WLK917527 WVG917527 A983063 IU983063 SQ983063 ACM983063 AMI983063 AWE983063 BGA983063 BPW983063 BZS983063 CJO983063 CTK983063 DDG983063 DNC983063 DWY983063 EGU983063 EQQ983063 FAM983063 FKI983063 FUE983063 GEA983063 GNW983063 GXS983063 HHO983063 HRK983063 IBG983063 ILC983063 IUY983063 JEU983063 JOQ983063 JYM983063 KII983063 KSE983063 LCA983063 LLW983063 LVS983063 MFO983063 MPK983063 MZG983063 NJC983063 NSY983063 OCU983063 OMQ983063 OWM983063 PGI983063 PQE983063 QAA983063 QJW983063 QTS983063 RDO983063 RNK983063 RXG983063 SHC983063 SQY983063 TAU983063 TKQ983063 TUM983063 UEI983063 UOE983063 UYA983063 VHW983063 VRS983063 WBO983063 WLK983063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35" customWidth="1"/>
    <col min="2" max="2" width="55.5703125" style="135" customWidth="1"/>
    <col min="3" max="3" width="41.28515625" style="135" customWidth="1"/>
    <col min="4" max="4" width="29.42578125" style="135" customWidth="1"/>
    <col min="5" max="5" width="29.140625" style="135" customWidth="1"/>
    <col min="6" max="16384" width="11.42578125" style="85"/>
  </cols>
  <sheetData>
    <row r="1" spans="1:5" ht="15.6" x14ac:dyDescent="0.3">
      <c r="A1" s="253" t="s">
        <v>89</v>
      </c>
      <c r="B1" s="254"/>
      <c r="C1" s="254"/>
      <c r="D1" s="254"/>
      <c r="E1" s="108"/>
    </row>
    <row r="2" spans="1:5" ht="27.75" customHeight="1" x14ac:dyDescent="0.3">
      <c r="A2" s="109"/>
      <c r="B2" s="255" t="s">
        <v>72</v>
      </c>
      <c r="C2" s="255"/>
      <c r="D2" s="255"/>
      <c r="E2" s="110"/>
    </row>
    <row r="3" spans="1:5" ht="21" customHeight="1" x14ac:dyDescent="0.25">
      <c r="A3" s="111"/>
      <c r="B3" s="255" t="s">
        <v>140</v>
      </c>
      <c r="C3" s="255"/>
      <c r="D3" s="255"/>
      <c r="E3" s="112"/>
    </row>
    <row r="4" spans="1:5" ht="15.6" thickBot="1" x14ac:dyDescent="0.35">
      <c r="A4" s="113"/>
      <c r="B4" s="114"/>
      <c r="C4" s="114"/>
      <c r="D4" s="114"/>
      <c r="E4" s="115"/>
    </row>
    <row r="5" spans="1:5" ht="26.25" customHeight="1" thickBot="1" x14ac:dyDescent="0.35">
      <c r="A5" s="113"/>
      <c r="B5" s="116" t="s">
        <v>73</v>
      </c>
      <c r="C5" s="256"/>
      <c r="D5" s="257"/>
      <c r="E5" s="115"/>
    </row>
    <row r="6" spans="1:5" ht="27.75" customHeight="1" thickBot="1" x14ac:dyDescent="0.35">
      <c r="A6" s="113"/>
      <c r="B6" s="141" t="s">
        <v>74</v>
      </c>
      <c r="C6" s="258"/>
      <c r="D6" s="259"/>
      <c r="E6" s="115"/>
    </row>
    <row r="7" spans="1:5" ht="29.25" customHeight="1" thickBot="1" x14ac:dyDescent="0.35">
      <c r="A7" s="113"/>
      <c r="B7" s="141" t="s">
        <v>141</v>
      </c>
      <c r="C7" s="251" t="s">
        <v>142</v>
      </c>
      <c r="D7" s="252"/>
      <c r="E7" s="115"/>
    </row>
    <row r="8" spans="1:5" ht="16.149999999999999" thickBot="1" x14ac:dyDescent="0.35">
      <c r="A8" s="113"/>
      <c r="B8" s="142" t="s">
        <v>143</v>
      </c>
      <c r="C8" s="246"/>
      <c r="D8" s="247"/>
      <c r="E8" s="115"/>
    </row>
    <row r="9" spans="1:5" ht="23.25" customHeight="1" thickBot="1" x14ac:dyDescent="0.35">
      <c r="A9" s="113"/>
      <c r="B9" s="142" t="s">
        <v>143</v>
      </c>
      <c r="C9" s="246"/>
      <c r="D9" s="247"/>
      <c r="E9" s="115"/>
    </row>
    <row r="10" spans="1:5" ht="26.25" customHeight="1" thickBot="1" x14ac:dyDescent="0.35">
      <c r="A10" s="113"/>
      <c r="B10" s="142" t="s">
        <v>143</v>
      </c>
      <c r="C10" s="246"/>
      <c r="D10" s="247"/>
      <c r="E10" s="115"/>
    </row>
    <row r="11" spans="1:5" ht="21.75" customHeight="1" thickBot="1" x14ac:dyDescent="0.35">
      <c r="A11" s="113"/>
      <c r="B11" s="142" t="s">
        <v>143</v>
      </c>
      <c r="C11" s="246"/>
      <c r="D11" s="247"/>
      <c r="E11" s="115"/>
    </row>
    <row r="12" spans="1:5" ht="31.9" thickBot="1" x14ac:dyDescent="0.35">
      <c r="A12" s="113"/>
      <c r="B12" s="143" t="s">
        <v>144</v>
      </c>
      <c r="C12" s="246">
        <f>SUM(C8:D11)</f>
        <v>0</v>
      </c>
      <c r="D12" s="247"/>
      <c r="E12" s="115"/>
    </row>
    <row r="13" spans="1:5" ht="26.25" customHeight="1" thickBot="1" x14ac:dyDescent="0.3">
      <c r="A13" s="113"/>
      <c r="B13" s="143" t="s">
        <v>145</v>
      </c>
      <c r="C13" s="246">
        <f>+C12/616000</f>
        <v>0</v>
      </c>
      <c r="D13" s="247"/>
      <c r="E13" s="115"/>
    </row>
    <row r="14" spans="1:5" ht="24.75" customHeight="1" x14ac:dyDescent="0.25">
      <c r="A14" s="113"/>
      <c r="B14" s="114"/>
      <c r="C14" s="118"/>
      <c r="D14" s="119"/>
      <c r="E14" s="115"/>
    </row>
    <row r="15" spans="1:5" ht="28.5" customHeight="1" thickBot="1" x14ac:dyDescent="0.3">
      <c r="A15" s="113"/>
      <c r="B15" s="114" t="s">
        <v>146</v>
      </c>
      <c r="C15" s="118"/>
      <c r="D15" s="119"/>
      <c r="E15" s="115"/>
    </row>
    <row r="16" spans="1:5" ht="27" customHeight="1" x14ac:dyDescent="0.25">
      <c r="A16" s="113"/>
      <c r="B16" s="120" t="s">
        <v>75</v>
      </c>
      <c r="C16" s="121"/>
      <c r="D16" s="122"/>
      <c r="E16" s="115"/>
    </row>
    <row r="17" spans="1:6" ht="28.5" customHeight="1" x14ac:dyDescent="0.25">
      <c r="A17" s="113"/>
      <c r="B17" s="113" t="s">
        <v>76</v>
      </c>
      <c r="C17" s="123"/>
      <c r="D17" s="115"/>
      <c r="E17" s="115"/>
    </row>
    <row r="18" spans="1:6" ht="15" x14ac:dyDescent="0.25">
      <c r="A18" s="113"/>
      <c r="B18" s="113" t="s">
        <v>77</v>
      </c>
      <c r="C18" s="123"/>
      <c r="D18" s="115"/>
      <c r="E18" s="115"/>
    </row>
    <row r="19" spans="1:6" ht="27" customHeight="1" thickBot="1" x14ac:dyDescent="0.3">
      <c r="A19" s="113"/>
      <c r="B19" s="124" t="s">
        <v>78</v>
      </c>
      <c r="C19" s="125"/>
      <c r="D19" s="126"/>
      <c r="E19" s="115"/>
    </row>
    <row r="20" spans="1:6" ht="27" customHeight="1" thickBot="1" x14ac:dyDescent="0.3">
      <c r="A20" s="113"/>
      <c r="B20" s="248" t="s">
        <v>79</v>
      </c>
      <c r="C20" s="249"/>
      <c r="D20" s="250"/>
      <c r="E20" s="115"/>
    </row>
    <row r="21" spans="1:6" ht="16.5" thickBot="1" x14ac:dyDescent="0.3">
      <c r="A21" s="113"/>
      <c r="B21" s="248" t="s">
        <v>80</v>
      </c>
      <c r="C21" s="249"/>
      <c r="D21" s="250"/>
      <c r="E21" s="115"/>
    </row>
    <row r="22" spans="1:6" x14ac:dyDescent="0.25">
      <c r="A22" s="113"/>
      <c r="B22" s="127" t="s">
        <v>147</v>
      </c>
      <c r="C22" s="128"/>
      <c r="D22" s="119" t="s">
        <v>81</v>
      </c>
      <c r="E22" s="115"/>
    </row>
    <row r="23" spans="1:6" ht="16.5" thickBot="1" x14ac:dyDescent="0.3">
      <c r="A23" s="113"/>
      <c r="B23" s="117" t="s">
        <v>82</v>
      </c>
      <c r="C23" s="129"/>
      <c r="D23" s="130" t="s">
        <v>81</v>
      </c>
      <c r="E23" s="115"/>
    </row>
    <row r="24" spans="1:6" ht="16.5" thickBot="1" x14ac:dyDescent="0.3">
      <c r="A24" s="113"/>
      <c r="B24" s="131"/>
      <c r="C24" s="132"/>
      <c r="D24" s="114"/>
      <c r="E24" s="133"/>
    </row>
    <row r="25" spans="1:6" x14ac:dyDescent="0.25">
      <c r="A25" s="263"/>
      <c r="B25" s="264" t="s">
        <v>83</v>
      </c>
      <c r="C25" s="266" t="s">
        <v>84</v>
      </c>
      <c r="D25" s="267"/>
      <c r="E25" s="268"/>
      <c r="F25" s="260"/>
    </row>
    <row r="26" spans="1:6" ht="16.5" thickBot="1" x14ac:dyDescent="0.3">
      <c r="A26" s="263"/>
      <c r="B26" s="265"/>
      <c r="C26" s="261" t="s">
        <v>85</v>
      </c>
      <c r="D26" s="262"/>
      <c r="E26" s="268"/>
      <c r="F26" s="260"/>
    </row>
    <row r="27" spans="1:6" thickBot="1" x14ac:dyDescent="0.3">
      <c r="A27" s="124"/>
      <c r="B27" s="134"/>
      <c r="C27" s="134"/>
      <c r="D27" s="134"/>
      <c r="E27" s="126"/>
      <c r="F27" s="107"/>
    </row>
    <row r="28" spans="1:6" x14ac:dyDescent="0.25">
      <c r="B28" s="136" t="s">
        <v>148</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Javier Augusto Medina Parra</cp:lastModifiedBy>
  <dcterms:created xsi:type="dcterms:W3CDTF">2014-10-22T15:49:24Z</dcterms:created>
  <dcterms:modified xsi:type="dcterms:W3CDTF">2014-12-22T03:46:12Z</dcterms:modified>
</cp:coreProperties>
</file>