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CBF\Convocatoia Sede Nacional\"/>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L46" i="8" l="1"/>
  <c r="L51" i="8" s="1"/>
  <c r="P50" i="8"/>
  <c r="M51" i="8"/>
  <c r="O51" i="8"/>
  <c r="Q51" i="8"/>
  <c r="K51" i="8"/>
  <c r="P49" i="8"/>
  <c r="P48" i="8"/>
  <c r="P47" i="8"/>
  <c r="P46" i="8"/>
  <c r="P45" i="8" l="1"/>
  <c r="P44" i="8"/>
  <c r="P43" i="8"/>
  <c r="G15" i="8"/>
  <c r="P51" i="8" l="1"/>
  <c r="C56" i="8"/>
  <c r="C12" i="10" l="1"/>
  <c r="C13" i="10" s="1"/>
  <c r="M143" i="8"/>
  <c r="L143" i="8"/>
  <c r="K143" i="8"/>
  <c r="E33" i="8"/>
  <c r="E149" i="8" l="1"/>
  <c r="D178" i="8" s="1"/>
  <c r="F168" i="8"/>
  <c r="D179" i="8" s="1"/>
  <c r="E178" i="8" l="1"/>
  <c r="C145" i="8" l="1"/>
  <c r="C55" i="8"/>
</calcChain>
</file>

<file path=xl/sharedStrings.xml><?xml version="1.0" encoding="utf-8"?>
<sst xmlns="http://schemas.openxmlformats.org/spreadsheetml/2006/main" count="726" uniqueCount="272">
  <si>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</si>
  <si>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</si>
  <si>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</si>
  <si>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</si>
  <si>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</si>
  <si>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</si>
  <si>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</si>
  <si>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</si>
  <si>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</si>
  <si>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</si>
  <si>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</si>
  <si>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</si>
  <si>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</si>
  <si>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</si>
  <si>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</si>
  <si>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</si>
  <si>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</si>
  <si>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</si>
  <si>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</si>
  <si>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</si>
  <si>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</si>
  <si>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</si>
  <si>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</si>
  <si>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</si>
  <si>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</si>
  <si>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</si>
  <si>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</si>
  <si>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</si>
  <si>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</si>
  <si>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</si>
  <si>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</si>
  <si>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</si>
  <si>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</si>
  <si>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</si>
  <si>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</si>
  <si>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</si>
  <si>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</si>
  <si>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</si>
  <si>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</si>
  <si>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</si>
  <si>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</si>
  <si>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</si>
  <si>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</si>
  <si>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</si>
  <si>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</si>
  <si>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</si>
  <si>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</si>
  <si>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</si>
  <si>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</si>
  <si>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</si>
  <si>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</si>
  <si>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</si>
  <si>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</si>
  <si>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</si>
  <si>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</si>
  <si>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</si>
  <si>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</si>
  <si>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</si>
  <si>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</si>
  <si>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</si>
  <si>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</si>
  <si>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</si>
  <si>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</si>
  <si>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</si>
  <si>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</si>
  <si>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</si>
  <si>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</si>
  <si>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</si>
  <si>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</si>
  <si>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</si>
  <si>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</si>
  <si>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</si>
  <si>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</si>
  <si>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</si>
  <si>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</si>
  <si>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</si>
  <si>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</si>
  <si>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</si>
  <si>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</si>
  <si>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</si>
  <si>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</si>
  <si>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</si>
  <si>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</si>
  <si>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</si>
  <si>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</si>
  <si>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</si>
  <si>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</si>
  <si>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</si>
  <si>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</si>
  <si>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</si>
  <si>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</si>
  <si>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</si>
  <si>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</si>
  <si>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</si>
  <si>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</si>
  <si>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</si>
  <si>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</si>
  <si>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</si>
  <si>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</si>
  <si>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</si>
  <si>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</si>
  <si>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</si>
  <si>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</si>
  <si>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</si>
  <si>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</si>
  <si>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</si>
  <si>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</si>
  <si>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</si>
  <si>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</si>
  <si>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</si>
  <si>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</si>
  <si>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</si>
  <si>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</si>
  <si>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</si>
  <si>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</si>
  <si>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</si>
  <si>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</si>
  <si>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</si>
  <si>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</si>
  <si>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</si>
  <si>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</si>
  <si>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</si>
  <si>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</si>
  <si>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</si>
  <si>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</si>
  <si>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</si>
  <si>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</si>
  <si>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</si>
  <si>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</si>
  <si>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</si>
  <si>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</si>
  <si>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</si>
  <si>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</si>
  <si>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</si>
  <si>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</si>
  <si>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</si>
  <si>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</si>
  <si>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</si>
  <si>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</si>
  <si>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</si>
  <si>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</si>
  <si>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</si>
  <si>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</si>
  <si>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</si>
  <si>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</si>
  <si>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</si>
  <si>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</si>
  <si>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</si>
  <si>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</si>
  <si>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</si>
  <si>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</si>
  <si>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</si>
  <si>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</si>
  <si>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</si>
  <si>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</si>
  <si>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</si>
  <si>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</si>
  <si>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</si>
  <si>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</si>
  <si>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</si>
  <si>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evaluación independiente para cada grupo al que se presenta)</t>
  </si>
  <si>
    <t>Cantidad de Cupos ejecutados
validados</t>
  </si>
  <si>
    <t>Empresa o entidad contratante
(nombre de la entidad que expide la certificación)</t>
  </si>
  <si>
    <t xml:space="preserve">Objeto del contrato cumple con lo solicitado 
si/ no
</t>
  </si>
  <si>
    <t>X</t>
  </si>
  <si>
    <t>FUNDACIÓN CHOCÓ SOCIAL</t>
  </si>
  <si>
    <t>FUNDACION CHOCO SOCIAL</t>
  </si>
  <si>
    <t xml:space="preserve">FUNDACION CHOCO SOCIAL </t>
  </si>
  <si>
    <t>ICBF REGIONAL CHOCO</t>
  </si>
  <si>
    <t>113 2014</t>
  </si>
  <si>
    <t>NA</t>
  </si>
  <si>
    <t>NO SE DETERMINA</t>
  </si>
  <si>
    <t>147 2014</t>
  </si>
  <si>
    <t>200 2014</t>
  </si>
  <si>
    <t>245 2014</t>
  </si>
  <si>
    <t>218 2013</t>
  </si>
  <si>
    <t>032 2011</t>
  </si>
  <si>
    <t>192 2014</t>
  </si>
  <si>
    <t>158 2012</t>
  </si>
  <si>
    <t>429 2012</t>
  </si>
  <si>
    <t xml:space="preserve">YESCA GRANDE </t>
  </si>
  <si>
    <t xml:space="preserve">ALAMEDA REYES </t>
  </si>
  <si>
    <t>LA DIECIOCHO</t>
  </si>
  <si>
    <t xml:space="preserve">MEDRAN </t>
  </si>
  <si>
    <t>SS</t>
  </si>
  <si>
    <t>ZONA MINERA</t>
  </si>
  <si>
    <t>URIBE VELEZ</t>
  </si>
  <si>
    <t>JARDIN COLISEO</t>
  </si>
  <si>
    <t>JARDIN LA DIECIOCHO</t>
  </si>
  <si>
    <t>AURORA</t>
  </si>
  <si>
    <t>POBLADO</t>
  </si>
  <si>
    <t xml:space="preserve">MIGBEICY ASPRILLA AYALA </t>
  </si>
  <si>
    <t xml:space="preserve">LICENCIADA EN ESPAÑOL Y LITERATURA </t>
  </si>
  <si>
    <t xml:space="preserve">FUNDACION UNIVERSITARIA CLARETIANA </t>
  </si>
  <si>
    <t>MARIA EPIFANIA PALACIOS</t>
  </si>
  <si>
    <t>NO DETERMINA</t>
  </si>
  <si>
    <t xml:space="preserve">NO PRESENTA </t>
  </si>
  <si>
    <t>NO PRESENTA</t>
  </si>
  <si>
    <t>YULIS MARIA CHAVERRA</t>
  </si>
  <si>
    <t>TRABAJADORA SOCIAL</t>
  </si>
  <si>
    <t>COORPORACION PARA FORMACION DIBULGACION Y EDUCACION EN LA FE</t>
  </si>
  <si>
    <t>YENECY PEÑA MOSQUERA</t>
  </si>
  <si>
    <t>LICENCIADA EN MATEMATICAS Y FISICA</t>
  </si>
  <si>
    <t xml:space="preserve">EDITH MANUELA HINESTROSA </t>
  </si>
  <si>
    <t>LICENCIADA EN BASICA PRIMARIA</t>
  </si>
  <si>
    <t xml:space="preserve">SANDY SANCHEZ </t>
  </si>
  <si>
    <t xml:space="preserve">PSICOLOGA </t>
  </si>
  <si>
    <t>JENNY JANETH RAMIREZ</t>
  </si>
  <si>
    <t xml:space="preserve">TOMAS BEJARANO LEMUS </t>
  </si>
  <si>
    <t xml:space="preserve">TRABAJADOR SOCIAL </t>
  </si>
  <si>
    <t xml:space="preserve">MARIA JANETH QUINTO </t>
  </si>
  <si>
    <t>UNION TEMPORAL ROTARI</t>
  </si>
  <si>
    <t xml:space="preserve">MARLY LASTERIA VALENCIA SERNA </t>
  </si>
  <si>
    <t>PARROQUIA SAN FRANCISCO DE ASIS</t>
  </si>
  <si>
    <t xml:space="preserve">ROSA MOSQUERA ASPRILLA </t>
  </si>
  <si>
    <t xml:space="preserve">RUBY JANETH MENA </t>
  </si>
  <si>
    <t xml:space="preserve">KEILLS MACHADO SARRIA </t>
  </si>
  <si>
    <t xml:space="preserve">RED JUVENIL DE MUJERES CHOCUANAS </t>
  </si>
  <si>
    <t xml:space="preserve">FLOR MARINA MOSQUERA </t>
  </si>
  <si>
    <t>ALDEAS INFANTILES SOS</t>
  </si>
  <si>
    <t xml:space="preserve">FANNY LUIS BORJA </t>
  </si>
  <si>
    <t>CAJA DE COMPENSACION FAMILIAR DEL CHOCO</t>
  </si>
  <si>
    <t xml:space="preserve">AYDA LUZ PALACIOS PALACIOS </t>
  </si>
  <si>
    <t>NEYDA HERNANDEZ MARTINEZ</t>
  </si>
  <si>
    <t>ANAUDILIA MENA PALACIOS</t>
  </si>
  <si>
    <t xml:space="preserve">TRABAJADORA SOCIAL </t>
  </si>
  <si>
    <t>NO CUMPLE</t>
  </si>
  <si>
    <t xml:space="preserve">NO </t>
  </si>
  <si>
    <t>DIANA CAROVITH GUERRERO MOSQUERA</t>
  </si>
  <si>
    <t>PSICOLOGO</t>
  </si>
  <si>
    <t>LUZ EUGENIA MORENO MOSQUERA</t>
  </si>
  <si>
    <t xml:space="preserve">JESUS GONZALO PALACIOS </t>
  </si>
  <si>
    <t>CONTADOR PUBLICO</t>
  </si>
  <si>
    <t xml:space="preserve">JEFFERSON PALACIOS PALACIOS </t>
  </si>
  <si>
    <t>Este profesional también fue presentado por el oferente Versalles quien radicó primero</t>
  </si>
  <si>
    <t>TRABAJADOR SOCIAL</t>
  </si>
  <si>
    <t>PASIFICA SANTO  COPETE MURILLO</t>
  </si>
  <si>
    <t>ANA JULIA MORENO</t>
  </si>
  <si>
    <t>FEBRERO DE 2010</t>
  </si>
  <si>
    <t>UNION DE SEGLARES MISIONEROS</t>
  </si>
  <si>
    <t>DICIEMBRE DE 2011</t>
  </si>
  <si>
    <t>DIANA ALICIA MOSQUERA</t>
  </si>
  <si>
    <t>01/04/2014
01/10/2013</t>
  </si>
  <si>
    <t>15/12/2014
31/03/2014</t>
  </si>
  <si>
    <t>FUNDACION PASOS FIRMES</t>
  </si>
  <si>
    <t>BADER SORETH GARCIA</t>
  </si>
  <si>
    <t>LICENCIADA EN BIOLOGIA Y QUIMICA</t>
  </si>
  <si>
    <t>01/09/2013
15/12/2014</t>
  </si>
  <si>
    <t xml:space="preserve">NO PRESENTA CARTA 
SUBSANADO EL 17/12/2014
</t>
  </si>
  <si>
    <t>FUNCIONES CERTIFICADAS CUMPLEN CON LO  
REQUERIDO
(SI/NO)</t>
  </si>
  <si>
    <t>NO SE PRESENTA CERTIFICADOS DE TERMINACION DE MATERIAS
 O ACTA DE GRADO COMO PROFESIONAL 
SUBSANADO EL 17-12-2014 CON NUEVO PROFESIONAL DIANA ALICIA MOSQUERA</t>
  </si>
  <si>
    <t>SUBSANACION 2-16</t>
  </si>
  <si>
    <t>NO SE PRESENTAN CERTIFICACIONES LABORALES Y LA EXPERIENCIA DILENGENCIADA 
EN LA HOJA DE VIDA NO CUMPLE 
SUBSANADO EL 17/12/2014 CON NUEVO PROFESIONAL BADER GARCIA</t>
  </si>
  <si>
    <t>24/01/2013
18-09-2013</t>
  </si>
  <si>
    <t>SUBSANACION 17-32</t>
  </si>
  <si>
    <t>SE VALIDA EN SUBSANACION</t>
  </si>
  <si>
    <t>SUBSANADO EL 17/12/2014,CON  NUEVO PROFESIONAL ANA JULIA MORENO</t>
  </si>
  <si>
    <t>SUBSANACION 33-42</t>
  </si>
  <si>
    <t>SUBSANADO EL 17/12/2014 ,CON  NUEVO PROFESIONAL PASIFICA SANTO</t>
  </si>
  <si>
    <t>SUBSANACION 43-52</t>
  </si>
  <si>
    <t>SUBSANADO EL 17/12/2014, CON NUEVO PROFESIONAL  LEDYS CHABERRA MOSQUERA</t>
  </si>
  <si>
    <t>LEDYS CHABERRA MOSQUERA</t>
  </si>
  <si>
    <t>01/04/2014
01/08/2013</t>
  </si>
  <si>
    <t>15/12/2014
30/12/2013</t>
  </si>
  <si>
    <t>NOHEMY CHAVERRA PORTOCARRERO</t>
  </si>
  <si>
    <t xml:space="preserve">JUNTA DE ACCION COMUNAL BARRIO EL BOSQUE </t>
  </si>
  <si>
    <t>SUBSANADO EL 17/12/2014, CON NUEVO PROFESIONAL  NOHEMI CHABERRA PORTOCAREENO</t>
  </si>
  <si>
    <t>SUBSANACION 53-61</t>
  </si>
  <si>
    <t>SUBSANACION 62-84</t>
  </si>
  <si>
    <t>NO SE VALIDA LA EXPERIENCIA DEBIDO A QUE SE PRESENTA UNA CERTIFICACION ADICIONAL. SEGÚN EL PLIEGO DE CONDICIONES SE PUEDEN PRESENTAR MÁXIMO 8 CERTIFICACIONES</t>
  </si>
  <si>
    <r>
      <t xml:space="preserve">EN REMPLAZO DE MARIA EPIFANIA PALACIOS. </t>
    </r>
    <r>
      <rPr>
        <b/>
        <sz val="11"/>
        <rFont val="Calibri"/>
        <family val="2"/>
        <scheme val="minor"/>
      </rPr>
      <t>SUBSANO</t>
    </r>
  </si>
  <si>
    <t>SE VALIDA EN SUBSANACION.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</si>
</sst>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_-&quot;$&quot;* #,##0_-;\-&quot;$&quot;* #,##0_-;_-&quot;$&quot;* &quot;-&quot;??_-;_-@_-"/>
    <numFmt numFmtId="171" formatCode="0.0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1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3" fontId="13" fillId="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15" fontId="0" fillId="0" borderId="1" xfId="0" applyNumberFormat="1" applyBorder="1" applyAlignment="1"/>
    <xf numFmtId="1" fontId="13" fillId="0" borderId="1" xfId="0" applyNumberFormat="1" applyFont="1" applyFill="1" applyBorder="1" applyAlignment="1" applyProtection="1">
      <alignment horizontal="center" vertical="center" wrapText="1"/>
      <protection locked="0"/>
    </xf>
    <xf numFmtId="170" fontId="13" fillId="0" borderId="1" xfId="3"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49" fontId="14" fillId="1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right" vertical="center" wrapText="1"/>
      <protection locked="0"/>
    </xf>
    <xf numFmtId="3" fontId="0" fillId="0" borderId="1" xfId="0" applyNumberFormat="1" applyFill="1" applyBorder="1" applyAlignment="1">
      <alignment horizontal="center" vertical="center"/>
    </xf>
    <xf numFmtId="171" fontId="0" fillId="0" borderId="0" xfId="0" applyNumberFormat="1" applyFill="1" applyBorder="1" applyAlignment="1">
      <alignment vertical="center" wrapText="1"/>
    </xf>
    <xf numFmtId="15" fontId="0" fillId="0" borderId="1" xfId="0" applyNumberFormat="1" applyBorder="1" applyAlignment="1">
      <alignment horizontal="right"/>
    </xf>
    <xf numFmtId="0" fontId="14" fillId="0" borderId="1" xfId="0" applyFont="1" applyBorder="1" applyAlignment="1">
      <alignment vertical="center"/>
    </xf>
    <xf numFmtId="170" fontId="18" fillId="2" borderId="1" xfId="3" applyNumberFormat="1" applyFont="1" applyFill="1" applyBorder="1" applyAlignment="1" applyProtection="1">
      <alignment horizontal="center" vertical="center" wrapText="1"/>
      <protection locked="0"/>
    </xf>
    <xf numFmtId="15" fontId="0" fillId="0" borderId="1" xfId="0" applyNumberFormat="1" applyBorder="1" applyAlignment="1">
      <alignment horizontal="center" vertical="center"/>
    </xf>
    <xf numFmtId="0" fontId="0" fillId="0" borderId="1" xfId="0" applyFill="1" applyBorder="1" applyAlignment="1">
      <alignment vertical="center" wrapText="1"/>
    </xf>
    <xf numFmtId="15" fontId="0" fillId="0" borderId="1" xfId="0" applyNumberFormat="1" applyFill="1" applyBorder="1" applyAlignment="1">
      <alignment vertical="center"/>
    </xf>
    <xf numFmtId="15" fontId="0" fillId="0" borderId="1" xfId="0" applyNumberFormat="1" applyBorder="1" applyAlignment="1">
      <alignment vertical="center"/>
    </xf>
    <xf numFmtId="165" fontId="1" fillId="3" borderId="1" xfId="0" applyNumberFormat="1" applyFont="1" applyFill="1" applyBorder="1" applyAlignment="1">
      <alignment horizontal="right" vertical="center"/>
    </xf>
    <xf numFmtId="169" fontId="1" fillId="3" borderId="1" xfId="1" applyNumberFormat="1" applyFont="1" applyFill="1" applyBorder="1" applyAlignment="1">
      <alignment vertical="center"/>
    </xf>
    <xf numFmtId="43" fontId="1" fillId="3" borderId="1" xfId="1" applyFont="1" applyFill="1" applyBorder="1" applyAlignment="1">
      <alignment vertical="center"/>
    </xf>
    <xf numFmtId="14" fontId="0" fillId="0" borderId="0" xfId="0" applyNumberFormat="1" applyAlignment="1">
      <alignment vertical="center"/>
    </xf>
    <xf numFmtId="0" fontId="0" fillId="0" borderId="1" xfId="0" applyBorder="1" applyAlignment="1">
      <alignment horizontal="center"/>
    </xf>
    <xf numFmtId="0" fontId="0" fillId="0" borderId="1" xfId="0" applyBorder="1" applyAlignment="1">
      <alignment horizontal="center" vertical="center"/>
    </xf>
    <xf numFmtId="0" fontId="0" fillId="0" borderId="1" xfId="0" applyBorder="1" applyAlignment="1">
      <alignment horizontal="left" vertical="center"/>
    </xf>
    <xf numFmtId="14" fontId="0" fillId="0" borderId="1" xfId="0" applyNumberFormat="1" applyBorder="1" applyAlignment="1">
      <alignment horizontal="right" vertical="center"/>
    </xf>
    <xf numFmtId="0" fontId="0" fillId="0" borderId="0" xfId="0" applyBorder="1" applyAlignment="1">
      <alignment horizontal="center" vertical="center"/>
    </xf>
    <xf numFmtId="14" fontId="0" fillId="0" borderId="0" xfId="0" applyNumberFormat="1" applyBorder="1" applyAlignment="1">
      <alignment horizontal="center" vertical="center"/>
    </xf>
    <xf numFmtId="0" fontId="0" fillId="0" borderId="5" xfId="0" applyBorder="1" applyAlignment="1">
      <alignment vertical="center"/>
    </xf>
    <xf numFmtId="0" fontId="14" fillId="0" borderId="1" xfId="0" applyFont="1" applyBorder="1" applyAlignment="1"/>
    <xf numFmtId="15" fontId="14" fillId="0" borderId="1" xfId="0" applyNumberFormat="1" applyFont="1" applyBorder="1" applyAlignment="1">
      <alignment horizontal="right"/>
    </xf>
    <xf numFmtId="0" fontId="14" fillId="0" borderId="1" xfId="0" applyFont="1" applyBorder="1" applyAlignment="1">
      <alignment vertical="center" wrapText="1"/>
    </xf>
    <xf numFmtId="0" fontId="14" fillId="0" borderId="1" xfId="0" applyFont="1" applyFill="1" applyBorder="1" applyAlignment="1">
      <alignment vertical="center"/>
    </xf>
    <xf numFmtId="0" fontId="14" fillId="0" borderId="1" xfId="0" applyFont="1" applyBorder="1" applyAlignment="1">
      <alignment horizontal="center"/>
    </xf>
    <xf numFmtId="15" fontId="14" fillId="0" borderId="1" xfId="0" applyNumberFormat="1" applyFont="1" applyFill="1" applyBorder="1" applyAlignment="1">
      <alignment horizontal="center"/>
    </xf>
    <xf numFmtId="0" fontId="0" fillId="0" borderId="1" xfId="0" applyFill="1" applyBorder="1" applyAlignment="1">
      <alignment horizontal="center" vertical="center" wrapText="1"/>
    </xf>
    <xf numFmtId="0" fontId="14" fillId="0" borderId="1" xfId="0" applyFont="1" applyFill="1" applyBorder="1" applyAlignment="1">
      <alignment horizontal="center" vertical="center"/>
    </xf>
    <xf numFmtId="15" fontId="14" fillId="0" borderId="1" xfId="0" applyNumberFormat="1" applyFont="1" applyFill="1" applyBorder="1" applyAlignment="1">
      <alignment horizontal="right" vertical="center"/>
    </xf>
    <xf numFmtId="15" fontId="14" fillId="0" borderId="1" xfId="0" applyNumberFormat="1" applyFont="1" applyFill="1" applyBorder="1" applyAlignment="1">
      <alignment horizontal="center" vertical="center" wrapText="1"/>
    </xf>
    <xf numFmtId="0" fontId="0" fillId="0" borderId="1" xfId="0" applyFill="1" applyBorder="1" applyAlignment="1">
      <alignment wrapText="1"/>
    </xf>
    <xf numFmtId="0" fontId="0" fillId="0" borderId="1" xfId="0" applyFill="1" applyBorder="1" applyAlignment="1">
      <alignment horizontal="center" wrapText="1"/>
    </xf>
    <xf numFmtId="15" fontId="0" fillId="0" borderId="1" xfId="0" applyNumberFormat="1" applyFill="1" applyBorder="1" applyAlignment="1">
      <alignment horizontal="right"/>
    </xf>
    <xf numFmtId="0" fontId="14" fillId="0" borderId="1" xfId="0" applyFont="1" applyFill="1" applyBorder="1" applyAlignment="1"/>
    <xf numFmtId="0" fontId="0" fillId="0" borderId="1" xfId="0" applyBorder="1" applyAlignment="1">
      <alignment horizontal="right" vertical="center"/>
    </xf>
    <xf numFmtId="0" fontId="14" fillId="0" borderId="1" xfId="0" applyFont="1" applyFill="1" applyBorder="1" applyAlignment="1">
      <alignment vertical="center" wrapText="1"/>
    </xf>
    <xf numFmtId="17" fontId="14" fillId="0" borderId="1" xfId="0" applyNumberFormat="1" applyFont="1" applyFill="1" applyBorder="1" applyAlignment="1">
      <alignment horizontal="right" vertical="center"/>
    </xf>
    <xf numFmtId="0" fontId="0" fillId="0" borderId="1" xfId="0" applyFill="1" applyBorder="1" applyAlignment="1">
      <alignment horizontal="right" vertical="center"/>
    </xf>
    <xf numFmtId="0" fontId="14" fillId="0" borderId="1" xfId="0" applyFont="1" applyFill="1" applyBorder="1" applyAlignment="1">
      <alignment horizontal="right" vertical="center"/>
    </xf>
    <xf numFmtId="15" fontId="14" fillId="0" borderId="1" xfId="0" applyNumberFormat="1" applyFont="1" applyBorder="1" applyAlignment="1">
      <alignment horizontal="center"/>
    </xf>
    <xf numFmtId="15" fontId="14" fillId="0" borderId="1" xfId="0" applyNumberFormat="1" applyFont="1" applyFill="1" applyBorder="1" applyAlignment="1">
      <alignment horizontal="center" wrapText="1"/>
    </xf>
    <xf numFmtId="0" fontId="14" fillId="0" borderId="1" xfId="0" applyFont="1" applyFill="1" applyBorder="1" applyAlignment="1">
      <alignment horizontal="center"/>
    </xf>
    <xf numFmtId="14" fontId="14" fillId="0" borderId="1" xfId="0" applyNumberFormat="1" applyFont="1" applyBorder="1" applyAlignment="1">
      <alignment horizontal="center" vertical="center"/>
    </xf>
    <xf numFmtId="14" fontId="14" fillId="0" borderId="1" xfId="0" applyNumberFormat="1" applyFont="1" applyBorder="1" applyAlignment="1">
      <alignment horizontal="center" vertical="center" wrapText="1"/>
    </xf>
    <xf numFmtId="0" fontId="14" fillId="0" borderId="1" xfId="0" applyFont="1" applyBorder="1" applyAlignment="1">
      <alignment horizontal="left"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14" fillId="0" borderId="1" xfId="0" applyFont="1" applyFill="1" applyBorder="1" applyAlignment="1">
      <alignment horizontal="left" vertical="center"/>
    </xf>
    <xf numFmtId="17" fontId="14" fillId="0" borderId="13" xfId="0" applyNumberFormat="1" applyFont="1" applyFill="1" applyBorder="1" applyAlignment="1">
      <alignment horizontal="right" vertical="center"/>
    </xf>
    <xf numFmtId="17" fontId="14" fillId="0" borderId="4" xfId="0" applyNumberFormat="1" applyFont="1" applyFill="1" applyBorder="1" applyAlignment="1">
      <alignment horizontal="right" vertical="center"/>
    </xf>
    <xf numFmtId="17" fontId="14" fillId="0" borderId="12" xfId="0" applyNumberFormat="1" applyFont="1" applyFill="1" applyBorder="1" applyAlignment="1">
      <alignment horizontal="right" vertical="center"/>
    </xf>
    <xf numFmtId="0" fontId="0" fillId="0" borderId="13" xfId="0" applyFill="1" applyBorder="1" applyAlignment="1">
      <alignment horizontal="right" vertical="center"/>
    </xf>
    <xf numFmtId="0" fontId="0" fillId="0" borderId="12" xfId="0" applyFill="1" applyBorder="1" applyAlignment="1">
      <alignment horizontal="right" vertical="center"/>
    </xf>
    <xf numFmtId="0" fontId="0" fillId="0" borderId="4" xfId="0" applyFill="1" applyBorder="1" applyAlignment="1">
      <alignment horizontal="right" vertical="center"/>
    </xf>
    <xf numFmtId="15" fontId="0" fillId="0" borderId="1" xfId="0" applyNumberFormat="1" applyBorder="1" applyAlignment="1">
      <alignment horizontal="right" vertical="center"/>
    </xf>
    <xf numFmtId="0" fontId="14" fillId="0" borderId="1" xfId="0" applyFont="1" applyBorder="1" applyAlignment="1">
      <alignment horizontal="left" vertical="center"/>
    </xf>
    <xf numFmtId="14" fontId="0" fillId="0" borderId="1" xfId="0" applyNumberFormat="1" applyBorder="1" applyAlignment="1">
      <alignment horizontal="right" vertical="center"/>
    </xf>
    <xf numFmtId="0" fontId="14" fillId="0" borderId="13" xfId="0" applyFont="1" applyBorder="1" applyAlignment="1">
      <alignment horizontal="left" vertical="center"/>
    </xf>
    <xf numFmtId="0" fontId="14" fillId="0" borderId="12" xfId="0" applyFont="1" applyBorder="1" applyAlignment="1">
      <alignment horizontal="left" vertical="center"/>
    </xf>
    <xf numFmtId="0" fontId="14" fillId="0" borderId="4" xfId="0" applyFont="1" applyBorder="1" applyAlignment="1">
      <alignment horizontal="left" vertical="center"/>
    </xf>
    <xf numFmtId="0" fontId="14" fillId="0" borderId="13" xfId="0" applyFont="1" applyFill="1" applyBorder="1" applyAlignment="1">
      <alignment horizontal="left" vertical="center"/>
    </xf>
    <xf numFmtId="0" fontId="14" fillId="0" borderId="12" xfId="0" applyFont="1" applyFill="1" applyBorder="1" applyAlignment="1">
      <alignment horizontal="left" vertical="center"/>
    </xf>
    <xf numFmtId="0" fontId="14" fillId="0" borderId="4" xfId="0" applyFont="1" applyFill="1"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1" xfId="0" applyFill="1" applyBorder="1" applyAlignment="1">
      <alignment horizontal="left" vertical="center"/>
    </xf>
    <xf numFmtId="0" fontId="0" fillId="0" borderId="43" xfId="0" applyBorder="1" applyAlignment="1">
      <alignment horizontal="left" vertical="center"/>
    </xf>
    <xf numFmtId="0" fontId="0" fillId="0" borderId="46" xfId="0" applyBorder="1" applyAlignment="1">
      <alignment horizontal="left" vertical="center"/>
    </xf>
    <xf numFmtId="0" fontId="0" fillId="0" borderId="41" xfId="0" applyBorder="1" applyAlignment="1">
      <alignment horizontal="left"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1" fillId="2" borderId="42"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28" t="s">
        <v>88</v>
      </c>
      <c r="B2" s="228"/>
      <c r="C2" s="228"/>
      <c r="D2" s="228"/>
      <c r="E2" s="228"/>
      <c r="F2" s="228"/>
      <c r="G2" s="228"/>
      <c r="H2" s="228"/>
      <c r="I2" s="228"/>
      <c r="J2" s="228"/>
      <c r="K2" s="228"/>
      <c r="L2" s="228"/>
    </row>
    <row r="4" spans="1:12" ht="16.5" x14ac:dyDescent="0.25">
      <c r="A4" s="209" t="s">
        <v>59</v>
      </c>
      <c r="B4" s="209"/>
      <c r="C4" s="209"/>
      <c r="D4" s="209"/>
      <c r="E4" s="209"/>
      <c r="F4" s="209"/>
      <c r="G4" s="209"/>
      <c r="H4" s="209"/>
      <c r="I4" s="209"/>
      <c r="J4" s="209"/>
      <c r="K4" s="209"/>
      <c r="L4" s="209"/>
    </row>
    <row r="5" spans="1:12" ht="16.5" x14ac:dyDescent="0.25">
      <c r="A5" s="62"/>
    </row>
    <row r="6" spans="1:12" ht="16.5" x14ac:dyDescent="0.25">
      <c r="A6" s="209" t="s">
        <v>60</v>
      </c>
      <c r="B6" s="209"/>
      <c r="C6" s="209"/>
      <c r="D6" s="209"/>
      <c r="E6" s="209"/>
      <c r="F6" s="209"/>
      <c r="G6" s="209"/>
      <c r="H6" s="209"/>
      <c r="I6" s="209"/>
      <c r="J6" s="209"/>
      <c r="K6" s="209"/>
      <c r="L6" s="209"/>
    </row>
    <row r="7" spans="1:12" ht="16.5" x14ac:dyDescent="0.25">
      <c r="A7" s="63"/>
    </row>
    <row r="8" spans="1:12" ht="109.5" customHeight="1" x14ac:dyDescent="0.25">
      <c r="A8" s="210" t="s">
        <v>123</v>
      </c>
      <c r="B8" s="210"/>
      <c r="C8" s="210"/>
      <c r="D8" s="210"/>
      <c r="E8" s="210"/>
      <c r="F8" s="210"/>
      <c r="G8" s="210"/>
      <c r="H8" s="210"/>
      <c r="I8" s="210"/>
      <c r="J8" s="210"/>
      <c r="K8" s="210"/>
      <c r="L8" s="210"/>
    </row>
    <row r="9" spans="1:12" ht="45.75" customHeight="1" x14ac:dyDescent="0.25">
      <c r="A9" s="210"/>
      <c r="B9" s="210"/>
      <c r="C9" s="210"/>
      <c r="D9" s="210"/>
      <c r="E9" s="210"/>
      <c r="F9" s="210"/>
      <c r="G9" s="210"/>
      <c r="H9" s="210"/>
      <c r="I9" s="210"/>
      <c r="J9" s="210"/>
      <c r="K9" s="210"/>
      <c r="L9" s="210"/>
    </row>
    <row r="10" spans="1:12" ht="28.5" customHeight="1" x14ac:dyDescent="0.25">
      <c r="A10" s="210" t="s">
        <v>91</v>
      </c>
      <c r="B10" s="210"/>
      <c r="C10" s="210"/>
      <c r="D10" s="210"/>
      <c r="E10" s="210"/>
      <c r="F10" s="210"/>
      <c r="G10" s="210"/>
      <c r="H10" s="210"/>
      <c r="I10" s="210"/>
      <c r="J10" s="210"/>
      <c r="K10" s="210"/>
      <c r="L10" s="210"/>
    </row>
    <row r="11" spans="1:12" ht="28.5" customHeight="1" x14ac:dyDescent="0.25">
      <c r="A11" s="210"/>
      <c r="B11" s="210"/>
      <c r="C11" s="210"/>
      <c r="D11" s="210"/>
      <c r="E11" s="210"/>
      <c r="F11" s="210"/>
      <c r="G11" s="210"/>
      <c r="H11" s="210"/>
      <c r="I11" s="210"/>
      <c r="J11" s="210"/>
      <c r="K11" s="210"/>
      <c r="L11" s="210"/>
    </row>
    <row r="12" spans="1:12" ht="15.75" thickBot="1" x14ac:dyDescent="0.3"/>
    <row r="13" spans="1:12" ht="15.75" thickBot="1" x14ac:dyDescent="0.3">
      <c r="A13" s="64" t="s">
        <v>61</v>
      </c>
      <c r="B13" s="211" t="s">
        <v>87</v>
      </c>
      <c r="C13" s="212"/>
      <c r="D13" s="212"/>
      <c r="E13" s="212"/>
      <c r="F13" s="212"/>
      <c r="G13" s="212"/>
      <c r="H13" s="212"/>
      <c r="I13" s="212"/>
      <c r="J13" s="212"/>
      <c r="K13" s="212"/>
      <c r="L13" s="212"/>
    </row>
    <row r="14" spans="1:12" ht="15.75" thickBot="1" x14ac:dyDescent="0.3">
      <c r="A14" s="65">
        <v>1</v>
      </c>
      <c r="B14" s="227"/>
      <c r="C14" s="227"/>
      <c r="D14" s="227"/>
      <c r="E14" s="227"/>
      <c r="F14" s="227"/>
      <c r="G14" s="227"/>
      <c r="H14" s="227"/>
      <c r="I14" s="227"/>
      <c r="J14" s="227"/>
      <c r="K14" s="227"/>
      <c r="L14" s="227"/>
    </row>
    <row r="15" spans="1:12" ht="15.75" thickBot="1" x14ac:dyDescent="0.3">
      <c r="A15" s="65">
        <v>2</v>
      </c>
      <c r="B15" s="227"/>
      <c r="C15" s="227"/>
      <c r="D15" s="227"/>
      <c r="E15" s="227"/>
      <c r="F15" s="227"/>
      <c r="G15" s="227"/>
      <c r="H15" s="227"/>
      <c r="I15" s="227"/>
      <c r="J15" s="227"/>
      <c r="K15" s="227"/>
      <c r="L15" s="227"/>
    </row>
    <row r="16" spans="1:12" ht="15.75" thickBot="1" x14ac:dyDescent="0.3">
      <c r="A16" s="65">
        <v>3</v>
      </c>
      <c r="B16" s="227"/>
      <c r="C16" s="227"/>
      <c r="D16" s="227"/>
      <c r="E16" s="227"/>
      <c r="F16" s="227"/>
      <c r="G16" s="227"/>
      <c r="H16" s="227"/>
      <c r="I16" s="227"/>
      <c r="J16" s="227"/>
      <c r="K16" s="227"/>
      <c r="L16" s="227"/>
    </row>
    <row r="17" spans="1:12" ht="15.75" thickBot="1" x14ac:dyDescent="0.3">
      <c r="A17" s="65">
        <v>4</v>
      </c>
      <c r="B17" s="227"/>
      <c r="C17" s="227"/>
      <c r="D17" s="227"/>
      <c r="E17" s="227"/>
      <c r="F17" s="227"/>
      <c r="G17" s="227"/>
      <c r="H17" s="227"/>
      <c r="I17" s="227"/>
      <c r="J17" s="227"/>
      <c r="K17" s="227"/>
      <c r="L17" s="227"/>
    </row>
    <row r="18" spans="1:12" ht="15.75" thickBot="1" x14ac:dyDescent="0.3">
      <c r="A18" s="65">
        <v>5</v>
      </c>
      <c r="B18" s="227"/>
      <c r="C18" s="227"/>
      <c r="D18" s="227"/>
      <c r="E18" s="227"/>
      <c r="F18" s="227"/>
      <c r="G18" s="227"/>
      <c r="H18" s="227"/>
      <c r="I18" s="227"/>
      <c r="J18" s="227"/>
      <c r="K18" s="227"/>
      <c r="L18" s="227"/>
    </row>
    <row r="19" spans="1:12" x14ac:dyDescent="0.25">
      <c r="A19" s="72"/>
      <c r="B19" s="72"/>
      <c r="C19" s="72"/>
      <c r="D19" s="72"/>
      <c r="E19" s="72"/>
      <c r="F19" s="72"/>
      <c r="G19" s="72"/>
      <c r="H19" s="72"/>
      <c r="I19" s="72"/>
      <c r="J19" s="72"/>
      <c r="K19" s="72"/>
      <c r="L19" s="72"/>
    </row>
    <row r="20" spans="1:12" x14ac:dyDescent="0.25">
      <c r="A20" s="73"/>
      <c r="B20" s="72"/>
      <c r="C20" s="72"/>
      <c r="D20" s="72"/>
      <c r="E20" s="72"/>
      <c r="F20" s="72"/>
      <c r="G20" s="72"/>
      <c r="H20" s="72"/>
      <c r="I20" s="72"/>
      <c r="J20" s="72"/>
      <c r="K20" s="72"/>
      <c r="L20" s="72"/>
    </row>
    <row r="21" spans="1:12" x14ac:dyDescent="0.25">
      <c r="A21" s="229" t="s">
        <v>86</v>
      </c>
      <c r="B21" s="229"/>
      <c r="C21" s="229"/>
      <c r="D21" s="229"/>
      <c r="E21" s="229"/>
      <c r="F21" s="229"/>
      <c r="G21" s="229"/>
      <c r="H21" s="229"/>
      <c r="I21" s="229"/>
      <c r="J21" s="229"/>
      <c r="K21" s="229"/>
      <c r="L21" s="229"/>
    </row>
    <row r="23" spans="1:12" ht="27" customHeight="1" x14ac:dyDescent="0.25">
      <c r="A23" s="213" t="s">
        <v>62</v>
      </c>
      <c r="B23" s="213"/>
      <c r="C23" s="213"/>
      <c r="D23" s="213"/>
      <c r="E23" s="67" t="s">
        <v>63</v>
      </c>
      <c r="F23" s="66" t="s">
        <v>64</v>
      </c>
      <c r="G23" s="66" t="s">
        <v>65</v>
      </c>
      <c r="H23" s="213" t="s">
        <v>2</v>
      </c>
      <c r="I23" s="213"/>
      <c r="J23" s="213"/>
      <c r="K23" s="213"/>
      <c r="L23" s="213"/>
    </row>
    <row r="24" spans="1:12" ht="30.75" customHeight="1" x14ac:dyDescent="0.25">
      <c r="A24" s="221" t="s">
        <v>95</v>
      </c>
      <c r="B24" s="222"/>
      <c r="C24" s="222"/>
      <c r="D24" s="223"/>
      <c r="E24" s="68"/>
      <c r="F24" s="1"/>
      <c r="G24" s="1"/>
      <c r="H24" s="220"/>
      <c r="I24" s="220"/>
      <c r="J24" s="220"/>
      <c r="K24" s="220"/>
      <c r="L24" s="220"/>
    </row>
    <row r="25" spans="1:12" ht="35.25" customHeight="1" x14ac:dyDescent="0.25">
      <c r="A25" s="224" t="s">
        <v>96</v>
      </c>
      <c r="B25" s="225"/>
      <c r="C25" s="225"/>
      <c r="D25" s="226"/>
      <c r="E25" s="69"/>
      <c r="F25" s="1"/>
      <c r="G25" s="1"/>
      <c r="H25" s="220"/>
      <c r="I25" s="220"/>
      <c r="J25" s="220"/>
      <c r="K25" s="220"/>
      <c r="L25" s="220"/>
    </row>
    <row r="26" spans="1:12" ht="24.75" customHeight="1" x14ac:dyDescent="0.25">
      <c r="A26" s="224" t="s">
        <v>124</v>
      </c>
      <c r="B26" s="225"/>
      <c r="C26" s="225"/>
      <c r="D26" s="226"/>
      <c r="E26" s="69"/>
      <c r="F26" s="1"/>
      <c r="G26" s="1"/>
      <c r="H26" s="220"/>
      <c r="I26" s="220"/>
      <c r="J26" s="220"/>
      <c r="K26" s="220"/>
      <c r="L26" s="220"/>
    </row>
    <row r="27" spans="1:12" ht="27" customHeight="1" x14ac:dyDescent="0.25">
      <c r="A27" s="214" t="s">
        <v>66</v>
      </c>
      <c r="B27" s="215"/>
      <c r="C27" s="215"/>
      <c r="D27" s="216"/>
      <c r="E27" s="70"/>
      <c r="F27" s="1"/>
      <c r="G27" s="1"/>
      <c r="H27" s="220"/>
      <c r="I27" s="220"/>
      <c r="J27" s="220"/>
      <c r="K27" s="220"/>
      <c r="L27" s="220"/>
    </row>
    <row r="28" spans="1:12" ht="20.25" customHeight="1" x14ac:dyDescent="0.25">
      <c r="A28" s="214" t="s">
        <v>90</v>
      </c>
      <c r="B28" s="215"/>
      <c r="C28" s="215"/>
      <c r="D28" s="216"/>
      <c r="E28" s="70"/>
      <c r="F28" s="1"/>
      <c r="G28" s="1"/>
      <c r="H28" s="217"/>
      <c r="I28" s="218"/>
      <c r="J28" s="218"/>
      <c r="K28" s="218"/>
      <c r="L28" s="219"/>
    </row>
    <row r="29" spans="1:12" ht="28.5" customHeight="1" x14ac:dyDescent="0.25">
      <c r="A29" s="214" t="s">
        <v>125</v>
      </c>
      <c r="B29" s="215"/>
      <c r="C29" s="215"/>
      <c r="D29" s="216"/>
      <c r="E29" s="70"/>
      <c r="F29" s="1"/>
      <c r="G29" s="1"/>
      <c r="H29" s="220"/>
      <c r="I29" s="220"/>
      <c r="J29" s="220"/>
      <c r="K29" s="220"/>
      <c r="L29" s="220"/>
    </row>
    <row r="30" spans="1:12" ht="28.5" customHeight="1" x14ac:dyDescent="0.25">
      <c r="A30" s="214" t="s">
        <v>93</v>
      </c>
      <c r="B30" s="215"/>
      <c r="C30" s="215"/>
      <c r="D30" s="216"/>
      <c r="E30" s="70"/>
      <c r="F30" s="1"/>
      <c r="G30" s="1"/>
      <c r="H30" s="217"/>
      <c r="I30" s="218"/>
      <c r="J30" s="218"/>
      <c r="K30" s="218"/>
      <c r="L30" s="219"/>
    </row>
    <row r="31" spans="1:12" ht="15.75" customHeight="1" x14ac:dyDescent="0.25">
      <c r="A31" s="224" t="s">
        <v>67</v>
      </c>
      <c r="B31" s="225"/>
      <c r="C31" s="225"/>
      <c r="D31" s="226"/>
      <c r="E31" s="69"/>
      <c r="F31" s="1"/>
      <c r="G31" s="1"/>
      <c r="H31" s="220"/>
      <c r="I31" s="220"/>
      <c r="J31" s="220"/>
      <c r="K31" s="220"/>
      <c r="L31" s="220"/>
    </row>
    <row r="32" spans="1:12" ht="19.5" customHeight="1" x14ac:dyDescent="0.25">
      <c r="A32" s="224" t="s">
        <v>68</v>
      </c>
      <c r="B32" s="225"/>
      <c r="C32" s="225"/>
      <c r="D32" s="226"/>
      <c r="E32" s="69"/>
      <c r="F32" s="1"/>
      <c r="G32" s="1"/>
      <c r="H32" s="220"/>
      <c r="I32" s="220"/>
      <c r="J32" s="220"/>
      <c r="K32" s="220"/>
      <c r="L32" s="220"/>
    </row>
    <row r="33" spans="1:12" ht="27.75" customHeight="1" x14ac:dyDescent="0.25">
      <c r="A33" s="224" t="s">
        <v>69</v>
      </c>
      <c r="B33" s="225"/>
      <c r="C33" s="225"/>
      <c r="D33" s="226"/>
      <c r="E33" s="69"/>
      <c r="F33" s="1"/>
      <c r="G33" s="1"/>
      <c r="H33" s="220"/>
      <c r="I33" s="220"/>
      <c r="J33" s="220"/>
      <c r="K33" s="220"/>
      <c r="L33" s="220"/>
    </row>
    <row r="34" spans="1:12" ht="61.5" customHeight="1" x14ac:dyDescent="0.25">
      <c r="A34" s="224" t="s">
        <v>70</v>
      </c>
      <c r="B34" s="225"/>
      <c r="C34" s="225"/>
      <c r="D34" s="226"/>
      <c r="E34" s="69"/>
      <c r="F34" s="1"/>
      <c r="G34" s="1"/>
      <c r="H34" s="220"/>
      <c r="I34" s="220"/>
      <c r="J34" s="220"/>
      <c r="K34" s="220"/>
      <c r="L34" s="220"/>
    </row>
    <row r="35" spans="1:12" ht="17.25" customHeight="1" x14ac:dyDescent="0.25">
      <c r="A35" s="224" t="s">
        <v>71</v>
      </c>
      <c r="B35" s="225"/>
      <c r="C35" s="225"/>
      <c r="D35" s="226"/>
      <c r="E35" s="69"/>
      <c r="F35" s="1"/>
      <c r="G35" s="1"/>
      <c r="H35" s="220"/>
      <c r="I35" s="220"/>
      <c r="J35" s="220"/>
      <c r="K35" s="220"/>
      <c r="L35" s="220"/>
    </row>
    <row r="36" spans="1:12" ht="24" customHeight="1" x14ac:dyDescent="0.25">
      <c r="A36" s="230" t="s">
        <v>92</v>
      </c>
      <c r="B36" s="231"/>
      <c r="C36" s="231"/>
      <c r="D36" s="232"/>
      <c r="E36" s="69"/>
      <c r="F36" s="1"/>
      <c r="G36" s="1"/>
      <c r="H36" s="217"/>
      <c r="I36" s="218"/>
      <c r="J36" s="218"/>
      <c r="K36" s="218"/>
      <c r="L36" s="219"/>
    </row>
    <row r="37" spans="1:12" ht="24" customHeight="1" x14ac:dyDescent="0.25">
      <c r="A37" s="224" t="s">
        <v>97</v>
      </c>
      <c r="B37" s="225"/>
      <c r="C37" s="225"/>
      <c r="D37" s="226"/>
      <c r="E37" s="69"/>
      <c r="F37" s="1"/>
      <c r="G37" s="1"/>
      <c r="H37" s="217"/>
      <c r="I37" s="218"/>
      <c r="J37" s="218"/>
      <c r="K37" s="218"/>
      <c r="L37" s="219"/>
    </row>
    <row r="38" spans="1:12" ht="28.5" customHeight="1" x14ac:dyDescent="0.25">
      <c r="A38" s="224" t="s">
        <v>98</v>
      </c>
      <c r="B38" s="225"/>
      <c r="C38" s="225"/>
      <c r="D38" s="226"/>
      <c r="E38" s="71"/>
      <c r="F38" s="1"/>
      <c r="G38" s="1"/>
      <c r="H38" s="220"/>
      <c r="I38" s="220"/>
      <c r="J38" s="220"/>
      <c r="K38" s="220"/>
      <c r="L38" s="220"/>
    </row>
    <row r="41" spans="1:12" x14ac:dyDescent="0.25">
      <c r="A41" s="229" t="s">
        <v>94</v>
      </c>
      <c r="B41" s="229"/>
      <c r="C41" s="229"/>
      <c r="D41" s="229"/>
      <c r="E41" s="229"/>
      <c r="F41" s="229"/>
      <c r="G41" s="229"/>
      <c r="H41" s="229"/>
      <c r="I41" s="229"/>
      <c r="J41" s="229"/>
      <c r="K41" s="229"/>
      <c r="L41" s="229"/>
    </row>
    <row r="43" spans="1:12" ht="15" customHeight="1" x14ac:dyDescent="0.25">
      <c r="A43" s="213" t="s">
        <v>62</v>
      </c>
      <c r="B43" s="213"/>
      <c r="C43" s="213"/>
      <c r="D43" s="213"/>
      <c r="E43" s="67" t="s">
        <v>63</v>
      </c>
      <c r="F43" s="74" t="s">
        <v>64</v>
      </c>
      <c r="G43" s="74" t="s">
        <v>65</v>
      </c>
      <c r="H43" s="213" t="s">
        <v>2</v>
      </c>
      <c r="I43" s="213"/>
      <c r="J43" s="213"/>
      <c r="K43" s="213"/>
      <c r="L43" s="213"/>
    </row>
    <row r="44" spans="1:12" ht="30" customHeight="1" x14ac:dyDescent="0.25">
      <c r="A44" s="221" t="s">
        <v>95</v>
      </c>
      <c r="B44" s="222"/>
      <c r="C44" s="222"/>
      <c r="D44" s="223"/>
      <c r="E44" s="68"/>
      <c r="F44" s="1"/>
      <c r="G44" s="1"/>
      <c r="H44" s="220"/>
      <c r="I44" s="220"/>
      <c r="J44" s="220"/>
      <c r="K44" s="220"/>
      <c r="L44" s="220"/>
    </row>
    <row r="45" spans="1:12" ht="15" customHeight="1" x14ac:dyDescent="0.25">
      <c r="A45" s="224" t="s">
        <v>96</v>
      </c>
      <c r="B45" s="225"/>
      <c r="C45" s="225"/>
      <c r="D45" s="226"/>
      <c r="E45" s="69"/>
      <c r="F45" s="1"/>
      <c r="G45" s="1"/>
      <c r="H45" s="220"/>
      <c r="I45" s="220"/>
      <c r="J45" s="220"/>
      <c r="K45" s="220"/>
      <c r="L45" s="220"/>
    </row>
    <row r="46" spans="1:12" ht="15" customHeight="1" x14ac:dyDescent="0.25">
      <c r="A46" s="224" t="s">
        <v>124</v>
      </c>
      <c r="B46" s="225"/>
      <c r="C46" s="225"/>
      <c r="D46" s="226"/>
      <c r="E46" s="69"/>
      <c r="F46" s="1"/>
      <c r="G46" s="1"/>
      <c r="H46" s="220"/>
      <c r="I46" s="220"/>
      <c r="J46" s="220"/>
      <c r="K46" s="220"/>
      <c r="L46" s="220"/>
    </row>
    <row r="47" spans="1:12" ht="15" customHeight="1" x14ac:dyDescent="0.25">
      <c r="A47" s="214" t="s">
        <v>66</v>
      </c>
      <c r="B47" s="215"/>
      <c r="C47" s="215"/>
      <c r="D47" s="216"/>
      <c r="E47" s="70"/>
      <c r="F47" s="1"/>
      <c r="G47" s="1"/>
      <c r="H47" s="220"/>
      <c r="I47" s="220"/>
      <c r="J47" s="220"/>
      <c r="K47" s="220"/>
      <c r="L47" s="220"/>
    </row>
    <row r="48" spans="1:12" ht="15" customHeight="1" x14ac:dyDescent="0.25">
      <c r="A48" s="214" t="s">
        <v>90</v>
      </c>
      <c r="B48" s="215"/>
      <c r="C48" s="215"/>
      <c r="D48" s="216"/>
      <c r="E48" s="70"/>
      <c r="F48" s="1"/>
      <c r="G48" s="1"/>
      <c r="H48" s="217"/>
      <c r="I48" s="218"/>
      <c r="J48" s="218"/>
      <c r="K48" s="218"/>
      <c r="L48" s="219"/>
    </row>
    <row r="49" spans="1:12" ht="37.5" customHeight="1" x14ac:dyDescent="0.25">
      <c r="A49" s="214" t="s">
        <v>125</v>
      </c>
      <c r="B49" s="215"/>
      <c r="C49" s="215"/>
      <c r="D49" s="216"/>
      <c r="E49" s="70"/>
      <c r="F49" s="1"/>
      <c r="G49" s="1"/>
      <c r="H49" s="220"/>
      <c r="I49" s="220"/>
      <c r="J49" s="220"/>
      <c r="K49" s="220"/>
      <c r="L49" s="220"/>
    </row>
    <row r="50" spans="1:12" ht="15" customHeight="1" x14ac:dyDescent="0.25">
      <c r="A50" s="214" t="s">
        <v>93</v>
      </c>
      <c r="B50" s="215"/>
      <c r="C50" s="215"/>
      <c r="D50" s="216"/>
      <c r="E50" s="70"/>
      <c r="F50" s="1"/>
      <c r="G50" s="1"/>
      <c r="H50" s="217"/>
      <c r="I50" s="218"/>
      <c r="J50" s="218"/>
      <c r="K50" s="218"/>
      <c r="L50" s="219"/>
    </row>
    <row r="51" spans="1:12" ht="15" customHeight="1" x14ac:dyDescent="0.25">
      <c r="A51" s="224" t="s">
        <v>67</v>
      </c>
      <c r="B51" s="225"/>
      <c r="C51" s="225"/>
      <c r="D51" s="226"/>
      <c r="E51" s="69"/>
      <c r="F51" s="1"/>
      <c r="G51" s="1"/>
      <c r="H51" s="220"/>
      <c r="I51" s="220"/>
      <c r="J51" s="220"/>
      <c r="K51" s="220"/>
      <c r="L51" s="220"/>
    </row>
    <row r="52" spans="1:12" ht="15" customHeight="1" x14ac:dyDescent="0.25">
      <c r="A52" s="224" t="s">
        <v>68</v>
      </c>
      <c r="B52" s="225"/>
      <c r="C52" s="225"/>
      <c r="D52" s="226"/>
      <c r="E52" s="69"/>
      <c r="F52" s="1"/>
      <c r="G52" s="1"/>
      <c r="H52" s="220"/>
      <c r="I52" s="220"/>
      <c r="J52" s="220"/>
      <c r="K52" s="220"/>
      <c r="L52" s="220"/>
    </row>
    <row r="53" spans="1:12" ht="15" customHeight="1" x14ac:dyDescent="0.25">
      <c r="A53" s="224" t="s">
        <v>69</v>
      </c>
      <c r="B53" s="225"/>
      <c r="C53" s="225"/>
      <c r="D53" s="226"/>
      <c r="E53" s="69"/>
      <c r="F53" s="1"/>
      <c r="G53" s="1"/>
      <c r="H53" s="220"/>
      <c r="I53" s="220"/>
      <c r="J53" s="220"/>
      <c r="K53" s="220"/>
      <c r="L53" s="220"/>
    </row>
    <row r="54" spans="1:12" ht="15" customHeight="1" x14ac:dyDescent="0.25">
      <c r="A54" s="224" t="s">
        <v>70</v>
      </c>
      <c r="B54" s="225"/>
      <c r="C54" s="225"/>
      <c r="D54" s="226"/>
      <c r="E54" s="69"/>
      <c r="F54" s="1"/>
      <c r="G54" s="1"/>
      <c r="H54" s="220"/>
      <c r="I54" s="220"/>
      <c r="J54" s="220"/>
      <c r="K54" s="220"/>
      <c r="L54" s="220"/>
    </row>
    <row r="55" spans="1:12" ht="15" customHeight="1" x14ac:dyDescent="0.25">
      <c r="A55" s="224" t="s">
        <v>71</v>
      </c>
      <c r="B55" s="225"/>
      <c r="C55" s="225"/>
      <c r="D55" s="226"/>
      <c r="E55" s="69"/>
      <c r="F55" s="1"/>
      <c r="G55" s="1"/>
      <c r="H55" s="220"/>
      <c r="I55" s="220"/>
      <c r="J55" s="220"/>
      <c r="K55" s="220"/>
      <c r="L55" s="220"/>
    </row>
    <row r="56" spans="1:12" ht="15" customHeight="1" x14ac:dyDescent="0.25">
      <c r="A56" s="230" t="s">
        <v>92</v>
      </c>
      <c r="B56" s="231"/>
      <c r="C56" s="231"/>
      <c r="D56" s="232"/>
      <c r="E56" s="69"/>
      <c r="F56" s="1"/>
      <c r="G56" s="1"/>
      <c r="H56" s="217"/>
      <c r="I56" s="218"/>
      <c r="J56" s="218"/>
      <c r="K56" s="218"/>
      <c r="L56" s="219"/>
    </row>
    <row r="57" spans="1:12" ht="15" customHeight="1" x14ac:dyDescent="0.25">
      <c r="A57" s="224" t="s">
        <v>97</v>
      </c>
      <c r="B57" s="225"/>
      <c r="C57" s="225"/>
      <c r="D57" s="226"/>
      <c r="E57" s="69"/>
      <c r="F57" s="1"/>
      <c r="G57" s="1"/>
      <c r="H57" s="217"/>
      <c r="I57" s="218"/>
      <c r="J57" s="218"/>
      <c r="K57" s="218"/>
      <c r="L57" s="219"/>
    </row>
    <row r="58" spans="1:12" ht="15" customHeight="1" x14ac:dyDescent="0.25">
      <c r="A58" s="224" t="s">
        <v>98</v>
      </c>
      <c r="B58" s="225"/>
      <c r="C58" s="225"/>
      <c r="D58" s="226"/>
      <c r="E58" s="71"/>
      <c r="F58" s="1"/>
      <c r="G58" s="1"/>
      <c r="H58" s="220"/>
      <c r="I58" s="220"/>
      <c r="J58" s="220"/>
      <c r="K58" s="220"/>
      <c r="L58" s="220"/>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79"/>
  <sheetViews>
    <sheetView tabSelected="1" zoomScale="70" zoomScaleNormal="70" workbookViewId="0">
      <selection activeCell="C12" sqref="C12"/>
    </sheetView>
  </sheetViews>
  <sheetFormatPr baseColWidth="10" defaultRowHeight="15" x14ac:dyDescent="0.25"/>
  <cols>
    <col min="1" max="1" width="3.140625" style="8" bestFit="1" customWidth="1"/>
    <col min="2" max="2" width="60.7109375" style="8" customWidth="1"/>
    <col min="3" max="3" width="24.28515625" style="8" customWidth="1"/>
    <col min="4" max="4" width="47.7109375" style="8" customWidth="1"/>
    <col min="5" max="5" width="25" style="8" customWidth="1"/>
    <col min="6" max="6" width="40" style="8" customWidth="1"/>
    <col min="7" max="7" width="17.7109375" style="8" customWidth="1"/>
    <col min="8" max="8" width="59.28515625" style="8" customWidth="1"/>
    <col min="9" max="9" width="22" style="8" customWidth="1"/>
    <col min="10" max="10" width="23.28515625" style="8" customWidth="1"/>
    <col min="11" max="11" width="29.42578125" style="8" customWidth="1"/>
    <col min="12" max="12" width="24.28515625" style="8" customWidth="1"/>
    <col min="13" max="13" width="19.42578125" style="8" customWidth="1"/>
    <col min="14" max="14" width="16.85546875" style="8" customWidth="1"/>
    <col min="15" max="15" width="40.42578125" style="8" customWidth="1"/>
    <col min="16" max="16" width="19.7109375" style="8" customWidth="1"/>
    <col min="17" max="17" width="19.140625" style="8" customWidth="1"/>
    <col min="18" max="18" width="11.140625" style="8" customWidth="1"/>
    <col min="19" max="19" width="56.85546875" style="8" customWidth="1"/>
    <col min="20" max="24" width="6.42578125" style="8" customWidth="1"/>
    <col min="25" max="253" width="11.42578125" style="8"/>
    <col min="254" max="254" width="1" style="8" customWidth="1"/>
    <col min="255" max="255" width="4.28515625" style="8" customWidth="1"/>
    <col min="256" max="256" width="34.7109375" style="8" customWidth="1"/>
    <col min="257" max="257" width="0" style="8" hidden="1" customWidth="1"/>
    <col min="258" max="258" width="20" style="8" customWidth="1"/>
    <col min="259" max="259" width="20.85546875" style="8" customWidth="1"/>
    <col min="260" max="260" width="25" style="8" customWidth="1"/>
    <col min="261" max="261" width="18.7109375" style="8" customWidth="1"/>
    <col min="262" max="262" width="29.7109375" style="8" customWidth="1"/>
    <col min="263" max="263" width="13.42578125" style="8" customWidth="1"/>
    <col min="264" max="264" width="13.85546875" style="8" customWidth="1"/>
    <col min="265" max="269" width="16.5703125" style="8" customWidth="1"/>
    <col min="270" max="270" width="20.5703125" style="8" customWidth="1"/>
    <col min="271" max="271" width="21.140625" style="8" customWidth="1"/>
    <col min="272" max="272" width="9.5703125" style="8" customWidth="1"/>
    <col min="273" max="273" width="0.42578125" style="8" customWidth="1"/>
    <col min="274" max="280" width="6.42578125" style="8" customWidth="1"/>
    <col min="281" max="509" width="11.42578125" style="8"/>
    <col min="510" max="510" width="1" style="8" customWidth="1"/>
    <col min="511" max="511" width="4.28515625" style="8" customWidth="1"/>
    <col min="512" max="512" width="34.7109375" style="8" customWidth="1"/>
    <col min="513" max="513" width="0" style="8" hidden="1" customWidth="1"/>
    <col min="514" max="514" width="20" style="8" customWidth="1"/>
    <col min="515" max="515" width="20.85546875" style="8" customWidth="1"/>
    <col min="516" max="516" width="25" style="8" customWidth="1"/>
    <col min="517" max="517" width="18.7109375" style="8" customWidth="1"/>
    <col min="518" max="518" width="29.7109375" style="8" customWidth="1"/>
    <col min="519" max="519" width="13.42578125" style="8" customWidth="1"/>
    <col min="520" max="520" width="13.85546875" style="8" customWidth="1"/>
    <col min="521" max="525" width="16.5703125" style="8" customWidth="1"/>
    <col min="526" max="526" width="20.5703125" style="8" customWidth="1"/>
    <col min="527" max="527" width="21.140625" style="8" customWidth="1"/>
    <col min="528" max="528" width="9.5703125" style="8" customWidth="1"/>
    <col min="529" max="529" width="0.42578125" style="8" customWidth="1"/>
    <col min="530" max="536" width="6.42578125" style="8" customWidth="1"/>
    <col min="537" max="765" width="11.42578125" style="8"/>
    <col min="766" max="766" width="1" style="8" customWidth="1"/>
    <col min="767" max="767" width="4.28515625" style="8" customWidth="1"/>
    <col min="768" max="768" width="34.7109375" style="8" customWidth="1"/>
    <col min="769" max="769" width="0" style="8" hidden="1" customWidth="1"/>
    <col min="770" max="770" width="20" style="8" customWidth="1"/>
    <col min="771" max="771" width="20.85546875" style="8" customWidth="1"/>
    <col min="772" max="772" width="25" style="8" customWidth="1"/>
    <col min="773" max="773" width="18.7109375" style="8" customWidth="1"/>
    <col min="774" max="774" width="29.7109375" style="8" customWidth="1"/>
    <col min="775" max="775" width="13.42578125" style="8" customWidth="1"/>
    <col min="776" max="776" width="13.85546875" style="8" customWidth="1"/>
    <col min="777" max="781" width="16.5703125" style="8" customWidth="1"/>
    <col min="782" max="782" width="20.5703125" style="8" customWidth="1"/>
    <col min="783" max="783" width="21.140625" style="8" customWidth="1"/>
    <col min="784" max="784" width="9.5703125" style="8" customWidth="1"/>
    <col min="785" max="785" width="0.42578125" style="8" customWidth="1"/>
    <col min="786" max="792" width="6.42578125" style="8" customWidth="1"/>
    <col min="793" max="1021" width="11.42578125" style="8"/>
    <col min="1022" max="1022" width="1" style="8" customWidth="1"/>
    <col min="1023" max="1023" width="4.28515625" style="8" customWidth="1"/>
    <col min="1024" max="1024" width="34.7109375" style="8" customWidth="1"/>
    <col min="1025" max="1025" width="0" style="8" hidden="1" customWidth="1"/>
    <col min="1026" max="1026" width="20" style="8" customWidth="1"/>
    <col min="1027" max="1027" width="20.85546875" style="8" customWidth="1"/>
    <col min="1028" max="1028" width="25" style="8" customWidth="1"/>
    <col min="1029" max="1029" width="18.7109375" style="8" customWidth="1"/>
    <col min="1030" max="1030" width="29.7109375" style="8" customWidth="1"/>
    <col min="1031" max="1031" width="13.42578125" style="8" customWidth="1"/>
    <col min="1032" max="1032" width="13.85546875" style="8" customWidth="1"/>
    <col min="1033" max="1037" width="16.5703125" style="8" customWidth="1"/>
    <col min="1038" max="1038" width="20.5703125" style="8" customWidth="1"/>
    <col min="1039" max="1039" width="21.140625" style="8" customWidth="1"/>
    <col min="1040" max="1040" width="9.5703125" style="8" customWidth="1"/>
    <col min="1041" max="1041" width="0.42578125" style="8" customWidth="1"/>
    <col min="1042" max="1048" width="6.42578125" style="8" customWidth="1"/>
    <col min="1049" max="1277" width="11.42578125" style="8"/>
    <col min="1278" max="1278" width="1" style="8" customWidth="1"/>
    <col min="1279" max="1279" width="4.28515625" style="8" customWidth="1"/>
    <col min="1280" max="1280" width="34.7109375" style="8" customWidth="1"/>
    <col min="1281" max="1281" width="0" style="8" hidden="1" customWidth="1"/>
    <col min="1282" max="1282" width="20" style="8" customWidth="1"/>
    <col min="1283" max="1283" width="20.85546875" style="8" customWidth="1"/>
    <col min="1284" max="1284" width="25" style="8" customWidth="1"/>
    <col min="1285" max="1285" width="18.7109375" style="8" customWidth="1"/>
    <col min="1286" max="1286" width="29.7109375" style="8" customWidth="1"/>
    <col min="1287" max="1287" width="13.42578125" style="8" customWidth="1"/>
    <col min="1288" max="1288" width="13.85546875" style="8" customWidth="1"/>
    <col min="1289" max="1293" width="16.5703125" style="8" customWidth="1"/>
    <col min="1294" max="1294" width="20.5703125" style="8" customWidth="1"/>
    <col min="1295" max="1295" width="21.140625" style="8" customWidth="1"/>
    <col min="1296" max="1296" width="9.5703125" style="8" customWidth="1"/>
    <col min="1297" max="1297" width="0.42578125" style="8" customWidth="1"/>
    <col min="1298" max="1304" width="6.42578125" style="8" customWidth="1"/>
    <col min="1305" max="1533" width="11.42578125" style="8"/>
    <col min="1534" max="1534" width="1" style="8" customWidth="1"/>
    <col min="1535" max="1535" width="4.28515625" style="8" customWidth="1"/>
    <col min="1536" max="1536" width="34.7109375" style="8" customWidth="1"/>
    <col min="1537" max="1537" width="0" style="8" hidden="1" customWidth="1"/>
    <col min="1538" max="1538" width="20" style="8" customWidth="1"/>
    <col min="1539" max="1539" width="20.85546875" style="8" customWidth="1"/>
    <col min="1540" max="1540" width="25" style="8" customWidth="1"/>
    <col min="1541" max="1541" width="18.7109375" style="8" customWidth="1"/>
    <col min="1542" max="1542" width="29.7109375" style="8" customWidth="1"/>
    <col min="1543" max="1543" width="13.42578125" style="8" customWidth="1"/>
    <col min="1544" max="1544" width="13.85546875" style="8" customWidth="1"/>
    <col min="1545" max="1549" width="16.5703125" style="8" customWidth="1"/>
    <col min="1550" max="1550" width="20.5703125" style="8" customWidth="1"/>
    <col min="1551" max="1551" width="21.140625" style="8" customWidth="1"/>
    <col min="1552" max="1552" width="9.5703125" style="8" customWidth="1"/>
    <col min="1553" max="1553" width="0.42578125" style="8" customWidth="1"/>
    <col min="1554" max="1560" width="6.42578125" style="8" customWidth="1"/>
    <col min="1561" max="1789" width="11.42578125" style="8"/>
    <col min="1790" max="1790" width="1" style="8" customWidth="1"/>
    <col min="1791" max="1791" width="4.28515625" style="8" customWidth="1"/>
    <col min="1792" max="1792" width="34.7109375" style="8" customWidth="1"/>
    <col min="1793" max="1793" width="0" style="8" hidden="1" customWidth="1"/>
    <col min="1794" max="1794" width="20" style="8" customWidth="1"/>
    <col min="1795" max="1795" width="20.85546875" style="8" customWidth="1"/>
    <col min="1796" max="1796" width="25" style="8" customWidth="1"/>
    <col min="1797" max="1797" width="18.7109375" style="8" customWidth="1"/>
    <col min="1798" max="1798" width="29.7109375" style="8" customWidth="1"/>
    <col min="1799" max="1799" width="13.42578125" style="8" customWidth="1"/>
    <col min="1800" max="1800" width="13.85546875" style="8" customWidth="1"/>
    <col min="1801" max="1805" width="16.5703125" style="8" customWidth="1"/>
    <col min="1806" max="1806" width="20.5703125" style="8" customWidth="1"/>
    <col min="1807" max="1807" width="21.140625" style="8" customWidth="1"/>
    <col min="1808" max="1808" width="9.5703125" style="8" customWidth="1"/>
    <col min="1809" max="1809" width="0.42578125" style="8" customWidth="1"/>
    <col min="1810" max="1816" width="6.42578125" style="8" customWidth="1"/>
    <col min="1817" max="2045" width="11.42578125" style="8"/>
    <col min="2046" max="2046" width="1" style="8" customWidth="1"/>
    <col min="2047" max="2047" width="4.28515625" style="8" customWidth="1"/>
    <col min="2048" max="2048" width="34.7109375" style="8" customWidth="1"/>
    <col min="2049" max="2049" width="0" style="8" hidden="1" customWidth="1"/>
    <col min="2050" max="2050" width="20" style="8" customWidth="1"/>
    <col min="2051" max="2051" width="20.85546875" style="8" customWidth="1"/>
    <col min="2052" max="2052" width="25" style="8" customWidth="1"/>
    <col min="2053" max="2053" width="18.7109375" style="8" customWidth="1"/>
    <col min="2054" max="2054" width="29.7109375" style="8" customWidth="1"/>
    <col min="2055" max="2055" width="13.42578125" style="8" customWidth="1"/>
    <col min="2056" max="2056" width="13.85546875" style="8" customWidth="1"/>
    <col min="2057" max="2061" width="16.5703125" style="8" customWidth="1"/>
    <col min="2062" max="2062" width="20.5703125" style="8" customWidth="1"/>
    <col min="2063" max="2063" width="21.140625" style="8" customWidth="1"/>
    <col min="2064" max="2064" width="9.5703125" style="8" customWidth="1"/>
    <col min="2065" max="2065" width="0.42578125" style="8" customWidth="1"/>
    <col min="2066" max="2072" width="6.42578125" style="8" customWidth="1"/>
    <col min="2073" max="2301" width="11.42578125" style="8"/>
    <col min="2302" max="2302" width="1" style="8" customWidth="1"/>
    <col min="2303" max="2303" width="4.28515625" style="8" customWidth="1"/>
    <col min="2304" max="2304" width="34.7109375" style="8" customWidth="1"/>
    <col min="2305" max="2305" width="0" style="8" hidden="1" customWidth="1"/>
    <col min="2306" max="2306" width="20" style="8" customWidth="1"/>
    <col min="2307" max="2307" width="20.85546875" style="8" customWidth="1"/>
    <col min="2308" max="2308" width="25" style="8" customWidth="1"/>
    <col min="2309" max="2309" width="18.7109375" style="8" customWidth="1"/>
    <col min="2310" max="2310" width="29.7109375" style="8" customWidth="1"/>
    <col min="2311" max="2311" width="13.42578125" style="8" customWidth="1"/>
    <col min="2312" max="2312" width="13.85546875" style="8" customWidth="1"/>
    <col min="2313" max="2317" width="16.5703125" style="8" customWidth="1"/>
    <col min="2318" max="2318" width="20.5703125" style="8" customWidth="1"/>
    <col min="2319" max="2319" width="21.140625" style="8" customWidth="1"/>
    <col min="2320" max="2320" width="9.5703125" style="8" customWidth="1"/>
    <col min="2321" max="2321" width="0.42578125" style="8" customWidth="1"/>
    <col min="2322" max="2328" width="6.42578125" style="8" customWidth="1"/>
    <col min="2329" max="2557" width="11.42578125" style="8"/>
    <col min="2558" max="2558" width="1" style="8" customWidth="1"/>
    <col min="2559" max="2559" width="4.28515625" style="8" customWidth="1"/>
    <col min="2560" max="2560" width="34.7109375" style="8" customWidth="1"/>
    <col min="2561" max="2561" width="0" style="8" hidden="1" customWidth="1"/>
    <col min="2562" max="2562" width="20" style="8" customWidth="1"/>
    <col min="2563" max="2563" width="20.85546875" style="8" customWidth="1"/>
    <col min="2564" max="2564" width="25" style="8" customWidth="1"/>
    <col min="2565" max="2565" width="18.7109375" style="8" customWidth="1"/>
    <col min="2566" max="2566" width="29.7109375" style="8" customWidth="1"/>
    <col min="2567" max="2567" width="13.42578125" style="8" customWidth="1"/>
    <col min="2568" max="2568" width="13.85546875" style="8" customWidth="1"/>
    <col min="2569" max="2573" width="16.5703125" style="8" customWidth="1"/>
    <col min="2574" max="2574" width="20.5703125" style="8" customWidth="1"/>
    <col min="2575" max="2575" width="21.140625" style="8" customWidth="1"/>
    <col min="2576" max="2576" width="9.5703125" style="8" customWidth="1"/>
    <col min="2577" max="2577" width="0.42578125" style="8" customWidth="1"/>
    <col min="2578" max="2584" width="6.42578125" style="8" customWidth="1"/>
    <col min="2585" max="2813" width="11.42578125" style="8"/>
    <col min="2814" max="2814" width="1" style="8" customWidth="1"/>
    <col min="2815" max="2815" width="4.28515625" style="8" customWidth="1"/>
    <col min="2816" max="2816" width="34.7109375" style="8" customWidth="1"/>
    <col min="2817" max="2817" width="0" style="8" hidden="1" customWidth="1"/>
    <col min="2818" max="2818" width="20" style="8" customWidth="1"/>
    <col min="2819" max="2819" width="20.85546875" style="8" customWidth="1"/>
    <col min="2820" max="2820" width="25" style="8" customWidth="1"/>
    <col min="2821" max="2821" width="18.7109375" style="8" customWidth="1"/>
    <col min="2822" max="2822" width="29.7109375" style="8" customWidth="1"/>
    <col min="2823" max="2823" width="13.42578125" style="8" customWidth="1"/>
    <col min="2824" max="2824" width="13.85546875" style="8" customWidth="1"/>
    <col min="2825" max="2829" width="16.5703125" style="8" customWidth="1"/>
    <col min="2830" max="2830" width="20.5703125" style="8" customWidth="1"/>
    <col min="2831" max="2831" width="21.140625" style="8" customWidth="1"/>
    <col min="2832" max="2832" width="9.5703125" style="8" customWidth="1"/>
    <col min="2833" max="2833" width="0.42578125" style="8" customWidth="1"/>
    <col min="2834" max="2840" width="6.42578125" style="8" customWidth="1"/>
    <col min="2841" max="3069" width="11.42578125" style="8"/>
    <col min="3070" max="3070" width="1" style="8" customWidth="1"/>
    <col min="3071" max="3071" width="4.28515625" style="8" customWidth="1"/>
    <col min="3072" max="3072" width="34.7109375" style="8" customWidth="1"/>
    <col min="3073" max="3073" width="0" style="8" hidden="1" customWidth="1"/>
    <col min="3074" max="3074" width="20" style="8" customWidth="1"/>
    <col min="3075" max="3075" width="20.85546875" style="8" customWidth="1"/>
    <col min="3076" max="3076" width="25" style="8" customWidth="1"/>
    <col min="3077" max="3077" width="18.7109375" style="8" customWidth="1"/>
    <col min="3078" max="3078" width="29.7109375" style="8" customWidth="1"/>
    <col min="3079" max="3079" width="13.42578125" style="8" customWidth="1"/>
    <col min="3080" max="3080" width="13.85546875" style="8" customWidth="1"/>
    <col min="3081" max="3085" width="16.5703125" style="8" customWidth="1"/>
    <col min="3086" max="3086" width="20.5703125" style="8" customWidth="1"/>
    <col min="3087" max="3087" width="21.140625" style="8" customWidth="1"/>
    <col min="3088" max="3088" width="9.5703125" style="8" customWidth="1"/>
    <col min="3089" max="3089" width="0.42578125" style="8" customWidth="1"/>
    <col min="3090" max="3096" width="6.42578125" style="8" customWidth="1"/>
    <col min="3097" max="3325" width="11.42578125" style="8"/>
    <col min="3326" max="3326" width="1" style="8" customWidth="1"/>
    <col min="3327" max="3327" width="4.28515625" style="8" customWidth="1"/>
    <col min="3328" max="3328" width="34.7109375" style="8" customWidth="1"/>
    <col min="3329" max="3329" width="0" style="8" hidden="1" customWidth="1"/>
    <col min="3330" max="3330" width="20" style="8" customWidth="1"/>
    <col min="3331" max="3331" width="20.85546875" style="8" customWidth="1"/>
    <col min="3332" max="3332" width="25" style="8" customWidth="1"/>
    <col min="3333" max="3333" width="18.7109375" style="8" customWidth="1"/>
    <col min="3334" max="3334" width="29.7109375" style="8" customWidth="1"/>
    <col min="3335" max="3335" width="13.42578125" style="8" customWidth="1"/>
    <col min="3336" max="3336" width="13.85546875" style="8" customWidth="1"/>
    <col min="3337" max="3341" width="16.5703125" style="8" customWidth="1"/>
    <col min="3342" max="3342" width="20.5703125" style="8" customWidth="1"/>
    <col min="3343" max="3343" width="21.140625" style="8" customWidth="1"/>
    <col min="3344" max="3344" width="9.5703125" style="8" customWidth="1"/>
    <col min="3345" max="3345" width="0.42578125" style="8" customWidth="1"/>
    <col min="3346" max="3352" width="6.42578125" style="8" customWidth="1"/>
    <col min="3353" max="3581" width="11.42578125" style="8"/>
    <col min="3582" max="3582" width="1" style="8" customWidth="1"/>
    <col min="3583" max="3583" width="4.28515625" style="8" customWidth="1"/>
    <col min="3584" max="3584" width="34.7109375" style="8" customWidth="1"/>
    <col min="3585" max="3585" width="0" style="8" hidden="1" customWidth="1"/>
    <col min="3586" max="3586" width="20" style="8" customWidth="1"/>
    <col min="3587" max="3587" width="20.85546875" style="8" customWidth="1"/>
    <col min="3588" max="3588" width="25" style="8" customWidth="1"/>
    <col min="3589" max="3589" width="18.7109375" style="8" customWidth="1"/>
    <col min="3590" max="3590" width="29.7109375" style="8" customWidth="1"/>
    <col min="3591" max="3591" width="13.42578125" style="8" customWidth="1"/>
    <col min="3592" max="3592" width="13.85546875" style="8" customWidth="1"/>
    <col min="3593" max="3597" width="16.5703125" style="8" customWidth="1"/>
    <col min="3598" max="3598" width="20.5703125" style="8" customWidth="1"/>
    <col min="3599" max="3599" width="21.140625" style="8" customWidth="1"/>
    <col min="3600" max="3600" width="9.5703125" style="8" customWidth="1"/>
    <col min="3601" max="3601" width="0.42578125" style="8" customWidth="1"/>
    <col min="3602" max="3608" width="6.42578125" style="8" customWidth="1"/>
    <col min="3609" max="3837" width="11.42578125" style="8"/>
    <col min="3838" max="3838" width="1" style="8" customWidth="1"/>
    <col min="3839" max="3839" width="4.28515625" style="8" customWidth="1"/>
    <col min="3840" max="3840" width="34.7109375" style="8" customWidth="1"/>
    <col min="3841" max="3841" width="0" style="8" hidden="1" customWidth="1"/>
    <col min="3842" max="3842" width="20" style="8" customWidth="1"/>
    <col min="3843" max="3843" width="20.85546875" style="8" customWidth="1"/>
    <col min="3844" max="3844" width="25" style="8" customWidth="1"/>
    <col min="3845" max="3845" width="18.7109375" style="8" customWidth="1"/>
    <col min="3846" max="3846" width="29.7109375" style="8" customWidth="1"/>
    <col min="3847" max="3847" width="13.42578125" style="8" customWidth="1"/>
    <col min="3848" max="3848" width="13.85546875" style="8" customWidth="1"/>
    <col min="3849" max="3853" width="16.5703125" style="8" customWidth="1"/>
    <col min="3854" max="3854" width="20.5703125" style="8" customWidth="1"/>
    <col min="3855" max="3855" width="21.140625" style="8" customWidth="1"/>
    <col min="3856" max="3856" width="9.5703125" style="8" customWidth="1"/>
    <col min="3857" max="3857" width="0.42578125" style="8" customWidth="1"/>
    <col min="3858" max="3864" width="6.42578125" style="8" customWidth="1"/>
    <col min="3865" max="4093" width="11.42578125" style="8"/>
    <col min="4094" max="4094" width="1" style="8" customWidth="1"/>
    <col min="4095" max="4095" width="4.28515625" style="8" customWidth="1"/>
    <col min="4096" max="4096" width="34.7109375" style="8" customWidth="1"/>
    <col min="4097" max="4097" width="0" style="8" hidden="1" customWidth="1"/>
    <col min="4098" max="4098" width="20" style="8" customWidth="1"/>
    <col min="4099" max="4099" width="20.85546875" style="8" customWidth="1"/>
    <col min="4100" max="4100" width="25" style="8" customWidth="1"/>
    <col min="4101" max="4101" width="18.7109375" style="8" customWidth="1"/>
    <col min="4102" max="4102" width="29.7109375" style="8" customWidth="1"/>
    <col min="4103" max="4103" width="13.42578125" style="8" customWidth="1"/>
    <col min="4104" max="4104" width="13.85546875" style="8" customWidth="1"/>
    <col min="4105" max="4109" width="16.5703125" style="8" customWidth="1"/>
    <col min="4110" max="4110" width="20.5703125" style="8" customWidth="1"/>
    <col min="4111" max="4111" width="21.140625" style="8" customWidth="1"/>
    <col min="4112" max="4112" width="9.5703125" style="8" customWidth="1"/>
    <col min="4113" max="4113" width="0.42578125" style="8" customWidth="1"/>
    <col min="4114" max="4120" width="6.42578125" style="8" customWidth="1"/>
    <col min="4121" max="4349" width="11.42578125" style="8"/>
    <col min="4350" max="4350" width="1" style="8" customWidth="1"/>
    <col min="4351" max="4351" width="4.28515625" style="8" customWidth="1"/>
    <col min="4352" max="4352" width="34.7109375" style="8" customWidth="1"/>
    <col min="4353" max="4353" width="0" style="8" hidden="1" customWidth="1"/>
    <col min="4354" max="4354" width="20" style="8" customWidth="1"/>
    <col min="4355" max="4355" width="20.85546875" style="8" customWidth="1"/>
    <col min="4356" max="4356" width="25" style="8" customWidth="1"/>
    <col min="4357" max="4357" width="18.7109375" style="8" customWidth="1"/>
    <col min="4358" max="4358" width="29.7109375" style="8" customWidth="1"/>
    <col min="4359" max="4359" width="13.42578125" style="8" customWidth="1"/>
    <col min="4360" max="4360" width="13.85546875" style="8" customWidth="1"/>
    <col min="4361" max="4365" width="16.5703125" style="8" customWidth="1"/>
    <col min="4366" max="4366" width="20.5703125" style="8" customWidth="1"/>
    <col min="4367" max="4367" width="21.140625" style="8" customWidth="1"/>
    <col min="4368" max="4368" width="9.5703125" style="8" customWidth="1"/>
    <col min="4369" max="4369" width="0.42578125" style="8" customWidth="1"/>
    <col min="4370" max="4376" width="6.42578125" style="8" customWidth="1"/>
    <col min="4377" max="4605" width="11.42578125" style="8"/>
    <col min="4606" max="4606" width="1" style="8" customWidth="1"/>
    <col min="4607" max="4607" width="4.28515625" style="8" customWidth="1"/>
    <col min="4608" max="4608" width="34.7109375" style="8" customWidth="1"/>
    <col min="4609" max="4609" width="0" style="8" hidden="1" customWidth="1"/>
    <col min="4610" max="4610" width="20" style="8" customWidth="1"/>
    <col min="4611" max="4611" width="20.85546875" style="8" customWidth="1"/>
    <col min="4612" max="4612" width="25" style="8" customWidth="1"/>
    <col min="4613" max="4613" width="18.7109375" style="8" customWidth="1"/>
    <col min="4614" max="4614" width="29.7109375" style="8" customWidth="1"/>
    <col min="4615" max="4615" width="13.42578125" style="8" customWidth="1"/>
    <col min="4616" max="4616" width="13.85546875" style="8" customWidth="1"/>
    <col min="4617" max="4621" width="16.5703125" style="8" customWidth="1"/>
    <col min="4622" max="4622" width="20.5703125" style="8" customWidth="1"/>
    <col min="4623" max="4623" width="21.140625" style="8" customWidth="1"/>
    <col min="4624" max="4624" width="9.5703125" style="8" customWidth="1"/>
    <col min="4625" max="4625" width="0.42578125" style="8" customWidth="1"/>
    <col min="4626" max="4632" width="6.42578125" style="8" customWidth="1"/>
    <col min="4633" max="4861" width="11.42578125" style="8"/>
    <col min="4862" max="4862" width="1" style="8" customWidth="1"/>
    <col min="4863" max="4863" width="4.28515625" style="8" customWidth="1"/>
    <col min="4864" max="4864" width="34.7109375" style="8" customWidth="1"/>
    <col min="4865" max="4865" width="0" style="8" hidden="1" customWidth="1"/>
    <col min="4866" max="4866" width="20" style="8" customWidth="1"/>
    <col min="4867" max="4867" width="20.85546875" style="8" customWidth="1"/>
    <col min="4868" max="4868" width="25" style="8" customWidth="1"/>
    <col min="4869" max="4869" width="18.7109375" style="8" customWidth="1"/>
    <col min="4870" max="4870" width="29.7109375" style="8" customWidth="1"/>
    <col min="4871" max="4871" width="13.42578125" style="8" customWidth="1"/>
    <col min="4872" max="4872" width="13.85546875" style="8" customWidth="1"/>
    <col min="4873" max="4877" width="16.5703125" style="8" customWidth="1"/>
    <col min="4878" max="4878" width="20.5703125" style="8" customWidth="1"/>
    <col min="4879" max="4879" width="21.140625" style="8" customWidth="1"/>
    <col min="4880" max="4880" width="9.5703125" style="8" customWidth="1"/>
    <col min="4881" max="4881" width="0.42578125" style="8" customWidth="1"/>
    <col min="4882" max="4888" width="6.42578125" style="8" customWidth="1"/>
    <col min="4889" max="5117" width="11.42578125" style="8"/>
    <col min="5118" max="5118" width="1" style="8" customWidth="1"/>
    <col min="5119" max="5119" width="4.28515625" style="8" customWidth="1"/>
    <col min="5120" max="5120" width="34.7109375" style="8" customWidth="1"/>
    <col min="5121" max="5121" width="0" style="8" hidden="1" customWidth="1"/>
    <col min="5122" max="5122" width="20" style="8" customWidth="1"/>
    <col min="5123" max="5123" width="20.85546875" style="8" customWidth="1"/>
    <col min="5124" max="5124" width="25" style="8" customWidth="1"/>
    <col min="5125" max="5125" width="18.7109375" style="8" customWidth="1"/>
    <col min="5126" max="5126" width="29.7109375" style="8" customWidth="1"/>
    <col min="5127" max="5127" width="13.42578125" style="8" customWidth="1"/>
    <col min="5128" max="5128" width="13.85546875" style="8" customWidth="1"/>
    <col min="5129" max="5133" width="16.5703125" style="8" customWidth="1"/>
    <col min="5134" max="5134" width="20.5703125" style="8" customWidth="1"/>
    <col min="5135" max="5135" width="21.140625" style="8" customWidth="1"/>
    <col min="5136" max="5136" width="9.5703125" style="8" customWidth="1"/>
    <col min="5137" max="5137" width="0.42578125" style="8" customWidth="1"/>
    <col min="5138" max="5144" width="6.42578125" style="8" customWidth="1"/>
    <col min="5145" max="5373" width="11.42578125" style="8"/>
    <col min="5374" max="5374" width="1" style="8" customWidth="1"/>
    <col min="5375" max="5375" width="4.28515625" style="8" customWidth="1"/>
    <col min="5376" max="5376" width="34.7109375" style="8" customWidth="1"/>
    <col min="5377" max="5377" width="0" style="8" hidden="1" customWidth="1"/>
    <col min="5378" max="5378" width="20" style="8" customWidth="1"/>
    <col min="5379" max="5379" width="20.85546875" style="8" customWidth="1"/>
    <col min="5380" max="5380" width="25" style="8" customWidth="1"/>
    <col min="5381" max="5381" width="18.7109375" style="8" customWidth="1"/>
    <col min="5382" max="5382" width="29.7109375" style="8" customWidth="1"/>
    <col min="5383" max="5383" width="13.42578125" style="8" customWidth="1"/>
    <col min="5384" max="5384" width="13.85546875" style="8" customWidth="1"/>
    <col min="5385" max="5389" width="16.5703125" style="8" customWidth="1"/>
    <col min="5390" max="5390" width="20.5703125" style="8" customWidth="1"/>
    <col min="5391" max="5391" width="21.140625" style="8" customWidth="1"/>
    <col min="5392" max="5392" width="9.5703125" style="8" customWidth="1"/>
    <col min="5393" max="5393" width="0.42578125" style="8" customWidth="1"/>
    <col min="5394" max="5400" width="6.42578125" style="8" customWidth="1"/>
    <col min="5401" max="5629" width="11.42578125" style="8"/>
    <col min="5630" max="5630" width="1" style="8" customWidth="1"/>
    <col min="5631" max="5631" width="4.28515625" style="8" customWidth="1"/>
    <col min="5632" max="5632" width="34.7109375" style="8" customWidth="1"/>
    <col min="5633" max="5633" width="0" style="8" hidden="1" customWidth="1"/>
    <col min="5634" max="5634" width="20" style="8" customWidth="1"/>
    <col min="5635" max="5635" width="20.85546875" style="8" customWidth="1"/>
    <col min="5636" max="5636" width="25" style="8" customWidth="1"/>
    <col min="5637" max="5637" width="18.7109375" style="8" customWidth="1"/>
    <col min="5638" max="5638" width="29.7109375" style="8" customWidth="1"/>
    <col min="5639" max="5639" width="13.42578125" style="8" customWidth="1"/>
    <col min="5640" max="5640" width="13.85546875" style="8" customWidth="1"/>
    <col min="5641" max="5645" width="16.5703125" style="8" customWidth="1"/>
    <col min="5646" max="5646" width="20.5703125" style="8" customWidth="1"/>
    <col min="5647" max="5647" width="21.140625" style="8" customWidth="1"/>
    <col min="5648" max="5648" width="9.5703125" style="8" customWidth="1"/>
    <col min="5649" max="5649" width="0.42578125" style="8" customWidth="1"/>
    <col min="5650" max="5656" width="6.42578125" style="8" customWidth="1"/>
    <col min="5657" max="5885" width="11.42578125" style="8"/>
    <col min="5886" max="5886" width="1" style="8" customWidth="1"/>
    <col min="5887" max="5887" width="4.28515625" style="8" customWidth="1"/>
    <col min="5888" max="5888" width="34.7109375" style="8" customWidth="1"/>
    <col min="5889" max="5889" width="0" style="8" hidden="1" customWidth="1"/>
    <col min="5890" max="5890" width="20" style="8" customWidth="1"/>
    <col min="5891" max="5891" width="20.85546875" style="8" customWidth="1"/>
    <col min="5892" max="5892" width="25" style="8" customWidth="1"/>
    <col min="5893" max="5893" width="18.7109375" style="8" customWidth="1"/>
    <col min="5894" max="5894" width="29.7109375" style="8" customWidth="1"/>
    <col min="5895" max="5895" width="13.42578125" style="8" customWidth="1"/>
    <col min="5896" max="5896" width="13.85546875" style="8" customWidth="1"/>
    <col min="5897" max="5901" width="16.5703125" style="8" customWidth="1"/>
    <col min="5902" max="5902" width="20.5703125" style="8" customWidth="1"/>
    <col min="5903" max="5903" width="21.140625" style="8" customWidth="1"/>
    <col min="5904" max="5904" width="9.5703125" style="8" customWidth="1"/>
    <col min="5905" max="5905" width="0.42578125" style="8" customWidth="1"/>
    <col min="5906" max="5912" width="6.42578125" style="8" customWidth="1"/>
    <col min="5913" max="6141" width="11.42578125" style="8"/>
    <col min="6142" max="6142" width="1" style="8" customWidth="1"/>
    <col min="6143" max="6143" width="4.28515625" style="8" customWidth="1"/>
    <col min="6144" max="6144" width="34.7109375" style="8" customWidth="1"/>
    <col min="6145" max="6145" width="0" style="8" hidden="1" customWidth="1"/>
    <col min="6146" max="6146" width="20" style="8" customWidth="1"/>
    <col min="6147" max="6147" width="20.85546875" style="8" customWidth="1"/>
    <col min="6148" max="6148" width="25" style="8" customWidth="1"/>
    <col min="6149" max="6149" width="18.7109375" style="8" customWidth="1"/>
    <col min="6150" max="6150" width="29.7109375" style="8" customWidth="1"/>
    <col min="6151" max="6151" width="13.42578125" style="8" customWidth="1"/>
    <col min="6152" max="6152" width="13.85546875" style="8" customWidth="1"/>
    <col min="6153" max="6157" width="16.5703125" style="8" customWidth="1"/>
    <col min="6158" max="6158" width="20.5703125" style="8" customWidth="1"/>
    <col min="6159" max="6159" width="21.140625" style="8" customWidth="1"/>
    <col min="6160" max="6160" width="9.5703125" style="8" customWidth="1"/>
    <col min="6161" max="6161" width="0.42578125" style="8" customWidth="1"/>
    <col min="6162" max="6168" width="6.42578125" style="8" customWidth="1"/>
    <col min="6169" max="6397" width="11.42578125" style="8"/>
    <col min="6398" max="6398" width="1" style="8" customWidth="1"/>
    <col min="6399" max="6399" width="4.28515625" style="8" customWidth="1"/>
    <col min="6400" max="6400" width="34.7109375" style="8" customWidth="1"/>
    <col min="6401" max="6401" width="0" style="8" hidden="1" customWidth="1"/>
    <col min="6402" max="6402" width="20" style="8" customWidth="1"/>
    <col min="6403" max="6403" width="20.85546875" style="8" customWidth="1"/>
    <col min="6404" max="6404" width="25" style="8" customWidth="1"/>
    <col min="6405" max="6405" width="18.7109375" style="8" customWidth="1"/>
    <col min="6406" max="6406" width="29.7109375" style="8" customWidth="1"/>
    <col min="6407" max="6407" width="13.42578125" style="8" customWidth="1"/>
    <col min="6408" max="6408" width="13.85546875" style="8" customWidth="1"/>
    <col min="6409" max="6413" width="16.5703125" style="8" customWidth="1"/>
    <col min="6414" max="6414" width="20.5703125" style="8" customWidth="1"/>
    <col min="6415" max="6415" width="21.140625" style="8" customWidth="1"/>
    <col min="6416" max="6416" width="9.5703125" style="8" customWidth="1"/>
    <col min="6417" max="6417" width="0.42578125" style="8" customWidth="1"/>
    <col min="6418" max="6424" width="6.42578125" style="8" customWidth="1"/>
    <col min="6425" max="6653" width="11.42578125" style="8"/>
    <col min="6654" max="6654" width="1" style="8" customWidth="1"/>
    <col min="6655" max="6655" width="4.28515625" style="8" customWidth="1"/>
    <col min="6656" max="6656" width="34.7109375" style="8" customWidth="1"/>
    <col min="6657" max="6657" width="0" style="8" hidden="1" customWidth="1"/>
    <col min="6658" max="6658" width="20" style="8" customWidth="1"/>
    <col min="6659" max="6659" width="20.85546875" style="8" customWidth="1"/>
    <col min="6660" max="6660" width="25" style="8" customWidth="1"/>
    <col min="6661" max="6661" width="18.7109375" style="8" customWidth="1"/>
    <col min="6662" max="6662" width="29.7109375" style="8" customWidth="1"/>
    <col min="6663" max="6663" width="13.42578125" style="8" customWidth="1"/>
    <col min="6664" max="6664" width="13.85546875" style="8" customWidth="1"/>
    <col min="6665" max="6669" width="16.5703125" style="8" customWidth="1"/>
    <col min="6670" max="6670" width="20.5703125" style="8" customWidth="1"/>
    <col min="6671" max="6671" width="21.140625" style="8" customWidth="1"/>
    <col min="6672" max="6672" width="9.5703125" style="8" customWidth="1"/>
    <col min="6673" max="6673" width="0.42578125" style="8" customWidth="1"/>
    <col min="6674" max="6680" width="6.42578125" style="8" customWidth="1"/>
    <col min="6681" max="6909" width="11.42578125" style="8"/>
    <col min="6910" max="6910" width="1" style="8" customWidth="1"/>
    <col min="6911" max="6911" width="4.28515625" style="8" customWidth="1"/>
    <col min="6912" max="6912" width="34.7109375" style="8" customWidth="1"/>
    <col min="6913" max="6913" width="0" style="8" hidden="1" customWidth="1"/>
    <col min="6914" max="6914" width="20" style="8" customWidth="1"/>
    <col min="6915" max="6915" width="20.85546875" style="8" customWidth="1"/>
    <col min="6916" max="6916" width="25" style="8" customWidth="1"/>
    <col min="6917" max="6917" width="18.7109375" style="8" customWidth="1"/>
    <col min="6918" max="6918" width="29.7109375" style="8" customWidth="1"/>
    <col min="6919" max="6919" width="13.42578125" style="8" customWidth="1"/>
    <col min="6920" max="6920" width="13.85546875" style="8" customWidth="1"/>
    <col min="6921" max="6925" width="16.5703125" style="8" customWidth="1"/>
    <col min="6926" max="6926" width="20.5703125" style="8" customWidth="1"/>
    <col min="6927" max="6927" width="21.140625" style="8" customWidth="1"/>
    <col min="6928" max="6928" width="9.5703125" style="8" customWidth="1"/>
    <col min="6929" max="6929" width="0.42578125" style="8" customWidth="1"/>
    <col min="6930" max="6936" width="6.42578125" style="8" customWidth="1"/>
    <col min="6937" max="7165" width="11.42578125" style="8"/>
    <col min="7166" max="7166" width="1" style="8" customWidth="1"/>
    <col min="7167" max="7167" width="4.28515625" style="8" customWidth="1"/>
    <col min="7168" max="7168" width="34.7109375" style="8" customWidth="1"/>
    <col min="7169" max="7169" width="0" style="8" hidden="1" customWidth="1"/>
    <col min="7170" max="7170" width="20" style="8" customWidth="1"/>
    <col min="7171" max="7171" width="20.85546875" style="8" customWidth="1"/>
    <col min="7172" max="7172" width="25" style="8" customWidth="1"/>
    <col min="7173" max="7173" width="18.7109375" style="8" customWidth="1"/>
    <col min="7174" max="7174" width="29.7109375" style="8" customWidth="1"/>
    <col min="7175" max="7175" width="13.42578125" style="8" customWidth="1"/>
    <col min="7176" max="7176" width="13.85546875" style="8" customWidth="1"/>
    <col min="7177" max="7181" width="16.5703125" style="8" customWidth="1"/>
    <col min="7182" max="7182" width="20.5703125" style="8" customWidth="1"/>
    <col min="7183" max="7183" width="21.140625" style="8" customWidth="1"/>
    <col min="7184" max="7184" width="9.5703125" style="8" customWidth="1"/>
    <col min="7185" max="7185" width="0.42578125" style="8" customWidth="1"/>
    <col min="7186" max="7192" width="6.42578125" style="8" customWidth="1"/>
    <col min="7193" max="7421" width="11.42578125" style="8"/>
    <col min="7422" max="7422" width="1" style="8" customWidth="1"/>
    <col min="7423" max="7423" width="4.28515625" style="8" customWidth="1"/>
    <col min="7424" max="7424" width="34.7109375" style="8" customWidth="1"/>
    <col min="7425" max="7425" width="0" style="8" hidden="1" customWidth="1"/>
    <col min="7426" max="7426" width="20" style="8" customWidth="1"/>
    <col min="7427" max="7427" width="20.85546875" style="8" customWidth="1"/>
    <col min="7428" max="7428" width="25" style="8" customWidth="1"/>
    <col min="7429" max="7429" width="18.7109375" style="8" customWidth="1"/>
    <col min="7430" max="7430" width="29.7109375" style="8" customWidth="1"/>
    <col min="7431" max="7431" width="13.42578125" style="8" customWidth="1"/>
    <col min="7432" max="7432" width="13.85546875" style="8" customWidth="1"/>
    <col min="7433" max="7437" width="16.5703125" style="8" customWidth="1"/>
    <col min="7438" max="7438" width="20.5703125" style="8" customWidth="1"/>
    <col min="7439" max="7439" width="21.140625" style="8" customWidth="1"/>
    <col min="7440" max="7440" width="9.5703125" style="8" customWidth="1"/>
    <col min="7441" max="7441" width="0.42578125" style="8" customWidth="1"/>
    <col min="7442" max="7448" width="6.42578125" style="8" customWidth="1"/>
    <col min="7449" max="7677" width="11.42578125" style="8"/>
    <col min="7678" max="7678" width="1" style="8" customWidth="1"/>
    <col min="7679" max="7679" width="4.28515625" style="8" customWidth="1"/>
    <col min="7680" max="7680" width="34.7109375" style="8" customWidth="1"/>
    <col min="7681" max="7681" width="0" style="8" hidden="1" customWidth="1"/>
    <col min="7682" max="7682" width="20" style="8" customWidth="1"/>
    <col min="7683" max="7683" width="20.85546875" style="8" customWidth="1"/>
    <col min="7684" max="7684" width="25" style="8" customWidth="1"/>
    <col min="7685" max="7685" width="18.7109375" style="8" customWidth="1"/>
    <col min="7686" max="7686" width="29.7109375" style="8" customWidth="1"/>
    <col min="7687" max="7687" width="13.42578125" style="8" customWidth="1"/>
    <col min="7688" max="7688" width="13.85546875" style="8" customWidth="1"/>
    <col min="7689" max="7693" width="16.5703125" style="8" customWidth="1"/>
    <col min="7694" max="7694" width="20.5703125" style="8" customWidth="1"/>
    <col min="7695" max="7695" width="21.140625" style="8" customWidth="1"/>
    <col min="7696" max="7696" width="9.5703125" style="8" customWidth="1"/>
    <col min="7697" max="7697" width="0.42578125" style="8" customWidth="1"/>
    <col min="7698" max="7704" width="6.42578125" style="8" customWidth="1"/>
    <col min="7705" max="7933" width="11.42578125" style="8"/>
    <col min="7934" max="7934" width="1" style="8" customWidth="1"/>
    <col min="7935" max="7935" width="4.28515625" style="8" customWidth="1"/>
    <col min="7936" max="7936" width="34.7109375" style="8" customWidth="1"/>
    <col min="7937" max="7937" width="0" style="8" hidden="1" customWidth="1"/>
    <col min="7938" max="7938" width="20" style="8" customWidth="1"/>
    <col min="7939" max="7939" width="20.85546875" style="8" customWidth="1"/>
    <col min="7940" max="7940" width="25" style="8" customWidth="1"/>
    <col min="7941" max="7941" width="18.7109375" style="8" customWidth="1"/>
    <col min="7942" max="7942" width="29.7109375" style="8" customWidth="1"/>
    <col min="7943" max="7943" width="13.42578125" style="8" customWidth="1"/>
    <col min="7944" max="7944" width="13.85546875" style="8" customWidth="1"/>
    <col min="7945" max="7949" width="16.5703125" style="8" customWidth="1"/>
    <col min="7950" max="7950" width="20.5703125" style="8" customWidth="1"/>
    <col min="7951" max="7951" width="21.140625" style="8" customWidth="1"/>
    <col min="7952" max="7952" width="9.5703125" style="8" customWidth="1"/>
    <col min="7953" max="7953" width="0.42578125" style="8" customWidth="1"/>
    <col min="7954" max="7960" width="6.42578125" style="8" customWidth="1"/>
    <col min="7961" max="8189" width="11.42578125" style="8"/>
    <col min="8190" max="8190" width="1" style="8" customWidth="1"/>
    <col min="8191" max="8191" width="4.28515625" style="8" customWidth="1"/>
    <col min="8192" max="8192" width="34.7109375" style="8" customWidth="1"/>
    <col min="8193" max="8193" width="0" style="8" hidden="1" customWidth="1"/>
    <col min="8194" max="8194" width="20" style="8" customWidth="1"/>
    <col min="8195" max="8195" width="20.85546875" style="8" customWidth="1"/>
    <col min="8196" max="8196" width="25" style="8" customWidth="1"/>
    <col min="8197" max="8197" width="18.7109375" style="8" customWidth="1"/>
    <col min="8198" max="8198" width="29.7109375" style="8" customWidth="1"/>
    <col min="8199" max="8199" width="13.42578125" style="8" customWidth="1"/>
    <col min="8200" max="8200" width="13.85546875" style="8" customWidth="1"/>
    <col min="8201" max="8205" width="16.5703125" style="8" customWidth="1"/>
    <col min="8206" max="8206" width="20.5703125" style="8" customWidth="1"/>
    <col min="8207" max="8207" width="21.140625" style="8" customWidth="1"/>
    <col min="8208" max="8208" width="9.5703125" style="8" customWidth="1"/>
    <col min="8209" max="8209" width="0.42578125" style="8" customWidth="1"/>
    <col min="8210" max="8216" width="6.42578125" style="8" customWidth="1"/>
    <col min="8217" max="8445" width="11.42578125" style="8"/>
    <col min="8446" max="8446" width="1" style="8" customWidth="1"/>
    <col min="8447" max="8447" width="4.28515625" style="8" customWidth="1"/>
    <col min="8448" max="8448" width="34.7109375" style="8" customWidth="1"/>
    <col min="8449" max="8449" width="0" style="8" hidden="1" customWidth="1"/>
    <col min="8450" max="8450" width="20" style="8" customWidth="1"/>
    <col min="8451" max="8451" width="20.85546875" style="8" customWidth="1"/>
    <col min="8452" max="8452" width="25" style="8" customWidth="1"/>
    <col min="8453" max="8453" width="18.7109375" style="8" customWidth="1"/>
    <col min="8454" max="8454" width="29.7109375" style="8" customWidth="1"/>
    <col min="8455" max="8455" width="13.42578125" style="8" customWidth="1"/>
    <col min="8456" max="8456" width="13.85546875" style="8" customWidth="1"/>
    <col min="8457" max="8461" width="16.5703125" style="8" customWidth="1"/>
    <col min="8462" max="8462" width="20.5703125" style="8" customWidth="1"/>
    <col min="8463" max="8463" width="21.140625" style="8" customWidth="1"/>
    <col min="8464" max="8464" width="9.5703125" style="8" customWidth="1"/>
    <col min="8465" max="8465" width="0.42578125" style="8" customWidth="1"/>
    <col min="8466" max="8472" width="6.42578125" style="8" customWidth="1"/>
    <col min="8473" max="8701" width="11.42578125" style="8"/>
    <col min="8702" max="8702" width="1" style="8" customWidth="1"/>
    <col min="8703" max="8703" width="4.28515625" style="8" customWidth="1"/>
    <col min="8704" max="8704" width="34.7109375" style="8" customWidth="1"/>
    <col min="8705" max="8705" width="0" style="8" hidden="1" customWidth="1"/>
    <col min="8706" max="8706" width="20" style="8" customWidth="1"/>
    <col min="8707" max="8707" width="20.85546875" style="8" customWidth="1"/>
    <col min="8708" max="8708" width="25" style="8" customWidth="1"/>
    <col min="8709" max="8709" width="18.7109375" style="8" customWidth="1"/>
    <col min="8710" max="8710" width="29.7109375" style="8" customWidth="1"/>
    <col min="8711" max="8711" width="13.42578125" style="8" customWidth="1"/>
    <col min="8712" max="8712" width="13.85546875" style="8" customWidth="1"/>
    <col min="8713" max="8717" width="16.5703125" style="8" customWidth="1"/>
    <col min="8718" max="8718" width="20.5703125" style="8" customWidth="1"/>
    <col min="8719" max="8719" width="21.140625" style="8" customWidth="1"/>
    <col min="8720" max="8720" width="9.5703125" style="8" customWidth="1"/>
    <col min="8721" max="8721" width="0.42578125" style="8" customWidth="1"/>
    <col min="8722" max="8728" width="6.42578125" style="8" customWidth="1"/>
    <col min="8729" max="8957" width="11.42578125" style="8"/>
    <col min="8958" max="8958" width="1" style="8" customWidth="1"/>
    <col min="8959" max="8959" width="4.28515625" style="8" customWidth="1"/>
    <col min="8960" max="8960" width="34.7109375" style="8" customWidth="1"/>
    <col min="8961" max="8961" width="0" style="8" hidden="1" customWidth="1"/>
    <col min="8962" max="8962" width="20" style="8" customWidth="1"/>
    <col min="8963" max="8963" width="20.85546875" style="8" customWidth="1"/>
    <col min="8964" max="8964" width="25" style="8" customWidth="1"/>
    <col min="8965" max="8965" width="18.7109375" style="8" customWidth="1"/>
    <col min="8966" max="8966" width="29.7109375" style="8" customWidth="1"/>
    <col min="8967" max="8967" width="13.42578125" style="8" customWidth="1"/>
    <col min="8968" max="8968" width="13.85546875" style="8" customWidth="1"/>
    <col min="8969" max="8973" width="16.5703125" style="8" customWidth="1"/>
    <col min="8974" max="8974" width="20.5703125" style="8" customWidth="1"/>
    <col min="8975" max="8975" width="21.140625" style="8" customWidth="1"/>
    <col min="8976" max="8976" width="9.5703125" style="8" customWidth="1"/>
    <col min="8977" max="8977" width="0.42578125" style="8" customWidth="1"/>
    <col min="8978" max="8984" width="6.42578125" style="8" customWidth="1"/>
    <col min="8985" max="9213" width="11.42578125" style="8"/>
    <col min="9214" max="9214" width="1" style="8" customWidth="1"/>
    <col min="9215" max="9215" width="4.28515625" style="8" customWidth="1"/>
    <col min="9216" max="9216" width="34.7109375" style="8" customWidth="1"/>
    <col min="9217" max="9217" width="0" style="8" hidden="1" customWidth="1"/>
    <col min="9218" max="9218" width="20" style="8" customWidth="1"/>
    <col min="9219" max="9219" width="20.85546875" style="8" customWidth="1"/>
    <col min="9220" max="9220" width="25" style="8" customWidth="1"/>
    <col min="9221" max="9221" width="18.7109375" style="8" customWidth="1"/>
    <col min="9222" max="9222" width="29.7109375" style="8" customWidth="1"/>
    <col min="9223" max="9223" width="13.42578125" style="8" customWidth="1"/>
    <col min="9224" max="9224" width="13.85546875" style="8" customWidth="1"/>
    <col min="9225" max="9229" width="16.5703125" style="8" customWidth="1"/>
    <col min="9230" max="9230" width="20.5703125" style="8" customWidth="1"/>
    <col min="9231" max="9231" width="21.140625" style="8" customWidth="1"/>
    <col min="9232" max="9232" width="9.5703125" style="8" customWidth="1"/>
    <col min="9233" max="9233" width="0.42578125" style="8" customWidth="1"/>
    <col min="9234" max="9240" width="6.42578125" style="8" customWidth="1"/>
    <col min="9241" max="9469" width="11.42578125" style="8"/>
    <col min="9470" max="9470" width="1" style="8" customWidth="1"/>
    <col min="9471" max="9471" width="4.28515625" style="8" customWidth="1"/>
    <col min="9472" max="9472" width="34.7109375" style="8" customWidth="1"/>
    <col min="9473" max="9473" width="0" style="8" hidden="1" customWidth="1"/>
    <col min="9474" max="9474" width="20" style="8" customWidth="1"/>
    <col min="9475" max="9475" width="20.85546875" style="8" customWidth="1"/>
    <col min="9476" max="9476" width="25" style="8" customWidth="1"/>
    <col min="9477" max="9477" width="18.7109375" style="8" customWidth="1"/>
    <col min="9478" max="9478" width="29.7109375" style="8" customWidth="1"/>
    <col min="9479" max="9479" width="13.42578125" style="8" customWidth="1"/>
    <col min="9480" max="9480" width="13.85546875" style="8" customWidth="1"/>
    <col min="9481" max="9485" width="16.5703125" style="8" customWidth="1"/>
    <col min="9486" max="9486" width="20.5703125" style="8" customWidth="1"/>
    <col min="9487" max="9487" width="21.140625" style="8" customWidth="1"/>
    <col min="9488" max="9488" width="9.5703125" style="8" customWidth="1"/>
    <col min="9489" max="9489" width="0.42578125" style="8" customWidth="1"/>
    <col min="9490" max="9496" width="6.42578125" style="8" customWidth="1"/>
    <col min="9497" max="9725" width="11.42578125" style="8"/>
    <col min="9726" max="9726" width="1" style="8" customWidth="1"/>
    <col min="9727" max="9727" width="4.28515625" style="8" customWidth="1"/>
    <col min="9728" max="9728" width="34.7109375" style="8" customWidth="1"/>
    <col min="9729" max="9729" width="0" style="8" hidden="1" customWidth="1"/>
    <col min="9730" max="9730" width="20" style="8" customWidth="1"/>
    <col min="9731" max="9731" width="20.85546875" style="8" customWidth="1"/>
    <col min="9732" max="9732" width="25" style="8" customWidth="1"/>
    <col min="9733" max="9733" width="18.7109375" style="8" customWidth="1"/>
    <col min="9734" max="9734" width="29.7109375" style="8" customWidth="1"/>
    <col min="9735" max="9735" width="13.42578125" style="8" customWidth="1"/>
    <col min="9736" max="9736" width="13.85546875" style="8" customWidth="1"/>
    <col min="9737" max="9741" width="16.5703125" style="8" customWidth="1"/>
    <col min="9742" max="9742" width="20.5703125" style="8" customWidth="1"/>
    <col min="9743" max="9743" width="21.140625" style="8" customWidth="1"/>
    <col min="9744" max="9744" width="9.5703125" style="8" customWidth="1"/>
    <col min="9745" max="9745" width="0.42578125" style="8" customWidth="1"/>
    <col min="9746" max="9752" width="6.42578125" style="8" customWidth="1"/>
    <col min="9753" max="9981" width="11.42578125" style="8"/>
    <col min="9982" max="9982" width="1" style="8" customWidth="1"/>
    <col min="9983" max="9983" width="4.28515625" style="8" customWidth="1"/>
    <col min="9984" max="9984" width="34.7109375" style="8" customWidth="1"/>
    <col min="9985" max="9985" width="0" style="8" hidden="1" customWidth="1"/>
    <col min="9986" max="9986" width="20" style="8" customWidth="1"/>
    <col min="9987" max="9987" width="20.85546875" style="8" customWidth="1"/>
    <col min="9988" max="9988" width="25" style="8" customWidth="1"/>
    <col min="9989" max="9989" width="18.7109375" style="8" customWidth="1"/>
    <col min="9990" max="9990" width="29.7109375" style="8" customWidth="1"/>
    <col min="9991" max="9991" width="13.42578125" style="8" customWidth="1"/>
    <col min="9992" max="9992" width="13.85546875" style="8" customWidth="1"/>
    <col min="9993" max="9997" width="16.5703125" style="8" customWidth="1"/>
    <col min="9998" max="9998" width="20.5703125" style="8" customWidth="1"/>
    <col min="9999" max="9999" width="21.140625" style="8" customWidth="1"/>
    <col min="10000" max="10000" width="9.5703125" style="8" customWidth="1"/>
    <col min="10001" max="10001" width="0.42578125" style="8" customWidth="1"/>
    <col min="10002" max="10008" width="6.42578125" style="8" customWidth="1"/>
    <col min="10009" max="10237" width="11.42578125" style="8"/>
    <col min="10238" max="10238" width="1" style="8" customWidth="1"/>
    <col min="10239" max="10239" width="4.28515625" style="8" customWidth="1"/>
    <col min="10240" max="10240" width="34.7109375" style="8" customWidth="1"/>
    <col min="10241" max="10241" width="0" style="8" hidden="1" customWidth="1"/>
    <col min="10242" max="10242" width="20" style="8" customWidth="1"/>
    <col min="10243" max="10243" width="20.85546875" style="8" customWidth="1"/>
    <col min="10244" max="10244" width="25" style="8" customWidth="1"/>
    <col min="10245" max="10245" width="18.7109375" style="8" customWidth="1"/>
    <col min="10246" max="10246" width="29.7109375" style="8" customWidth="1"/>
    <col min="10247" max="10247" width="13.42578125" style="8" customWidth="1"/>
    <col min="10248" max="10248" width="13.85546875" style="8" customWidth="1"/>
    <col min="10249" max="10253" width="16.5703125" style="8" customWidth="1"/>
    <col min="10254" max="10254" width="20.5703125" style="8" customWidth="1"/>
    <col min="10255" max="10255" width="21.140625" style="8" customWidth="1"/>
    <col min="10256" max="10256" width="9.5703125" style="8" customWidth="1"/>
    <col min="10257" max="10257" width="0.42578125" style="8" customWidth="1"/>
    <col min="10258" max="10264" width="6.42578125" style="8" customWidth="1"/>
    <col min="10265" max="10493" width="11.42578125" style="8"/>
    <col min="10494" max="10494" width="1" style="8" customWidth="1"/>
    <col min="10495" max="10495" width="4.28515625" style="8" customWidth="1"/>
    <col min="10496" max="10496" width="34.7109375" style="8" customWidth="1"/>
    <col min="10497" max="10497" width="0" style="8" hidden="1" customWidth="1"/>
    <col min="10498" max="10498" width="20" style="8" customWidth="1"/>
    <col min="10499" max="10499" width="20.85546875" style="8" customWidth="1"/>
    <col min="10500" max="10500" width="25" style="8" customWidth="1"/>
    <col min="10501" max="10501" width="18.7109375" style="8" customWidth="1"/>
    <col min="10502" max="10502" width="29.7109375" style="8" customWidth="1"/>
    <col min="10503" max="10503" width="13.42578125" style="8" customWidth="1"/>
    <col min="10504" max="10504" width="13.85546875" style="8" customWidth="1"/>
    <col min="10505" max="10509" width="16.5703125" style="8" customWidth="1"/>
    <col min="10510" max="10510" width="20.5703125" style="8" customWidth="1"/>
    <col min="10511" max="10511" width="21.140625" style="8" customWidth="1"/>
    <col min="10512" max="10512" width="9.5703125" style="8" customWidth="1"/>
    <col min="10513" max="10513" width="0.42578125" style="8" customWidth="1"/>
    <col min="10514" max="10520" width="6.42578125" style="8" customWidth="1"/>
    <col min="10521" max="10749" width="11.42578125" style="8"/>
    <col min="10750" max="10750" width="1" style="8" customWidth="1"/>
    <col min="10751" max="10751" width="4.28515625" style="8" customWidth="1"/>
    <col min="10752" max="10752" width="34.7109375" style="8" customWidth="1"/>
    <col min="10753" max="10753" width="0" style="8" hidden="1" customWidth="1"/>
    <col min="10754" max="10754" width="20" style="8" customWidth="1"/>
    <col min="10755" max="10755" width="20.85546875" style="8" customWidth="1"/>
    <col min="10756" max="10756" width="25" style="8" customWidth="1"/>
    <col min="10757" max="10757" width="18.7109375" style="8" customWidth="1"/>
    <col min="10758" max="10758" width="29.7109375" style="8" customWidth="1"/>
    <col min="10759" max="10759" width="13.42578125" style="8" customWidth="1"/>
    <col min="10760" max="10760" width="13.85546875" style="8" customWidth="1"/>
    <col min="10761" max="10765" width="16.5703125" style="8" customWidth="1"/>
    <col min="10766" max="10766" width="20.5703125" style="8" customWidth="1"/>
    <col min="10767" max="10767" width="21.140625" style="8" customWidth="1"/>
    <col min="10768" max="10768" width="9.5703125" style="8" customWidth="1"/>
    <col min="10769" max="10769" width="0.42578125" style="8" customWidth="1"/>
    <col min="10770" max="10776" width="6.42578125" style="8" customWidth="1"/>
    <col min="10777" max="11005" width="11.42578125" style="8"/>
    <col min="11006" max="11006" width="1" style="8" customWidth="1"/>
    <col min="11007" max="11007" width="4.28515625" style="8" customWidth="1"/>
    <col min="11008" max="11008" width="34.7109375" style="8" customWidth="1"/>
    <col min="11009" max="11009" width="0" style="8" hidden="1" customWidth="1"/>
    <col min="11010" max="11010" width="20" style="8" customWidth="1"/>
    <col min="11011" max="11011" width="20.85546875" style="8" customWidth="1"/>
    <col min="11012" max="11012" width="25" style="8" customWidth="1"/>
    <col min="11013" max="11013" width="18.7109375" style="8" customWidth="1"/>
    <col min="11014" max="11014" width="29.7109375" style="8" customWidth="1"/>
    <col min="11015" max="11015" width="13.42578125" style="8" customWidth="1"/>
    <col min="11016" max="11016" width="13.85546875" style="8" customWidth="1"/>
    <col min="11017" max="11021" width="16.5703125" style="8" customWidth="1"/>
    <col min="11022" max="11022" width="20.5703125" style="8" customWidth="1"/>
    <col min="11023" max="11023" width="21.140625" style="8" customWidth="1"/>
    <col min="11024" max="11024" width="9.5703125" style="8" customWidth="1"/>
    <col min="11025" max="11025" width="0.42578125" style="8" customWidth="1"/>
    <col min="11026" max="11032" width="6.42578125" style="8" customWidth="1"/>
    <col min="11033" max="11261" width="11.42578125" style="8"/>
    <col min="11262" max="11262" width="1" style="8" customWidth="1"/>
    <col min="11263" max="11263" width="4.28515625" style="8" customWidth="1"/>
    <col min="11264" max="11264" width="34.7109375" style="8" customWidth="1"/>
    <col min="11265" max="11265" width="0" style="8" hidden="1" customWidth="1"/>
    <col min="11266" max="11266" width="20" style="8" customWidth="1"/>
    <col min="11267" max="11267" width="20.85546875" style="8" customWidth="1"/>
    <col min="11268" max="11268" width="25" style="8" customWidth="1"/>
    <col min="11269" max="11269" width="18.7109375" style="8" customWidth="1"/>
    <col min="11270" max="11270" width="29.7109375" style="8" customWidth="1"/>
    <col min="11271" max="11271" width="13.42578125" style="8" customWidth="1"/>
    <col min="11272" max="11272" width="13.85546875" style="8" customWidth="1"/>
    <col min="11273" max="11277" width="16.5703125" style="8" customWidth="1"/>
    <col min="11278" max="11278" width="20.5703125" style="8" customWidth="1"/>
    <col min="11279" max="11279" width="21.140625" style="8" customWidth="1"/>
    <col min="11280" max="11280" width="9.5703125" style="8" customWidth="1"/>
    <col min="11281" max="11281" width="0.42578125" style="8" customWidth="1"/>
    <col min="11282" max="11288" width="6.42578125" style="8" customWidth="1"/>
    <col min="11289" max="11517" width="11.42578125" style="8"/>
    <col min="11518" max="11518" width="1" style="8" customWidth="1"/>
    <col min="11519" max="11519" width="4.28515625" style="8" customWidth="1"/>
    <col min="11520" max="11520" width="34.7109375" style="8" customWidth="1"/>
    <col min="11521" max="11521" width="0" style="8" hidden="1" customWidth="1"/>
    <col min="11522" max="11522" width="20" style="8" customWidth="1"/>
    <col min="11523" max="11523" width="20.85546875" style="8" customWidth="1"/>
    <col min="11524" max="11524" width="25" style="8" customWidth="1"/>
    <col min="11525" max="11525" width="18.7109375" style="8" customWidth="1"/>
    <col min="11526" max="11526" width="29.7109375" style="8" customWidth="1"/>
    <col min="11527" max="11527" width="13.42578125" style="8" customWidth="1"/>
    <col min="11528" max="11528" width="13.85546875" style="8" customWidth="1"/>
    <col min="11529" max="11533" width="16.5703125" style="8" customWidth="1"/>
    <col min="11534" max="11534" width="20.5703125" style="8" customWidth="1"/>
    <col min="11535" max="11535" width="21.140625" style="8" customWidth="1"/>
    <col min="11536" max="11536" width="9.5703125" style="8" customWidth="1"/>
    <col min="11537" max="11537" width="0.42578125" style="8" customWidth="1"/>
    <col min="11538" max="11544" width="6.42578125" style="8" customWidth="1"/>
    <col min="11545" max="11773" width="11.42578125" style="8"/>
    <col min="11774" max="11774" width="1" style="8" customWidth="1"/>
    <col min="11775" max="11775" width="4.28515625" style="8" customWidth="1"/>
    <col min="11776" max="11776" width="34.7109375" style="8" customWidth="1"/>
    <col min="11777" max="11777" width="0" style="8" hidden="1" customWidth="1"/>
    <col min="11778" max="11778" width="20" style="8" customWidth="1"/>
    <col min="11779" max="11779" width="20.85546875" style="8" customWidth="1"/>
    <col min="11780" max="11780" width="25" style="8" customWidth="1"/>
    <col min="11781" max="11781" width="18.7109375" style="8" customWidth="1"/>
    <col min="11782" max="11782" width="29.7109375" style="8" customWidth="1"/>
    <col min="11783" max="11783" width="13.42578125" style="8" customWidth="1"/>
    <col min="11784" max="11784" width="13.85546875" style="8" customWidth="1"/>
    <col min="11785" max="11789" width="16.5703125" style="8" customWidth="1"/>
    <col min="11790" max="11790" width="20.5703125" style="8" customWidth="1"/>
    <col min="11791" max="11791" width="21.140625" style="8" customWidth="1"/>
    <col min="11792" max="11792" width="9.5703125" style="8" customWidth="1"/>
    <col min="11793" max="11793" width="0.42578125" style="8" customWidth="1"/>
    <col min="11794" max="11800" width="6.42578125" style="8" customWidth="1"/>
    <col min="11801" max="12029" width="11.42578125" style="8"/>
    <col min="12030" max="12030" width="1" style="8" customWidth="1"/>
    <col min="12031" max="12031" width="4.28515625" style="8" customWidth="1"/>
    <col min="12032" max="12032" width="34.7109375" style="8" customWidth="1"/>
    <col min="12033" max="12033" width="0" style="8" hidden="1" customWidth="1"/>
    <col min="12034" max="12034" width="20" style="8" customWidth="1"/>
    <col min="12035" max="12035" width="20.85546875" style="8" customWidth="1"/>
    <col min="12036" max="12036" width="25" style="8" customWidth="1"/>
    <col min="12037" max="12037" width="18.7109375" style="8" customWidth="1"/>
    <col min="12038" max="12038" width="29.7109375" style="8" customWidth="1"/>
    <col min="12039" max="12039" width="13.42578125" style="8" customWidth="1"/>
    <col min="12040" max="12040" width="13.85546875" style="8" customWidth="1"/>
    <col min="12041" max="12045" width="16.5703125" style="8" customWidth="1"/>
    <col min="12046" max="12046" width="20.5703125" style="8" customWidth="1"/>
    <col min="12047" max="12047" width="21.140625" style="8" customWidth="1"/>
    <col min="12048" max="12048" width="9.5703125" style="8" customWidth="1"/>
    <col min="12049" max="12049" width="0.42578125" style="8" customWidth="1"/>
    <col min="12050" max="12056" width="6.42578125" style="8" customWidth="1"/>
    <col min="12057" max="12285" width="11.42578125" style="8"/>
    <col min="12286" max="12286" width="1" style="8" customWidth="1"/>
    <col min="12287" max="12287" width="4.28515625" style="8" customWidth="1"/>
    <col min="12288" max="12288" width="34.7109375" style="8" customWidth="1"/>
    <col min="12289" max="12289" width="0" style="8" hidden="1" customWidth="1"/>
    <col min="12290" max="12290" width="20" style="8" customWidth="1"/>
    <col min="12291" max="12291" width="20.85546875" style="8" customWidth="1"/>
    <col min="12292" max="12292" width="25" style="8" customWidth="1"/>
    <col min="12293" max="12293" width="18.7109375" style="8" customWidth="1"/>
    <col min="12294" max="12294" width="29.7109375" style="8" customWidth="1"/>
    <col min="12295" max="12295" width="13.42578125" style="8" customWidth="1"/>
    <col min="12296" max="12296" width="13.85546875" style="8" customWidth="1"/>
    <col min="12297" max="12301" width="16.5703125" style="8" customWidth="1"/>
    <col min="12302" max="12302" width="20.5703125" style="8" customWidth="1"/>
    <col min="12303" max="12303" width="21.140625" style="8" customWidth="1"/>
    <col min="12304" max="12304" width="9.5703125" style="8" customWidth="1"/>
    <col min="12305" max="12305" width="0.42578125" style="8" customWidth="1"/>
    <col min="12306" max="12312" width="6.42578125" style="8" customWidth="1"/>
    <col min="12313" max="12541" width="11.42578125" style="8"/>
    <col min="12542" max="12542" width="1" style="8" customWidth="1"/>
    <col min="12543" max="12543" width="4.28515625" style="8" customWidth="1"/>
    <col min="12544" max="12544" width="34.7109375" style="8" customWidth="1"/>
    <col min="12545" max="12545" width="0" style="8" hidden="1" customWidth="1"/>
    <col min="12546" max="12546" width="20" style="8" customWidth="1"/>
    <col min="12547" max="12547" width="20.85546875" style="8" customWidth="1"/>
    <col min="12548" max="12548" width="25" style="8" customWidth="1"/>
    <col min="12549" max="12549" width="18.7109375" style="8" customWidth="1"/>
    <col min="12550" max="12550" width="29.7109375" style="8" customWidth="1"/>
    <col min="12551" max="12551" width="13.42578125" style="8" customWidth="1"/>
    <col min="12552" max="12552" width="13.85546875" style="8" customWidth="1"/>
    <col min="12553" max="12557" width="16.5703125" style="8" customWidth="1"/>
    <col min="12558" max="12558" width="20.5703125" style="8" customWidth="1"/>
    <col min="12559" max="12559" width="21.140625" style="8" customWidth="1"/>
    <col min="12560" max="12560" width="9.5703125" style="8" customWidth="1"/>
    <col min="12561" max="12561" width="0.42578125" style="8" customWidth="1"/>
    <col min="12562" max="12568" width="6.42578125" style="8" customWidth="1"/>
    <col min="12569" max="12797" width="11.42578125" style="8"/>
    <col min="12798" max="12798" width="1" style="8" customWidth="1"/>
    <col min="12799" max="12799" width="4.28515625" style="8" customWidth="1"/>
    <col min="12800" max="12800" width="34.7109375" style="8" customWidth="1"/>
    <col min="12801" max="12801" width="0" style="8" hidden="1" customWidth="1"/>
    <col min="12802" max="12802" width="20" style="8" customWidth="1"/>
    <col min="12803" max="12803" width="20.85546875" style="8" customWidth="1"/>
    <col min="12804" max="12804" width="25" style="8" customWidth="1"/>
    <col min="12805" max="12805" width="18.7109375" style="8" customWidth="1"/>
    <col min="12806" max="12806" width="29.7109375" style="8" customWidth="1"/>
    <col min="12807" max="12807" width="13.42578125" style="8" customWidth="1"/>
    <col min="12808" max="12808" width="13.85546875" style="8" customWidth="1"/>
    <col min="12809" max="12813" width="16.5703125" style="8" customWidth="1"/>
    <col min="12814" max="12814" width="20.5703125" style="8" customWidth="1"/>
    <col min="12815" max="12815" width="21.140625" style="8" customWidth="1"/>
    <col min="12816" max="12816" width="9.5703125" style="8" customWidth="1"/>
    <col min="12817" max="12817" width="0.42578125" style="8" customWidth="1"/>
    <col min="12818" max="12824" width="6.42578125" style="8" customWidth="1"/>
    <col min="12825" max="13053" width="11.42578125" style="8"/>
    <col min="13054" max="13054" width="1" style="8" customWidth="1"/>
    <col min="13055" max="13055" width="4.28515625" style="8" customWidth="1"/>
    <col min="13056" max="13056" width="34.7109375" style="8" customWidth="1"/>
    <col min="13057" max="13057" width="0" style="8" hidden="1" customWidth="1"/>
    <col min="13058" max="13058" width="20" style="8" customWidth="1"/>
    <col min="13059" max="13059" width="20.85546875" style="8" customWidth="1"/>
    <col min="13060" max="13060" width="25" style="8" customWidth="1"/>
    <col min="13061" max="13061" width="18.7109375" style="8" customWidth="1"/>
    <col min="13062" max="13062" width="29.7109375" style="8" customWidth="1"/>
    <col min="13063" max="13063" width="13.42578125" style="8" customWidth="1"/>
    <col min="13064" max="13064" width="13.85546875" style="8" customWidth="1"/>
    <col min="13065" max="13069" width="16.5703125" style="8" customWidth="1"/>
    <col min="13070" max="13070" width="20.5703125" style="8" customWidth="1"/>
    <col min="13071" max="13071" width="21.140625" style="8" customWidth="1"/>
    <col min="13072" max="13072" width="9.5703125" style="8" customWidth="1"/>
    <col min="13073" max="13073" width="0.42578125" style="8" customWidth="1"/>
    <col min="13074" max="13080" width="6.42578125" style="8" customWidth="1"/>
    <col min="13081" max="13309" width="11.42578125" style="8"/>
    <col min="13310" max="13310" width="1" style="8" customWidth="1"/>
    <col min="13311" max="13311" width="4.28515625" style="8" customWidth="1"/>
    <col min="13312" max="13312" width="34.7109375" style="8" customWidth="1"/>
    <col min="13313" max="13313" width="0" style="8" hidden="1" customWidth="1"/>
    <col min="13314" max="13314" width="20" style="8" customWidth="1"/>
    <col min="13315" max="13315" width="20.85546875" style="8" customWidth="1"/>
    <col min="13316" max="13316" width="25" style="8" customWidth="1"/>
    <col min="13317" max="13317" width="18.7109375" style="8" customWidth="1"/>
    <col min="13318" max="13318" width="29.7109375" style="8" customWidth="1"/>
    <col min="13319" max="13319" width="13.42578125" style="8" customWidth="1"/>
    <col min="13320" max="13320" width="13.85546875" style="8" customWidth="1"/>
    <col min="13321" max="13325" width="16.5703125" style="8" customWidth="1"/>
    <col min="13326" max="13326" width="20.5703125" style="8" customWidth="1"/>
    <col min="13327" max="13327" width="21.140625" style="8" customWidth="1"/>
    <col min="13328" max="13328" width="9.5703125" style="8" customWidth="1"/>
    <col min="13329" max="13329" width="0.42578125" style="8" customWidth="1"/>
    <col min="13330" max="13336" width="6.42578125" style="8" customWidth="1"/>
    <col min="13337" max="13565" width="11.42578125" style="8"/>
    <col min="13566" max="13566" width="1" style="8" customWidth="1"/>
    <col min="13567" max="13567" width="4.28515625" style="8" customWidth="1"/>
    <col min="13568" max="13568" width="34.7109375" style="8" customWidth="1"/>
    <col min="13569" max="13569" width="0" style="8" hidden="1" customWidth="1"/>
    <col min="13570" max="13570" width="20" style="8" customWidth="1"/>
    <col min="13571" max="13571" width="20.85546875" style="8" customWidth="1"/>
    <col min="13572" max="13572" width="25" style="8" customWidth="1"/>
    <col min="13573" max="13573" width="18.7109375" style="8" customWidth="1"/>
    <col min="13574" max="13574" width="29.7109375" style="8" customWidth="1"/>
    <col min="13575" max="13575" width="13.42578125" style="8" customWidth="1"/>
    <col min="13576" max="13576" width="13.85546875" style="8" customWidth="1"/>
    <col min="13577" max="13581" width="16.5703125" style="8" customWidth="1"/>
    <col min="13582" max="13582" width="20.5703125" style="8" customWidth="1"/>
    <col min="13583" max="13583" width="21.140625" style="8" customWidth="1"/>
    <col min="13584" max="13584" width="9.5703125" style="8" customWidth="1"/>
    <col min="13585" max="13585" width="0.42578125" style="8" customWidth="1"/>
    <col min="13586" max="13592" width="6.42578125" style="8" customWidth="1"/>
    <col min="13593" max="13821" width="11.42578125" style="8"/>
    <col min="13822" max="13822" width="1" style="8" customWidth="1"/>
    <col min="13823" max="13823" width="4.28515625" style="8" customWidth="1"/>
    <col min="13824" max="13824" width="34.7109375" style="8" customWidth="1"/>
    <col min="13825" max="13825" width="0" style="8" hidden="1" customWidth="1"/>
    <col min="13826" max="13826" width="20" style="8" customWidth="1"/>
    <col min="13827" max="13827" width="20.85546875" style="8" customWidth="1"/>
    <col min="13828" max="13828" width="25" style="8" customWidth="1"/>
    <col min="13829" max="13829" width="18.7109375" style="8" customWidth="1"/>
    <col min="13830" max="13830" width="29.7109375" style="8" customWidth="1"/>
    <col min="13831" max="13831" width="13.42578125" style="8" customWidth="1"/>
    <col min="13832" max="13832" width="13.85546875" style="8" customWidth="1"/>
    <col min="13833" max="13837" width="16.5703125" style="8" customWidth="1"/>
    <col min="13838" max="13838" width="20.5703125" style="8" customWidth="1"/>
    <col min="13839" max="13839" width="21.140625" style="8" customWidth="1"/>
    <col min="13840" max="13840" width="9.5703125" style="8" customWidth="1"/>
    <col min="13841" max="13841" width="0.42578125" style="8" customWidth="1"/>
    <col min="13842" max="13848" width="6.42578125" style="8" customWidth="1"/>
    <col min="13849" max="14077" width="11.42578125" style="8"/>
    <col min="14078" max="14078" width="1" style="8" customWidth="1"/>
    <col min="14079" max="14079" width="4.28515625" style="8" customWidth="1"/>
    <col min="14080" max="14080" width="34.7109375" style="8" customWidth="1"/>
    <col min="14081" max="14081" width="0" style="8" hidden="1" customWidth="1"/>
    <col min="14082" max="14082" width="20" style="8" customWidth="1"/>
    <col min="14083" max="14083" width="20.85546875" style="8" customWidth="1"/>
    <col min="14084" max="14084" width="25" style="8" customWidth="1"/>
    <col min="14085" max="14085" width="18.7109375" style="8" customWidth="1"/>
    <col min="14086" max="14086" width="29.7109375" style="8" customWidth="1"/>
    <col min="14087" max="14087" width="13.42578125" style="8" customWidth="1"/>
    <col min="14088" max="14088" width="13.85546875" style="8" customWidth="1"/>
    <col min="14089" max="14093" width="16.5703125" style="8" customWidth="1"/>
    <col min="14094" max="14094" width="20.5703125" style="8" customWidth="1"/>
    <col min="14095" max="14095" width="21.140625" style="8" customWidth="1"/>
    <col min="14096" max="14096" width="9.5703125" style="8" customWidth="1"/>
    <col min="14097" max="14097" width="0.42578125" style="8" customWidth="1"/>
    <col min="14098" max="14104" width="6.42578125" style="8" customWidth="1"/>
    <col min="14105" max="14333" width="11.42578125" style="8"/>
    <col min="14334" max="14334" width="1" style="8" customWidth="1"/>
    <col min="14335" max="14335" width="4.28515625" style="8" customWidth="1"/>
    <col min="14336" max="14336" width="34.7109375" style="8" customWidth="1"/>
    <col min="14337" max="14337" width="0" style="8" hidden="1" customWidth="1"/>
    <col min="14338" max="14338" width="20" style="8" customWidth="1"/>
    <col min="14339" max="14339" width="20.85546875" style="8" customWidth="1"/>
    <col min="14340" max="14340" width="25" style="8" customWidth="1"/>
    <col min="14341" max="14341" width="18.7109375" style="8" customWidth="1"/>
    <col min="14342" max="14342" width="29.7109375" style="8" customWidth="1"/>
    <col min="14343" max="14343" width="13.42578125" style="8" customWidth="1"/>
    <col min="14344" max="14344" width="13.85546875" style="8" customWidth="1"/>
    <col min="14345" max="14349" width="16.5703125" style="8" customWidth="1"/>
    <col min="14350" max="14350" width="20.5703125" style="8" customWidth="1"/>
    <col min="14351" max="14351" width="21.140625" style="8" customWidth="1"/>
    <col min="14352" max="14352" width="9.5703125" style="8" customWidth="1"/>
    <col min="14353" max="14353" width="0.42578125" style="8" customWidth="1"/>
    <col min="14354" max="14360" width="6.42578125" style="8" customWidth="1"/>
    <col min="14361" max="14589" width="11.42578125" style="8"/>
    <col min="14590" max="14590" width="1" style="8" customWidth="1"/>
    <col min="14591" max="14591" width="4.28515625" style="8" customWidth="1"/>
    <col min="14592" max="14592" width="34.7109375" style="8" customWidth="1"/>
    <col min="14593" max="14593" width="0" style="8" hidden="1" customWidth="1"/>
    <col min="14594" max="14594" width="20" style="8" customWidth="1"/>
    <col min="14595" max="14595" width="20.85546875" style="8" customWidth="1"/>
    <col min="14596" max="14596" width="25" style="8" customWidth="1"/>
    <col min="14597" max="14597" width="18.7109375" style="8" customWidth="1"/>
    <col min="14598" max="14598" width="29.7109375" style="8" customWidth="1"/>
    <col min="14599" max="14599" width="13.42578125" style="8" customWidth="1"/>
    <col min="14600" max="14600" width="13.85546875" style="8" customWidth="1"/>
    <col min="14601" max="14605" width="16.5703125" style="8" customWidth="1"/>
    <col min="14606" max="14606" width="20.5703125" style="8" customWidth="1"/>
    <col min="14607" max="14607" width="21.140625" style="8" customWidth="1"/>
    <col min="14608" max="14608" width="9.5703125" style="8" customWidth="1"/>
    <col min="14609" max="14609" width="0.42578125" style="8" customWidth="1"/>
    <col min="14610" max="14616" width="6.42578125" style="8" customWidth="1"/>
    <col min="14617" max="14845" width="11.42578125" style="8"/>
    <col min="14846" max="14846" width="1" style="8" customWidth="1"/>
    <col min="14847" max="14847" width="4.28515625" style="8" customWidth="1"/>
    <col min="14848" max="14848" width="34.7109375" style="8" customWidth="1"/>
    <col min="14849" max="14849" width="0" style="8" hidden="1" customWidth="1"/>
    <col min="14850" max="14850" width="20" style="8" customWidth="1"/>
    <col min="14851" max="14851" width="20.85546875" style="8" customWidth="1"/>
    <col min="14852" max="14852" width="25" style="8" customWidth="1"/>
    <col min="14853" max="14853" width="18.7109375" style="8" customWidth="1"/>
    <col min="14854" max="14854" width="29.7109375" style="8" customWidth="1"/>
    <col min="14855" max="14855" width="13.42578125" style="8" customWidth="1"/>
    <col min="14856" max="14856" width="13.85546875" style="8" customWidth="1"/>
    <col min="14857" max="14861" width="16.5703125" style="8" customWidth="1"/>
    <col min="14862" max="14862" width="20.5703125" style="8" customWidth="1"/>
    <col min="14863" max="14863" width="21.140625" style="8" customWidth="1"/>
    <col min="14864" max="14864" width="9.5703125" style="8" customWidth="1"/>
    <col min="14865" max="14865" width="0.42578125" style="8" customWidth="1"/>
    <col min="14866" max="14872" width="6.42578125" style="8" customWidth="1"/>
    <col min="14873" max="15101" width="11.42578125" style="8"/>
    <col min="15102" max="15102" width="1" style="8" customWidth="1"/>
    <col min="15103" max="15103" width="4.28515625" style="8" customWidth="1"/>
    <col min="15104" max="15104" width="34.7109375" style="8" customWidth="1"/>
    <col min="15105" max="15105" width="0" style="8" hidden="1" customWidth="1"/>
    <col min="15106" max="15106" width="20" style="8" customWidth="1"/>
    <col min="15107" max="15107" width="20.85546875" style="8" customWidth="1"/>
    <col min="15108" max="15108" width="25" style="8" customWidth="1"/>
    <col min="15109" max="15109" width="18.7109375" style="8" customWidth="1"/>
    <col min="15110" max="15110" width="29.7109375" style="8" customWidth="1"/>
    <col min="15111" max="15111" width="13.42578125" style="8" customWidth="1"/>
    <col min="15112" max="15112" width="13.85546875" style="8" customWidth="1"/>
    <col min="15113" max="15117" width="16.5703125" style="8" customWidth="1"/>
    <col min="15118" max="15118" width="20.5703125" style="8" customWidth="1"/>
    <col min="15119" max="15119" width="21.140625" style="8" customWidth="1"/>
    <col min="15120" max="15120" width="9.5703125" style="8" customWidth="1"/>
    <col min="15121" max="15121" width="0.42578125" style="8" customWidth="1"/>
    <col min="15122" max="15128" width="6.42578125" style="8" customWidth="1"/>
    <col min="15129" max="15357" width="11.42578125" style="8"/>
    <col min="15358" max="15358" width="1" style="8" customWidth="1"/>
    <col min="15359" max="15359" width="4.28515625" style="8" customWidth="1"/>
    <col min="15360" max="15360" width="34.7109375" style="8" customWidth="1"/>
    <col min="15361" max="15361" width="0" style="8" hidden="1" customWidth="1"/>
    <col min="15362" max="15362" width="20" style="8" customWidth="1"/>
    <col min="15363" max="15363" width="20.85546875" style="8" customWidth="1"/>
    <col min="15364" max="15364" width="25" style="8" customWidth="1"/>
    <col min="15365" max="15365" width="18.7109375" style="8" customWidth="1"/>
    <col min="15366" max="15366" width="29.7109375" style="8" customWidth="1"/>
    <col min="15367" max="15367" width="13.42578125" style="8" customWidth="1"/>
    <col min="15368" max="15368" width="13.85546875" style="8" customWidth="1"/>
    <col min="15369" max="15373" width="16.5703125" style="8" customWidth="1"/>
    <col min="15374" max="15374" width="20.5703125" style="8" customWidth="1"/>
    <col min="15375" max="15375" width="21.140625" style="8" customWidth="1"/>
    <col min="15376" max="15376" width="9.5703125" style="8" customWidth="1"/>
    <col min="15377" max="15377" width="0.42578125" style="8" customWidth="1"/>
    <col min="15378" max="15384" width="6.42578125" style="8" customWidth="1"/>
    <col min="15385" max="15613" width="11.42578125" style="8"/>
    <col min="15614" max="15614" width="1" style="8" customWidth="1"/>
    <col min="15615" max="15615" width="4.28515625" style="8" customWidth="1"/>
    <col min="15616" max="15616" width="34.7109375" style="8" customWidth="1"/>
    <col min="15617" max="15617" width="0" style="8" hidden="1" customWidth="1"/>
    <col min="15618" max="15618" width="20" style="8" customWidth="1"/>
    <col min="15619" max="15619" width="20.85546875" style="8" customWidth="1"/>
    <col min="15620" max="15620" width="25" style="8" customWidth="1"/>
    <col min="15621" max="15621" width="18.7109375" style="8" customWidth="1"/>
    <col min="15622" max="15622" width="29.7109375" style="8" customWidth="1"/>
    <col min="15623" max="15623" width="13.42578125" style="8" customWidth="1"/>
    <col min="15624" max="15624" width="13.85546875" style="8" customWidth="1"/>
    <col min="15625" max="15629" width="16.5703125" style="8" customWidth="1"/>
    <col min="15630" max="15630" width="20.5703125" style="8" customWidth="1"/>
    <col min="15631" max="15631" width="21.140625" style="8" customWidth="1"/>
    <col min="15632" max="15632" width="9.5703125" style="8" customWidth="1"/>
    <col min="15633" max="15633" width="0.42578125" style="8" customWidth="1"/>
    <col min="15634" max="15640" width="6.42578125" style="8" customWidth="1"/>
    <col min="15641" max="15869" width="11.42578125" style="8"/>
    <col min="15870" max="15870" width="1" style="8" customWidth="1"/>
    <col min="15871" max="15871" width="4.28515625" style="8" customWidth="1"/>
    <col min="15872" max="15872" width="34.7109375" style="8" customWidth="1"/>
    <col min="15873" max="15873" width="0" style="8" hidden="1" customWidth="1"/>
    <col min="15874" max="15874" width="20" style="8" customWidth="1"/>
    <col min="15875" max="15875" width="20.85546875" style="8" customWidth="1"/>
    <col min="15876" max="15876" width="25" style="8" customWidth="1"/>
    <col min="15877" max="15877" width="18.7109375" style="8" customWidth="1"/>
    <col min="15878" max="15878" width="29.7109375" style="8" customWidth="1"/>
    <col min="15879" max="15879" width="13.42578125" style="8" customWidth="1"/>
    <col min="15880" max="15880" width="13.85546875" style="8" customWidth="1"/>
    <col min="15881" max="15885" width="16.5703125" style="8" customWidth="1"/>
    <col min="15886" max="15886" width="20.5703125" style="8" customWidth="1"/>
    <col min="15887" max="15887" width="21.140625" style="8" customWidth="1"/>
    <col min="15888" max="15888" width="9.5703125" style="8" customWidth="1"/>
    <col min="15889" max="15889" width="0.42578125" style="8" customWidth="1"/>
    <col min="15890" max="15896" width="6.42578125" style="8" customWidth="1"/>
    <col min="15897" max="16125" width="11.42578125" style="8"/>
    <col min="16126" max="16126" width="1" style="8" customWidth="1"/>
    <col min="16127" max="16127" width="4.28515625" style="8" customWidth="1"/>
    <col min="16128" max="16128" width="34.7109375" style="8" customWidth="1"/>
    <col min="16129" max="16129" width="0" style="8" hidden="1" customWidth="1"/>
    <col min="16130" max="16130" width="20" style="8" customWidth="1"/>
    <col min="16131" max="16131" width="20.85546875" style="8" customWidth="1"/>
    <col min="16132" max="16132" width="25" style="8" customWidth="1"/>
    <col min="16133" max="16133" width="18.7109375" style="8" customWidth="1"/>
    <col min="16134" max="16134" width="29.7109375" style="8" customWidth="1"/>
    <col min="16135" max="16135" width="13.42578125" style="8" customWidth="1"/>
    <col min="16136" max="16136" width="13.85546875" style="8" customWidth="1"/>
    <col min="16137" max="16141" width="16.5703125" style="8" customWidth="1"/>
    <col min="16142" max="16142" width="20.5703125" style="8" customWidth="1"/>
    <col min="16143" max="16143" width="21.140625" style="8" customWidth="1"/>
    <col min="16144" max="16144" width="9.5703125" style="8" customWidth="1"/>
    <col min="16145" max="16145" width="0.42578125" style="8" customWidth="1"/>
    <col min="16146" max="16152" width="6.42578125" style="8" customWidth="1"/>
    <col min="16153" max="16373" width="11.42578125" style="8"/>
    <col min="16374" max="16384" width="11.42578125" style="8" customWidth="1"/>
  </cols>
  <sheetData>
    <row r="2" spans="1:18" ht="26.25" x14ac:dyDescent="0.25">
      <c r="B2" s="260" t="s">
        <v>57</v>
      </c>
      <c r="C2" s="261"/>
      <c r="D2" s="261"/>
      <c r="E2" s="261"/>
      <c r="F2" s="261"/>
      <c r="G2" s="261"/>
      <c r="H2" s="261"/>
      <c r="I2" s="261"/>
      <c r="J2" s="261"/>
      <c r="K2" s="261"/>
      <c r="L2" s="261"/>
      <c r="M2" s="261"/>
      <c r="N2" s="261"/>
      <c r="O2" s="261"/>
      <c r="P2" s="261"/>
      <c r="Q2" s="261"/>
      <c r="R2" s="261"/>
    </row>
    <row r="4" spans="1:18" ht="26.25" x14ac:dyDescent="0.25">
      <c r="B4" s="260" t="s">
        <v>42</v>
      </c>
      <c r="C4" s="261"/>
      <c r="D4" s="261"/>
      <c r="E4" s="261"/>
      <c r="F4" s="261"/>
      <c r="G4" s="261"/>
      <c r="H4" s="261"/>
      <c r="I4" s="261"/>
      <c r="J4" s="261"/>
      <c r="K4" s="261"/>
      <c r="L4" s="261"/>
      <c r="M4" s="261"/>
      <c r="N4" s="261"/>
      <c r="O4" s="261"/>
      <c r="P4" s="261"/>
      <c r="Q4" s="261"/>
      <c r="R4" s="261"/>
    </row>
    <row r="5" spans="1:18" ht="15.75" thickBot="1" x14ac:dyDescent="0.3"/>
    <row r="6" spans="1:18" ht="21.75" thickBot="1" x14ac:dyDescent="0.3">
      <c r="B6" s="10" t="s">
        <v>3</v>
      </c>
      <c r="C6" s="279" t="s">
        <v>165</v>
      </c>
      <c r="D6" s="279"/>
      <c r="E6" s="279"/>
      <c r="F6" s="279"/>
      <c r="G6" s="279"/>
      <c r="H6" s="279"/>
      <c r="I6" s="279"/>
      <c r="J6" s="279"/>
      <c r="K6" s="279"/>
      <c r="L6" s="279"/>
      <c r="M6" s="279"/>
      <c r="N6" s="280"/>
    </row>
    <row r="7" spans="1:18" ht="16.5" thickBot="1" x14ac:dyDescent="0.3">
      <c r="B7" s="11" t="s">
        <v>4</v>
      </c>
      <c r="C7" s="279"/>
      <c r="D7" s="279"/>
      <c r="E7" s="279"/>
      <c r="F7" s="279"/>
      <c r="G7" s="279"/>
      <c r="H7" s="279"/>
      <c r="I7" s="279"/>
      <c r="J7" s="279"/>
      <c r="K7" s="279"/>
      <c r="L7" s="279"/>
      <c r="M7" s="279"/>
      <c r="N7" s="280"/>
    </row>
    <row r="8" spans="1:18" ht="16.5" thickBot="1" x14ac:dyDescent="0.3">
      <c r="B8" s="11" t="s">
        <v>5</v>
      </c>
      <c r="C8" s="279"/>
      <c r="D8" s="279"/>
      <c r="E8" s="279"/>
      <c r="F8" s="279"/>
      <c r="G8" s="279"/>
      <c r="H8" s="279"/>
      <c r="I8" s="279"/>
      <c r="J8" s="279"/>
      <c r="K8" s="279"/>
      <c r="L8" s="279"/>
      <c r="M8" s="279"/>
      <c r="N8" s="280"/>
    </row>
    <row r="9" spans="1:18" ht="16.5" thickBot="1" x14ac:dyDescent="0.3">
      <c r="B9" s="11" t="s">
        <v>6</v>
      </c>
      <c r="C9" s="279"/>
      <c r="D9" s="279"/>
      <c r="E9" s="279"/>
      <c r="F9" s="279"/>
      <c r="G9" s="279"/>
      <c r="H9" s="279"/>
      <c r="I9" s="279"/>
      <c r="J9" s="279"/>
      <c r="K9" s="279"/>
      <c r="L9" s="279"/>
      <c r="M9" s="279"/>
      <c r="N9" s="280"/>
    </row>
    <row r="10" spans="1:18" ht="16.5" thickBot="1" x14ac:dyDescent="0.3">
      <c r="B10" s="11" t="s">
        <v>7</v>
      </c>
      <c r="C10" s="269">
        <v>20</v>
      </c>
      <c r="D10" s="269"/>
      <c r="E10" s="270"/>
      <c r="F10" s="30"/>
      <c r="G10" s="30"/>
      <c r="H10" s="30"/>
      <c r="I10" s="30"/>
      <c r="J10" s="30"/>
      <c r="K10" s="30"/>
      <c r="L10" s="30"/>
      <c r="M10" s="30"/>
      <c r="N10" s="31"/>
    </row>
    <row r="11" spans="1:18" ht="16.5" thickBot="1" x14ac:dyDescent="0.3">
      <c r="B11" s="13" t="s">
        <v>8</v>
      </c>
      <c r="C11" s="14">
        <v>41992</v>
      </c>
      <c r="D11" s="15"/>
      <c r="E11" s="15"/>
      <c r="F11" s="15"/>
      <c r="G11" s="15"/>
      <c r="H11" s="15"/>
      <c r="I11" s="15"/>
      <c r="J11" s="15"/>
      <c r="K11" s="15"/>
      <c r="L11" s="15"/>
      <c r="M11" s="15"/>
      <c r="N11" s="16"/>
      <c r="O11" s="146"/>
      <c r="P11" s="146"/>
    </row>
    <row r="12" spans="1:18" ht="15.75" x14ac:dyDescent="0.25">
      <c r="B12" s="12"/>
      <c r="C12" s="17"/>
      <c r="D12" s="18"/>
      <c r="E12" s="18"/>
      <c r="F12" s="18"/>
      <c r="G12" s="18"/>
      <c r="H12" s="18"/>
      <c r="I12" s="7"/>
      <c r="J12" s="7"/>
      <c r="K12" s="7"/>
      <c r="L12" s="7"/>
      <c r="M12" s="7"/>
      <c r="N12" s="18"/>
      <c r="O12" s="18"/>
      <c r="P12" s="18"/>
    </row>
    <row r="13" spans="1:18" x14ac:dyDescent="0.25">
      <c r="I13" s="7"/>
      <c r="J13" s="7"/>
      <c r="K13" s="7"/>
      <c r="L13" s="7"/>
      <c r="M13" s="7"/>
      <c r="N13" s="19"/>
      <c r="O13" s="91"/>
      <c r="P13" s="91"/>
    </row>
    <row r="14" spans="1:18" ht="75" x14ac:dyDescent="0.25">
      <c r="B14" s="271" t="s">
        <v>160</v>
      </c>
      <c r="C14" s="272"/>
      <c r="D14" s="81" t="s">
        <v>11</v>
      </c>
      <c r="E14" s="81" t="s">
        <v>12</v>
      </c>
      <c r="F14" s="81" t="s">
        <v>25</v>
      </c>
      <c r="G14" s="81" t="s">
        <v>99</v>
      </c>
      <c r="I14" s="32"/>
      <c r="J14" s="32"/>
      <c r="K14" s="32"/>
      <c r="L14" s="32"/>
      <c r="M14" s="32"/>
      <c r="N14" s="19"/>
      <c r="O14" s="91"/>
      <c r="P14" s="91"/>
    </row>
    <row r="15" spans="1:18" ht="15.75" thickBot="1" x14ac:dyDescent="0.3">
      <c r="B15" s="273"/>
      <c r="C15" s="274"/>
      <c r="D15" s="81">
        <v>20</v>
      </c>
      <c r="E15" s="173">
        <v>3550077700</v>
      </c>
      <c r="F15" s="174">
        <v>1700</v>
      </c>
      <c r="G15" s="175">
        <f>+F15*80%</f>
        <v>1360</v>
      </c>
      <c r="I15" s="33"/>
      <c r="J15" s="33"/>
      <c r="K15" s="33"/>
      <c r="L15" s="33"/>
      <c r="M15" s="33"/>
      <c r="N15" s="19"/>
      <c r="O15" s="91"/>
      <c r="P15" s="91"/>
    </row>
    <row r="16" spans="1:18" ht="15.75" thickBot="1" x14ac:dyDescent="0.3">
      <c r="A16" s="36"/>
      <c r="E16" s="32"/>
      <c r="F16" s="165"/>
      <c r="G16" s="32"/>
      <c r="H16" s="32"/>
      <c r="I16" s="9"/>
      <c r="J16" s="9"/>
      <c r="K16" s="9"/>
      <c r="L16" s="9"/>
      <c r="M16" s="9"/>
    </row>
    <row r="17" spans="1:16" x14ac:dyDescent="0.25">
      <c r="C17" s="83"/>
      <c r="D17" s="35"/>
      <c r="E17" s="84"/>
      <c r="F17" s="34"/>
      <c r="G17" s="34"/>
      <c r="H17" s="34"/>
      <c r="I17" s="20"/>
      <c r="J17" s="20"/>
      <c r="K17" s="20"/>
      <c r="L17" s="20"/>
      <c r="M17" s="20"/>
    </row>
    <row r="18" spans="1:16" x14ac:dyDescent="0.25">
      <c r="A18" s="82"/>
      <c r="C18" s="83"/>
      <c r="D18" s="33"/>
      <c r="E18" s="84"/>
      <c r="F18" s="34"/>
      <c r="G18" s="34"/>
      <c r="H18" s="34"/>
      <c r="I18" s="20"/>
      <c r="J18" s="20"/>
      <c r="K18" s="20"/>
      <c r="L18" s="20"/>
      <c r="M18" s="20"/>
    </row>
    <row r="19" spans="1:16" x14ac:dyDescent="0.25">
      <c r="A19" s="82"/>
      <c r="C19" s="83"/>
      <c r="D19" s="33"/>
      <c r="E19" s="84"/>
      <c r="F19" s="34"/>
      <c r="G19" s="34"/>
      <c r="H19" s="34"/>
      <c r="I19" s="20"/>
      <c r="J19" s="20"/>
      <c r="K19" s="20"/>
      <c r="L19" s="20"/>
      <c r="M19" s="20"/>
    </row>
    <row r="20" spans="1:16" x14ac:dyDescent="0.25">
      <c r="A20" s="82"/>
      <c r="B20" s="104" t="s">
        <v>126</v>
      </c>
      <c r="C20" s="87"/>
      <c r="D20" s="87"/>
      <c r="E20" s="87"/>
      <c r="F20" s="87"/>
      <c r="G20" s="87"/>
      <c r="H20" s="87"/>
      <c r="I20" s="90"/>
      <c r="J20" s="90"/>
      <c r="K20" s="90"/>
      <c r="L20" s="90"/>
      <c r="M20" s="90"/>
      <c r="N20" s="91"/>
      <c r="O20" s="91"/>
      <c r="P20" s="91"/>
    </row>
    <row r="21" spans="1:16" x14ac:dyDescent="0.25">
      <c r="A21" s="82"/>
      <c r="B21" s="87"/>
      <c r="C21" s="87"/>
      <c r="D21" s="87"/>
      <c r="E21" s="87"/>
      <c r="F21" s="87"/>
      <c r="G21" s="87"/>
      <c r="H21" s="87"/>
      <c r="I21" s="90"/>
      <c r="J21" s="90"/>
      <c r="K21" s="90"/>
      <c r="L21" s="90"/>
      <c r="M21" s="90"/>
      <c r="N21" s="91"/>
      <c r="O21" s="91"/>
      <c r="P21" s="91"/>
    </row>
    <row r="22" spans="1:16" x14ac:dyDescent="0.25">
      <c r="A22" s="82"/>
      <c r="B22" s="107" t="s">
        <v>29</v>
      </c>
      <c r="C22" s="107" t="s">
        <v>127</v>
      </c>
      <c r="D22" s="107" t="s">
        <v>128</v>
      </c>
      <c r="E22" s="87"/>
      <c r="F22" s="87"/>
      <c r="G22" s="87"/>
      <c r="H22" s="87"/>
      <c r="I22" s="90"/>
      <c r="J22" s="90"/>
      <c r="K22" s="90"/>
      <c r="L22" s="90"/>
      <c r="M22" s="90"/>
      <c r="N22" s="91"/>
      <c r="O22" s="91"/>
      <c r="P22" s="91"/>
    </row>
    <row r="23" spans="1:16" x14ac:dyDescent="0.25">
      <c r="A23" s="82"/>
      <c r="B23" s="103" t="s">
        <v>129</v>
      </c>
      <c r="C23" s="178" t="s">
        <v>164</v>
      </c>
      <c r="D23" s="103"/>
      <c r="E23" s="87"/>
      <c r="F23" s="87"/>
      <c r="G23" s="87"/>
      <c r="H23" s="87"/>
      <c r="I23" s="90"/>
      <c r="J23" s="90"/>
      <c r="K23" s="90"/>
      <c r="L23" s="90"/>
      <c r="M23" s="90"/>
      <c r="N23" s="91"/>
      <c r="O23" s="91"/>
      <c r="P23" s="91"/>
    </row>
    <row r="24" spans="1:16" x14ac:dyDescent="0.25">
      <c r="A24" s="82"/>
      <c r="B24" s="103" t="s">
        <v>130</v>
      </c>
      <c r="C24" s="178" t="s">
        <v>164</v>
      </c>
      <c r="D24" s="103"/>
      <c r="E24" s="87"/>
      <c r="F24" s="87"/>
      <c r="G24" s="87"/>
      <c r="H24" s="87"/>
      <c r="I24" s="90"/>
      <c r="J24" s="90"/>
      <c r="K24" s="90"/>
      <c r="L24" s="90"/>
      <c r="M24" s="90"/>
      <c r="N24" s="91"/>
      <c r="O24" s="91"/>
      <c r="P24" s="91"/>
    </row>
    <row r="25" spans="1:16" x14ac:dyDescent="0.25">
      <c r="A25" s="82"/>
      <c r="B25" s="103" t="s">
        <v>131</v>
      </c>
      <c r="C25" s="178" t="s">
        <v>164</v>
      </c>
      <c r="D25" s="103"/>
      <c r="E25" s="87"/>
      <c r="F25" s="87"/>
      <c r="G25" s="87"/>
      <c r="H25" s="87"/>
      <c r="I25" s="90"/>
      <c r="J25" s="90"/>
      <c r="K25" s="90"/>
      <c r="L25" s="90"/>
      <c r="M25" s="90"/>
      <c r="N25" s="91"/>
      <c r="O25" s="91"/>
      <c r="P25" s="91"/>
    </row>
    <row r="26" spans="1:16" x14ac:dyDescent="0.25">
      <c r="A26" s="82"/>
      <c r="B26" s="103" t="s">
        <v>132</v>
      </c>
      <c r="C26" s="178" t="s">
        <v>164</v>
      </c>
      <c r="D26" s="103"/>
      <c r="E26" s="87"/>
      <c r="F26" s="87"/>
      <c r="G26" s="87"/>
      <c r="H26" s="87"/>
      <c r="I26" s="90"/>
      <c r="J26" s="90"/>
      <c r="K26" s="90"/>
      <c r="L26" s="90"/>
      <c r="M26" s="90"/>
      <c r="N26" s="91"/>
      <c r="O26" s="91"/>
      <c r="P26" s="91"/>
    </row>
    <row r="27" spans="1:16" x14ac:dyDescent="0.25">
      <c r="A27" s="82"/>
      <c r="B27" s="87"/>
      <c r="C27" s="87"/>
      <c r="D27" s="87"/>
      <c r="E27" s="87"/>
      <c r="F27" s="87"/>
      <c r="G27" s="87"/>
      <c r="H27" s="87"/>
      <c r="I27" s="90"/>
      <c r="J27" s="90"/>
      <c r="K27" s="90"/>
      <c r="L27" s="90"/>
      <c r="M27" s="90"/>
      <c r="N27" s="91"/>
      <c r="O27" s="91"/>
      <c r="P27" s="91"/>
    </row>
    <row r="28" spans="1:16" x14ac:dyDescent="0.25">
      <c r="A28" s="82"/>
      <c r="B28" s="87"/>
      <c r="C28" s="87"/>
      <c r="D28" s="87"/>
      <c r="E28" s="87"/>
      <c r="F28" s="87"/>
      <c r="G28" s="87"/>
      <c r="H28" s="87"/>
      <c r="I28" s="90"/>
      <c r="J28" s="90"/>
      <c r="K28" s="90"/>
      <c r="L28" s="90"/>
      <c r="M28" s="90"/>
      <c r="N28" s="91"/>
      <c r="O28" s="91"/>
      <c r="P28" s="91"/>
    </row>
    <row r="29" spans="1:16" x14ac:dyDescent="0.25">
      <c r="A29" s="82"/>
      <c r="B29" s="104" t="s">
        <v>133</v>
      </c>
      <c r="C29" s="87"/>
      <c r="D29" s="87"/>
      <c r="E29" s="87"/>
      <c r="F29" s="87"/>
      <c r="G29" s="87"/>
      <c r="H29" s="87"/>
      <c r="I29" s="90"/>
      <c r="J29" s="90"/>
      <c r="K29" s="90"/>
      <c r="L29" s="90"/>
      <c r="M29" s="90"/>
      <c r="N29" s="91"/>
      <c r="O29" s="91"/>
      <c r="P29" s="91"/>
    </row>
    <row r="30" spans="1:16" x14ac:dyDescent="0.25">
      <c r="A30" s="82"/>
      <c r="B30" s="87"/>
      <c r="C30" s="87"/>
      <c r="D30" s="87"/>
      <c r="E30" s="87"/>
      <c r="F30" s="87"/>
      <c r="G30" s="87"/>
      <c r="H30" s="87"/>
      <c r="I30" s="90"/>
      <c r="J30" s="90"/>
      <c r="K30" s="90"/>
      <c r="L30" s="90"/>
      <c r="M30" s="90"/>
      <c r="N30" s="91"/>
      <c r="O30" s="91"/>
      <c r="P30" s="91"/>
    </row>
    <row r="31" spans="1:16" x14ac:dyDescent="0.25">
      <c r="A31" s="82"/>
      <c r="B31" s="87"/>
      <c r="C31" s="87"/>
      <c r="D31" s="87"/>
      <c r="E31" s="87"/>
      <c r="F31" s="87"/>
      <c r="G31" s="87"/>
      <c r="H31" s="87"/>
      <c r="I31" s="90"/>
      <c r="J31" s="90"/>
      <c r="K31" s="90"/>
      <c r="L31" s="90"/>
      <c r="M31" s="90"/>
      <c r="N31" s="91"/>
      <c r="O31" s="91"/>
      <c r="P31" s="91"/>
    </row>
    <row r="32" spans="1:16" x14ac:dyDescent="0.25">
      <c r="A32" s="82"/>
      <c r="B32" s="107" t="s">
        <v>29</v>
      </c>
      <c r="C32" s="107" t="s">
        <v>52</v>
      </c>
      <c r="D32" s="106" t="s">
        <v>45</v>
      </c>
      <c r="E32" s="106" t="s">
        <v>13</v>
      </c>
      <c r="F32" s="87"/>
      <c r="G32" s="87"/>
      <c r="H32" s="87"/>
      <c r="I32" s="90"/>
      <c r="J32" s="90"/>
      <c r="K32" s="90"/>
      <c r="L32" s="90"/>
      <c r="M32" s="90"/>
      <c r="N32" s="91"/>
      <c r="O32" s="91"/>
      <c r="P32" s="91"/>
    </row>
    <row r="33" spans="1:28" ht="52.15" customHeight="1" x14ac:dyDescent="0.25">
      <c r="A33" s="82"/>
      <c r="B33" s="88" t="s">
        <v>134</v>
      </c>
      <c r="C33" s="89">
        <v>40</v>
      </c>
      <c r="D33" s="105">
        <v>40</v>
      </c>
      <c r="E33" s="258">
        <f>+D33+D34</f>
        <v>50</v>
      </c>
      <c r="F33" s="87"/>
      <c r="G33" s="87"/>
      <c r="H33" s="87"/>
      <c r="I33" s="90"/>
      <c r="J33" s="90"/>
      <c r="K33" s="90"/>
      <c r="L33" s="90"/>
      <c r="M33" s="90"/>
      <c r="N33" s="91"/>
      <c r="O33" s="91"/>
      <c r="P33" s="91"/>
    </row>
    <row r="34" spans="1:28" ht="73.900000000000006" customHeight="1" x14ac:dyDescent="0.25">
      <c r="A34" s="82"/>
      <c r="B34" s="88" t="s">
        <v>135</v>
      </c>
      <c r="C34" s="89">
        <v>60</v>
      </c>
      <c r="D34" s="105">
        <v>10</v>
      </c>
      <c r="E34" s="259"/>
      <c r="F34" s="87"/>
      <c r="G34" s="87"/>
      <c r="H34" s="87"/>
      <c r="I34" s="90"/>
      <c r="J34" s="90"/>
      <c r="K34" s="90"/>
      <c r="L34" s="90"/>
      <c r="M34" s="90"/>
      <c r="N34" s="91"/>
      <c r="O34" s="91"/>
      <c r="P34" s="91"/>
    </row>
    <row r="35" spans="1:28" x14ac:dyDescent="0.25">
      <c r="A35" s="82"/>
      <c r="C35" s="83"/>
      <c r="D35" s="33"/>
      <c r="E35" s="84"/>
      <c r="F35" s="34"/>
      <c r="G35" s="34"/>
      <c r="H35" s="34"/>
      <c r="I35" s="20"/>
      <c r="J35" s="20"/>
      <c r="K35" s="20"/>
      <c r="L35" s="20"/>
      <c r="M35" s="20"/>
    </row>
    <row r="36" spans="1:28" x14ac:dyDescent="0.25">
      <c r="A36" s="82"/>
      <c r="C36" s="83"/>
      <c r="D36" s="33"/>
      <c r="E36" s="84"/>
      <c r="F36" s="34"/>
      <c r="G36" s="34"/>
      <c r="H36" s="34"/>
      <c r="I36" s="20"/>
      <c r="J36" s="20"/>
      <c r="K36" s="20"/>
      <c r="L36" s="20"/>
      <c r="M36" s="20"/>
    </row>
    <row r="37" spans="1:28" x14ac:dyDescent="0.25">
      <c r="A37" s="82"/>
      <c r="C37" s="83"/>
      <c r="D37" s="33"/>
      <c r="E37" s="84"/>
      <c r="F37" s="34"/>
      <c r="G37" s="34"/>
      <c r="H37" s="34"/>
      <c r="I37" s="20"/>
      <c r="J37" s="20"/>
      <c r="K37" s="20"/>
      <c r="L37" s="20"/>
      <c r="M37" s="20"/>
    </row>
    <row r="38" spans="1:28" ht="48.6" customHeight="1" thickBot="1" x14ac:dyDescent="0.3">
      <c r="M38" s="281" t="s">
        <v>151</v>
      </c>
      <c r="N38" s="281"/>
      <c r="O38" s="281"/>
      <c r="P38" s="281"/>
    </row>
    <row r="39" spans="1:28" x14ac:dyDescent="0.25">
      <c r="B39" s="49" t="s">
        <v>26</v>
      </c>
      <c r="M39" s="48"/>
      <c r="N39" s="48"/>
      <c r="O39" s="48"/>
      <c r="P39" s="48"/>
    </row>
    <row r="40" spans="1:28" ht="15.75" thickBot="1" x14ac:dyDescent="0.3">
      <c r="M40" s="48"/>
      <c r="N40" s="48"/>
      <c r="O40" s="48"/>
      <c r="P40" s="48"/>
    </row>
    <row r="41" spans="1:28" s="7" customFormat="1" ht="60" x14ac:dyDescent="0.25">
      <c r="B41" s="100" t="s">
        <v>136</v>
      </c>
      <c r="C41" s="100" t="s">
        <v>137</v>
      </c>
      <c r="D41" s="100" t="s">
        <v>162</v>
      </c>
      <c r="E41" s="41" t="s">
        <v>39</v>
      </c>
      <c r="F41" s="41" t="s">
        <v>163</v>
      </c>
      <c r="G41" s="41" t="s">
        <v>100</v>
      </c>
      <c r="H41" s="41" t="s">
        <v>14</v>
      </c>
      <c r="I41" s="41" t="s">
        <v>9</v>
      </c>
      <c r="J41" s="41" t="s">
        <v>27</v>
      </c>
      <c r="K41" s="41" t="s">
        <v>55</v>
      </c>
      <c r="L41" s="41" t="s">
        <v>17</v>
      </c>
      <c r="M41" s="86" t="s">
        <v>149</v>
      </c>
      <c r="N41" s="100" t="s">
        <v>139</v>
      </c>
      <c r="O41" s="86" t="s">
        <v>161</v>
      </c>
      <c r="P41" s="86" t="s">
        <v>150</v>
      </c>
      <c r="Q41" s="41" t="s">
        <v>31</v>
      </c>
      <c r="R41" s="42" t="s">
        <v>10</v>
      </c>
      <c r="S41" s="42" t="s">
        <v>16</v>
      </c>
    </row>
    <row r="42" spans="1:28" s="25" customFormat="1" ht="30" x14ac:dyDescent="0.25">
      <c r="A42" s="37"/>
      <c r="B42" s="38" t="s">
        <v>166</v>
      </c>
      <c r="C42" s="39" t="s">
        <v>167</v>
      </c>
      <c r="D42" s="38" t="s">
        <v>168</v>
      </c>
      <c r="E42" s="144" t="s">
        <v>169</v>
      </c>
      <c r="F42" s="92" t="s">
        <v>127</v>
      </c>
      <c r="G42" s="138" t="s">
        <v>170</v>
      </c>
      <c r="H42" s="93">
        <v>41663</v>
      </c>
      <c r="I42" s="22" t="s">
        <v>171</v>
      </c>
      <c r="J42" s="93" t="s">
        <v>128</v>
      </c>
      <c r="K42" s="155">
        <v>8</v>
      </c>
      <c r="L42" s="155">
        <v>0</v>
      </c>
      <c r="M42" s="85">
        <v>680</v>
      </c>
      <c r="N42" s="85"/>
      <c r="O42" s="85">
        <v>0</v>
      </c>
      <c r="P42" s="85">
        <v>680</v>
      </c>
      <c r="Q42" s="23">
        <v>2383871805</v>
      </c>
      <c r="R42" s="23">
        <v>78</v>
      </c>
      <c r="S42" s="139"/>
      <c r="T42" s="24"/>
      <c r="U42" s="24"/>
      <c r="V42" s="24"/>
      <c r="W42" s="24"/>
      <c r="X42" s="24"/>
      <c r="Y42" s="24"/>
      <c r="Z42" s="24"/>
      <c r="AA42" s="24"/>
      <c r="AB42" s="24"/>
    </row>
    <row r="43" spans="1:28" s="25" customFormat="1" ht="30" x14ac:dyDescent="0.25">
      <c r="A43" s="37"/>
      <c r="B43" s="96" t="s">
        <v>166</v>
      </c>
      <c r="C43" s="97" t="s">
        <v>167</v>
      </c>
      <c r="D43" s="96" t="s">
        <v>168</v>
      </c>
      <c r="E43" s="144" t="s">
        <v>172</v>
      </c>
      <c r="F43" s="92" t="s">
        <v>127</v>
      </c>
      <c r="G43" s="21" t="s">
        <v>170</v>
      </c>
      <c r="H43" s="93">
        <v>41663</v>
      </c>
      <c r="I43" s="93">
        <v>41851</v>
      </c>
      <c r="J43" s="93" t="s">
        <v>128</v>
      </c>
      <c r="K43" s="155">
        <v>0</v>
      </c>
      <c r="L43" s="155">
        <v>6</v>
      </c>
      <c r="M43" s="85">
        <v>340</v>
      </c>
      <c r="N43" s="85"/>
      <c r="O43" s="85">
        <v>0</v>
      </c>
      <c r="P43" s="85">
        <f t="shared" ref="P43:P50" si="0">+M43-O43</f>
        <v>340</v>
      </c>
      <c r="Q43" s="23">
        <v>1248943500</v>
      </c>
      <c r="R43" s="23">
        <v>34</v>
      </c>
      <c r="S43" s="139"/>
      <c r="T43" s="24"/>
      <c r="U43" s="24"/>
      <c r="V43" s="24"/>
      <c r="W43" s="24"/>
      <c r="X43" s="24"/>
      <c r="Y43" s="24"/>
      <c r="Z43" s="24"/>
      <c r="AA43" s="24"/>
      <c r="AB43" s="24"/>
    </row>
    <row r="44" spans="1:28" s="25" customFormat="1" ht="30" x14ac:dyDescent="0.25">
      <c r="A44" s="37"/>
      <c r="B44" s="96" t="s">
        <v>166</v>
      </c>
      <c r="C44" s="97" t="s">
        <v>167</v>
      </c>
      <c r="D44" s="96" t="s">
        <v>168</v>
      </c>
      <c r="E44" s="144" t="s">
        <v>173</v>
      </c>
      <c r="F44" s="92" t="s">
        <v>127</v>
      </c>
      <c r="G44" s="92" t="s">
        <v>170</v>
      </c>
      <c r="H44" s="93">
        <v>41851</v>
      </c>
      <c r="I44" s="93">
        <v>41943</v>
      </c>
      <c r="J44" s="93" t="s">
        <v>128</v>
      </c>
      <c r="K44" s="155">
        <v>0</v>
      </c>
      <c r="L44" s="155">
        <v>3</v>
      </c>
      <c r="M44" s="85">
        <v>340</v>
      </c>
      <c r="N44" s="85"/>
      <c r="O44" s="85">
        <v>340</v>
      </c>
      <c r="P44" s="85">
        <f t="shared" si="0"/>
        <v>0</v>
      </c>
      <c r="Q44" s="23">
        <v>543969000</v>
      </c>
      <c r="R44" s="23">
        <v>122</v>
      </c>
      <c r="S44" s="139"/>
      <c r="T44" s="24"/>
      <c r="U44" s="24"/>
      <c r="V44" s="24"/>
      <c r="W44" s="24"/>
      <c r="X44" s="24"/>
      <c r="Y44" s="24"/>
      <c r="Z44" s="24"/>
      <c r="AA44" s="24"/>
      <c r="AB44" s="24"/>
    </row>
    <row r="45" spans="1:28" s="25" customFormat="1" ht="30" x14ac:dyDescent="0.25">
      <c r="A45" s="37"/>
      <c r="B45" s="96" t="s">
        <v>166</v>
      </c>
      <c r="C45" s="97" t="s">
        <v>167</v>
      </c>
      <c r="D45" s="96" t="s">
        <v>168</v>
      </c>
      <c r="E45" s="144" t="s">
        <v>174</v>
      </c>
      <c r="F45" s="92" t="s">
        <v>127</v>
      </c>
      <c r="G45" s="92" t="s">
        <v>170</v>
      </c>
      <c r="H45" s="93">
        <v>41941</v>
      </c>
      <c r="I45" s="93">
        <v>41988</v>
      </c>
      <c r="J45" s="93" t="s">
        <v>128</v>
      </c>
      <c r="K45" s="155">
        <v>1.5</v>
      </c>
      <c r="L45" s="155">
        <v>0</v>
      </c>
      <c r="M45" s="85">
        <v>340</v>
      </c>
      <c r="N45" s="85"/>
      <c r="O45" s="85">
        <v>340</v>
      </c>
      <c r="P45" s="85">
        <f t="shared" si="0"/>
        <v>0</v>
      </c>
      <c r="Q45" s="23">
        <v>347829750</v>
      </c>
      <c r="R45" s="23">
        <v>145</v>
      </c>
      <c r="S45" s="139"/>
      <c r="T45" s="24"/>
      <c r="U45" s="24"/>
      <c r="V45" s="24"/>
      <c r="W45" s="24"/>
      <c r="X45" s="24"/>
      <c r="Y45" s="24"/>
      <c r="Z45" s="24"/>
      <c r="AA45" s="24"/>
      <c r="AB45" s="24"/>
    </row>
    <row r="46" spans="1:28" s="25" customFormat="1" ht="30" x14ac:dyDescent="0.25">
      <c r="A46" s="37"/>
      <c r="B46" s="96" t="s">
        <v>166</v>
      </c>
      <c r="C46" s="97" t="s">
        <v>167</v>
      </c>
      <c r="D46" s="96" t="s">
        <v>168</v>
      </c>
      <c r="E46" s="144" t="s">
        <v>175</v>
      </c>
      <c r="F46" s="21" t="s">
        <v>127</v>
      </c>
      <c r="G46" s="21" t="s">
        <v>170</v>
      </c>
      <c r="H46" s="93">
        <v>41534</v>
      </c>
      <c r="I46" s="93">
        <v>41958</v>
      </c>
      <c r="J46" s="22" t="s">
        <v>128</v>
      </c>
      <c r="K46" s="155">
        <v>4</v>
      </c>
      <c r="L46" s="155">
        <f>13-4</f>
        <v>9</v>
      </c>
      <c r="M46" s="85">
        <v>1724</v>
      </c>
      <c r="N46" s="85"/>
      <c r="O46" s="85">
        <v>1724</v>
      </c>
      <c r="P46" s="85">
        <f t="shared" si="0"/>
        <v>0</v>
      </c>
      <c r="Q46" s="23">
        <v>3129410000</v>
      </c>
      <c r="R46" s="23">
        <v>164</v>
      </c>
      <c r="S46" s="139"/>
      <c r="T46" s="24"/>
      <c r="U46" s="24"/>
      <c r="V46" s="24"/>
      <c r="W46" s="24"/>
      <c r="X46" s="24"/>
      <c r="Y46" s="24"/>
      <c r="Z46" s="24"/>
      <c r="AA46" s="24"/>
      <c r="AB46" s="24"/>
    </row>
    <row r="47" spans="1:28" s="25" customFormat="1" ht="30" x14ac:dyDescent="0.25">
      <c r="A47" s="37"/>
      <c r="B47" s="96" t="s">
        <v>166</v>
      </c>
      <c r="C47" s="97" t="s">
        <v>167</v>
      </c>
      <c r="D47" s="96" t="s">
        <v>168</v>
      </c>
      <c r="E47" s="144" t="s">
        <v>176</v>
      </c>
      <c r="F47" s="21" t="s">
        <v>127</v>
      </c>
      <c r="G47" s="21" t="s">
        <v>170</v>
      </c>
      <c r="H47" s="93">
        <v>40546</v>
      </c>
      <c r="I47" s="93">
        <v>406150</v>
      </c>
      <c r="J47" s="22" t="s">
        <v>128</v>
      </c>
      <c r="K47" s="155">
        <v>12</v>
      </c>
      <c r="L47" s="155">
        <v>0</v>
      </c>
      <c r="M47" s="85">
        <v>100</v>
      </c>
      <c r="N47" s="85"/>
      <c r="O47" s="85">
        <v>100</v>
      </c>
      <c r="P47" s="85">
        <f t="shared" si="0"/>
        <v>0</v>
      </c>
      <c r="Q47" s="23">
        <v>134572604</v>
      </c>
      <c r="R47" s="23">
        <v>181</v>
      </c>
      <c r="S47" s="139"/>
      <c r="T47" s="24"/>
      <c r="U47" s="24"/>
      <c r="V47" s="24"/>
      <c r="W47" s="24"/>
      <c r="X47" s="24"/>
      <c r="Y47" s="24"/>
      <c r="Z47" s="24"/>
      <c r="AA47" s="24"/>
      <c r="AB47" s="24"/>
    </row>
    <row r="48" spans="1:28" s="25" customFormat="1" ht="30" x14ac:dyDescent="0.25">
      <c r="A48" s="37"/>
      <c r="B48" s="96" t="s">
        <v>166</v>
      </c>
      <c r="C48" s="97" t="s">
        <v>167</v>
      </c>
      <c r="D48" s="96" t="s">
        <v>168</v>
      </c>
      <c r="E48" s="144" t="s">
        <v>177</v>
      </c>
      <c r="F48" s="21" t="s">
        <v>127</v>
      </c>
      <c r="G48" s="21" t="s">
        <v>170</v>
      </c>
      <c r="H48" s="93">
        <v>41851</v>
      </c>
      <c r="I48" s="93">
        <v>42004</v>
      </c>
      <c r="J48" s="22" t="s">
        <v>128</v>
      </c>
      <c r="K48" s="155">
        <v>0</v>
      </c>
      <c r="L48" s="155">
        <v>5</v>
      </c>
      <c r="M48" s="85">
        <v>140</v>
      </c>
      <c r="N48" s="85"/>
      <c r="O48" s="85">
        <v>140</v>
      </c>
      <c r="P48" s="85">
        <f t="shared" si="0"/>
        <v>0</v>
      </c>
      <c r="Q48" s="23">
        <v>129573686</v>
      </c>
      <c r="R48" s="23">
        <v>193</v>
      </c>
      <c r="S48" s="139"/>
      <c r="T48" s="24"/>
      <c r="U48" s="24"/>
      <c r="V48" s="24"/>
      <c r="W48" s="24"/>
      <c r="X48" s="24"/>
      <c r="Y48" s="24"/>
      <c r="Z48" s="24"/>
      <c r="AA48" s="24"/>
      <c r="AB48" s="24"/>
    </row>
    <row r="49" spans="1:28" s="25" customFormat="1" ht="30" x14ac:dyDescent="0.25">
      <c r="A49" s="37"/>
      <c r="B49" s="96" t="s">
        <v>166</v>
      </c>
      <c r="C49" s="97" t="s">
        <v>167</v>
      </c>
      <c r="D49" s="96" t="s">
        <v>168</v>
      </c>
      <c r="E49" s="144" t="s">
        <v>178</v>
      </c>
      <c r="F49" s="21" t="s">
        <v>127</v>
      </c>
      <c r="G49" s="21" t="s">
        <v>170</v>
      </c>
      <c r="H49" s="93">
        <v>40928</v>
      </c>
      <c r="I49" s="93">
        <v>41273</v>
      </c>
      <c r="J49" s="22" t="s">
        <v>128</v>
      </c>
      <c r="K49" s="155">
        <v>11</v>
      </c>
      <c r="L49" s="155">
        <v>0</v>
      </c>
      <c r="M49" s="85">
        <v>702</v>
      </c>
      <c r="N49" s="85"/>
      <c r="O49" s="85">
        <v>702</v>
      </c>
      <c r="P49" s="85">
        <f t="shared" si="0"/>
        <v>0</v>
      </c>
      <c r="Q49" s="23">
        <v>549362628</v>
      </c>
      <c r="R49" s="23">
        <v>210</v>
      </c>
      <c r="S49" s="139"/>
      <c r="T49" s="24"/>
      <c r="U49" s="24"/>
      <c r="V49" s="24"/>
      <c r="W49" s="24"/>
      <c r="X49" s="24"/>
      <c r="Y49" s="24"/>
      <c r="Z49" s="24"/>
      <c r="AA49" s="24"/>
      <c r="AB49" s="24"/>
    </row>
    <row r="50" spans="1:28" s="95" customFormat="1" ht="60" x14ac:dyDescent="0.25">
      <c r="A50" s="37"/>
      <c r="B50" s="96" t="s">
        <v>166</v>
      </c>
      <c r="C50" s="97" t="s">
        <v>167</v>
      </c>
      <c r="D50" s="96" t="s">
        <v>168</v>
      </c>
      <c r="E50" s="154" t="s">
        <v>179</v>
      </c>
      <c r="F50" s="92" t="s">
        <v>127</v>
      </c>
      <c r="G50" s="92" t="s">
        <v>170</v>
      </c>
      <c r="H50" s="93">
        <v>41264</v>
      </c>
      <c r="I50" s="93">
        <v>41851</v>
      </c>
      <c r="J50" s="93" t="s">
        <v>128</v>
      </c>
      <c r="K50" s="155">
        <v>0</v>
      </c>
      <c r="L50" s="155">
        <v>18</v>
      </c>
      <c r="M50" s="85">
        <v>90</v>
      </c>
      <c r="N50" s="85"/>
      <c r="O50" s="85">
        <v>0</v>
      </c>
      <c r="P50" s="85">
        <f t="shared" si="0"/>
        <v>90</v>
      </c>
      <c r="Q50" s="23">
        <v>301523294</v>
      </c>
      <c r="R50" s="23">
        <v>218</v>
      </c>
      <c r="S50" s="139" t="s">
        <v>269</v>
      </c>
      <c r="T50" s="94"/>
      <c r="U50" s="94"/>
      <c r="V50" s="94"/>
      <c r="W50" s="94"/>
      <c r="X50" s="94"/>
      <c r="Y50" s="94"/>
      <c r="Z50" s="94"/>
      <c r="AA50" s="94"/>
      <c r="AB50" s="94"/>
    </row>
    <row r="51" spans="1:28" s="25" customFormat="1" x14ac:dyDescent="0.25">
      <c r="A51" s="37"/>
      <c r="B51" s="147" t="s">
        <v>13</v>
      </c>
      <c r="C51" s="39"/>
      <c r="D51" s="38"/>
      <c r="E51" s="144"/>
      <c r="F51" s="21"/>
      <c r="G51" s="21"/>
      <c r="H51" s="21"/>
      <c r="I51" s="22"/>
      <c r="J51" s="22"/>
      <c r="K51" s="156">
        <f>SUM(K42:K50)</f>
        <v>36.5</v>
      </c>
      <c r="L51" s="156">
        <f t="shared" ref="L51:Q51" si="1">SUM(L42:L50)</f>
        <v>41</v>
      </c>
      <c r="M51" s="156">
        <f t="shared" si="1"/>
        <v>4456</v>
      </c>
      <c r="N51" s="156"/>
      <c r="O51" s="156">
        <f t="shared" si="1"/>
        <v>3346</v>
      </c>
      <c r="P51" s="156">
        <f t="shared" si="1"/>
        <v>1110</v>
      </c>
      <c r="Q51" s="163">
        <f t="shared" si="1"/>
        <v>8769056267</v>
      </c>
      <c r="R51" s="23"/>
      <c r="S51" s="140"/>
    </row>
    <row r="52" spans="1:28" s="26" customFormat="1" x14ac:dyDescent="0.25">
      <c r="E52" s="27"/>
    </row>
    <row r="53" spans="1:28" s="26" customFormat="1" x14ac:dyDescent="0.25">
      <c r="B53" s="277" t="s">
        <v>24</v>
      </c>
      <c r="C53" s="277" t="s">
        <v>23</v>
      </c>
      <c r="D53" s="276" t="s">
        <v>30</v>
      </c>
      <c r="E53" s="276"/>
    </row>
    <row r="54" spans="1:28" s="26" customFormat="1" x14ac:dyDescent="0.25">
      <c r="B54" s="278"/>
      <c r="C54" s="278"/>
      <c r="D54" s="46" t="s">
        <v>20</v>
      </c>
      <c r="E54" s="47" t="s">
        <v>21</v>
      </c>
    </row>
    <row r="55" spans="1:28" s="26" customFormat="1" ht="18.75" x14ac:dyDescent="0.25">
      <c r="B55" s="45" t="s">
        <v>18</v>
      </c>
      <c r="C55" s="164">
        <f>+K51</f>
        <v>36.5</v>
      </c>
      <c r="D55" s="145" t="s">
        <v>164</v>
      </c>
      <c r="E55" s="44"/>
      <c r="F55" s="28"/>
      <c r="G55" s="28"/>
      <c r="H55" s="28"/>
      <c r="I55" s="28"/>
      <c r="J55" s="28"/>
      <c r="K55" s="28"/>
      <c r="L55" s="28"/>
      <c r="M55" s="28"/>
    </row>
    <row r="56" spans="1:28" s="26" customFormat="1" x14ac:dyDescent="0.25">
      <c r="B56" s="45" t="s">
        <v>22</v>
      </c>
      <c r="C56" s="164">
        <f>+O51</f>
        <v>3346</v>
      </c>
      <c r="D56" s="145" t="s">
        <v>164</v>
      </c>
      <c r="E56" s="44"/>
    </row>
    <row r="57" spans="1:28" s="26" customFormat="1" x14ac:dyDescent="0.25">
      <c r="B57" s="29"/>
      <c r="C57" s="275"/>
      <c r="D57" s="275"/>
      <c r="E57" s="275"/>
      <c r="F57" s="275"/>
      <c r="G57" s="275"/>
      <c r="H57" s="275"/>
      <c r="I57" s="275"/>
      <c r="J57" s="275"/>
      <c r="K57" s="275"/>
      <c r="L57" s="275"/>
      <c r="M57" s="275"/>
      <c r="N57" s="275"/>
      <c r="O57" s="80"/>
      <c r="P57" s="80"/>
    </row>
    <row r="58" spans="1:28" ht="15.75" thickBot="1" x14ac:dyDescent="0.3"/>
    <row r="59" spans="1:28" ht="27" thickBot="1" x14ac:dyDescent="0.3">
      <c r="B59" s="262" t="s">
        <v>101</v>
      </c>
      <c r="C59" s="263"/>
      <c r="D59" s="263"/>
      <c r="E59" s="263"/>
      <c r="F59" s="263"/>
      <c r="G59" s="263"/>
      <c r="H59" s="263"/>
      <c r="I59" s="263"/>
      <c r="J59" s="263"/>
      <c r="K59" s="263"/>
      <c r="L59" s="263"/>
      <c r="M59" s="264"/>
    </row>
    <row r="62" spans="1:28" ht="90" x14ac:dyDescent="0.25">
      <c r="B62" s="102" t="s">
        <v>152</v>
      </c>
      <c r="C62" s="102" t="s">
        <v>103</v>
      </c>
      <c r="D62" s="102" t="s">
        <v>102</v>
      </c>
      <c r="E62" s="102" t="s">
        <v>104</v>
      </c>
      <c r="F62" s="102" t="s">
        <v>105</v>
      </c>
      <c r="G62" s="102" t="s">
        <v>106</v>
      </c>
      <c r="H62" s="102" t="s">
        <v>107</v>
      </c>
      <c r="I62" s="102" t="s">
        <v>154</v>
      </c>
      <c r="J62" s="102" t="s">
        <v>108</v>
      </c>
      <c r="K62" s="102" t="s">
        <v>2</v>
      </c>
      <c r="L62" s="268" t="s">
        <v>15</v>
      </c>
      <c r="M62" s="268"/>
    </row>
    <row r="63" spans="1:28" ht="45" x14ac:dyDescent="0.25">
      <c r="B63" s="3" t="s">
        <v>153</v>
      </c>
      <c r="C63" s="3" t="s">
        <v>180</v>
      </c>
      <c r="D63" s="4">
        <v>50</v>
      </c>
      <c r="E63" s="4" t="s">
        <v>127</v>
      </c>
      <c r="F63" s="4" t="s">
        <v>127</v>
      </c>
      <c r="G63" s="4" t="s">
        <v>127</v>
      </c>
      <c r="H63" s="4" t="s">
        <v>127</v>
      </c>
      <c r="I63" s="4" t="s">
        <v>127</v>
      </c>
      <c r="J63" s="4" t="s">
        <v>127</v>
      </c>
      <c r="K63" s="52" t="s">
        <v>248</v>
      </c>
      <c r="L63" s="250" t="s">
        <v>127</v>
      </c>
      <c r="M63" s="250"/>
    </row>
    <row r="64" spans="1:28" ht="45" x14ac:dyDescent="0.25">
      <c r="B64" s="3" t="s">
        <v>153</v>
      </c>
      <c r="C64" s="3" t="s">
        <v>181</v>
      </c>
      <c r="D64" s="4">
        <v>150</v>
      </c>
      <c r="E64" s="4" t="s">
        <v>127</v>
      </c>
      <c r="F64" s="4" t="s">
        <v>127</v>
      </c>
      <c r="G64" s="4" t="s">
        <v>127</v>
      </c>
      <c r="H64" s="4" t="s">
        <v>127</v>
      </c>
      <c r="I64" s="4" t="s">
        <v>127</v>
      </c>
      <c r="J64" s="4" t="s">
        <v>127</v>
      </c>
      <c r="K64" s="52" t="s">
        <v>248</v>
      </c>
      <c r="L64" s="250" t="s">
        <v>127</v>
      </c>
      <c r="M64" s="250"/>
    </row>
    <row r="65" spans="2:15" ht="45" x14ac:dyDescent="0.25">
      <c r="B65" s="3" t="s">
        <v>153</v>
      </c>
      <c r="C65" s="3" t="s">
        <v>182</v>
      </c>
      <c r="D65" s="4">
        <v>100</v>
      </c>
      <c r="E65" s="4" t="s">
        <v>127</v>
      </c>
      <c r="F65" s="4" t="s">
        <v>127</v>
      </c>
      <c r="G65" s="4" t="s">
        <v>127</v>
      </c>
      <c r="H65" s="4" t="s">
        <v>127</v>
      </c>
      <c r="I65" s="4" t="s">
        <v>127</v>
      </c>
      <c r="J65" s="4" t="s">
        <v>127</v>
      </c>
      <c r="K65" s="52" t="s">
        <v>248</v>
      </c>
      <c r="L65" s="250" t="s">
        <v>127</v>
      </c>
      <c r="M65" s="250"/>
    </row>
    <row r="66" spans="2:15" ht="45" x14ac:dyDescent="0.25">
      <c r="B66" s="3" t="s">
        <v>153</v>
      </c>
      <c r="C66" s="3" t="s">
        <v>183</v>
      </c>
      <c r="D66" s="4">
        <v>400</v>
      </c>
      <c r="E66" s="4" t="s">
        <v>127</v>
      </c>
      <c r="F66" s="4" t="s">
        <v>127</v>
      </c>
      <c r="G66" s="4" t="s">
        <v>127</v>
      </c>
      <c r="H66" s="4" t="s">
        <v>127</v>
      </c>
      <c r="I66" s="4" t="s">
        <v>127</v>
      </c>
      <c r="J66" s="4" t="s">
        <v>127</v>
      </c>
      <c r="K66" s="52" t="s">
        <v>248</v>
      </c>
      <c r="L66" s="250" t="s">
        <v>127</v>
      </c>
      <c r="M66" s="250"/>
    </row>
    <row r="67" spans="2:15" ht="45" x14ac:dyDescent="0.25">
      <c r="B67" s="3" t="s">
        <v>153</v>
      </c>
      <c r="C67" s="3" t="s">
        <v>185</v>
      </c>
      <c r="D67" s="4">
        <v>50</v>
      </c>
      <c r="E67" s="4" t="s">
        <v>127</v>
      </c>
      <c r="F67" s="4" t="s">
        <v>127</v>
      </c>
      <c r="G67" s="4" t="s">
        <v>127</v>
      </c>
      <c r="H67" s="4" t="s">
        <v>184</v>
      </c>
      <c r="I67" s="4" t="s">
        <v>127</v>
      </c>
      <c r="J67" s="4" t="s">
        <v>127</v>
      </c>
      <c r="K67" s="52" t="s">
        <v>248</v>
      </c>
      <c r="L67" s="250" t="s">
        <v>127</v>
      </c>
      <c r="M67" s="250"/>
    </row>
    <row r="68" spans="2:15" ht="45" x14ac:dyDescent="0.25">
      <c r="B68" s="3" t="s">
        <v>153</v>
      </c>
      <c r="C68" s="3" t="s">
        <v>186</v>
      </c>
      <c r="D68" s="4">
        <v>200</v>
      </c>
      <c r="E68" s="4" t="s">
        <v>127</v>
      </c>
      <c r="F68" s="4" t="s">
        <v>127</v>
      </c>
      <c r="G68" s="4" t="s">
        <v>127</v>
      </c>
      <c r="H68" s="4" t="s">
        <v>127</v>
      </c>
      <c r="I68" s="4" t="s">
        <v>127</v>
      </c>
      <c r="J68" s="4" t="s">
        <v>127</v>
      </c>
      <c r="K68" s="52" t="s">
        <v>248</v>
      </c>
      <c r="L68" s="250" t="s">
        <v>127</v>
      </c>
      <c r="M68" s="250"/>
    </row>
    <row r="69" spans="2:15" ht="45" x14ac:dyDescent="0.25">
      <c r="B69" s="3" t="s">
        <v>153</v>
      </c>
      <c r="C69" s="103" t="s">
        <v>187</v>
      </c>
      <c r="D69" s="157">
        <v>300</v>
      </c>
      <c r="E69" s="4" t="s">
        <v>127</v>
      </c>
      <c r="F69" s="157" t="s">
        <v>127</v>
      </c>
      <c r="G69" s="157" t="s">
        <v>127</v>
      </c>
      <c r="H69" s="157" t="s">
        <v>127</v>
      </c>
      <c r="I69" s="157" t="s">
        <v>127</v>
      </c>
      <c r="J69" s="157" t="s">
        <v>127</v>
      </c>
      <c r="K69" s="52" t="s">
        <v>248</v>
      </c>
      <c r="L69" s="250" t="s">
        <v>127</v>
      </c>
      <c r="M69" s="250"/>
    </row>
    <row r="70" spans="2:15" ht="45" x14ac:dyDescent="0.25">
      <c r="B70" s="3" t="s">
        <v>153</v>
      </c>
      <c r="C70" s="3" t="s">
        <v>188</v>
      </c>
      <c r="D70" s="4">
        <v>200</v>
      </c>
      <c r="E70" s="4" t="s">
        <v>127</v>
      </c>
      <c r="F70" s="4" t="s">
        <v>127</v>
      </c>
      <c r="G70" s="4" t="s">
        <v>127</v>
      </c>
      <c r="H70" s="4" t="s">
        <v>127</v>
      </c>
      <c r="I70" s="4" t="s">
        <v>127</v>
      </c>
      <c r="J70" s="4" t="s">
        <v>127</v>
      </c>
      <c r="K70" s="52" t="s">
        <v>248</v>
      </c>
      <c r="L70" s="250" t="s">
        <v>127</v>
      </c>
      <c r="M70" s="250"/>
    </row>
    <row r="71" spans="2:15" ht="45" x14ac:dyDescent="0.25">
      <c r="B71" s="3" t="s">
        <v>153</v>
      </c>
      <c r="C71" s="3" t="s">
        <v>189</v>
      </c>
      <c r="D71" s="4">
        <v>100</v>
      </c>
      <c r="E71" s="4" t="s">
        <v>127</v>
      </c>
      <c r="F71" s="4" t="s">
        <v>127</v>
      </c>
      <c r="G71" s="4" t="s">
        <v>127</v>
      </c>
      <c r="H71" s="4" t="s">
        <v>127</v>
      </c>
      <c r="I71" s="4" t="s">
        <v>127</v>
      </c>
      <c r="J71" s="4" t="s">
        <v>127</v>
      </c>
      <c r="K71" s="52" t="s">
        <v>248</v>
      </c>
      <c r="L71" s="250" t="s">
        <v>127</v>
      </c>
      <c r="M71" s="250"/>
    </row>
    <row r="72" spans="2:15" ht="45" x14ac:dyDescent="0.25">
      <c r="B72" s="3" t="s">
        <v>153</v>
      </c>
      <c r="C72" s="3" t="s">
        <v>183</v>
      </c>
      <c r="D72" s="4">
        <v>150</v>
      </c>
      <c r="E72" s="4" t="s">
        <v>127</v>
      </c>
      <c r="F72" s="4" t="s">
        <v>127</v>
      </c>
      <c r="G72" s="4" t="s">
        <v>127</v>
      </c>
      <c r="H72" s="4" t="s">
        <v>127</v>
      </c>
      <c r="I72" s="4" t="s">
        <v>127</v>
      </c>
      <c r="J72" s="4" t="s">
        <v>127</v>
      </c>
      <c r="K72" s="52" t="s">
        <v>248</v>
      </c>
      <c r="L72" s="250" t="s">
        <v>127</v>
      </c>
      <c r="M72" s="250"/>
    </row>
    <row r="73" spans="2:15" ht="45" x14ac:dyDescent="0.25">
      <c r="B73" s="3" t="s">
        <v>153</v>
      </c>
      <c r="C73" s="3" t="s">
        <v>190</v>
      </c>
      <c r="D73" s="4">
        <v>150</v>
      </c>
      <c r="E73" s="4" t="s">
        <v>127</v>
      </c>
      <c r="F73" s="4" t="s">
        <v>127</v>
      </c>
      <c r="G73" s="4" t="s">
        <v>127</v>
      </c>
      <c r="H73" s="4" t="s">
        <v>127</v>
      </c>
      <c r="I73" s="4" t="s">
        <v>127</v>
      </c>
      <c r="J73" s="4" t="s">
        <v>127</v>
      </c>
      <c r="K73" s="52" t="s">
        <v>248</v>
      </c>
      <c r="L73" s="250" t="s">
        <v>127</v>
      </c>
      <c r="M73" s="250"/>
    </row>
    <row r="75" spans="2:15" x14ac:dyDescent="0.25">
      <c r="B75" s="8" t="s">
        <v>1</v>
      </c>
    </row>
    <row r="76" spans="2:15" x14ac:dyDescent="0.25">
      <c r="B76" s="8" t="s">
        <v>32</v>
      </c>
    </row>
    <row r="77" spans="2:15" x14ac:dyDescent="0.25">
      <c r="B77" s="8" t="s">
        <v>56</v>
      </c>
    </row>
    <row r="80" spans="2:15" ht="26.25" x14ac:dyDescent="0.25">
      <c r="B80" s="260" t="s">
        <v>33</v>
      </c>
      <c r="C80" s="261"/>
      <c r="D80" s="261"/>
      <c r="E80" s="261"/>
      <c r="F80" s="261"/>
      <c r="G80" s="261"/>
      <c r="H80" s="261"/>
      <c r="I80" s="261"/>
      <c r="J80" s="261"/>
      <c r="K80" s="261"/>
      <c r="L80" s="261"/>
      <c r="M80" s="261"/>
      <c r="N80" s="261"/>
      <c r="O80" s="261"/>
    </row>
    <row r="84" spans="2:16" x14ac:dyDescent="0.25">
      <c r="B84" s="283" t="s">
        <v>0</v>
      </c>
      <c r="C84" s="285" t="s">
        <v>159</v>
      </c>
      <c r="D84" s="283" t="s">
        <v>34</v>
      </c>
      <c r="E84" s="283" t="s">
        <v>109</v>
      </c>
      <c r="F84" s="283" t="s">
        <v>110</v>
      </c>
      <c r="G84" s="283" t="s">
        <v>111</v>
      </c>
      <c r="H84" s="268" t="s">
        <v>112</v>
      </c>
      <c r="I84" s="268"/>
      <c r="J84" s="268"/>
      <c r="K84" s="268"/>
      <c r="L84" s="101"/>
      <c r="M84" s="102"/>
      <c r="N84" s="102"/>
      <c r="O84" s="102"/>
      <c r="P84" s="102"/>
    </row>
    <row r="85" spans="2:16" ht="60" x14ac:dyDescent="0.25">
      <c r="B85" s="284"/>
      <c r="C85" s="286"/>
      <c r="D85" s="284"/>
      <c r="E85" s="284"/>
      <c r="F85" s="284"/>
      <c r="G85" s="284"/>
      <c r="H85" s="106" t="s">
        <v>113</v>
      </c>
      <c r="I85" s="102" t="s">
        <v>157</v>
      </c>
      <c r="J85" s="102" t="s">
        <v>156</v>
      </c>
      <c r="K85" s="102" t="s">
        <v>249</v>
      </c>
      <c r="L85" s="101" t="s">
        <v>155</v>
      </c>
      <c r="M85" s="102" t="s">
        <v>35</v>
      </c>
      <c r="N85" s="102" t="s">
        <v>36</v>
      </c>
      <c r="O85" s="102" t="s">
        <v>2</v>
      </c>
      <c r="P85" s="102" t="s">
        <v>10</v>
      </c>
    </row>
    <row r="86" spans="2:16" ht="28.9" customHeight="1" x14ac:dyDescent="0.25">
      <c r="B86" s="78" t="s">
        <v>37</v>
      </c>
      <c r="C86" s="148">
        <v>6</v>
      </c>
      <c r="D86" s="3" t="s">
        <v>191</v>
      </c>
      <c r="E86" s="177">
        <v>35546199</v>
      </c>
      <c r="F86" s="3" t="s">
        <v>192</v>
      </c>
      <c r="G86" s="166">
        <v>40522</v>
      </c>
      <c r="H86" s="184" t="s">
        <v>193</v>
      </c>
      <c r="I86" s="189">
        <v>40616</v>
      </c>
      <c r="J86" s="203">
        <v>41625</v>
      </c>
      <c r="K86" s="167" t="s">
        <v>127</v>
      </c>
      <c r="L86" s="167" t="s">
        <v>127</v>
      </c>
      <c r="M86" s="167" t="s">
        <v>127</v>
      </c>
      <c r="N86" s="167" t="s">
        <v>127</v>
      </c>
      <c r="O86" s="167"/>
      <c r="P86" s="198">
        <v>471</v>
      </c>
    </row>
    <row r="87" spans="2:16" ht="75" x14ac:dyDescent="0.25">
      <c r="B87" s="153" t="s">
        <v>37</v>
      </c>
      <c r="C87" s="148">
        <v>6</v>
      </c>
      <c r="D87" s="184" t="s">
        <v>194</v>
      </c>
      <c r="E87" s="188">
        <v>26391238</v>
      </c>
      <c r="F87" s="184" t="s">
        <v>195</v>
      </c>
      <c r="G87" s="185" t="s">
        <v>170</v>
      </c>
      <c r="H87" s="184" t="s">
        <v>196</v>
      </c>
      <c r="I87" s="189" t="s">
        <v>196</v>
      </c>
      <c r="J87" s="203" t="s">
        <v>197</v>
      </c>
      <c r="K87" s="167" t="s">
        <v>128</v>
      </c>
      <c r="L87" s="167" t="s">
        <v>127</v>
      </c>
      <c r="M87" s="167" t="s">
        <v>128</v>
      </c>
      <c r="N87" s="167" t="s">
        <v>127</v>
      </c>
      <c r="O87" s="186" t="s">
        <v>250</v>
      </c>
      <c r="P87" s="198">
        <v>488</v>
      </c>
    </row>
    <row r="88" spans="2:16" ht="30" x14ac:dyDescent="0.25">
      <c r="B88" s="170" t="s">
        <v>37</v>
      </c>
      <c r="C88" s="190">
        <v>6</v>
      </c>
      <c r="D88" s="187" t="s">
        <v>241</v>
      </c>
      <c r="E88" s="191">
        <v>26337646</v>
      </c>
      <c r="F88" s="187" t="s">
        <v>192</v>
      </c>
      <c r="G88" s="192">
        <v>40326</v>
      </c>
      <c r="H88" s="187" t="s">
        <v>166</v>
      </c>
      <c r="I88" s="193" t="s">
        <v>242</v>
      </c>
      <c r="J88" s="193" t="s">
        <v>243</v>
      </c>
      <c r="K88" s="187" t="s">
        <v>127</v>
      </c>
      <c r="L88" s="187" t="s">
        <v>127</v>
      </c>
      <c r="M88" s="187" t="s">
        <v>127</v>
      </c>
      <c r="N88" s="187" t="s">
        <v>127</v>
      </c>
      <c r="O88" s="199" t="s">
        <v>270</v>
      </c>
      <c r="P88" s="200" t="s">
        <v>251</v>
      </c>
    </row>
    <row r="89" spans="2:16" x14ac:dyDescent="0.25">
      <c r="B89" s="194" t="s">
        <v>37</v>
      </c>
      <c r="C89" s="195">
        <v>6</v>
      </c>
      <c r="D89" s="77" t="s">
        <v>198</v>
      </c>
      <c r="E89" s="4">
        <v>35601120</v>
      </c>
      <c r="F89" s="77" t="s">
        <v>199</v>
      </c>
      <c r="G89" s="196">
        <v>39549</v>
      </c>
      <c r="H89" s="197" t="s">
        <v>200</v>
      </c>
      <c r="I89" s="189">
        <v>0</v>
      </c>
      <c r="J89" s="189">
        <v>41850</v>
      </c>
      <c r="K89" s="187" t="s">
        <v>127</v>
      </c>
      <c r="L89" s="187" t="s">
        <v>127</v>
      </c>
      <c r="M89" s="187" t="s">
        <v>127</v>
      </c>
      <c r="N89" s="187" t="s">
        <v>127</v>
      </c>
      <c r="O89" s="187"/>
      <c r="P89" s="201">
        <v>505</v>
      </c>
    </row>
    <row r="90" spans="2:16" x14ac:dyDescent="0.25">
      <c r="B90" s="194" t="s">
        <v>37</v>
      </c>
      <c r="C90" s="195">
        <v>6</v>
      </c>
      <c r="D90" s="77" t="s">
        <v>201</v>
      </c>
      <c r="E90" s="4">
        <v>35600831</v>
      </c>
      <c r="F90" s="77" t="s">
        <v>202</v>
      </c>
      <c r="G90" s="196">
        <v>37252</v>
      </c>
      <c r="H90" s="197" t="s">
        <v>166</v>
      </c>
      <c r="I90" s="189">
        <v>41699</v>
      </c>
      <c r="J90" s="189">
        <v>41974</v>
      </c>
      <c r="K90" s="187" t="s">
        <v>127</v>
      </c>
      <c r="L90" s="187" t="s">
        <v>127</v>
      </c>
      <c r="M90" s="187" t="s">
        <v>128</v>
      </c>
      <c r="N90" s="187" t="s">
        <v>127</v>
      </c>
      <c r="O90" s="187"/>
      <c r="P90" s="201">
        <v>520</v>
      </c>
    </row>
    <row r="91" spans="2:16" x14ac:dyDescent="0.25">
      <c r="B91" s="194" t="s">
        <v>37</v>
      </c>
      <c r="C91" s="195">
        <v>6</v>
      </c>
      <c r="D91" s="77" t="s">
        <v>203</v>
      </c>
      <c r="E91" s="4">
        <v>54252445</v>
      </c>
      <c r="F91" s="77" t="s">
        <v>204</v>
      </c>
      <c r="G91" s="196">
        <v>36980</v>
      </c>
      <c r="H91" s="197" t="s">
        <v>166</v>
      </c>
      <c r="I91" s="189">
        <v>41548</v>
      </c>
      <c r="J91" s="189">
        <v>41974</v>
      </c>
      <c r="K91" s="187" t="s">
        <v>127</v>
      </c>
      <c r="L91" s="187" t="s">
        <v>127</v>
      </c>
      <c r="M91" s="187" t="s">
        <v>127</v>
      </c>
      <c r="N91" s="187" t="s">
        <v>127</v>
      </c>
      <c r="O91" s="187"/>
      <c r="P91" s="201">
        <v>538</v>
      </c>
    </row>
    <row r="92" spans="2:16" ht="90" x14ac:dyDescent="0.25">
      <c r="B92" s="194" t="s">
        <v>37</v>
      </c>
      <c r="C92" s="195">
        <v>6</v>
      </c>
      <c r="D92" s="77" t="s">
        <v>205</v>
      </c>
      <c r="E92" s="4">
        <v>1124044700</v>
      </c>
      <c r="F92" s="77" t="s">
        <v>206</v>
      </c>
      <c r="G92" s="196">
        <v>41609</v>
      </c>
      <c r="H92" s="197" t="s">
        <v>196</v>
      </c>
      <c r="I92" s="189" t="s">
        <v>196</v>
      </c>
      <c r="J92" s="189" t="s">
        <v>197</v>
      </c>
      <c r="K92" s="187" t="s">
        <v>128</v>
      </c>
      <c r="L92" s="187" t="s">
        <v>127</v>
      </c>
      <c r="M92" s="187" t="s">
        <v>128</v>
      </c>
      <c r="N92" s="187" t="s">
        <v>127</v>
      </c>
      <c r="O92" s="199" t="s">
        <v>252</v>
      </c>
      <c r="P92" s="202">
        <v>558</v>
      </c>
    </row>
    <row r="93" spans="2:16" ht="30" x14ac:dyDescent="0.25">
      <c r="B93" s="194" t="s">
        <v>37</v>
      </c>
      <c r="C93" s="195">
        <v>6</v>
      </c>
      <c r="D93" s="77" t="s">
        <v>245</v>
      </c>
      <c r="E93" s="4">
        <v>1077428960</v>
      </c>
      <c r="F93" s="77" t="s">
        <v>246</v>
      </c>
      <c r="G93" s="196">
        <v>40326</v>
      </c>
      <c r="H93" s="197" t="s">
        <v>166</v>
      </c>
      <c r="I93" s="204" t="s">
        <v>253</v>
      </c>
      <c r="J93" s="204" t="s">
        <v>247</v>
      </c>
      <c r="K93" s="187" t="s">
        <v>127</v>
      </c>
      <c r="L93" s="187" t="s">
        <v>127</v>
      </c>
      <c r="M93" s="187" t="s">
        <v>127</v>
      </c>
      <c r="N93" s="187" t="s">
        <v>127</v>
      </c>
      <c r="O93" s="199" t="s">
        <v>271</v>
      </c>
      <c r="P93" s="200" t="s">
        <v>254</v>
      </c>
    </row>
    <row r="94" spans="2:16" x14ac:dyDescent="0.25">
      <c r="B94" s="78" t="s">
        <v>38</v>
      </c>
      <c r="C94" s="148">
        <v>11</v>
      </c>
      <c r="D94" s="3" t="s">
        <v>207</v>
      </c>
      <c r="E94" s="177">
        <v>35820810</v>
      </c>
      <c r="F94" s="3" t="s">
        <v>199</v>
      </c>
      <c r="G94" s="158">
        <v>41740</v>
      </c>
      <c r="H94" s="184" t="s">
        <v>196</v>
      </c>
      <c r="I94" s="205" t="s">
        <v>196</v>
      </c>
      <c r="J94" s="188" t="s">
        <v>197</v>
      </c>
      <c r="K94" s="197" t="s">
        <v>128</v>
      </c>
      <c r="L94" s="197" t="s">
        <v>127</v>
      </c>
      <c r="M94" s="167" t="s">
        <v>128</v>
      </c>
      <c r="N94" s="167" t="s">
        <v>127</v>
      </c>
      <c r="O94" s="187" t="s">
        <v>256</v>
      </c>
      <c r="P94" s="201">
        <v>1489</v>
      </c>
    </row>
    <row r="95" spans="2:16" x14ac:dyDescent="0.25">
      <c r="B95" s="153" t="s">
        <v>38</v>
      </c>
      <c r="C95" s="148">
        <v>11</v>
      </c>
      <c r="D95" s="3" t="s">
        <v>208</v>
      </c>
      <c r="E95" s="177">
        <v>1077429013</v>
      </c>
      <c r="F95" s="3" t="s">
        <v>209</v>
      </c>
      <c r="G95" s="158">
        <v>40326</v>
      </c>
      <c r="H95" s="184" t="s">
        <v>168</v>
      </c>
      <c r="I95" s="189">
        <v>40563</v>
      </c>
      <c r="J95" s="203">
        <v>40806</v>
      </c>
      <c r="K95" s="197" t="s">
        <v>127</v>
      </c>
      <c r="L95" s="197" t="s">
        <v>127</v>
      </c>
      <c r="M95" s="167" t="s">
        <v>127</v>
      </c>
      <c r="N95" s="167" t="s">
        <v>127</v>
      </c>
      <c r="O95" s="187"/>
      <c r="P95" s="201">
        <v>1502</v>
      </c>
    </row>
    <row r="96" spans="2:16" x14ac:dyDescent="0.25">
      <c r="B96" s="153" t="s">
        <v>38</v>
      </c>
      <c r="C96" s="148">
        <v>11</v>
      </c>
      <c r="D96" s="3" t="s">
        <v>210</v>
      </c>
      <c r="E96" s="177">
        <v>35695617</v>
      </c>
      <c r="F96" s="3" t="s">
        <v>199</v>
      </c>
      <c r="G96" s="158">
        <v>41011</v>
      </c>
      <c r="H96" s="184" t="s">
        <v>211</v>
      </c>
      <c r="I96" s="189">
        <v>40229</v>
      </c>
      <c r="J96" s="203">
        <v>41577</v>
      </c>
      <c r="K96" s="197" t="s">
        <v>127</v>
      </c>
      <c r="L96" s="197" t="s">
        <v>127</v>
      </c>
      <c r="M96" s="167" t="s">
        <v>127</v>
      </c>
      <c r="N96" s="167" t="s">
        <v>127</v>
      </c>
      <c r="O96" s="187"/>
      <c r="P96" s="201">
        <v>1519</v>
      </c>
    </row>
    <row r="97" spans="2:16" x14ac:dyDescent="0.25">
      <c r="B97" s="153" t="s">
        <v>38</v>
      </c>
      <c r="C97" s="148">
        <v>11</v>
      </c>
      <c r="D97" s="3" t="s">
        <v>212</v>
      </c>
      <c r="E97" s="177">
        <v>35604514</v>
      </c>
      <c r="F97" s="3" t="s">
        <v>199</v>
      </c>
      <c r="G97" s="158">
        <v>40816</v>
      </c>
      <c r="H97" s="184" t="s">
        <v>213</v>
      </c>
      <c r="I97" s="189">
        <v>40831</v>
      </c>
      <c r="J97" s="203">
        <v>41212</v>
      </c>
      <c r="K97" s="197" t="s">
        <v>127</v>
      </c>
      <c r="L97" s="197" t="s">
        <v>127</v>
      </c>
      <c r="M97" s="167" t="s">
        <v>127</v>
      </c>
      <c r="N97" s="167" t="s">
        <v>127</v>
      </c>
      <c r="O97" s="187"/>
      <c r="P97" s="201">
        <v>1537</v>
      </c>
    </row>
    <row r="98" spans="2:16" x14ac:dyDescent="0.25">
      <c r="B98" s="153" t="s">
        <v>38</v>
      </c>
      <c r="C98" s="148">
        <v>11</v>
      </c>
      <c r="D98" s="3" t="s">
        <v>214</v>
      </c>
      <c r="E98" s="177">
        <v>35589963</v>
      </c>
      <c r="F98" s="3" t="s">
        <v>199</v>
      </c>
      <c r="G98" s="158">
        <v>38079</v>
      </c>
      <c r="H98" s="184" t="s">
        <v>168</v>
      </c>
      <c r="I98" s="189">
        <v>40563</v>
      </c>
      <c r="J98" s="203">
        <v>40806</v>
      </c>
      <c r="K98" s="197" t="s">
        <v>127</v>
      </c>
      <c r="L98" s="197" t="s">
        <v>127</v>
      </c>
      <c r="M98" s="167" t="s">
        <v>127</v>
      </c>
      <c r="N98" s="167" t="s">
        <v>127</v>
      </c>
      <c r="O98" s="187"/>
      <c r="P98" s="201">
        <v>1554</v>
      </c>
    </row>
    <row r="99" spans="2:16" x14ac:dyDescent="0.25">
      <c r="B99" s="153" t="s">
        <v>38</v>
      </c>
      <c r="C99" s="148">
        <v>11</v>
      </c>
      <c r="D99" s="3" t="s">
        <v>215</v>
      </c>
      <c r="E99" s="177">
        <v>35547005</v>
      </c>
      <c r="F99" s="3" t="s">
        <v>199</v>
      </c>
      <c r="G99" s="158">
        <v>39752</v>
      </c>
      <c r="H99" s="184" t="s">
        <v>196</v>
      </c>
      <c r="I99" s="205" t="s">
        <v>196</v>
      </c>
      <c r="J99" s="188" t="s">
        <v>197</v>
      </c>
      <c r="K99" s="197" t="s">
        <v>128</v>
      </c>
      <c r="L99" s="197" t="s">
        <v>127</v>
      </c>
      <c r="M99" s="167" t="s">
        <v>128</v>
      </c>
      <c r="N99" s="167" t="s">
        <v>127</v>
      </c>
      <c r="O99" s="187" t="s">
        <v>258</v>
      </c>
      <c r="P99" s="201">
        <v>1577</v>
      </c>
    </row>
    <row r="100" spans="2:16" ht="45" x14ac:dyDescent="0.25">
      <c r="B100" s="153" t="s">
        <v>38</v>
      </c>
      <c r="C100" s="148">
        <v>11</v>
      </c>
      <c r="D100" s="3" t="s">
        <v>216</v>
      </c>
      <c r="E100" s="177">
        <v>35896097</v>
      </c>
      <c r="F100" s="3" t="s">
        <v>199</v>
      </c>
      <c r="G100" s="158">
        <v>41173</v>
      </c>
      <c r="H100" s="184" t="s">
        <v>217</v>
      </c>
      <c r="I100" s="189">
        <v>41395</v>
      </c>
      <c r="J100" s="203">
        <v>41609</v>
      </c>
      <c r="K100" s="197" t="s">
        <v>128</v>
      </c>
      <c r="L100" s="197" t="s">
        <v>127</v>
      </c>
      <c r="M100" s="167" t="s">
        <v>128</v>
      </c>
      <c r="N100" s="167" t="s">
        <v>127</v>
      </c>
      <c r="O100" s="140" t="s">
        <v>260</v>
      </c>
      <c r="P100" s="201">
        <v>1589</v>
      </c>
    </row>
    <row r="101" spans="2:16" x14ac:dyDescent="0.25">
      <c r="B101" s="153" t="s">
        <v>38</v>
      </c>
      <c r="C101" s="148">
        <v>11</v>
      </c>
      <c r="D101" s="3" t="s">
        <v>218</v>
      </c>
      <c r="E101" s="177">
        <v>35600796</v>
      </c>
      <c r="F101" s="3" t="s">
        <v>199</v>
      </c>
      <c r="G101" s="158">
        <v>40816</v>
      </c>
      <c r="H101" s="184" t="s">
        <v>219</v>
      </c>
      <c r="I101" s="189">
        <v>41081</v>
      </c>
      <c r="J101" s="203">
        <v>41312</v>
      </c>
      <c r="K101" s="197" t="s">
        <v>127</v>
      </c>
      <c r="L101" s="197" t="s">
        <v>127</v>
      </c>
      <c r="M101" s="167" t="s">
        <v>127</v>
      </c>
      <c r="N101" s="167" t="s">
        <v>127</v>
      </c>
      <c r="O101" s="187"/>
      <c r="P101" s="201">
        <v>1604</v>
      </c>
    </row>
    <row r="102" spans="2:16" x14ac:dyDescent="0.25">
      <c r="B102" s="153" t="s">
        <v>38</v>
      </c>
      <c r="C102" s="148">
        <v>11</v>
      </c>
      <c r="D102" s="3" t="s">
        <v>220</v>
      </c>
      <c r="E102" s="177">
        <v>35600859</v>
      </c>
      <c r="F102" s="3" t="s">
        <v>199</v>
      </c>
      <c r="G102" s="158">
        <v>41740</v>
      </c>
      <c r="H102" s="184" t="s">
        <v>221</v>
      </c>
      <c r="I102" s="189">
        <v>40393</v>
      </c>
      <c r="J102" s="203">
        <v>41060</v>
      </c>
      <c r="K102" s="197" t="s">
        <v>127</v>
      </c>
      <c r="L102" s="197" t="s">
        <v>127</v>
      </c>
      <c r="M102" s="167" t="s">
        <v>127</v>
      </c>
      <c r="N102" s="167" t="s">
        <v>127</v>
      </c>
      <c r="O102" s="187"/>
      <c r="P102" s="201">
        <v>1614</v>
      </c>
    </row>
    <row r="103" spans="2:16" x14ac:dyDescent="0.25">
      <c r="B103" s="153" t="s">
        <v>38</v>
      </c>
      <c r="C103" s="148">
        <v>11</v>
      </c>
      <c r="D103" s="3" t="s">
        <v>222</v>
      </c>
      <c r="E103" s="177">
        <v>35896712</v>
      </c>
      <c r="F103" s="3" t="s">
        <v>199</v>
      </c>
      <c r="G103" s="166">
        <v>41173</v>
      </c>
      <c r="H103" s="184" t="s">
        <v>213</v>
      </c>
      <c r="I103" s="189">
        <v>41276</v>
      </c>
      <c r="J103" s="203">
        <v>41568</v>
      </c>
      <c r="K103" s="197" t="s">
        <v>127</v>
      </c>
      <c r="L103" s="197" t="s">
        <v>127</v>
      </c>
      <c r="M103" s="167" t="s">
        <v>127</v>
      </c>
      <c r="N103" s="167" t="s">
        <v>127</v>
      </c>
      <c r="O103" s="187"/>
      <c r="P103" s="201">
        <v>1630</v>
      </c>
    </row>
    <row r="104" spans="2:16" ht="45" x14ac:dyDescent="0.25">
      <c r="B104" s="153" t="s">
        <v>38</v>
      </c>
      <c r="C104" s="148">
        <v>11</v>
      </c>
      <c r="D104" s="3" t="s">
        <v>223</v>
      </c>
      <c r="E104" s="177">
        <v>43277966</v>
      </c>
      <c r="F104" s="3" t="s">
        <v>199</v>
      </c>
      <c r="G104" s="166">
        <v>38499</v>
      </c>
      <c r="H104" s="184" t="s">
        <v>166</v>
      </c>
      <c r="I104" s="189">
        <v>41673</v>
      </c>
      <c r="J104" s="203">
        <v>41851</v>
      </c>
      <c r="K104" s="197" t="s">
        <v>128</v>
      </c>
      <c r="L104" s="197" t="s">
        <v>127</v>
      </c>
      <c r="M104" s="167" t="s">
        <v>128</v>
      </c>
      <c r="N104" s="167" t="s">
        <v>127</v>
      </c>
      <c r="O104" s="140" t="s">
        <v>266</v>
      </c>
      <c r="P104" s="201">
        <v>1639</v>
      </c>
    </row>
    <row r="105" spans="2:16" x14ac:dyDescent="0.25">
      <c r="B105" s="249" t="s">
        <v>38</v>
      </c>
      <c r="C105" s="250">
        <v>11</v>
      </c>
      <c r="D105" s="249" t="s">
        <v>237</v>
      </c>
      <c r="E105" s="250">
        <v>35892179</v>
      </c>
      <c r="F105" s="251" t="s">
        <v>199</v>
      </c>
      <c r="G105" s="240">
        <v>41740</v>
      </c>
      <c r="H105" s="184" t="s">
        <v>239</v>
      </c>
      <c r="I105" s="206" t="s">
        <v>238</v>
      </c>
      <c r="J105" s="206" t="s">
        <v>240</v>
      </c>
      <c r="K105" s="241" t="s">
        <v>127</v>
      </c>
      <c r="L105" s="241" t="s">
        <v>127</v>
      </c>
      <c r="M105" s="241" t="s">
        <v>127</v>
      </c>
      <c r="N105" s="241" t="s">
        <v>127</v>
      </c>
      <c r="O105" s="233" t="s">
        <v>255</v>
      </c>
      <c r="P105" s="234" t="s">
        <v>257</v>
      </c>
    </row>
    <row r="106" spans="2:16" x14ac:dyDescent="0.25">
      <c r="B106" s="249"/>
      <c r="C106" s="250"/>
      <c r="D106" s="249"/>
      <c r="E106" s="250"/>
      <c r="F106" s="249"/>
      <c r="G106" s="240"/>
      <c r="H106" s="184" t="s">
        <v>166</v>
      </c>
      <c r="I106" s="206">
        <v>41852</v>
      </c>
      <c r="J106" s="206">
        <v>41988</v>
      </c>
      <c r="K106" s="241"/>
      <c r="L106" s="241"/>
      <c r="M106" s="241"/>
      <c r="N106" s="241"/>
      <c r="O106" s="233"/>
      <c r="P106" s="235"/>
    </row>
    <row r="107" spans="2:16" x14ac:dyDescent="0.25">
      <c r="B107" s="249" t="s">
        <v>38</v>
      </c>
      <c r="C107" s="250">
        <v>11</v>
      </c>
      <c r="D107" s="249" t="s">
        <v>236</v>
      </c>
      <c r="E107" s="250">
        <v>35893036</v>
      </c>
      <c r="F107" s="249" t="s">
        <v>235</v>
      </c>
      <c r="G107" s="242">
        <v>40067</v>
      </c>
      <c r="H107" s="184" t="s">
        <v>166</v>
      </c>
      <c r="I107" s="206">
        <v>40087</v>
      </c>
      <c r="J107" s="206">
        <v>43819</v>
      </c>
      <c r="K107" s="243" t="s">
        <v>127</v>
      </c>
      <c r="L107" s="243" t="s">
        <v>127</v>
      </c>
      <c r="M107" s="243" t="s">
        <v>127</v>
      </c>
      <c r="N107" s="243" t="s">
        <v>127</v>
      </c>
      <c r="O107" s="246" t="s">
        <v>255</v>
      </c>
      <c r="P107" s="234" t="s">
        <v>259</v>
      </c>
    </row>
    <row r="108" spans="2:16" x14ac:dyDescent="0.25">
      <c r="B108" s="249"/>
      <c r="C108" s="250"/>
      <c r="D108" s="249"/>
      <c r="E108" s="250"/>
      <c r="F108" s="249"/>
      <c r="G108" s="242"/>
      <c r="H108" s="184" t="s">
        <v>166</v>
      </c>
      <c r="I108" s="206">
        <v>40269</v>
      </c>
      <c r="J108" s="206">
        <v>40543</v>
      </c>
      <c r="K108" s="244"/>
      <c r="L108" s="244"/>
      <c r="M108" s="244"/>
      <c r="N108" s="244"/>
      <c r="O108" s="247"/>
      <c r="P108" s="236"/>
    </row>
    <row r="109" spans="2:16" x14ac:dyDescent="0.25">
      <c r="B109" s="249"/>
      <c r="C109" s="250"/>
      <c r="D109" s="249"/>
      <c r="E109" s="250"/>
      <c r="F109" s="249"/>
      <c r="G109" s="242"/>
      <c r="H109" s="184" t="s">
        <v>166</v>
      </c>
      <c r="I109" s="206">
        <v>40546</v>
      </c>
      <c r="J109" s="206">
        <v>40908</v>
      </c>
      <c r="K109" s="244"/>
      <c r="L109" s="244"/>
      <c r="M109" s="244"/>
      <c r="N109" s="244"/>
      <c r="O109" s="247"/>
      <c r="P109" s="236"/>
    </row>
    <row r="110" spans="2:16" x14ac:dyDescent="0.25">
      <c r="B110" s="249"/>
      <c r="C110" s="250"/>
      <c r="D110" s="249"/>
      <c r="E110" s="250"/>
      <c r="F110" s="249"/>
      <c r="G110" s="242"/>
      <c r="H110" s="184" t="s">
        <v>166</v>
      </c>
      <c r="I110" s="206">
        <v>41535</v>
      </c>
      <c r="J110" s="206">
        <v>41726</v>
      </c>
      <c r="K110" s="244"/>
      <c r="L110" s="244"/>
      <c r="M110" s="244"/>
      <c r="N110" s="244"/>
      <c r="O110" s="247"/>
      <c r="P110" s="236"/>
    </row>
    <row r="111" spans="2:16" x14ac:dyDescent="0.25">
      <c r="B111" s="249"/>
      <c r="C111" s="250"/>
      <c r="D111" s="249"/>
      <c r="E111" s="250"/>
      <c r="F111" s="249"/>
      <c r="G111" s="242"/>
      <c r="H111" s="184" t="s">
        <v>166</v>
      </c>
      <c r="I111" s="206">
        <v>41730</v>
      </c>
      <c r="J111" s="206">
        <v>41988</v>
      </c>
      <c r="K111" s="245"/>
      <c r="L111" s="245"/>
      <c r="M111" s="245"/>
      <c r="N111" s="245"/>
      <c r="O111" s="248"/>
      <c r="P111" s="235"/>
    </row>
    <row r="112" spans="2:16" ht="30" x14ac:dyDescent="0.25">
      <c r="B112" s="183" t="s">
        <v>38</v>
      </c>
      <c r="C112" s="178">
        <v>11</v>
      </c>
      <c r="D112" s="179" t="s">
        <v>261</v>
      </c>
      <c r="E112" s="178">
        <v>35604835</v>
      </c>
      <c r="F112" s="179" t="s">
        <v>235</v>
      </c>
      <c r="G112" s="180">
        <v>41740</v>
      </c>
      <c r="H112" s="167" t="s">
        <v>166</v>
      </c>
      <c r="I112" s="207" t="s">
        <v>262</v>
      </c>
      <c r="J112" s="207" t="s">
        <v>263</v>
      </c>
      <c r="K112" s="208" t="s">
        <v>127</v>
      </c>
      <c r="L112" s="208" t="s">
        <v>127</v>
      </c>
      <c r="M112" s="208" t="s">
        <v>127</v>
      </c>
      <c r="N112" s="208" t="s">
        <v>127</v>
      </c>
      <c r="O112" s="187" t="s">
        <v>255</v>
      </c>
      <c r="P112" s="201" t="s">
        <v>267</v>
      </c>
    </row>
    <row r="113" spans="2:18" x14ac:dyDescent="0.25">
      <c r="B113" s="252" t="s">
        <v>38</v>
      </c>
      <c r="C113" s="250">
        <v>11</v>
      </c>
      <c r="D113" s="249" t="s">
        <v>264</v>
      </c>
      <c r="E113" s="250">
        <v>35894547</v>
      </c>
      <c r="F113" s="249" t="s">
        <v>235</v>
      </c>
      <c r="G113" s="242">
        <v>40067</v>
      </c>
      <c r="H113" s="184" t="s">
        <v>265</v>
      </c>
      <c r="I113" s="206">
        <v>39501</v>
      </c>
      <c r="J113" s="206">
        <v>39768</v>
      </c>
      <c r="K113" s="243" t="s">
        <v>127</v>
      </c>
      <c r="L113" s="243" t="s">
        <v>127</v>
      </c>
      <c r="M113" s="243" t="s">
        <v>127</v>
      </c>
      <c r="N113" s="243" t="s">
        <v>127</v>
      </c>
      <c r="O113" s="246" t="s">
        <v>255</v>
      </c>
      <c r="P113" s="237" t="s">
        <v>268</v>
      </c>
    </row>
    <row r="114" spans="2:18" x14ac:dyDescent="0.25">
      <c r="B114" s="253"/>
      <c r="C114" s="250"/>
      <c r="D114" s="249"/>
      <c r="E114" s="250"/>
      <c r="F114" s="249"/>
      <c r="G114" s="242"/>
      <c r="H114" s="184" t="s">
        <v>244</v>
      </c>
      <c r="I114" s="206">
        <v>38857</v>
      </c>
      <c r="J114" s="206">
        <v>39035</v>
      </c>
      <c r="K114" s="244"/>
      <c r="L114" s="244"/>
      <c r="M114" s="244"/>
      <c r="N114" s="244"/>
      <c r="O114" s="247"/>
      <c r="P114" s="238"/>
    </row>
    <row r="115" spans="2:18" x14ac:dyDescent="0.25">
      <c r="B115" s="254"/>
      <c r="C115" s="250"/>
      <c r="D115" s="249"/>
      <c r="E115" s="250"/>
      <c r="F115" s="249"/>
      <c r="G115" s="242"/>
      <c r="H115" s="184" t="s">
        <v>166</v>
      </c>
      <c r="I115" s="206">
        <v>41276</v>
      </c>
      <c r="J115" s="206">
        <v>41978</v>
      </c>
      <c r="K115" s="245"/>
      <c r="L115" s="245"/>
      <c r="M115" s="245"/>
      <c r="N115" s="245"/>
      <c r="O115" s="248"/>
      <c r="P115" s="239"/>
    </row>
    <row r="116" spans="2:18" x14ac:dyDescent="0.25">
      <c r="B116" s="90"/>
      <c r="C116" s="181"/>
      <c r="D116" s="181"/>
      <c r="E116" s="181"/>
      <c r="F116" s="181"/>
      <c r="G116" s="181"/>
      <c r="H116" s="181"/>
      <c r="I116" s="182"/>
      <c r="J116" s="182"/>
      <c r="K116" s="181"/>
      <c r="L116" s="181"/>
      <c r="M116" s="181"/>
      <c r="N116" s="181"/>
      <c r="O116" s="181"/>
      <c r="P116" s="181"/>
    </row>
    <row r="117" spans="2:18" x14ac:dyDescent="0.25">
      <c r="B117" s="90"/>
      <c r="C117" s="181"/>
      <c r="D117" s="181"/>
      <c r="E117" s="181"/>
      <c r="F117" s="181"/>
      <c r="G117" s="181"/>
      <c r="H117" s="181"/>
      <c r="I117" s="182"/>
      <c r="J117" s="182"/>
      <c r="K117" s="181"/>
      <c r="L117" s="181"/>
      <c r="M117" s="181"/>
      <c r="N117" s="181"/>
      <c r="O117" s="181"/>
      <c r="P117" s="181"/>
    </row>
    <row r="118" spans="2:18" x14ac:dyDescent="0.25">
      <c r="B118" s="90"/>
      <c r="C118" s="181"/>
      <c r="D118" s="181"/>
      <c r="E118" s="181"/>
      <c r="F118" s="181"/>
      <c r="G118" s="181"/>
      <c r="H118" s="181"/>
      <c r="I118" s="182"/>
      <c r="J118" s="182"/>
      <c r="K118" s="181"/>
      <c r="L118" s="181"/>
      <c r="M118" s="181"/>
      <c r="N118" s="181"/>
      <c r="O118" s="181"/>
      <c r="P118" s="181"/>
    </row>
    <row r="119" spans="2:18" x14ac:dyDescent="0.25">
      <c r="B119" s="90"/>
      <c r="C119" s="181"/>
      <c r="D119" s="181"/>
      <c r="E119" s="181"/>
      <c r="F119" s="181"/>
      <c r="G119" s="181"/>
      <c r="H119" s="181"/>
      <c r="I119" s="182"/>
      <c r="J119" s="182"/>
      <c r="K119" s="181"/>
      <c r="L119" s="181"/>
      <c r="M119" s="181"/>
      <c r="N119" s="181"/>
      <c r="O119" s="181"/>
      <c r="P119" s="181"/>
    </row>
    <row r="120" spans="2:18" x14ac:dyDescent="0.25">
      <c r="K120" s="176"/>
      <c r="L120" s="176"/>
    </row>
    <row r="121" spans="2:18" ht="26.25" x14ac:dyDescent="0.25">
      <c r="B121" s="282" t="s">
        <v>40</v>
      </c>
      <c r="C121" s="282"/>
      <c r="D121" s="282"/>
      <c r="E121" s="282"/>
      <c r="F121" s="282"/>
      <c r="G121" s="282"/>
      <c r="H121" s="282"/>
      <c r="I121" s="282"/>
      <c r="J121" s="282"/>
      <c r="K121" s="282"/>
      <c r="L121" s="282"/>
      <c r="M121" s="282"/>
      <c r="N121" s="282"/>
      <c r="O121" s="282"/>
      <c r="P121" s="282"/>
    </row>
    <row r="124" spans="2:18" ht="30" x14ac:dyDescent="0.25">
      <c r="B124" s="51" t="s">
        <v>29</v>
      </c>
      <c r="C124" s="51" t="s">
        <v>41</v>
      </c>
      <c r="D124" s="268" t="s">
        <v>2</v>
      </c>
      <c r="E124" s="268"/>
    </row>
    <row r="125" spans="2:18" ht="30" x14ac:dyDescent="0.25">
      <c r="B125" s="52" t="s">
        <v>114</v>
      </c>
      <c r="C125" s="103" t="s">
        <v>127</v>
      </c>
      <c r="D125" s="250"/>
      <c r="E125" s="250"/>
    </row>
    <row r="128" spans="2:18" ht="26.25" x14ac:dyDescent="0.25">
      <c r="B128" s="260" t="s">
        <v>58</v>
      </c>
      <c r="C128" s="261"/>
      <c r="D128" s="261"/>
      <c r="E128" s="261"/>
      <c r="F128" s="261"/>
      <c r="G128" s="261"/>
      <c r="H128" s="261"/>
      <c r="I128" s="261"/>
      <c r="J128" s="261"/>
      <c r="K128" s="261"/>
      <c r="L128" s="261"/>
      <c r="M128" s="261"/>
      <c r="N128" s="261"/>
      <c r="O128" s="261"/>
      <c r="P128" s="261"/>
      <c r="Q128" s="261"/>
      <c r="R128" s="261"/>
    </row>
    <row r="131" spans="1:28" ht="26.25" x14ac:dyDescent="0.25">
      <c r="B131" s="282" t="s">
        <v>48</v>
      </c>
      <c r="C131" s="282"/>
      <c r="D131" s="282"/>
      <c r="E131" s="282"/>
      <c r="F131" s="282"/>
      <c r="G131" s="282"/>
      <c r="H131" s="282"/>
      <c r="I131" s="282"/>
      <c r="J131" s="282"/>
      <c r="K131" s="282"/>
      <c r="L131" s="282"/>
      <c r="M131" s="282"/>
      <c r="N131" s="282"/>
      <c r="O131" s="282"/>
    </row>
    <row r="133" spans="1:28" x14ac:dyDescent="0.25">
      <c r="M133" s="48"/>
      <c r="N133" s="48"/>
      <c r="O133" s="48"/>
      <c r="P133" s="48"/>
    </row>
    <row r="134" spans="1:28" s="90" customFormat="1" ht="60" x14ac:dyDescent="0.25">
      <c r="A134" s="105"/>
      <c r="B134" s="102" t="s">
        <v>136</v>
      </c>
      <c r="C134" s="102" t="s">
        <v>137</v>
      </c>
      <c r="D134" s="102" t="s">
        <v>138</v>
      </c>
      <c r="E134" s="102" t="s">
        <v>39</v>
      </c>
      <c r="F134" s="102" t="s">
        <v>19</v>
      </c>
      <c r="G134" s="102" t="s">
        <v>100</v>
      </c>
      <c r="H134" s="102" t="s">
        <v>14</v>
      </c>
      <c r="I134" s="102" t="s">
        <v>9</v>
      </c>
      <c r="J134" s="102" t="s">
        <v>27</v>
      </c>
      <c r="K134" s="102" t="s">
        <v>55</v>
      </c>
      <c r="L134" s="102" t="s">
        <v>17</v>
      </c>
      <c r="M134" s="102" t="s">
        <v>31</v>
      </c>
      <c r="N134" s="102" t="s">
        <v>10</v>
      </c>
      <c r="O134" s="102" t="s">
        <v>16</v>
      </c>
      <c r="P134" s="8"/>
      <c r="Q134" s="8"/>
      <c r="R134" s="8"/>
      <c r="S134" s="8"/>
    </row>
    <row r="135" spans="1:28" s="95" customFormat="1" ht="30" x14ac:dyDescent="0.25">
      <c r="A135" s="37"/>
      <c r="B135" s="96" t="s">
        <v>166</v>
      </c>
      <c r="C135" s="96" t="s">
        <v>166</v>
      </c>
      <c r="D135" s="162" t="s">
        <v>168</v>
      </c>
      <c r="E135" s="161">
        <v>90</v>
      </c>
      <c r="F135" s="92" t="s">
        <v>127</v>
      </c>
      <c r="G135" s="138" t="s">
        <v>170</v>
      </c>
      <c r="H135" s="99">
        <v>41298</v>
      </c>
      <c r="I135" s="93">
        <v>41639</v>
      </c>
      <c r="J135" s="93" t="s">
        <v>128</v>
      </c>
      <c r="K135" s="159">
        <v>11</v>
      </c>
      <c r="L135" s="159">
        <v>0</v>
      </c>
      <c r="M135" s="160">
        <v>308207962</v>
      </c>
      <c r="N135" s="159">
        <v>335</v>
      </c>
      <c r="O135" s="85"/>
      <c r="P135" s="8"/>
      <c r="Q135" s="8"/>
      <c r="R135" s="8"/>
      <c r="S135" s="8"/>
      <c r="T135" s="94"/>
      <c r="U135" s="94"/>
      <c r="V135" s="94"/>
      <c r="W135" s="94"/>
      <c r="X135" s="94"/>
      <c r="Y135" s="94"/>
      <c r="Z135" s="94"/>
      <c r="AA135" s="94"/>
      <c r="AB135" s="94"/>
    </row>
    <row r="136" spans="1:28" s="95" customFormat="1" ht="30" x14ac:dyDescent="0.25">
      <c r="A136" s="37"/>
      <c r="B136" s="96" t="s">
        <v>166</v>
      </c>
      <c r="C136" s="96" t="s">
        <v>166</v>
      </c>
      <c r="D136" s="162" t="s">
        <v>168</v>
      </c>
      <c r="E136" s="159">
        <v>6</v>
      </c>
      <c r="F136" s="92" t="s">
        <v>127</v>
      </c>
      <c r="G136" s="92" t="s">
        <v>170</v>
      </c>
      <c r="H136" s="99">
        <v>39834</v>
      </c>
      <c r="I136" s="93">
        <v>40167</v>
      </c>
      <c r="J136" s="93" t="s">
        <v>128</v>
      </c>
      <c r="K136" s="161">
        <v>4</v>
      </c>
      <c r="L136" s="161">
        <v>7</v>
      </c>
      <c r="M136" s="160">
        <v>120109126</v>
      </c>
      <c r="N136" s="159">
        <v>249</v>
      </c>
      <c r="O136" s="85"/>
      <c r="P136" s="8"/>
      <c r="Q136" s="8"/>
      <c r="R136" s="8"/>
      <c r="S136" s="8"/>
      <c r="T136" s="94"/>
      <c r="U136" s="94"/>
      <c r="V136" s="94"/>
      <c r="W136" s="94"/>
      <c r="X136" s="94"/>
      <c r="Y136" s="94"/>
      <c r="Z136" s="94"/>
      <c r="AA136" s="94"/>
      <c r="AB136" s="94"/>
    </row>
    <row r="137" spans="1:28" s="95" customFormat="1" ht="30" x14ac:dyDescent="0.25">
      <c r="A137" s="37"/>
      <c r="B137" s="96" t="s">
        <v>166</v>
      </c>
      <c r="C137" s="96" t="s">
        <v>166</v>
      </c>
      <c r="D137" s="162" t="s">
        <v>168</v>
      </c>
      <c r="E137" s="161">
        <v>62</v>
      </c>
      <c r="F137" s="92" t="s">
        <v>127</v>
      </c>
      <c r="G137" s="92" t="s">
        <v>170</v>
      </c>
      <c r="H137" s="99">
        <v>40182</v>
      </c>
      <c r="I137" s="93">
        <v>40543</v>
      </c>
      <c r="J137" s="93" t="s">
        <v>128</v>
      </c>
      <c r="K137" s="161">
        <v>12</v>
      </c>
      <c r="L137" s="161">
        <v>0</v>
      </c>
      <c r="M137" s="160">
        <v>278172446</v>
      </c>
      <c r="N137" s="159">
        <v>260</v>
      </c>
      <c r="O137" s="85"/>
      <c r="P137" s="8"/>
      <c r="Q137" s="8"/>
      <c r="R137" s="8"/>
      <c r="S137" s="8"/>
      <c r="T137" s="94"/>
      <c r="U137" s="94"/>
      <c r="V137" s="94"/>
      <c r="W137" s="94"/>
      <c r="X137" s="94"/>
      <c r="Y137" s="94"/>
      <c r="Z137" s="94"/>
      <c r="AA137" s="94"/>
      <c r="AB137" s="94"/>
    </row>
    <row r="138" spans="1:28" s="95" customFormat="1" ht="30" x14ac:dyDescent="0.25">
      <c r="A138" s="37"/>
      <c r="B138" s="96" t="s">
        <v>166</v>
      </c>
      <c r="C138" s="96" t="s">
        <v>166</v>
      </c>
      <c r="D138" s="162" t="s">
        <v>168</v>
      </c>
      <c r="E138" s="161">
        <v>31</v>
      </c>
      <c r="F138" s="92" t="s">
        <v>127</v>
      </c>
      <c r="G138" s="92" t="s">
        <v>170</v>
      </c>
      <c r="H138" s="99">
        <v>40546</v>
      </c>
      <c r="I138" s="93">
        <v>40908</v>
      </c>
      <c r="J138" s="93" t="s">
        <v>128</v>
      </c>
      <c r="K138" s="161">
        <v>12</v>
      </c>
      <c r="L138" s="161">
        <v>0</v>
      </c>
      <c r="M138" s="160">
        <v>178012300</v>
      </c>
      <c r="N138" s="159">
        <v>272</v>
      </c>
      <c r="O138" s="85"/>
      <c r="P138" s="8"/>
      <c r="Q138" s="8"/>
      <c r="R138" s="8"/>
      <c r="S138" s="8"/>
      <c r="T138" s="94"/>
      <c r="U138" s="94"/>
      <c r="V138" s="94"/>
      <c r="W138" s="94"/>
      <c r="X138" s="94"/>
      <c r="Y138" s="94"/>
      <c r="Z138" s="94"/>
      <c r="AA138" s="94"/>
      <c r="AB138" s="94"/>
    </row>
    <row r="139" spans="1:28" s="95" customFormat="1" ht="30" x14ac:dyDescent="0.25">
      <c r="A139" s="37"/>
      <c r="B139" s="96" t="s">
        <v>166</v>
      </c>
      <c r="C139" s="96" t="s">
        <v>166</v>
      </c>
      <c r="D139" s="162" t="s">
        <v>168</v>
      </c>
      <c r="E139" s="161">
        <v>100</v>
      </c>
      <c r="F139" s="92" t="s">
        <v>127</v>
      </c>
      <c r="G139" s="92" t="s">
        <v>170</v>
      </c>
      <c r="H139" s="99">
        <v>40546</v>
      </c>
      <c r="I139" s="93">
        <v>40908</v>
      </c>
      <c r="J139" s="93" t="s">
        <v>128</v>
      </c>
      <c r="K139" s="161">
        <v>12</v>
      </c>
      <c r="L139" s="161">
        <v>0</v>
      </c>
      <c r="M139" s="160">
        <v>279369896</v>
      </c>
      <c r="N139" s="159">
        <v>284</v>
      </c>
      <c r="O139" s="85"/>
      <c r="P139" s="8"/>
      <c r="Q139" s="8"/>
      <c r="R139" s="8"/>
      <c r="S139" s="8"/>
      <c r="T139" s="94"/>
      <c r="U139" s="94"/>
      <c r="V139" s="94"/>
      <c r="W139" s="94"/>
      <c r="X139" s="94"/>
      <c r="Y139" s="94"/>
      <c r="Z139" s="94"/>
      <c r="AA139" s="94"/>
      <c r="AB139" s="94"/>
    </row>
    <row r="140" spans="1:28" s="95" customFormat="1" ht="30" x14ac:dyDescent="0.25">
      <c r="A140" s="37"/>
      <c r="B140" s="96" t="s">
        <v>166</v>
      </c>
      <c r="C140" s="96" t="s">
        <v>166</v>
      </c>
      <c r="D140" s="162" t="s">
        <v>168</v>
      </c>
      <c r="E140" s="161">
        <v>103</v>
      </c>
      <c r="F140" s="92" t="s">
        <v>127</v>
      </c>
      <c r="G140" s="92" t="s">
        <v>170</v>
      </c>
      <c r="H140" s="99">
        <v>40546</v>
      </c>
      <c r="I140" s="93">
        <v>40908</v>
      </c>
      <c r="J140" s="93" t="s">
        <v>128</v>
      </c>
      <c r="K140" s="161">
        <v>0</v>
      </c>
      <c r="L140" s="161">
        <v>12</v>
      </c>
      <c r="M140" s="160">
        <v>240706112</v>
      </c>
      <c r="N140" s="159">
        <v>298</v>
      </c>
      <c r="O140" s="85"/>
      <c r="P140" s="8"/>
      <c r="Q140" s="8"/>
      <c r="R140" s="8"/>
      <c r="S140" s="8"/>
      <c r="T140" s="94"/>
      <c r="U140" s="94"/>
      <c r="V140" s="94"/>
      <c r="W140" s="94"/>
      <c r="X140" s="94"/>
      <c r="Y140" s="94"/>
      <c r="Z140" s="94"/>
      <c r="AA140" s="94"/>
      <c r="AB140" s="94"/>
    </row>
    <row r="141" spans="1:28" s="95" customFormat="1" ht="30" x14ac:dyDescent="0.25">
      <c r="A141" s="37"/>
      <c r="B141" s="96" t="s">
        <v>166</v>
      </c>
      <c r="C141" s="96" t="s">
        <v>166</v>
      </c>
      <c r="D141" s="162" t="s">
        <v>168</v>
      </c>
      <c r="E141" s="161">
        <v>36</v>
      </c>
      <c r="F141" s="92" t="s">
        <v>127</v>
      </c>
      <c r="G141" s="92" t="s">
        <v>170</v>
      </c>
      <c r="H141" s="99">
        <v>40922</v>
      </c>
      <c r="I141" s="93">
        <v>41151</v>
      </c>
      <c r="J141" s="93" t="s">
        <v>128</v>
      </c>
      <c r="K141" s="161">
        <v>8</v>
      </c>
      <c r="L141" s="161">
        <v>0</v>
      </c>
      <c r="M141" s="160">
        <v>60850567</v>
      </c>
      <c r="N141" s="159">
        <v>312</v>
      </c>
      <c r="O141" s="85"/>
      <c r="P141" s="8"/>
      <c r="Q141" s="8"/>
      <c r="R141" s="8"/>
      <c r="S141" s="8"/>
      <c r="T141" s="94"/>
      <c r="U141" s="94"/>
      <c r="V141" s="94"/>
      <c r="W141" s="94"/>
      <c r="X141" s="94"/>
      <c r="Y141" s="94"/>
      <c r="Z141" s="94"/>
      <c r="AA141" s="94"/>
      <c r="AB141" s="94"/>
    </row>
    <row r="142" spans="1:28" s="95" customFormat="1" ht="30" x14ac:dyDescent="0.25">
      <c r="A142" s="37"/>
      <c r="B142" s="96" t="s">
        <v>166</v>
      </c>
      <c r="C142" s="96" t="s">
        <v>166</v>
      </c>
      <c r="D142" s="162" t="s">
        <v>168</v>
      </c>
      <c r="E142" s="161">
        <v>40</v>
      </c>
      <c r="F142" s="92" t="s">
        <v>127</v>
      </c>
      <c r="G142" s="92" t="s">
        <v>170</v>
      </c>
      <c r="H142" s="99">
        <v>40922</v>
      </c>
      <c r="I142" s="93">
        <v>41090</v>
      </c>
      <c r="J142" s="93" t="s">
        <v>128</v>
      </c>
      <c r="K142" s="161">
        <v>0</v>
      </c>
      <c r="L142" s="161">
        <v>7</v>
      </c>
      <c r="M142" s="160">
        <v>84780245</v>
      </c>
      <c r="N142" s="159">
        <v>321</v>
      </c>
      <c r="O142" s="85"/>
      <c r="P142" s="8"/>
      <c r="Q142" s="8"/>
      <c r="R142" s="8"/>
      <c r="S142" s="8"/>
      <c r="T142" s="94"/>
      <c r="U142" s="94"/>
      <c r="V142" s="94"/>
      <c r="W142" s="94"/>
      <c r="X142" s="94"/>
      <c r="Y142" s="94"/>
      <c r="Z142" s="94"/>
      <c r="AA142" s="94"/>
      <c r="AB142" s="94"/>
    </row>
    <row r="143" spans="1:28" s="95" customFormat="1" x14ac:dyDescent="0.25">
      <c r="A143" s="37"/>
      <c r="B143" s="40" t="s">
        <v>13</v>
      </c>
      <c r="C143" s="97"/>
      <c r="D143" s="96"/>
      <c r="E143" s="161"/>
      <c r="F143" s="92"/>
      <c r="G143" s="92"/>
      <c r="H143" s="92"/>
      <c r="I143" s="93"/>
      <c r="J143" s="93"/>
      <c r="K143" s="151">
        <f t="shared" ref="K143" si="2">SUM(K135:K142)</f>
        <v>59</v>
      </c>
      <c r="L143" s="151">
        <f t="shared" ref="L143:M143" si="3">SUM(L135:L142)</f>
        <v>26</v>
      </c>
      <c r="M143" s="168">
        <f t="shared" si="3"/>
        <v>1550208654</v>
      </c>
      <c r="N143" s="98"/>
      <c r="O143" s="98"/>
      <c r="P143" s="8"/>
      <c r="Q143" s="8"/>
      <c r="R143" s="8"/>
      <c r="S143" s="8"/>
    </row>
    <row r="144" spans="1:28" x14ac:dyDescent="0.25">
      <c r="A144" s="103"/>
      <c r="B144" s="44"/>
      <c r="C144" s="44"/>
      <c r="D144" s="44"/>
      <c r="E144" s="149"/>
      <c r="F144" s="44"/>
      <c r="G144" s="44"/>
      <c r="H144" s="44"/>
      <c r="I144" s="44"/>
      <c r="J144" s="44"/>
      <c r="K144" s="44"/>
      <c r="L144" s="44"/>
      <c r="M144" s="44"/>
      <c r="N144" s="44"/>
      <c r="O144" s="44"/>
      <c r="Q144" s="26"/>
      <c r="R144" s="26"/>
    </row>
    <row r="145" spans="1:18" ht="18.75" x14ac:dyDescent="0.25">
      <c r="A145" s="103"/>
      <c r="B145" s="45" t="s">
        <v>28</v>
      </c>
      <c r="C145" s="56">
        <f>+K143</f>
        <v>59</v>
      </c>
      <c r="D145" s="103"/>
      <c r="E145" s="103"/>
      <c r="F145" s="103"/>
      <c r="G145" s="103"/>
      <c r="H145" s="150"/>
      <c r="I145" s="150"/>
      <c r="J145" s="150"/>
      <c r="K145" s="150"/>
      <c r="L145" s="150"/>
      <c r="M145" s="150"/>
      <c r="N145" s="44"/>
      <c r="O145" s="44"/>
      <c r="P145" s="26"/>
      <c r="Q145" s="26"/>
      <c r="R145" s="26"/>
    </row>
    <row r="147" spans="1:18" ht="15.75" thickBot="1" x14ac:dyDescent="0.3"/>
    <row r="148" spans="1:18" ht="30.75" thickBot="1" x14ac:dyDescent="0.3">
      <c r="B148" s="59" t="s">
        <v>43</v>
      </c>
      <c r="C148" s="60" t="s">
        <v>44</v>
      </c>
      <c r="D148" s="59" t="s">
        <v>45</v>
      </c>
      <c r="E148" s="60" t="s">
        <v>49</v>
      </c>
    </row>
    <row r="149" spans="1:18" x14ac:dyDescent="0.25">
      <c r="B149" s="50" t="s">
        <v>115</v>
      </c>
      <c r="C149" s="53">
        <v>20</v>
      </c>
      <c r="D149" s="53">
        <v>0</v>
      </c>
      <c r="E149" s="265">
        <f>+D149+D150+D151</f>
        <v>40</v>
      </c>
    </row>
    <row r="150" spans="1:18" x14ac:dyDescent="0.25">
      <c r="B150" s="50" t="s">
        <v>116</v>
      </c>
      <c r="C150" s="43">
        <v>30</v>
      </c>
      <c r="D150" s="54">
        <v>0</v>
      </c>
      <c r="E150" s="266"/>
    </row>
    <row r="151" spans="1:18" ht="15.75" thickBot="1" x14ac:dyDescent="0.3">
      <c r="B151" s="50" t="s">
        <v>117</v>
      </c>
      <c r="C151" s="55">
        <v>40</v>
      </c>
      <c r="D151" s="55">
        <v>40</v>
      </c>
      <c r="E151" s="267"/>
    </row>
    <row r="153" spans="1:18" ht="15.75" thickBot="1" x14ac:dyDescent="0.3"/>
    <row r="154" spans="1:18" ht="27" thickBot="1" x14ac:dyDescent="0.3">
      <c r="B154" s="262" t="s">
        <v>46</v>
      </c>
      <c r="C154" s="263"/>
      <c r="D154" s="263"/>
      <c r="E154" s="263"/>
      <c r="F154" s="263"/>
      <c r="G154" s="263"/>
      <c r="H154" s="263"/>
      <c r="I154" s="263"/>
      <c r="J154" s="263"/>
      <c r="K154" s="263"/>
      <c r="L154" s="263"/>
      <c r="M154" s="263"/>
      <c r="N154" s="264"/>
      <c r="O154" s="79"/>
      <c r="P154" s="79"/>
    </row>
    <row r="157" spans="1:18" x14ac:dyDescent="0.25">
      <c r="H157" s="257" t="s">
        <v>112</v>
      </c>
      <c r="I157" s="257"/>
      <c r="J157" s="257"/>
      <c r="K157" s="152"/>
      <c r="L157" s="152"/>
    </row>
    <row r="158" spans="1:18" ht="75" x14ac:dyDescent="0.25">
      <c r="B158" s="102" t="s">
        <v>0</v>
      </c>
      <c r="C158" s="102" t="s">
        <v>159</v>
      </c>
      <c r="D158" s="102" t="s">
        <v>34</v>
      </c>
      <c r="E158" s="102" t="s">
        <v>109</v>
      </c>
      <c r="F158" s="102" t="s">
        <v>110</v>
      </c>
      <c r="G158" s="102" t="s">
        <v>111</v>
      </c>
      <c r="H158" s="106" t="s">
        <v>113</v>
      </c>
      <c r="I158" s="102" t="s">
        <v>157</v>
      </c>
      <c r="J158" s="102" t="s">
        <v>156</v>
      </c>
      <c r="K158" s="102" t="s">
        <v>158</v>
      </c>
      <c r="L158" s="102" t="s">
        <v>35</v>
      </c>
      <c r="M158" s="102" t="s">
        <v>35</v>
      </c>
      <c r="N158" s="102" t="s">
        <v>36</v>
      </c>
      <c r="O158" s="102" t="s">
        <v>2</v>
      </c>
      <c r="P158" s="102" t="s">
        <v>10</v>
      </c>
    </row>
    <row r="159" spans="1:18" ht="30" x14ac:dyDescent="0.25">
      <c r="B159" s="75" t="s">
        <v>121</v>
      </c>
      <c r="C159" s="57">
        <v>2</v>
      </c>
      <c r="D159" s="157" t="s">
        <v>224</v>
      </c>
      <c r="E159" s="157">
        <v>26290363</v>
      </c>
      <c r="F159" s="157" t="s">
        <v>225</v>
      </c>
      <c r="G159" s="169">
        <v>33445</v>
      </c>
      <c r="H159" s="103" t="s">
        <v>65</v>
      </c>
      <c r="I159" s="44" t="s">
        <v>226</v>
      </c>
      <c r="J159" s="103" t="s">
        <v>226</v>
      </c>
      <c r="K159" s="170" t="s">
        <v>227</v>
      </c>
      <c r="L159" s="44" t="s">
        <v>128</v>
      </c>
      <c r="M159" s="103" t="s">
        <v>128</v>
      </c>
      <c r="N159" s="103" t="s">
        <v>128</v>
      </c>
      <c r="O159" s="103" t="s">
        <v>234</v>
      </c>
      <c r="P159" s="103">
        <v>375</v>
      </c>
    </row>
    <row r="160" spans="1:18" ht="30" x14ac:dyDescent="0.25">
      <c r="B160" s="153" t="s">
        <v>121</v>
      </c>
      <c r="C160" s="57">
        <v>2</v>
      </c>
      <c r="D160" s="157" t="s">
        <v>228</v>
      </c>
      <c r="E160" s="157">
        <v>26345752</v>
      </c>
      <c r="F160" s="157" t="s">
        <v>229</v>
      </c>
      <c r="G160" s="169">
        <v>38219</v>
      </c>
      <c r="H160" s="103" t="s">
        <v>65</v>
      </c>
      <c r="I160" s="44" t="s">
        <v>226</v>
      </c>
      <c r="J160" s="103" t="s">
        <v>226</v>
      </c>
      <c r="K160" s="170" t="s">
        <v>227</v>
      </c>
      <c r="L160" s="44" t="s">
        <v>128</v>
      </c>
      <c r="M160" s="103" t="s">
        <v>128</v>
      </c>
      <c r="N160" s="103" t="s">
        <v>128</v>
      </c>
      <c r="O160" s="103"/>
      <c r="P160" s="103">
        <v>389</v>
      </c>
    </row>
    <row r="161" spans="2:16" ht="30" x14ac:dyDescent="0.25">
      <c r="B161" s="153" t="s">
        <v>121</v>
      </c>
      <c r="C161" s="57">
        <v>2</v>
      </c>
      <c r="D161" s="157" t="s">
        <v>230</v>
      </c>
      <c r="E161" s="157">
        <v>64586321</v>
      </c>
      <c r="F161" s="157" t="s">
        <v>225</v>
      </c>
      <c r="G161" s="169">
        <v>41740</v>
      </c>
      <c r="H161" s="103" t="s">
        <v>221</v>
      </c>
      <c r="I161" s="171">
        <v>40393</v>
      </c>
      <c r="J161" s="172">
        <v>41060</v>
      </c>
      <c r="K161" s="170" t="s">
        <v>127</v>
      </c>
      <c r="L161" s="44" t="s">
        <v>128</v>
      </c>
      <c r="M161" s="103" t="s">
        <v>128</v>
      </c>
      <c r="N161" s="103" t="s">
        <v>128</v>
      </c>
      <c r="O161" s="103"/>
      <c r="P161" s="103">
        <v>413</v>
      </c>
    </row>
    <row r="162" spans="2:16" ht="30" x14ac:dyDescent="0.25">
      <c r="B162" s="153" t="s">
        <v>122</v>
      </c>
      <c r="C162" s="57">
        <v>1</v>
      </c>
      <c r="D162" s="157" t="s">
        <v>231</v>
      </c>
      <c r="E162" s="157">
        <v>11797466</v>
      </c>
      <c r="F162" s="157" t="s">
        <v>232</v>
      </c>
      <c r="G162" s="169">
        <v>37469</v>
      </c>
      <c r="H162" s="157"/>
      <c r="I162" s="43"/>
      <c r="J162" s="157"/>
      <c r="K162" s="170"/>
      <c r="L162" s="44" t="s">
        <v>127</v>
      </c>
      <c r="M162" s="103" t="s">
        <v>127</v>
      </c>
      <c r="N162" s="103" t="s">
        <v>127</v>
      </c>
      <c r="O162" s="103"/>
      <c r="P162" s="103">
        <v>448</v>
      </c>
    </row>
    <row r="163" spans="2:16" ht="30" x14ac:dyDescent="0.25">
      <c r="B163" s="75" t="s">
        <v>122</v>
      </c>
      <c r="C163" s="57">
        <v>1</v>
      </c>
      <c r="D163" s="157" t="s">
        <v>233</v>
      </c>
      <c r="E163" s="157">
        <v>1077445330</v>
      </c>
      <c r="F163" s="157" t="s">
        <v>232</v>
      </c>
      <c r="G163" s="169">
        <v>40935</v>
      </c>
      <c r="H163" s="103"/>
      <c r="I163" s="44"/>
      <c r="J163" s="103"/>
      <c r="K163" s="44"/>
      <c r="L163" s="44" t="s">
        <v>127</v>
      </c>
      <c r="M163" s="103" t="s">
        <v>127</v>
      </c>
      <c r="N163" s="103" t="s">
        <v>127</v>
      </c>
      <c r="O163" s="103"/>
      <c r="P163" s="103">
        <v>430</v>
      </c>
    </row>
    <row r="167" spans="2:16" ht="30" x14ac:dyDescent="0.25">
      <c r="B167" s="106" t="s">
        <v>29</v>
      </c>
      <c r="C167" s="106" t="s">
        <v>43</v>
      </c>
      <c r="D167" s="102" t="s">
        <v>44</v>
      </c>
      <c r="E167" s="106" t="s">
        <v>45</v>
      </c>
      <c r="F167" s="102" t="s">
        <v>50</v>
      </c>
    </row>
    <row r="168" spans="2:16" ht="132" x14ac:dyDescent="0.2">
      <c r="B168" s="255" t="s">
        <v>47</v>
      </c>
      <c r="C168" s="5" t="s">
        <v>118</v>
      </c>
      <c r="D168" s="54">
        <v>25</v>
      </c>
      <c r="E168" s="54">
        <v>0</v>
      </c>
      <c r="F168" s="256">
        <f>+E168+E169+E170</f>
        <v>10</v>
      </c>
      <c r="G168" s="76"/>
    </row>
    <row r="169" spans="2:16" ht="108" x14ac:dyDescent="0.2">
      <c r="B169" s="255"/>
      <c r="C169" s="5" t="s">
        <v>119</v>
      </c>
      <c r="D169" s="57">
        <v>25</v>
      </c>
      <c r="E169" s="54">
        <v>0</v>
      </c>
      <c r="F169" s="256"/>
      <c r="G169" s="76"/>
    </row>
    <row r="170" spans="2:16" ht="84" x14ac:dyDescent="0.2">
      <c r="B170" s="255"/>
      <c r="C170" s="5" t="s">
        <v>120</v>
      </c>
      <c r="D170" s="54">
        <v>10</v>
      </c>
      <c r="E170" s="54">
        <v>10</v>
      </c>
      <c r="F170" s="256"/>
      <c r="G170" s="76"/>
    </row>
    <row r="171" spans="2:16" x14ac:dyDescent="0.25">
      <c r="C171"/>
    </row>
    <row r="174" spans="2:16" x14ac:dyDescent="0.25">
      <c r="B174" s="49" t="s">
        <v>51</v>
      </c>
    </row>
    <row r="177" spans="2:5" x14ac:dyDescent="0.25">
      <c r="B177" s="61" t="s">
        <v>29</v>
      </c>
      <c r="C177" s="61" t="s">
        <v>52</v>
      </c>
      <c r="D177" s="58" t="s">
        <v>45</v>
      </c>
      <c r="E177" s="58" t="s">
        <v>13</v>
      </c>
    </row>
    <row r="178" spans="2:5" ht="28.5" x14ac:dyDescent="0.25">
      <c r="B178" s="2" t="s">
        <v>53</v>
      </c>
      <c r="C178" s="6">
        <v>40</v>
      </c>
      <c r="D178" s="54">
        <f>+E149</f>
        <v>40</v>
      </c>
      <c r="E178" s="258">
        <f>+D178+D179</f>
        <v>50</v>
      </c>
    </row>
    <row r="179" spans="2:5" ht="57" x14ac:dyDescent="0.25">
      <c r="B179" s="2" t="s">
        <v>54</v>
      </c>
      <c r="C179" s="6">
        <v>60</v>
      </c>
      <c r="D179" s="54">
        <f>+F168</f>
        <v>10</v>
      </c>
      <c r="E179" s="259"/>
    </row>
  </sheetData>
  <mergeCells count="82">
    <mergeCell ref="L71:M71"/>
    <mergeCell ref="L66:M66"/>
    <mergeCell ref="L67:M67"/>
    <mergeCell ref="L68:M68"/>
    <mergeCell ref="L69:M69"/>
    <mergeCell ref="L70:M70"/>
    <mergeCell ref="O107:O111"/>
    <mergeCell ref="K107:K111"/>
    <mergeCell ref="L107:L111"/>
    <mergeCell ref="L72:M72"/>
    <mergeCell ref="L73:M73"/>
    <mergeCell ref="L63:M63"/>
    <mergeCell ref="L64:M64"/>
    <mergeCell ref="B59:M59"/>
    <mergeCell ref="L65:M65"/>
    <mergeCell ref="B131:O131"/>
    <mergeCell ref="B121:P121"/>
    <mergeCell ref="B80:O80"/>
    <mergeCell ref="H84:K84"/>
    <mergeCell ref="B84:B85"/>
    <mergeCell ref="C84:C85"/>
    <mergeCell ref="D84:D85"/>
    <mergeCell ref="E84:E85"/>
    <mergeCell ref="F84:F85"/>
    <mergeCell ref="G84:G85"/>
    <mergeCell ref="D107:D111"/>
    <mergeCell ref="C107:C111"/>
    <mergeCell ref="C7:N7"/>
    <mergeCell ref="C8:N8"/>
    <mergeCell ref="C9:N9"/>
    <mergeCell ref="M38:P38"/>
    <mergeCell ref="L62:M62"/>
    <mergeCell ref="E178:E179"/>
    <mergeCell ref="B2:R2"/>
    <mergeCell ref="B128:R128"/>
    <mergeCell ref="B154:N154"/>
    <mergeCell ref="E149:E151"/>
    <mergeCell ref="D124:E124"/>
    <mergeCell ref="D125:E125"/>
    <mergeCell ref="E33:E34"/>
    <mergeCell ref="C10:E10"/>
    <mergeCell ref="B14:C15"/>
    <mergeCell ref="C57:N57"/>
    <mergeCell ref="D53:E53"/>
    <mergeCell ref="B53:B54"/>
    <mergeCell ref="C53:C54"/>
    <mergeCell ref="B4:R4"/>
    <mergeCell ref="C6:N6"/>
    <mergeCell ref="N107:N111"/>
    <mergeCell ref="G107:G111"/>
    <mergeCell ref="F107:F111"/>
    <mergeCell ref="E107:E111"/>
    <mergeCell ref="B168:B170"/>
    <mergeCell ref="F168:F170"/>
    <mergeCell ref="H157:J157"/>
    <mergeCell ref="B107:B111"/>
    <mergeCell ref="B113:B115"/>
    <mergeCell ref="C113:C115"/>
    <mergeCell ref="D113:D115"/>
    <mergeCell ref="E113:E115"/>
    <mergeCell ref="F113:F115"/>
    <mergeCell ref="B105:B106"/>
    <mergeCell ref="C105:C106"/>
    <mergeCell ref="D105:D106"/>
    <mergeCell ref="E105:E106"/>
    <mergeCell ref="F105:F106"/>
    <mergeCell ref="O105:O106"/>
    <mergeCell ref="P105:P106"/>
    <mergeCell ref="P107:P111"/>
    <mergeCell ref="P113:P115"/>
    <mergeCell ref="G105:G106"/>
    <mergeCell ref="K105:K106"/>
    <mergeCell ref="L105:L106"/>
    <mergeCell ref="M105:M106"/>
    <mergeCell ref="N105:N106"/>
    <mergeCell ref="G113:G115"/>
    <mergeCell ref="K113:K115"/>
    <mergeCell ref="L113:L115"/>
    <mergeCell ref="M113:M115"/>
    <mergeCell ref="N113:N115"/>
    <mergeCell ref="O113:O115"/>
    <mergeCell ref="M107:M111"/>
  </mergeCells>
  <dataValidations count="2">
    <dataValidation type="decimal" allowBlank="1" showInputMessage="1" showErrorMessage="1" sqref="WVJ983095 WLN983095 C65591 IX65591 ST65591 ACP65591 AML65591 AWH65591 BGD65591 BPZ65591 BZV65591 CJR65591 CTN65591 DDJ65591 DNF65591 DXB65591 EGX65591 EQT65591 FAP65591 FKL65591 FUH65591 GED65591 GNZ65591 GXV65591 HHR65591 HRN65591 IBJ65591 ILF65591 IVB65591 JEX65591 JOT65591 JYP65591 KIL65591 KSH65591 LCD65591 LLZ65591 LVV65591 MFR65591 MPN65591 MZJ65591 NJF65591 NTB65591 OCX65591 OMT65591 OWP65591 PGL65591 PQH65591 QAD65591 QJZ65591 QTV65591 RDR65591 RNN65591 RXJ65591 SHF65591 SRB65591 TAX65591 TKT65591 TUP65591 UEL65591 UOH65591 UYD65591 VHZ65591 VRV65591 WBR65591 WLN65591 WVJ65591 C131127 IX131127 ST131127 ACP131127 AML131127 AWH131127 BGD131127 BPZ131127 BZV131127 CJR131127 CTN131127 DDJ131127 DNF131127 DXB131127 EGX131127 EQT131127 FAP131127 FKL131127 FUH131127 GED131127 GNZ131127 GXV131127 HHR131127 HRN131127 IBJ131127 ILF131127 IVB131127 JEX131127 JOT131127 JYP131127 KIL131127 KSH131127 LCD131127 LLZ131127 LVV131127 MFR131127 MPN131127 MZJ131127 NJF131127 NTB131127 OCX131127 OMT131127 OWP131127 PGL131127 PQH131127 QAD131127 QJZ131127 QTV131127 RDR131127 RNN131127 RXJ131127 SHF131127 SRB131127 TAX131127 TKT131127 TUP131127 UEL131127 UOH131127 UYD131127 VHZ131127 VRV131127 WBR131127 WLN131127 WVJ131127 C196663 IX196663 ST196663 ACP196663 AML196663 AWH196663 BGD196663 BPZ196663 BZV196663 CJR196663 CTN196663 DDJ196663 DNF196663 DXB196663 EGX196663 EQT196663 FAP196663 FKL196663 FUH196663 GED196663 GNZ196663 GXV196663 HHR196663 HRN196663 IBJ196663 ILF196663 IVB196663 JEX196663 JOT196663 JYP196663 KIL196663 KSH196663 LCD196663 LLZ196663 LVV196663 MFR196663 MPN196663 MZJ196663 NJF196663 NTB196663 OCX196663 OMT196663 OWP196663 PGL196663 PQH196663 QAD196663 QJZ196663 QTV196663 RDR196663 RNN196663 RXJ196663 SHF196663 SRB196663 TAX196663 TKT196663 TUP196663 UEL196663 UOH196663 UYD196663 VHZ196663 VRV196663 WBR196663 WLN196663 WVJ196663 C262199 IX262199 ST262199 ACP262199 AML262199 AWH262199 BGD262199 BPZ262199 BZV262199 CJR262199 CTN262199 DDJ262199 DNF262199 DXB262199 EGX262199 EQT262199 FAP262199 FKL262199 FUH262199 GED262199 GNZ262199 GXV262199 HHR262199 HRN262199 IBJ262199 ILF262199 IVB262199 JEX262199 JOT262199 JYP262199 KIL262199 KSH262199 LCD262199 LLZ262199 LVV262199 MFR262199 MPN262199 MZJ262199 NJF262199 NTB262199 OCX262199 OMT262199 OWP262199 PGL262199 PQH262199 QAD262199 QJZ262199 QTV262199 RDR262199 RNN262199 RXJ262199 SHF262199 SRB262199 TAX262199 TKT262199 TUP262199 UEL262199 UOH262199 UYD262199 VHZ262199 VRV262199 WBR262199 WLN262199 WVJ262199 C327735 IX327735 ST327735 ACP327735 AML327735 AWH327735 BGD327735 BPZ327735 BZV327735 CJR327735 CTN327735 DDJ327735 DNF327735 DXB327735 EGX327735 EQT327735 FAP327735 FKL327735 FUH327735 GED327735 GNZ327735 GXV327735 HHR327735 HRN327735 IBJ327735 ILF327735 IVB327735 JEX327735 JOT327735 JYP327735 KIL327735 KSH327735 LCD327735 LLZ327735 LVV327735 MFR327735 MPN327735 MZJ327735 NJF327735 NTB327735 OCX327735 OMT327735 OWP327735 PGL327735 PQH327735 QAD327735 QJZ327735 QTV327735 RDR327735 RNN327735 RXJ327735 SHF327735 SRB327735 TAX327735 TKT327735 TUP327735 UEL327735 UOH327735 UYD327735 VHZ327735 VRV327735 WBR327735 WLN327735 WVJ327735 C393271 IX393271 ST393271 ACP393271 AML393271 AWH393271 BGD393271 BPZ393271 BZV393271 CJR393271 CTN393271 DDJ393271 DNF393271 DXB393271 EGX393271 EQT393271 FAP393271 FKL393271 FUH393271 GED393271 GNZ393271 GXV393271 HHR393271 HRN393271 IBJ393271 ILF393271 IVB393271 JEX393271 JOT393271 JYP393271 KIL393271 KSH393271 LCD393271 LLZ393271 LVV393271 MFR393271 MPN393271 MZJ393271 NJF393271 NTB393271 OCX393271 OMT393271 OWP393271 PGL393271 PQH393271 QAD393271 QJZ393271 QTV393271 RDR393271 RNN393271 RXJ393271 SHF393271 SRB393271 TAX393271 TKT393271 TUP393271 UEL393271 UOH393271 UYD393271 VHZ393271 VRV393271 WBR393271 WLN393271 WVJ393271 C458807 IX458807 ST458807 ACP458807 AML458807 AWH458807 BGD458807 BPZ458807 BZV458807 CJR458807 CTN458807 DDJ458807 DNF458807 DXB458807 EGX458807 EQT458807 FAP458807 FKL458807 FUH458807 GED458807 GNZ458807 GXV458807 HHR458807 HRN458807 IBJ458807 ILF458807 IVB458807 JEX458807 JOT458807 JYP458807 KIL458807 KSH458807 LCD458807 LLZ458807 LVV458807 MFR458807 MPN458807 MZJ458807 NJF458807 NTB458807 OCX458807 OMT458807 OWP458807 PGL458807 PQH458807 QAD458807 QJZ458807 QTV458807 RDR458807 RNN458807 RXJ458807 SHF458807 SRB458807 TAX458807 TKT458807 TUP458807 UEL458807 UOH458807 UYD458807 VHZ458807 VRV458807 WBR458807 WLN458807 WVJ458807 C524343 IX524343 ST524343 ACP524343 AML524343 AWH524343 BGD524343 BPZ524343 BZV524343 CJR524343 CTN524343 DDJ524343 DNF524343 DXB524343 EGX524343 EQT524343 FAP524343 FKL524343 FUH524343 GED524343 GNZ524343 GXV524343 HHR524343 HRN524343 IBJ524343 ILF524343 IVB524343 JEX524343 JOT524343 JYP524343 KIL524343 KSH524343 LCD524343 LLZ524343 LVV524343 MFR524343 MPN524343 MZJ524343 NJF524343 NTB524343 OCX524343 OMT524343 OWP524343 PGL524343 PQH524343 QAD524343 QJZ524343 QTV524343 RDR524343 RNN524343 RXJ524343 SHF524343 SRB524343 TAX524343 TKT524343 TUP524343 UEL524343 UOH524343 UYD524343 VHZ524343 VRV524343 WBR524343 WLN524343 WVJ524343 C589879 IX589879 ST589879 ACP589879 AML589879 AWH589879 BGD589879 BPZ589879 BZV589879 CJR589879 CTN589879 DDJ589879 DNF589879 DXB589879 EGX589879 EQT589879 FAP589879 FKL589879 FUH589879 GED589879 GNZ589879 GXV589879 HHR589879 HRN589879 IBJ589879 ILF589879 IVB589879 JEX589879 JOT589879 JYP589879 KIL589879 KSH589879 LCD589879 LLZ589879 LVV589879 MFR589879 MPN589879 MZJ589879 NJF589879 NTB589879 OCX589879 OMT589879 OWP589879 PGL589879 PQH589879 QAD589879 QJZ589879 QTV589879 RDR589879 RNN589879 RXJ589879 SHF589879 SRB589879 TAX589879 TKT589879 TUP589879 UEL589879 UOH589879 UYD589879 VHZ589879 VRV589879 WBR589879 WLN589879 WVJ589879 C655415 IX655415 ST655415 ACP655415 AML655415 AWH655415 BGD655415 BPZ655415 BZV655415 CJR655415 CTN655415 DDJ655415 DNF655415 DXB655415 EGX655415 EQT655415 FAP655415 FKL655415 FUH655415 GED655415 GNZ655415 GXV655415 HHR655415 HRN655415 IBJ655415 ILF655415 IVB655415 JEX655415 JOT655415 JYP655415 KIL655415 KSH655415 LCD655415 LLZ655415 LVV655415 MFR655415 MPN655415 MZJ655415 NJF655415 NTB655415 OCX655415 OMT655415 OWP655415 PGL655415 PQH655415 QAD655415 QJZ655415 QTV655415 RDR655415 RNN655415 RXJ655415 SHF655415 SRB655415 TAX655415 TKT655415 TUP655415 UEL655415 UOH655415 UYD655415 VHZ655415 VRV655415 WBR655415 WLN655415 WVJ655415 C720951 IX720951 ST720951 ACP720951 AML720951 AWH720951 BGD720951 BPZ720951 BZV720951 CJR720951 CTN720951 DDJ720951 DNF720951 DXB720951 EGX720951 EQT720951 FAP720951 FKL720951 FUH720951 GED720951 GNZ720951 GXV720951 HHR720951 HRN720951 IBJ720951 ILF720951 IVB720951 JEX720951 JOT720951 JYP720951 KIL720951 KSH720951 LCD720951 LLZ720951 LVV720951 MFR720951 MPN720951 MZJ720951 NJF720951 NTB720951 OCX720951 OMT720951 OWP720951 PGL720951 PQH720951 QAD720951 QJZ720951 QTV720951 RDR720951 RNN720951 RXJ720951 SHF720951 SRB720951 TAX720951 TKT720951 TUP720951 UEL720951 UOH720951 UYD720951 VHZ720951 VRV720951 WBR720951 WLN720951 WVJ720951 C786487 IX786487 ST786487 ACP786487 AML786487 AWH786487 BGD786487 BPZ786487 BZV786487 CJR786487 CTN786487 DDJ786487 DNF786487 DXB786487 EGX786487 EQT786487 FAP786487 FKL786487 FUH786487 GED786487 GNZ786487 GXV786487 HHR786487 HRN786487 IBJ786487 ILF786487 IVB786487 JEX786487 JOT786487 JYP786487 KIL786487 KSH786487 LCD786487 LLZ786487 LVV786487 MFR786487 MPN786487 MZJ786487 NJF786487 NTB786487 OCX786487 OMT786487 OWP786487 PGL786487 PQH786487 QAD786487 QJZ786487 QTV786487 RDR786487 RNN786487 RXJ786487 SHF786487 SRB786487 TAX786487 TKT786487 TUP786487 UEL786487 UOH786487 UYD786487 VHZ786487 VRV786487 WBR786487 WLN786487 WVJ786487 C852023 IX852023 ST852023 ACP852023 AML852023 AWH852023 BGD852023 BPZ852023 BZV852023 CJR852023 CTN852023 DDJ852023 DNF852023 DXB852023 EGX852023 EQT852023 FAP852023 FKL852023 FUH852023 GED852023 GNZ852023 GXV852023 HHR852023 HRN852023 IBJ852023 ILF852023 IVB852023 JEX852023 JOT852023 JYP852023 KIL852023 KSH852023 LCD852023 LLZ852023 LVV852023 MFR852023 MPN852023 MZJ852023 NJF852023 NTB852023 OCX852023 OMT852023 OWP852023 PGL852023 PQH852023 QAD852023 QJZ852023 QTV852023 RDR852023 RNN852023 RXJ852023 SHF852023 SRB852023 TAX852023 TKT852023 TUP852023 UEL852023 UOH852023 UYD852023 VHZ852023 VRV852023 WBR852023 WLN852023 WVJ852023 C917559 IX917559 ST917559 ACP917559 AML917559 AWH917559 BGD917559 BPZ917559 BZV917559 CJR917559 CTN917559 DDJ917559 DNF917559 DXB917559 EGX917559 EQT917559 FAP917559 FKL917559 FUH917559 GED917559 GNZ917559 GXV917559 HHR917559 HRN917559 IBJ917559 ILF917559 IVB917559 JEX917559 JOT917559 JYP917559 KIL917559 KSH917559 LCD917559 LLZ917559 LVV917559 MFR917559 MPN917559 MZJ917559 NJF917559 NTB917559 OCX917559 OMT917559 OWP917559 PGL917559 PQH917559 QAD917559 QJZ917559 QTV917559 RDR917559 RNN917559 RXJ917559 SHF917559 SRB917559 TAX917559 TKT917559 TUP917559 UEL917559 UOH917559 UYD917559 VHZ917559 VRV917559 WBR917559 WLN917559 WVJ917559 C983095 IX983095 ST983095 ACP983095 AML983095 AWH983095 BGD983095 BPZ983095 BZV983095 CJR983095 CTN983095 DDJ983095 DNF983095 DXB983095 EGX983095 EQT983095 FAP983095 FKL983095 FUH983095 GED983095 GNZ983095 GXV983095 HHR983095 HRN983095 IBJ983095 ILF983095 IVB983095 JEX983095 JOT983095 JYP983095 KIL983095 KSH983095 LCD983095 LLZ983095 LVV983095 MFR983095 MPN983095 MZJ983095 NJF983095 NTB983095 OCX983095 OMT983095 OWP983095 PGL983095 PQH983095 QAD983095 QJZ983095 QTV983095 RDR983095 RNN983095 RXJ983095 SHF983095 SRB983095 TAX983095 TKT983095 TUP983095 UEL983095 UOH983095 UYD983095 VHZ983095 VRV983095 WBR983095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95 A65591 IU65591 SQ65591 ACM65591 AMI65591 AWE65591 BGA65591 BPW65591 BZS65591 CJO65591 CTK65591 DDG65591 DNC65591 DWY65591 EGU65591 EQQ65591 FAM65591 FKI65591 FUE65591 GEA65591 GNW65591 GXS65591 HHO65591 HRK65591 IBG65591 ILC65591 IUY65591 JEU65591 JOQ65591 JYM65591 KII65591 KSE65591 LCA65591 LLW65591 LVS65591 MFO65591 MPK65591 MZG65591 NJC65591 NSY65591 OCU65591 OMQ65591 OWM65591 PGI65591 PQE65591 QAA65591 QJW65591 QTS65591 RDO65591 RNK65591 RXG65591 SHC65591 SQY65591 TAU65591 TKQ65591 TUM65591 UEI65591 UOE65591 UYA65591 VHW65591 VRS65591 WBO65591 WLK65591 WVG65591 A131127 IU131127 SQ131127 ACM131127 AMI131127 AWE131127 BGA131127 BPW131127 BZS131127 CJO131127 CTK131127 DDG131127 DNC131127 DWY131127 EGU131127 EQQ131127 FAM131127 FKI131127 FUE131127 GEA131127 GNW131127 GXS131127 HHO131127 HRK131127 IBG131127 ILC131127 IUY131127 JEU131127 JOQ131127 JYM131127 KII131127 KSE131127 LCA131127 LLW131127 LVS131127 MFO131127 MPK131127 MZG131127 NJC131127 NSY131127 OCU131127 OMQ131127 OWM131127 PGI131127 PQE131127 QAA131127 QJW131127 QTS131127 RDO131127 RNK131127 RXG131127 SHC131127 SQY131127 TAU131127 TKQ131127 TUM131127 UEI131127 UOE131127 UYA131127 VHW131127 VRS131127 WBO131127 WLK131127 WVG131127 A196663 IU196663 SQ196663 ACM196663 AMI196663 AWE196663 BGA196663 BPW196663 BZS196663 CJO196663 CTK196663 DDG196663 DNC196663 DWY196663 EGU196663 EQQ196663 FAM196663 FKI196663 FUE196663 GEA196663 GNW196663 GXS196663 HHO196663 HRK196663 IBG196663 ILC196663 IUY196663 JEU196663 JOQ196663 JYM196663 KII196663 KSE196663 LCA196663 LLW196663 LVS196663 MFO196663 MPK196663 MZG196663 NJC196663 NSY196663 OCU196663 OMQ196663 OWM196663 PGI196663 PQE196663 QAA196663 QJW196663 QTS196663 RDO196663 RNK196663 RXG196663 SHC196663 SQY196663 TAU196663 TKQ196663 TUM196663 UEI196663 UOE196663 UYA196663 VHW196663 VRS196663 WBO196663 WLK196663 WVG196663 A262199 IU262199 SQ262199 ACM262199 AMI262199 AWE262199 BGA262199 BPW262199 BZS262199 CJO262199 CTK262199 DDG262199 DNC262199 DWY262199 EGU262199 EQQ262199 FAM262199 FKI262199 FUE262199 GEA262199 GNW262199 GXS262199 HHO262199 HRK262199 IBG262199 ILC262199 IUY262199 JEU262199 JOQ262199 JYM262199 KII262199 KSE262199 LCA262199 LLW262199 LVS262199 MFO262199 MPK262199 MZG262199 NJC262199 NSY262199 OCU262199 OMQ262199 OWM262199 PGI262199 PQE262199 QAA262199 QJW262199 QTS262199 RDO262199 RNK262199 RXG262199 SHC262199 SQY262199 TAU262199 TKQ262199 TUM262199 UEI262199 UOE262199 UYA262199 VHW262199 VRS262199 WBO262199 WLK262199 WVG262199 A327735 IU327735 SQ327735 ACM327735 AMI327735 AWE327735 BGA327735 BPW327735 BZS327735 CJO327735 CTK327735 DDG327735 DNC327735 DWY327735 EGU327735 EQQ327735 FAM327735 FKI327735 FUE327735 GEA327735 GNW327735 GXS327735 HHO327735 HRK327735 IBG327735 ILC327735 IUY327735 JEU327735 JOQ327735 JYM327735 KII327735 KSE327735 LCA327735 LLW327735 LVS327735 MFO327735 MPK327735 MZG327735 NJC327735 NSY327735 OCU327735 OMQ327735 OWM327735 PGI327735 PQE327735 QAA327735 QJW327735 QTS327735 RDO327735 RNK327735 RXG327735 SHC327735 SQY327735 TAU327735 TKQ327735 TUM327735 UEI327735 UOE327735 UYA327735 VHW327735 VRS327735 WBO327735 WLK327735 WVG327735 A393271 IU393271 SQ393271 ACM393271 AMI393271 AWE393271 BGA393271 BPW393271 BZS393271 CJO393271 CTK393271 DDG393271 DNC393271 DWY393271 EGU393271 EQQ393271 FAM393271 FKI393271 FUE393271 GEA393271 GNW393271 GXS393271 HHO393271 HRK393271 IBG393271 ILC393271 IUY393271 JEU393271 JOQ393271 JYM393271 KII393271 KSE393271 LCA393271 LLW393271 LVS393271 MFO393271 MPK393271 MZG393271 NJC393271 NSY393271 OCU393271 OMQ393271 OWM393271 PGI393271 PQE393271 QAA393271 QJW393271 QTS393271 RDO393271 RNK393271 RXG393271 SHC393271 SQY393271 TAU393271 TKQ393271 TUM393271 UEI393271 UOE393271 UYA393271 VHW393271 VRS393271 WBO393271 WLK393271 WVG393271 A458807 IU458807 SQ458807 ACM458807 AMI458807 AWE458807 BGA458807 BPW458807 BZS458807 CJO458807 CTK458807 DDG458807 DNC458807 DWY458807 EGU458807 EQQ458807 FAM458807 FKI458807 FUE458807 GEA458807 GNW458807 GXS458807 HHO458807 HRK458807 IBG458807 ILC458807 IUY458807 JEU458807 JOQ458807 JYM458807 KII458807 KSE458807 LCA458807 LLW458807 LVS458807 MFO458807 MPK458807 MZG458807 NJC458807 NSY458807 OCU458807 OMQ458807 OWM458807 PGI458807 PQE458807 QAA458807 QJW458807 QTS458807 RDO458807 RNK458807 RXG458807 SHC458807 SQY458807 TAU458807 TKQ458807 TUM458807 UEI458807 UOE458807 UYA458807 VHW458807 VRS458807 WBO458807 WLK458807 WVG458807 A524343 IU524343 SQ524343 ACM524343 AMI524343 AWE524343 BGA524343 BPW524343 BZS524343 CJO524343 CTK524343 DDG524343 DNC524343 DWY524343 EGU524343 EQQ524343 FAM524343 FKI524343 FUE524343 GEA524343 GNW524343 GXS524343 HHO524343 HRK524343 IBG524343 ILC524343 IUY524343 JEU524343 JOQ524343 JYM524343 KII524343 KSE524343 LCA524343 LLW524343 LVS524343 MFO524343 MPK524343 MZG524343 NJC524343 NSY524343 OCU524343 OMQ524343 OWM524343 PGI524343 PQE524343 QAA524343 QJW524343 QTS524343 RDO524343 RNK524343 RXG524343 SHC524343 SQY524343 TAU524343 TKQ524343 TUM524343 UEI524343 UOE524343 UYA524343 VHW524343 VRS524343 WBO524343 WLK524343 WVG524343 A589879 IU589879 SQ589879 ACM589879 AMI589879 AWE589879 BGA589879 BPW589879 BZS589879 CJO589879 CTK589879 DDG589879 DNC589879 DWY589879 EGU589879 EQQ589879 FAM589879 FKI589879 FUE589879 GEA589879 GNW589879 GXS589879 HHO589879 HRK589879 IBG589879 ILC589879 IUY589879 JEU589879 JOQ589879 JYM589879 KII589879 KSE589879 LCA589879 LLW589879 LVS589879 MFO589879 MPK589879 MZG589879 NJC589879 NSY589879 OCU589879 OMQ589879 OWM589879 PGI589879 PQE589879 QAA589879 QJW589879 QTS589879 RDO589879 RNK589879 RXG589879 SHC589879 SQY589879 TAU589879 TKQ589879 TUM589879 UEI589879 UOE589879 UYA589879 VHW589879 VRS589879 WBO589879 WLK589879 WVG589879 A655415 IU655415 SQ655415 ACM655415 AMI655415 AWE655415 BGA655415 BPW655415 BZS655415 CJO655415 CTK655415 DDG655415 DNC655415 DWY655415 EGU655415 EQQ655415 FAM655415 FKI655415 FUE655415 GEA655415 GNW655415 GXS655415 HHO655415 HRK655415 IBG655415 ILC655415 IUY655415 JEU655415 JOQ655415 JYM655415 KII655415 KSE655415 LCA655415 LLW655415 LVS655415 MFO655415 MPK655415 MZG655415 NJC655415 NSY655415 OCU655415 OMQ655415 OWM655415 PGI655415 PQE655415 QAA655415 QJW655415 QTS655415 RDO655415 RNK655415 RXG655415 SHC655415 SQY655415 TAU655415 TKQ655415 TUM655415 UEI655415 UOE655415 UYA655415 VHW655415 VRS655415 WBO655415 WLK655415 WVG655415 A720951 IU720951 SQ720951 ACM720951 AMI720951 AWE720951 BGA720951 BPW720951 BZS720951 CJO720951 CTK720951 DDG720951 DNC720951 DWY720951 EGU720951 EQQ720951 FAM720951 FKI720951 FUE720951 GEA720951 GNW720951 GXS720951 HHO720951 HRK720951 IBG720951 ILC720951 IUY720951 JEU720951 JOQ720951 JYM720951 KII720951 KSE720951 LCA720951 LLW720951 LVS720951 MFO720951 MPK720951 MZG720951 NJC720951 NSY720951 OCU720951 OMQ720951 OWM720951 PGI720951 PQE720951 QAA720951 QJW720951 QTS720951 RDO720951 RNK720951 RXG720951 SHC720951 SQY720951 TAU720951 TKQ720951 TUM720951 UEI720951 UOE720951 UYA720951 VHW720951 VRS720951 WBO720951 WLK720951 WVG720951 A786487 IU786487 SQ786487 ACM786487 AMI786487 AWE786487 BGA786487 BPW786487 BZS786487 CJO786487 CTK786487 DDG786487 DNC786487 DWY786487 EGU786487 EQQ786487 FAM786487 FKI786487 FUE786487 GEA786487 GNW786487 GXS786487 HHO786487 HRK786487 IBG786487 ILC786487 IUY786487 JEU786487 JOQ786487 JYM786487 KII786487 KSE786487 LCA786487 LLW786487 LVS786487 MFO786487 MPK786487 MZG786487 NJC786487 NSY786487 OCU786487 OMQ786487 OWM786487 PGI786487 PQE786487 QAA786487 QJW786487 QTS786487 RDO786487 RNK786487 RXG786487 SHC786487 SQY786487 TAU786487 TKQ786487 TUM786487 UEI786487 UOE786487 UYA786487 VHW786487 VRS786487 WBO786487 WLK786487 WVG786487 A852023 IU852023 SQ852023 ACM852023 AMI852023 AWE852023 BGA852023 BPW852023 BZS852023 CJO852023 CTK852023 DDG852023 DNC852023 DWY852023 EGU852023 EQQ852023 FAM852023 FKI852023 FUE852023 GEA852023 GNW852023 GXS852023 HHO852023 HRK852023 IBG852023 ILC852023 IUY852023 JEU852023 JOQ852023 JYM852023 KII852023 KSE852023 LCA852023 LLW852023 LVS852023 MFO852023 MPK852023 MZG852023 NJC852023 NSY852023 OCU852023 OMQ852023 OWM852023 PGI852023 PQE852023 QAA852023 QJW852023 QTS852023 RDO852023 RNK852023 RXG852023 SHC852023 SQY852023 TAU852023 TKQ852023 TUM852023 UEI852023 UOE852023 UYA852023 VHW852023 VRS852023 WBO852023 WLK852023 WVG852023 A917559 IU917559 SQ917559 ACM917559 AMI917559 AWE917559 BGA917559 BPW917559 BZS917559 CJO917559 CTK917559 DDG917559 DNC917559 DWY917559 EGU917559 EQQ917559 FAM917559 FKI917559 FUE917559 GEA917559 GNW917559 GXS917559 HHO917559 HRK917559 IBG917559 ILC917559 IUY917559 JEU917559 JOQ917559 JYM917559 KII917559 KSE917559 LCA917559 LLW917559 LVS917559 MFO917559 MPK917559 MZG917559 NJC917559 NSY917559 OCU917559 OMQ917559 OWM917559 PGI917559 PQE917559 QAA917559 QJW917559 QTS917559 RDO917559 RNK917559 RXG917559 SHC917559 SQY917559 TAU917559 TKQ917559 TUM917559 UEI917559 UOE917559 UYA917559 VHW917559 VRS917559 WBO917559 WLK917559 WVG917559 A983095 IU983095 SQ983095 ACM983095 AMI983095 AWE983095 BGA983095 BPW983095 BZS983095 CJO983095 CTK983095 DDG983095 DNC983095 DWY983095 EGU983095 EQQ983095 FAM983095 FKI983095 FUE983095 GEA983095 GNW983095 GXS983095 HHO983095 HRK983095 IBG983095 ILC983095 IUY983095 JEU983095 JOQ983095 JYM983095 KII983095 KSE983095 LCA983095 LLW983095 LVS983095 MFO983095 MPK983095 MZG983095 NJC983095 NSY983095 OCU983095 OMQ983095 OWM983095 PGI983095 PQE983095 QAA983095 QJW983095 QTS983095 RDO983095 RNK983095 RXG983095 SHC983095 SQY983095 TAU983095 TKQ983095 TUM983095 UEI983095 UOE983095 UYA983095 VHW983095 VRS983095 WBO983095 WLK983095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6" customWidth="1"/>
    <col min="2" max="2" width="55.5703125" style="136" customWidth="1"/>
    <col min="3" max="3" width="41.28515625" style="136" customWidth="1"/>
    <col min="4" max="4" width="29.42578125" style="136" customWidth="1"/>
    <col min="5" max="5" width="29.140625" style="136" customWidth="1"/>
    <col min="6" max="16384" width="11.42578125" style="87"/>
  </cols>
  <sheetData>
    <row r="1" spans="1:5" x14ac:dyDescent="0.25">
      <c r="A1" s="299" t="s">
        <v>89</v>
      </c>
      <c r="B1" s="300"/>
      <c r="C1" s="300"/>
      <c r="D1" s="300"/>
      <c r="E1" s="109"/>
    </row>
    <row r="2" spans="1:5" ht="27.75" customHeight="1" x14ac:dyDescent="0.25">
      <c r="A2" s="110"/>
      <c r="B2" s="301" t="s">
        <v>72</v>
      </c>
      <c r="C2" s="301"/>
      <c r="D2" s="301"/>
      <c r="E2" s="111"/>
    </row>
    <row r="3" spans="1:5" ht="21" customHeight="1" x14ac:dyDescent="0.25">
      <c r="A3" s="112"/>
      <c r="B3" s="301" t="s">
        <v>140</v>
      </c>
      <c r="C3" s="301"/>
      <c r="D3" s="301"/>
      <c r="E3" s="113"/>
    </row>
    <row r="4" spans="1:5" thickBot="1" x14ac:dyDescent="0.3">
      <c r="A4" s="114"/>
      <c r="B4" s="115"/>
      <c r="C4" s="115"/>
      <c r="D4" s="115"/>
      <c r="E4" s="116"/>
    </row>
    <row r="5" spans="1:5" ht="26.25" customHeight="1" thickBot="1" x14ac:dyDescent="0.3">
      <c r="A5" s="114"/>
      <c r="B5" s="117" t="s">
        <v>73</v>
      </c>
      <c r="C5" s="302"/>
      <c r="D5" s="303"/>
      <c r="E5" s="116"/>
    </row>
    <row r="6" spans="1:5" ht="27.75" customHeight="1" thickBot="1" x14ac:dyDescent="0.3">
      <c r="A6" s="114"/>
      <c r="B6" s="141" t="s">
        <v>74</v>
      </c>
      <c r="C6" s="304"/>
      <c r="D6" s="305"/>
      <c r="E6" s="116"/>
    </row>
    <row r="7" spans="1:5" ht="29.25" customHeight="1" thickBot="1" x14ac:dyDescent="0.3">
      <c r="A7" s="114"/>
      <c r="B7" s="141" t="s">
        <v>141</v>
      </c>
      <c r="C7" s="308" t="s">
        <v>142</v>
      </c>
      <c r="D7" s="309"/>
      <c r="E7" s="116"/>
    </row>
    <row r="8" spans="1:5" ht="16.5" thickBot="1" x14ac:dyDescent="0.3">
      <c r="A8" s="114"/>
      <c r="B8" s="142" t="s">
        <v>143</v>
      </c>
      <c r="C8" s="306"/>
      <c r="D8" s="307"/>
      <c r="E8" s="116"/>
    </row>
    <row r="9" spans="1:5" ht="23.25" customHeight="1" thickBot="1" x14ac:dyDescent="0.3">
      <c r="A9" s="114"/>
      <c r="B9" s="142" t="s">
        <v>143</v>
      </c>
      <c r="C9" s="306"/>
      <c r="D9" s="307"/>
      <c r="E9" s="116"/>
    </row>
    <row r="10" spans="1:5" ht="26.25" customHeight="1" thickBot="1" x14ac:dyDescent="0.3">
      <c r="A10" s="114"/>
      <c r="B10" s="142" t="s">
        <v>143</v>
      </c>
      <c r="C10" s="306"/>
      <c r="D10" s="307"/>
      <c r="E10" s="116"/>
    </row>
    <row r="11" spans="1:5" ht="21.75" customHeight="1" thickBot="1" x14ac:dyDescent="0.3">
      <c r="A11" s="114"/>
      <c r="B11" s="142" t="s">
        <v>143</v>
      </c>
      <c r="C11" s="306"/>
      <c r="D11" s="307"/>
      <c r="E11" s="116"/>
    </row>
    <row r="12" spans="1:5" ht="32.25" thickBot="1" x14ac:dyDescent="0.3">
      <c r="A12" s="114"/>
      <c r="B12" s="143" t="s">
        <v>144</v>
      </c>
      <c r="C12" s="306">
        <f>SUM(C8:D11)</f>
        <v>0</v>
      </c>
      <c r="D12" s="307"/>
      <c r="E12" s="116"/>
    </row>
    <row r="13" spans="1:5" ht="26.25" customHeight="1" thickBot="1" x14ac:dyDescent="0.3">
      <c r="A13" s="114"/>
      <c r="B13" s="143" t="s">
        <v>145</v>
      </c>
      <c r="C13" s="306">
        <f>+C12/616000</f>
        <v>0</v>
      </c>
      <c r="D13" s="307"/>
      <c r="E13" s="116"/>
    </row>
    <row r="14" spans="1:5" ht="24.75" customHeight="1" x14ac:dyDescent="0.25">
      <c r="A14" s="114"/>
      <c r="B14" s="115"/>
      <c r="C14" s="119"/>
      <c r="D14" s="120"/>
      <c r="E14" s="116"/>
    </row>
    <row r="15" spans="1:5" ht="28.5" customHeight="1" thickBot="1" x14ac:dyDescent="0.3">
      <c r="A15" s="114"/>
      <c r="B15" s="115" t="s">
        <v>146</v>
      </c>
      <c r="C15" s="119"/>
      <c r="D15" s="120"/>
      <c r="E15" s="116"/>
    </row>
    <row r="16" spans="1:5" ht="27" customHeight="1" x14ac:dyDescent="0.25">
      <c r="A16" s="114"/>
      <c r="B16" s="121" t="s">
        <v>75</v>
      </c>
      <c r="C16" s="122"/>
      <c r="D16" s="123"/>
      <c r="E16" s="116"/>
    </row>
    <row r="17" spans="1:6" ht="28.5" customHeight="1" x14ac:dyDescent="0.25">
      <c r="A17" s="114"/>
      <c r="B17" s="114" t="s">
        <v>76</v>
      </c>
      <c r="C17" s="124"/>
      <c r="D17" s="116"/>
      <c r="E17" s="116"/>
    </row>
    <row r="18" spans="1:6" ht="15" x14ac:dyDescent="0.25">
      <c r="A18" s="114"/>
      <c r="B18" s="114" t="s">
        <v>77</v>
      </c>
      <c r="C18" s="124"/>
      <c r="D18" s="116"/>
      <c r="E18" s="116"/>
    </row>
    <row r="19" spans="1:6" ht="27" customHeight="1" thickBot="1" x14ac:dyDescent="0.3">
      <c r="A19" s="114"/>
      <c r="B19" s="125" t="s">
        <v>78</v>
      </c>
      <c r="C19" s="126"/>
      <c r="D19" s="127"/>
      <c r="E19" s="116"/>
    </row>
    <row r="20" spans="1:6" ht="27" customHeight="1" thickBot="1" x14ac:dyDescent="0.3">
      <c r="A20" s="114"/>
      <c r="B20" s="290" t="s">
        <v>79</v>
      </c>
      <c r="C20" s="291"/>
      <c r="D20" s="292"/>
      <c r="E20" s="116"/>
    </row>
    <row r="21" spans="1:6" ht="16.5" thickBot="1" x14ac:dyDescent="0.3">
      <c r="A21" s="114"/>
      <c r="B21" s="290" t="s">
        <v>80</v>
      </c>
      <c r="C21" s="291"/>
      <c r="D21" s="292"/>
      <c r="E21" s="116"/>
    </row>
    <row r="22" spans="1:6" x14ac:dyDescent="0.25">
      <c r="A22" s="114"/>
      <c r="B22" s="128" t="s">
        <v>147</v>
      </c>
      <c r="C22" s="129"/>
      <c r="D22" s="120" t="s">
        <v>81</v>
      </c>
      <c r="E22" s="116"/>
    </row>
    <row r="23" spans="1:6" ht="16.5" thickBot="1" x14ac:dyDescent="0.3">
      <c r="A23" s="114"/>
      <c r="B23" s="118" t="s">
        <v>82</v>
      </c>
      <c r="C23" s="130"/>
      <c r="D23" s="131" t="s">
        <v>81</v>
      </c>
      <c r="E23" s="116"/>
    </row>
    <row r="24" spans="1:6" ht="16.5" thickBot="1" x14ac:dyDescent="0.3">
      <c r="A24" s="114"/>
      <c r="B24" s="132"/>
      <c r="C24" s="133"/>
      <c r="D24" s="115"/>
      <c r="E24" s="134"/>
    </row>
    <row r="25" spans="1:6" x14ac:dyDescent="0.25">
      <c r="A25" s="293"/>
      <c r="B25" s="294" t="s">
        <v>83</v>
      </c>
      <c r="C25" s="296" t="s">
        <v>84</v>
      </c>
      <c r="D25" s="297"/>
      <c r="E25" s="298"/>
      <c r="F25" s="287"/>
    </row>
    <row r="26" spans="1:6" ht="16.5" thickBot="1" x14ac:dyDescent="0.3">
      <c r="A26" s="293"/>
      <c r="B26" s="295"/>
      <c r="C26" s="288" t="s">
        <v>85</v>
      </c>
      <c r="D26" s="289"/>
      <c r="E26" s="298"/>
      <c r="F26" s="287"/>
    </row>
    <row r="27" spans="1:6" thickBot="1" x14ac:dyDescent="0.3">
      <c r="A27" s="125"/>
      <c r="B27" s="135"/>
      <c r="C27" s="135"/>
      <c r="D27" s="135"/>
      <c r="E27" s="127"/>
      <c r="F27" s="108"/>
    </row>
    <row r="28" spans="1:6" x14ac:dyDescent="0.25">
      <c r="B28" s="137" t="s">
        <v>148</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Ana Maria</cp:lastModifiedBy>
  <dcterms:created xsi:type="dcterms:W3CDTF">2014-10-22T15:49:24Z</dcterms:created>
  <dcterms:modified xsi:type="dcterms:W3CDTF">2014-12-21T22:38:20Z</dcterms:modified>
</cp:coreProperties>
</file>