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2"/>
  </bookViews>
  <sheets>
    <sheet name="JURIDICA" sheetId="9" state="hidden" r:id="rId1"/>
    <sheet name="Grupo 4" sheetId="11" r:id="rId2"/>
    <sheet name="Grupo 20" sheetId="8" r:id="rId3"/>
    <sheet name="FINANCIERA" sheetId="10" state="hidden" r:id="rId4"/>
  </sheets>
  <calcPr calcId="152511"/>
</workbook>
</file>

<file path=xl/calcChain.xml><?xml version="1.0" encoding="utf-8"?>
<calcChain xmlns="http://schemas.openxmlformats.org/spreadsheetml/2006/main">
  <c r="N40" i="11" l="1"/>
  <c r="N39" i="11"/>
  <c r="N39" i="8" l="1"/>
  <c r="G15" i="8"/>
  <c r="G15" i="11"/>
  <c r="F119" i="11"/>
  <c r="D130" i="11" s="1"/>
  <c r="D34" i="11" s="1"/>
  <c r="E100" i="11"/>
  <c r="D129" i="11" s="1"/>
  <c r="L94" i="11"/>
  <c r="K94" i="11"/>
  <c r="K90" i="11"/>
  <c r="Q41" i="11"/>
  <c r="P41" i="11"/>
  <c r="O41" i="11"/>
  <c r="N41" i="11"/>
  <c r="M41" i="11"/>
  <c r="L41" i="11"/>
  <c r="K41" i="11"/>
  <c r="K36" i="11"/>
  <c r="E129" i="11" l="1"/>
  <c r="D33" i="11"/>
  <c r="E33" i="11" s="1"/>
  <c r="K100" i="8"/>
  <c r="Q42" i="8"/>
  <c r="L42" i="8"/>
  <c r="K42" i="8"/>
  <c r="K36" i="8"/>
  <c r="M42" i="8"/>
  <c r="O42" i="8"/>
  <c r="C47" i="8" s="1"/>
  <c r="P42" i="8" l="1"/>
  <c r="N42" i="8"/>
  <c r="C12" i="10" l="1"/>
  <c r="C13" i="10" s="1"/>
  <c r="M104" i="8"/>
  <c r="L104" i="8"/>
  <c r="K104" i="8"/>
  <c r="E110" i="8" l="1"/>
  <c r="D139" i="8" s="1"/>
  <c r="D33" i="8" s="1"/>
  <c r="F129" i="8"/>
  <c r="D140" i="8" s="1"/>
  <c r="D34" i="8" s="1"/>
  <c r="E33" i="8" l="1"/>
  <c r="E139" i="8"/>
  <c r="C46" i="8" l="1"/>
</calcChain>
</file>

<file path=xl/sharedStrings.xml><?xml version="1.0" encoding="utf-8"?>
<sst xmlns="http://schemas.openxmlformats.org/spreadsheetml/2006/main" count="913" uniqueCount="345">
  <si>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</si>
  <si>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</si>
  <si>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</si>
  <si>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</si>
  <si>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</si>
  <si>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</si>
  <si>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</si>
  <si>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</si>
  <si>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</si>
  <si>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</si>
  <si>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</si>
  <si>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</si>
  <si>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</si>
  <si>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</si>
  <si>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</si>
  <si>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</si>
  <si>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</si>
  <si>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</si>
  <si>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</si>
  <si>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</si>
  <si>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</si>
  <si>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</si>
  <si>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</si>
  <si>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</si>
  <si>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</si>
  <si>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</si>
  <si>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</si>
  <si>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</si>
  <si>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</si>
  <si>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</si>
  <si>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</si>
  <si>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</si>
  <si>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</si>
  <si>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</si>
  <si>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</si>
  <si>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</si>
  <si>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</si>
  <si>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</si>
  <si>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</si>
  <si>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</si>
  <si>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</si>
  <si>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</si>
  <si>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</si>
  <si>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</si>
  <si>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</si>
  <si>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</si>
  <si>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</si>
  <si>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</si>
  <si>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</si>
  <si>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</si>
  <si>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</si>
  <si>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</si>
  <si>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</si>
  <si>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</si>
  <si>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</si>
  <si>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</si>
  <si>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</si>
  <si>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</si>
  <si>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</si>
  <si>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</si>
  <si>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</si>
  <si>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</si>
  <si>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</si>
  <si>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</si>
  <si>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</si>
  <si>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</si>
  <si>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</si>
  <si>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</si>
  <si>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</si>
  <si>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</si>
  <si>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</si>
  <si>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</si>
  <si>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</si>
  <si>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</si>
  <si>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</si>
  <si>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</si>
  <si>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</si>
  <si>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</si>
  <si>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</si>
  <si>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</si>
  <si>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</si>
  <si>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</si>
  <si>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</si>
  <si>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</si>
  <si>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</si>
  <si>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</si>
  <si>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</si>
  <si>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</si>
  <si>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</si>
  <si>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</si>
  <si>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</si>
  <si>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</si>
  <si>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</si>
  <si>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</si>
  <si>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</si>
  <si>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</si>
  <si>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</si>
  <si>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</si>
  <si>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</si>
  <si>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</si>
  <si>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</si>
  <si>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</si>
  <si>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</si>
  <si>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</si>
  <si>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</si>
  <si>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</si>
  <si>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</si>
  <si>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</si>
  <si>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</si>
  <si>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</si>
  <si>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</si>
  <si>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</si>
  <si>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</si>
  <si>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</si>
  <si>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</si>
  <si>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</si>
  <si>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</si>
  <si>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</si>
  <si>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</si>
  <si>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</si>
  <si>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</si>
  <si>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</si>
  <si>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</si>
  <si>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</si>
  <si>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</si>
  <si>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</si>
  <si>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</si>
  <si>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</si>
  <si>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</si>
  <si>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</si>
  <si>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</si>
  <si>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</si>
  <si>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</si>
  <si>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</si>
  <si>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</si>
  <si>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</si>
  <si>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</si>
  <si>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</si>
  <si>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</si>
  <si>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</si>
  <si>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</si>
  <si>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</si>
  <si>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</si>
  <si>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</si>
  <si>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</si>
  <si>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</si>
  <si>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</si>
  <si>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</si>
  <si>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</si>
  <si>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</si>
  <si>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</si>
  <si>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MODALIDAD A LA QUE SE PRESENTA
(DESARROLLO INFANTIL EN MEDIIO FAMILIAR)</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</si>
  <si>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</si>
  <si>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</si>
  <si>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</si>
  <si>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</si>
  <si>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</si>
  <si>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</si>
  <si>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</si>
  <si>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NA</t>
  </si>
  <si>
    <t>X</t>
  </si>
  <si>
    <t>Cantidad de Cupos ejecutados
validados</t>
  </si>
  <si>
    <t>CENTRO DE DESARROLLO COMUNITARIO VERSALLES</t>
  </si>
  <si>
    <t>Cuatro (4)</t>
  </si>
  <si>
    <t>17-2010-0232</t>
  </si>
  <si>
    <t>ICBF</t>
  </si>
  <si>
    <t>17-2010-0281</t>
  </si>
  <si>
    <t>66-26-2014-128</t>
  </si>
  <si>
    <t>DEL 61 AL 81</t>
  </si>
  <si>
    <t xml:space="preserve">EL OBJETO DEL CONTRATO NO CORRESPONDE A LO ESTABLECIDO EN EL PLIEGO DE CONDICIONES ESPECIALMENTE CON LO SIGUIENTE:  Experiencia en atención a la primera infancia1 como aquella relacionada con
servicios que incluyan en su desarrollo el componente de educación inicial y/o servicios
educativos en el nivel de preescolar. Lo anterior deberá ser acreditado mediante la
certificación respectiva.
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 </t>
  </si>
  <si>
    <t xml:space="preserve">DEL  86 AL 123 </t>
  </si>
  <si>
    <t>DEL 124 AL 145
Y EL 177</t>
  </si>
  <si>
    <t xml:space="preserve">CLARILDA MORENO QUINTO </t>
  </si>
  <si>
    <t>YARLEY MENA CASAS</t>
  </si>
  <si>
    <t>SANDRA MILENA TABORDA HOYOS</t>
  </si>
  <si>
    <t>IDIO EDUARDO MURILLO BEDOYA</t>
  </si>
  <si>
    <t>KEYNER PALACIOS BERRIO</t>
  </si>
  <si>
    <t>DIANA KARINA MOSQUERA PEREA</t>
  </si>
  <si>
    <t xml:space="preserve">JAQUELINE PINO VALENCIA </t>
  </si>
  <si>
    <t>HENNY ASTRID RESTRERIA RIVAS</t>
  </si>
  <si>
    <t>ROSA ANAY CAICEDO</t>
  </si>
  <si>
    <t xml:space="preserve">APOYO PSICOSOCIAL </t>
  </si>
  <si>
    <t>LEIDY DEL CARMEN CUESTA PALACIOS</t>
  </si>
  <si>
    <t>RUBIELA MOLINA MATURANA</t>
  </si>
  <si>
    <t>NANCY MOSQUERA PALACIO</t>
  </si>
  <si>
    <t>ANISLEY MORENO ALVAREZ</t>
  </si>
  <si>
    <t>EMILSEN IBARGUEN VALENCIA</t>
  </si>
  <si>
    <t>JINETH MOSQUERA RAMIREZ</t>
  </si>
  <si>
    <t>MARIA ERENIA ASPREILLA MORENO</t>
  </si>
  <si>
    <t xml:space="preserve">ANA VITILIA MENA PALACIO </t>
  </si>
  <si>
    <t xml:space="preserve">TRABAJADOR SOCIAL </t>
  </si>
  <si>
    <t xml:space="preserve">PSICOLOGO </t>
  </si>
  <si>
    <t>LICENCIADO EN INGLES Y FRANCES</t>
  </si>
  <si>
    <t>FUNCIONES CERTIFICADAS CUMPLEN CON LO  
REQUERIDO
(SI/NO)</t>
  </si>
  <si>
    <t>240/06/2013</t>
  </si>
  <si>
    <t>13/90/2014</t>
  </si>
  <si>
    <t xml:space="preserve">NO </t>
  </si>
  <si>
    <t>no cumple con la experiencia como director, coordinador o jefe en programas
o proyectos sociales para la infancia o Centros Educativos.</t>
  </si>
  <si>
    <t>del 221 al 239</t>
  </si>
  <si>
    <t>CORPORACION PARA LA FORMACION, VIVULGACION Y EDUCACION EN LA FE</t>
  </si>
  <si>
    <t>del 240 al 264</t>
  </si>
  <si>
    <t>del 265 al 306</t>
  </si>
  <si>
    <t xml:space="preserve">no cumple con la experiencia como director, coordinador o jefe en programas
o proyectos sociales para la infancia o Centros Educativos.  
La carta de compromiso no tiene firma </t>
  </si>
  <si>
    <t xml:space="preserve">ninguna certifiacion laboral cumple con la experiencia como director, coordinador o jefe en programas
o proyectos sociales para la infancia o Centros Educativos.
La carta de compromiso no tiene firma </t>
  </si>
  <si>
    <t>del 307 al 321</t>
  </si>
  <si>
    <t>-</t>
  </si>
  <si>
    <t xml:space="preserve">CORPORACION PARA LA REIVINDICACION DE LOS DERECHOS CIVILES Y POLITICOS DE MINORIAS ETNICAS
RED JUVENIL DE MUJERES CHOCOANAS </t>
  </si>
  <si>
    <t>20/04/2014
30/01/2011</t>
  </si>
  <si>
    <t>20/09/2014
15/12/2012</t>
  </si>
  <si>
    <t>NO PRESENTÓ DIPLOMA O ACTA DE GRADO QUE PERMITA EVIDENCIAR SU FORMACION PROFESIONAL. 
LA CARTA DE COMPROMISO NO TIENE FIRMA</t>
  </si>
  <si>
    <t>del 322 al 341</t>
  </si>
  <si>
    <t>del 342 al 357</t>
  </si>
  <si>
    <t>COMFACHOCO</t>
  </si>
  <si>
    <t>15/06/2010
02/02/2009</t>
  </si>
  <si>
    <t>30/10/2010
04/12/2009</t>
  </si>
  <si>
    <t>LA CARTA DE COMPROMISO NO ESTA FIRMADA</t>
  </si>
  <si>
    <t>del 359 al 373</t>
  </si>
  <si>
    <t>del 374 al 415</t>
  </si>
  <si>
    <t xml:space="preserve">FUNDACION PARA EL DESARROLLO AGRICOLA SOCIAL Y TECNOLOGICO </t>
  </si>
  <si>
    <t>del 416 al 426</t>
  </si>
  <si>
    <t>FUNDACION UNIVERSITARIA CLARETIANA</t>
  </si>
  <si>
    <t>07/05/2012
11/03/2013</t>
  </si>
  <si>
    <t>21/12/2012
17/12/2013</t>
  </si>
  <si>
    <t>del 427 al 450</t>
  </si>
  <si>
    <t>DIPLOMA Y ACTA DE GRADO NO PERMITEN EVIDENCIAR LA FECHA DE GRADUACION.
LA CERTIFICACION LABORAL DE LA OIM NO DESCRIBE LAS FUNCIONES REALIZADAS. 
LA CERTIFICACION DE LA ALCALDIA MUNICIAL DE SOACHA NO ES LEGIBLE 
LA CERTIFICACION DE LOS HOGARES CLARET NO TIENE FECHA EXACTA DE INRGSO Y RETIRO</t>
  </si>
  <si>
    <t>del 451 al 468</t>
  </si>
  <si>
    <t>UNION TEMPORAL COCOROBE</t>
  </si>
  <si>
    <t>OCTUBRE DE 2013
ENERO DE 2014</t>
  </si>
  <si>
    <t>31/07/2014
30/09/2014</t>
  </si>
  <si>
    <t>del 469 al 494</t>
  </si>
  <si>
    <t>INSTITUCION EDUCATIVA AGROPECUARIA NUESTRA SEÑORA DE FATIMA
ALDEAS INFANTILES SOS</t>
  </si>
  <si>
    <t xml:space="preserve">23/04/2008
22/11/2010
</t>
  </si>
  <si>
    <t>14/07/2008
21/11/2012</t>
  </si>
  <si>
    <t>495 AL 518</t>
  </si>
  <si>
    <t>519 AL 536</t>
  </si>
  <si>
    <t xml:space="preserve">TOMITILA CUESTA CUESTA </t>
  </si>
  <si>
    <t>CORPORACION JUNTOS CONSTRUYENDO FUTURO</t>
  </si>
  <si>
    <t>OCTUBRE DE 2011
ENERO DE 2012</t>
  </si>
  <si>
    <t>DIC DE 2011
ABRIL DE 2012</t>
  </si>
  <si>
    <t xml:space="preserve">LA CERTIFICACION LABORAL PRESENTADA NO TIENE FECHAS EXACTAS DE INICIO Y DE RETIRO </t>
  </si>
  <si>
    <t>DISPAC</t>
  </si>
  <si>
    <t>NO CUMPLE CON EL TIEMPO DE EXPERIENCIA ESTABLECIDO EN EL PLIEGO DE CONDICIONES. 
LAS DEMAS CERTIFICACIONES  NO ENUNCIAN LAS FUNCIONES REALIZADAS</t>
  </si>
  <si>
    <t>537 AL 555</t>
  </si>
  <si>
    <t>556 AL 582</t>
  </si>
  <si>
    <t>DIOCESIS DE QUIBDO HOGAR INFANTIL ESMERALDA Y TOMAS PEREZ</t>
  </si>
  <si>
    <t>583 AL 597</t>
  </si>
  <si>
    <t>598 AL 611</t>
  </si>
  <si>
    <t>EL ACTA DE GRADO NO ES LEGIBLE</t>
  </si>
  <si>
    <t>ASOCIACION DE CABILDOS INDIGENAS DEL RIO DUBAZA</t>
  </si>
  <si>
    <t>1/1000</t>
  </si>
  <si>
    <t>1/5000</t>
  </si>
  <si>
    <t>SANDRA PATRICIA MENDOZA VELASQUEZ</t>
  </si>
  <si>
    <t xml:space="preserve">DEIIBY JOHANA HINESTROZA MORENO </t>
  </si>
  <si>
    <t>OSNAIDER ZAIR RENTERIA VIVAS</t>
  </si>
  <si>
    <t>DIANA ALEJANDRA CAMPAÑA</t>
  </si>
  <si>
    <t xml:space="preserve">LICENCIADA EN EDUCACION QUIMICA Y BIOLOGICA </t>
  </si>
  <si>
    <t>LICENCIADA EN EDUCACION FISICA, RECREATIVA Y DEPORTES</t>
  </si>
  <si>
    <t>CONTADORA PUBLICA</t>
  </si>
  <si>
    <t>612 AL 631</t>
  </si>
  <si>
    <t xml:space="preserve">04/09/2012
04/06/2013
07/01/2014
</t>
  </si>
  <si>
    <t xml:space="preserve">04/06/2013
13/12/2013
02/07/2014
</t>
  </si>
  <si>
    <t xml:space="preserve">NO CUMPLE CON LA EXPERIENCIA EN TIEMPO REQUERIDA EN EL PLIEGO DE CONDICIONES </t>
  </si>
  <si>
    <t xml:space="preserve"> AL </t>
  </si>
  <si>
    <t>632 AL 644</t>
  </si>
  <si>
    <t xml:space="preserve">LICENCIADA EN EDUCACION BASICA </t>
  </si>
  <si>
    <t xml:space="preserve">DE ACUERDO AL NUMERO DE CUPOS, REQUERIA DOS COORDINADORES GENERALES, Y SOLO PRESENTÓ UNO </t>
  </si>
  <si>
    <t>LAS CERTIFICACIONES NO ENUNCIAN LAS FUNCIONES REALIZADAS QUE PERMITAN EVIDENCIAR EXPERIENCIA EN INFANCIA O FAMILIA</t>
  </si>
  <si>
    <t>CAFAM 
ASOCIACION PROMESA DE LLORÓ</t>
  </si>
  <si>
    <t xml:space="preserve">
15/04/2013
22/05/2012
01/06/2011
15/01/2011
ABRIL DE 2010
</t>
  </si>
  <si>
    <t>01/10/2013
21/12/2012
09/12/2011
19/05/2011
17/12/2010</t>
  </si>
  <si>
    <t>644 AL 666</t>
  </si>
  <si>
    <t xml:space="preserve">NO ES LEGIBLE </t>
  </si>
  <si>
    <t>31/06/2014</t>
  </si>
  <si>
    <t>NO PRESENTO FORMATO 11</t>
  </si>
  <si>
    <t xml:space="preserve">MODALIDAD FAMILIAR </t>
  </si>
  <si>
    <t>17-2014-0128</t>
  </si>
  <si>
    <t>187 al 201</t>
  </si>
  <si>
    <t>202  al 218</t>
  </si>
  <si>
    <t>17-2014-0187</t>
  </si>
  <si>
    <t>61 AL 91</t>
  </si>
  <si>
    <t xml:space="preserve">92 AL 114    </t>
  </si>
  <si>
    <t xml:space="preserve">EL CONTRATO NO ESPECIFICA CUANTOS CUPOS ATENDIERON DE PRIMERA INFANCIA </t>
  </si>
  <si>
    <t>116 AL 146</t>
  </si>
  <si>
    <t>147 AL 168</t>
  </si>
  <si>
    <t xml:space="preserve">COMFAMILIAR </t>
  </si>
  <si>
    <t xml:space="preserve">DAYANA ANDREA  PRIETO MEDELLIN </t>
  </si>
  <si>
    <t>170 AL 188</t>
  </si>
  <si>
    <t xml:space="preserve">SI </t>
  </si>
  <si>
    <t>189 AL 213</t>
  </si>
  <si>
    <t>DIANA PATRICIA GIL SUAREZ</t>
  </si>
  <si>
    <t>LAS CERTIFICACIONES NO ACREDITAN LA EXPERIENCIA REQUERIDA como director, coordinador o jefe en programas
o proyectos sociales para la infancia o Centros Educativos.</t>
  </si>
  <si>
    <t>214 AL 234</t>
  </si>
  <si>
    <t>JOHN EDWARD FRANCO HERNANDEZ</t>
  </si>
  <si>
    <t>235 AL 252</t>
  </si>
  <si>
    <t xml:space="preserve">ALEJANDRA TAFUR RICO </t>
  </si>
  <si>
    <t xml:space="preserve">LICENCIADA EN PEDAGOGIA INFANTIL </t>
  </si>
  <si>
    <t>FUNDACION MANUEL MEJIA</t>
  </si>
  <si>
    <t xml:space="preserve">ANA MARIA SALAZAR ESCOBAR </t>
  </si>
  <si>
    <t>CORFUTURO CTA</t>
  </si>
  <si>
    <t>253 AL 270</t>
  </si>
  <si>
    <t>271 AL 289</t>
  </si>
  <si>
    <t xml:space="preserve">ERIKA VIVIANA PANTOLA BARON </t>
  </si>
  <si>
    <t xml:space="preserve">ALIANZA PARA LA PREVENCION Y EL TRATAMIENTO DEL CANCER EN EL NIÑO - SANAR </t>
  </si>
  <si>
    <t>JULIO DE 2011</t>
  </si>
  <si>
    <t>LAS CERTIFICACIONES NO  REFIEREN LAS FUNCIONES, QUE PERMITAN  EVIDENCIAR TRABAJO   CON INFANCIA , FAMILIA O COMUNIDAD</t>
  </si>
  <si>
    <t>290 AL 306</t>
  </si>
  <si>
    <t xml:space="preserve">FRANCI JULIETH VALENCIA OSPINA </t>
  </si>
  <si>
    <t xml:space="preserve">FUNDACION HARVARD </t>
  </si>
  <si>
    <t>307 AL 342</t>
  </si>
  <si>
    <t xml:space="preserve">MARTA ALICIA VALENCIA  GIRALDO </t>
  </si>
  <si>
    <t>FUNSACION SALUD &amp; SER</t>
  </si>
  <si>
    <t>MONICA ANDREA GAONA ARIAS</t>
  </si>
  <si>
    <t>JUANTA DE ACCION COMUNAL BARRIO CAMPESTRE MUNIICPIO 2 QUEBRADAS</t>
  </si>
  <si>
    <t>343 AL 362</t>
  </si>
  <si>
    <t>JUAN CARLOS GIRALDO GIL</t>
  </si>
  <si>
    <t>PSICOLOGO</t>
  </si>
  <si>
    <t>364 AL 378</t>
  </si>
  <si>
    <t>ICBF CENTRO ZONAL PEREIRA</t>
  </si>
  <si>
    <t xml:space="preserve">JULIE CAROLINA ARIAS ARIAS </t>
  </si>
  <si>
    <t>25/07/2013
07/01/2014</t>
  </si>
  <si>
    <t>04/12/2013
02/08/2014</t>
  </si>
  <si>
    <t>379 AL 402</t>
  </si>
  <si>
    <t xml:space="preserve">NATALIA VARGAS AGUDELO </t>
  </si>
  <si>
    <t xml:space="preserve">NO CUMPLE CON LOS 2 AÑOS DE EXPERIENCIA  EN INFANCIA O FAMILIA. LAS DEMAS CERTIFICACIONES NO RELACIONAN LAS FUNCIONES REALIZADAS, POR TANTO; NO SE PUEDE EVIDENCIAR LA EXPERIENCIA EN INFANCIA O FAMILIA </t>
  </si>
  <si>
    <t>403 AL 429</t>
  </si>
  <si>
    <t xml:space="preserve">COAS HOGARES </t>
  </si>
  <si>
    <t>12/10/2012
16/01/2013</t>
  </si>
  <si>
    <t>31/12/2012
31/12/2013</t>
  </si>
  <si>
    <t xml:space="preserve">NO CUMPLE CON LOS 2 AÑOS DE EXPERIENCIA  EN INFANCIA O FAMILIA. LAS DEMAS CERTIFICACIONES NO RELACIONAN LAS FUNCIONES REALIZADAS, POR TANTO; NO SE PUEDE EVIDENCIAR LA EXPERIENCIA EN INFANCIA O FAMILIA. NO CUMPLE CON EL PERFIL DE PROFESIONAL EN CIENCIAS DE LA EDUCACION </t>
  </si>
  <si>
    <t>430 AL 452</t>
  </si>
  <si>
    <t>MARIA CAMILA PALACIO RIOS</t>
  </si>
  <si>
    <t>MARIA BEATRIZ ARIAS ALZATE</t>
  </si>
  <si>
    <t xml:space="preserve">CONTADOR PUBLICO </t>
  </si>
  <si>
    <t xml:space="preserve">COLPATRIA </t>
  </si>
  <si>
    <t xml:space="preserve">CUMPLE </t>
  </si>
  <si>
    <t>453 AL 467</t>
  </si>
  <si>
    <t>NO PRESENTO FORMATO 11 NI CARTA DE COMPROMISO DE LA CONSECUCION DE LOS ESPACIOS DE ATENCION</t>
  </si>
  <si>
    <t xml:space="preserve">LA CERTIFICACION COMO COORDINADORA NO SEÑALA FUNCIONES Y POR TANTO NO SE SOPORTA TRABAJA CON  INFANCIA  Y LAS DEMAS CERTIFICACIONES NO CORRESPONDEN AL CARGO DE COORDINACION </t>
  </si>
  <si>
    <t>ES L AMISMA QUE PRESENTO PARA LA EXPERIENCIA HABILITANTE</t>
  </si>
  <si>
    <t>0</t>
  </si>
  <si>
    <t>VEINTE (20)</t>
  </si>
  <si>
    <t>CERTIFICACIONES NO VALIDAS FUERON PRESENTADAS TAMBIEN EN LA  REGIONAL CHOCO</t>
  </si>
  <si>
    <t xml:space="preserve">EL OBJETO DEL CONTRATO NO CORRESPONDE A LO ESTABLECIDO EN EL PLIEGO DE CONDICIONES ESPECIALMENTE CON LO SIGUIENTE:  Experiencia en atención a la primera infancia1 como aquella relacionada con
servicios que incluyan en su desarrollo el componente de educación inicial y/o servicios educativos en el nivel de preescolar. Lo anterior deberá ser acreditado mediante la certificación respectiva.
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 </t>
  </si>
  <si>
    <t xml:space="preserve">EL OBJETO DEL CONTRATO NO CORRESPONDE A LO ESTABLECIDO EN EL PLIEGO DE CONDICIONES ESPECIALMENTE CON LO SIGUIENTE:  Experiencia en atención a la primera infancia1 como aquella relacionada con
servicios que incluyan en su desarrollo el componente de educación inicial y/o servicios educativos en el nivel de preescolar. Lo anterior deberá ser acreditado mediante la certificación respectiva.  Experiencia en atención a la familia como aquella relacionada con servicios que incluyan el componente de fortalecimiento de las capacidades de cuidado y crianza a
primera infancia en los procesos desarrollados. Lo anterior deberá ser acreditadomediante la certificación respectiva. </t>
  </si>
  <si>
    <t xml:space="preserve">EL OBJETO DEL CONTRATO NO CORRESPONDE A LO ESTABLECIDO EN EL PLIEGO DE CONDICIONES ESPECIALMENTE CON LO SIGUIENTE:  Experiencia en atención a la primera infancia1 como aquella relacionada con servicios que incluyan en su desarrollo el componente de educación inicial y/o servicios educativos en el nivel de preescolar. Lo anterior deberá ser acreditado mediante la
certificación respectiva.
 Experiencia en atención a la familia como aquella relacionada con servicios que incluyan el componente de fortalecimiento de las capacidades de cuidado y crianza a primera infancia en los procesos desarrollados. Lo anterior deberá ser acreditado mediante la certificación respectiva.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</si>
</sst>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_ ;\-0\ "/>
    <numFmt numFmtId="171" formatCode="_-* #,##0.0_-;\-* #,##0.0_-;_-*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6"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5" fontId="0" fillId="3" borderId="1" xfId="0" applyNumberFormat="1" applyFill="1" applyBorder="1" applyAlignment="1">
      <alignment horizontal="right" vertical="center"/>
    </xf>
    <xf numFmtId="0" fontId="0" fillId="0" borderId="0" xfId="0" applyFill="1" applyBorder="1" applyAlignment="1">
      <alignment vertical="center" wrapText="1"/>
    </xf>
    <xf numFmtId="166" fontId="0" fillId="0" borderId="0" xfId="0" applyNumberFormat="1" applyFill="1" applyBorder="1" applyAlignment="1">
      <alignment vertical="center"/>
    </xf>
    <xf numFmtId="0" fontId="1" fillId="0" borderId="0" xfId="0" applyFont="1" applyFill="1" applyBorder="1" applyAlignment="1">
      <alignment vertical="center" wrapText="1"/>
    </xf>
    <xf numFmtId="166" fontId="0" fillId="0" borderId="0" xfId="0" applyNumberFormat="1" applyBorder="1" applyAlignment="1">
      <alignment vertical="center"/>
    </xf>
    <xf numFmtId="0" fontId="0" fillId="0" borderId="7" xfId="0" applyBorder="1" applyAlignment="1">
      <alignment vertical="center"/>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8"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5" xfId="0" applyFont="1" applyFill="1" applyBorder="1" applyAlignment="1">
      <alignment horizontal="center" vertical="center"/>
    </xf>
    <xf numFmtId="0" fontId="1" fillId="2" borderId="15"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7" xfId="0" applyFont="1" applyFill="1" applyBorder="1" applyAlignment="1">
      <alignment horizontal="center" vertical="center" wrapText="1"/>
    </xf>
    <xf numFmtId="0" fontId="25" fillId="0" borderId="17"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8" xfId="0" applyFont="1" applyFill="1" applyBorder="1" applyAlignment="1">
      <alignment horizontal="center" vertical="center" wrapText="1"/>
    </xf>
    <xf numFmtId="0" fontId="26" fillId="6" borderId="21" xfId="0" applyFont="1" applyFill="1" applyBorder="1" applyAlignment="1">
      <alignment horizontal="center" vertical="center" wrapText="1"/>
    </xf>
    <xf numFmtId="0" fontId="26" fillId="0" borderId="21" xfId="0" applyFont="1" applyBorder="1" applyAlignment="1">
      <alignment horizontal="center" vertical="center" wrapText="1"/>
    </xf>
    <xf numFmtId="0" fontId="26" fillId="6" borderId="21"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1" fillId="0" borderId="0" xfId="0" applyFont="1" applyBorder="1" applyAlignment="1">
      <alignment horizontal="center" vertical="center"/>
    </xf>
    <xf numFmtId="0" fontId="7" fillId="2" borderId="0"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5"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6" xfId="0" applyFont="1" applyFill="1" applyBorder="1" applyAlignment="1">
      <alignment vertical="center"/>
    </xf>
    <xf numFmtId="0" fontId="28" fillId="6" borderId="27" xfId="0" applyFont="1" applyFill="1" applyBorder="1" applyAlignment="1">
      <alignment horizontal="center" vertical="center" wrapText="1"/>
    </xf>
    <xf numFmtId="0" fontId="29" fillId="0" borderId="28" xfId="0" applyFont="1" applyBorder="1" applyAlignment="1">
      <alignment vertical="center" wrapText="1"/>
    </xf>
    <xf numFmtId="0" fontId="29" fillId="0" borderId="27" xfId="0" applyFont="1" applyBorder="1" applyAlignment="1">
      <alignment vertical="center"/>
    </xf>
    <xf numFmtId="0" fontId="28" fillId="6" borderId="28" xfId="0" applyFont="1" applyFill="1" applyBorder="1" applyAlignment="1">
      <alignment vertical="center"/>
    </xf>
    <xf numFmtId="0" fontId="29" fillId="6" borderId="27" xfId="0" applyFont="1" applyFill="1" applyBorder="1" applyAlignment="1">
      <alignment vertical="center"/>
    </xf>
    <xf numFmtId="0" fontId="29" fillId="6" borderId="0" xfId="0" applyFont="1" applyFill="1" applyAlignment="1">
      <alignment vertical="center"/>
    </xf>
    <xf numFmtId="0" fontId="29" fillId="6" borderId="28" xfId="0" applyFont="1" applyFill="1" applyBorder="1" applyAlignment="1">
      <alignment vertical="center"/>
    </xf>
    <xf numFmtId="0" fontId="28" fillId="6" borderId="29" xfId="0" applyFont="1" applyFill="1" applyBorder="1" applyAlignment="1">
      <alignment vertical="center"/>
    </xf>
    <xf numFmtId="0" fontId="28" fillId="6" borderId="32" xfId="0" applyFont="1" applyFill="1" applyBorder="1" applyAlignment="1">
      <alignment vertical="center"/>
    </xf>
    <xf numFmtId="0" fontId="28" fillId="6" borderId="0" xfId="0" applyFont="1" applyFill="1" applyAlignment="1">
      <alignment horizontal="center" vertical="center"/>
    </xf>
    <xf numFmtId="0" fontId="28" fillId="6" borderId="28" xfId="0" applyFont="1" applyFill="1" applyBorder="1" applyAlignment="1">
      <alignment horizontal="center" vertical="center"/>
    </xf>
    <xf numFmtId="0" fontId="29" fillId="6" borderId="24" xfId="0" applyFont="1" applyFill="1" applyBorder="1" applyAlignment="1">
      <alignment vertical="center"/>
    </xf>
    <xf numFmtId="0" fontId="29" fillId="7" borderId="25" xfId="0" applyFont="1" applyFill="1" applyBorder="1" applyAlignment="1">
      <alignment vertical="center"/>
    </xf>
    <xf numFmtId="0" fontId="29" fillId="6" borderId="26" xfId="0" applyFont="1" applyFill="1" applyBorder="1" applyAlignment="1">
      <alignment vertical="center"/>
    </xf>
    <xf numFmtId="0" fontId="29" fillId="7" borderId="0" xfId="0" applyFont="1" applyFill="1" applyAlignment="1">
      <alignment vertical="center"/>
    </xf>
    <xf numFmtId="0" fontId="29" fillId="6" borderId="32" xfId="0" applyFont="1" applyFill="1" applyBorder="1" applyAlignment="1">
      <alignment vertical="center"/>
    </xf>
    <xf numFmtId="0" fontId="29" fillId="7" borderId="34" xfId="0" applyFont="1" applyFill="1" applyBorder="1" applyAlignment="1">
      <alignment vertical="center"/>
    </xf>
    <xf numFmtId="0" fontId="29" fillId="6" borderId="35" xfId="0" applyFont="1" applyFill="1" applyBorder="1" applyAlignment="1">
      <alignment vertical="center"/>
    </xf>
    <xf numFmtId="0" fontId="28" fillId="6" borderId="27" xfId="0" applyFont="1" applyFill="1" applyBorder="1" applyAlignment="1">
      <alignment vertical="center"/>
    </xf>
    <xf numFmtId="0" fontId="29" fillId="7" borderId="0" xfId="0" applyFont="1" applyFill="1" applyAlignment="1">
      <alignment horizontal="center" vertical="center"/>
    </xf>
    <xf numFmtId="0" fontId="29" fillId="7" borderId="34" xfId="0" applyFont="1" applyFill="1" applyBorder="1" applyAlignment="1">
      <alignment horizontal="center" vertical="center"/>
    </xf>
    <xf numFmtId="0" fontId="28" fillId="6" borderId="35"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8" xfId="0" applyFont="1" applyBorder="1" applyAlignment="1">
      <alignment vertical="center"/>
    </xf>
    <xf numFmtId="0" fontId="29" fillId="6" borderId="34" xfId="0" applyFont="1" applyFill="1" applyBorder="1" applyAlignment="1">
      <alignment vertical="center" wrapText="1"/>
    </xf>
    <xf numFmtId="0" fontId="30" fillId="0" borderId="0" xfId="0" applyFont="1"/>
    <xf numFmtId="0" fontId="34"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35" fillId="6" borderId="32" xfId="0" applyFont="1" applyFill="1" applyBorder="1" applyAlignment="1">
      <alignment vertical="center"/>
    </xf>
    <xf numFmtId="0" fontId="35" fillId="6" borderId="32" xfId="0" applyFont="1" applyFill="1" applyBorder="1" applyAlignment="1">
      <alignment horizontal="center" vertical="center"/>
    </xf>
    <xf numFmtId="0" fontId="35" fillId="6" borderId="32"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43" fontId="0" fillId="3" borderId="1" xfId="1" applyFont="1" applyFill="1" applyBorder="1" applyAlignment="1">
      <alignment vertical="center"/>
    </xf>
    <xf numFmtId="0" fontId="9" fillId="0" borderId="0" xfId="0" applyFont="1" applyFill="1" applyBorder="1" applyAlignment="1" applyProtection="1">
      <alignment horizontal="left" vertical="center"/>
      <protection locked="0"/>
    </xf>
    <xf numFmtId="2" fontId="0" fillId="0" borderId="1" xfId="0" applyNumberFormat="1" applyFill="1" applyBorder="1" applyAlignment="1">
      <alignment horizontal="center" vertical="center"/>
    </xf>
    <xf numFmtId="4" fontId="0" fillId="0" borderId="1" xfId="0" applyNumberFormat="1" applyFill="1" applyBorder="1" applyAlignment="1">
      <alignment horizontal="center" vertical="center"/>
    </xf>
    <xf numFmtId="166" fontId="0" fillId="0" borderId="1" xfId="0" applyNumberFormat="1" applyFill="1" applyBorder="1" applyAlignment="1">
      <alignment vertical="center"/>
    </xf>
    <xf numFmtId="0" fontId="15" fillId="0" borderId="1" xfId="0" applyFont="1" applyFill="1" applyBorder="1" applyAlignment="1">
      <alignment horizontal="left" vertical="center"/>
    </xf>
    <xf numFmtId="49" fontId="18" fillId="2" borderId="1" xfId="0" applyNumberFormat="1" applyFont="1" applyFill="1" applyBorder="1" applyAlignment="1" applyProtection="1">
      <alignment horizontal="center" vertical="center" wrapText="1"/>
      <protection locked="0"/>
    </xf>
    <xf numFmtId="2" fontId="18" fillId="2" borderId="1" xfId="0" applyNumberFormat="1" applyFont="1" applyFill="1" applyBorder="1" applyAlignment="1" applyProtection="1">
      <alignment horizontal="center" vertical="center" wrapText="1"/>
      <protection locked="0"/>
    </xf>
    <xf numFmtId="0" fontId="1" fillId="2" borderId="41" xfId="0" applyFont="1" applyFill="1" applyBorder="1" applyAlignment="1">
      <alignment vertical="center" wrapText="1"/>
    </xf>
    <xf numFmtId="1" fontId="13" fillId="0" borderId="1" xfId="0" applyNumberFormat="1" applyFont="1" applyFill="1" applyBorder="1" applyAlignment="1" applyProtection="1">
      <alignment horizontal="center" vertical="center" wrapText="1"/>
      <protection locked="0"/>
    </xf>
    <xf numFmtId="49" fontId="37" fillId="0" borderId="1" xfId="0" applyNumberFormat="1" applyFont="1" applyFill="1" applyBorder="1" applyAlignment="1" applyProtection="1">
      <alignment horizontal="center" vertical="center" wrapText="1"/>
      <protection locked="0"/>
    </xf>
    <xf numFmtId="0" fontId="0" fillId="0" borderId="0" xfId="0" applyBorder="1" applyAlignment="1"/>
    <xf numFmtId="0" fontId="0" fillId="0" borderId="0" xfId="0" applyBorder="1" applyAlignment="1">
      <alignment horizontal="center" vertical="center"/>
    </xf>
    <xf numFmtId="0" fontId="0" fillId="0" borderId="0" xfId="0" applyAlignment="1">
      <alignment vertical="center" wrapText="1"/>
    </xf>
    <xf numFmtId="0" fontId="0" fillId="0" borderId="0" xfId="0" applyBorder="1" applyAlignment="1">
      <alignment wrapText="1"/>
    </xf>
    <xf numFmtId="0" fontId="0" fillId="0" borderId="0" xfId="0" applyBorder="1" applyAlignment="1">
      <alignment horizontal="center" wrapText="1"/>
    </xf>
    <xf numFmtId="14" fontId="0" fillId="0" borderId="0" xfId="0" applyNumberFormat="1" applyBorder="1" applyAlignment="1"/>
    <xf numFmtId="14" fontId="0" fillId="0" borderId="0" xfId="0" applyNumberFormat="1" applyFill="1" applyBorder="1"/>
    <xf numFmtId="14" fontId="0" fillId="0" borderId="0" xfId="0" applyNumberFormat="1" applyBorder="1"/>
    <xf numFmtId="0" fontId="0" fillId="0" borderId="0" xfId="0" applyFill="1" applyBorder="1" applyAlignment="1"/>
    <xf numFmtId="0" fontId="0" fillId="0" borderId="0" xfId="0" applyBorder="1" applyAlignment="1">
      <alignment horizontal="center" vertical="top" wrapText="1"/>
    </xf>
    <xf numFmtId="0" fontId="0" fillId="0" borderId="1" xfId="0" applyFill="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7" fillId="2" borderId="0" xfId="0" applyFont="1" applyFill="1" applyBorder="1" applyAlignment="1">
      <alignment horizontal="center" vertical="center"/>
    </xf>
    <xf numFmtId="0" fontId="1" fillId="2" borderId="1"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xf>
    <xf numFmtId="0" fontId="1" fillId="2" borderId="13" xfId="0" applyFont="1" applyFill="1" applyBorder="1" applyAlignment="1">
      <alignment horizontal="center" vertical="center" wrapText="1"/>
    </xf>
    <xf numFmtId="43" fontId="13" fillId="0" borderId="1" xfId="1" applyFont="1" applyFill="1" applyBorder="1" applyAlignment="1" applyProtection="1">
      <alignment horizontal="center" vertical="center" wrapText="1"/>
      <protection locked="0"/>
    </xf>
    <xf numFmtId="169" fontId="0" fillId="3" borderId="1" xfId="1" applyNumberFormat="1" applyFont="1" applyFill="1" applyBorder="1" applyAlignment="1">
      <alignment horizontal="right" vertical="center"/>
    </xf>
    <xf numFmtId="0" fontId="1" fillId="2" borderId="1" xfId="0" applyFont="1" applyFill="1" applyBorder="1" applyAlignment="1">
      <alignment horizontal="center" vertical="center" wrapText="1"/>
    </xf>
    <xf numFmtId="0" fontId="1" fillId="2" borderId="13" xfId="0" applyFont="1" applyFill="1" applyBorder="1" applyAlignment="1">
      <alignment horizontal="center" vertical="center" wrapText="1"/>
    </xf>
    <xf numFmtId="171" fontId="13" fillId="0" borderId="1" xfId="1" applyNumberFormat="1" applyFont="1" applyFill="1" applyBorder="1" applyAlignment="1" applyProtection="1">
      <alignment horizontal="center" vertical="center" wrapText="1"/>
      <protection locked="0"/>
    </xf>
    <xf numFmtId="17" fontId="0" fillId="0" borderId="1" xfId="0" quotePrefix="1" applyNumberFormat="1" applyBorder="1" applyAlignment="1">
      <alignment horizontal="center" vertical="center" wrapText="1"/>
    </xf>
    <xf numFmtId="169" fontId="13" fillId="0" borderId="1" xfId="1"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2" fontId="13" fillId="0" borderId="0" xfId="0" applyNumberFormat="1" applyFont="1" applyFill="1" applyBorder="1" applyAlignment="1" applyProtection="1">
      <alignment horizontal="center" vertical="center" wrapText="1"/>
      <protection locked="0"/>
    </xf>
    <xf numFmtId="1" fontId="0" fillId="0" borderId="1" xfId="0" applyNumberFormat="1" applyFill="1"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49" fontId="0" fillId="0" borderId="1" xfId="0" applyNumberFormat="1" applyFill="1" applyBorder="1" applyAlignment="1">
      <alignment horizontal="center" vertical="center"/>
    </xf>
    <xf numFmtId="170" fontId="13" fillId="0" borderId="1" xfId="1" applyNumberFormat="1"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center" vertical="center" wrapText="1"/>
    </xf>
    <xf numFmtId="167" fontId="18" fillId="0" borderId="1" xfId="1" applyNumberFormat="1" applyFont="1" applyFill="1" applyBorder="1" applyAlignment="1">
      <alignment horizontal="right" vertical="center" wrapText="1"/>
    </xf>
    <xf numFmtId="3"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vertical="center"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1" xfId="0" applyFont="1" applyBorder="1" applyAlignment="1">
      <alignment horizontal="left" vertical="justify"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0" fillId="0" borderId="5" xfId="0" applyBorder="1" applyAlignment="1">
      <alignment horizontal="center"/>
    </xf>
    <xf numFmtId="0" fontId="0" fillId="0" borderId="39"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8" xfId="0" applyFont="1" applyFill="1" applyBorder="1" applyAlignment="1">
      <alignment horizontal="left" vertical="justify" wrapText="1"/>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1" xfId="0" applyFont="1" applyFill="1" applyBorder="1" applyAlignment="1">
      <alignment horizontal="center" vertical="justify" wrapText="1"/>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4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7" fillId="0" borderId="0" xfId="0" applyFont="1" applyFill="1" applyAlignment="1">
      <alignment horizontal="left" vertical="center" wrapText="1"/>
    </xf>
    <xf numFmtId="0" fontId="1" fillId="2" borderId="1" xfId="0" applyFont="1" applyFill="1" applyBorder="1" applyAlignment="1">
      <alignment horizontal="center" vertical="center" wrapText="1"/>
    </xf>
    <xf numFmtId="0" fontId="0" fillId="0" borderId="5" xfId="0" applyFill="1" applyBorder="1" applyAlignment="1">
      <alignment horizontal="center"/>
    </xf>
    <xf numFmtId="0" fontId="0" fillId="0" borderId="14" xfId="0" applyFill="1" applyBorder="1" applyAlignment="1">
      <alignment horizontal="center"/>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2"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1" fillId="3" borderId="8" xfId="0" applyFont="1" applyFill="1" applyBorder="1" applyAlignment="1" applyProtection="1">
      <alignment horizontal="left" vertical="center"/>
      <protection locked="0"/>
    </xf>
    <xf numFmtId="0" fontId="11" fillId="3" borderId="9"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1" fillId="0" borderId="1" xfId="0" applyFont="1" applyFill="1" applyBorder="1" applyAlignment="1">
      <alignment horizontal="center" vertical="center" wrapText="1"/>
    </xf>
    <xf numFmtId="0" fontId="0" fillId="0" borderId="27" xfId="0" applyBorder="1"/>
    <xf numFmtId="0" fontId="28" fillId="6" borderId="34" xfId="0" applyFont="1" applyFill="1" applyBorder="1" applyAlignment="1">
      <alignment vertical="center" wrapText="1"/>
    </xf>
    <xf numFmtId="0" fontId="28" fillId="6" borderId="33" xfId="0" applyFont="1" applyFill="1" applyBorder="1" applyAlignment="1">
      <alignment vertical="center" wrapText="1"/>
    </xf>
    <xf numFmtId="0" fontId="28" fillId="8" borderId="29" xfId="0" applyFont="1" applyFill="1" applyBorder="1" applyAlignment="1">
      <alignment horizontal="center" vertical="center"/>
    </xf>
    <xf numFmtId="0" fontId="28" fillId="8" borderId="31" xfId="0" applyFont="1" applyFill="1" applyBorder="1" applyAlignment="1">
      <alignment horizontal="center" vertical="center"/>
    </xf>
    <xf numFmtId="0" fontId="28" fillId="8" borderId="30" xfId="0" applyFont="1" applyFill="1" applyBorder="1" applyAlignment="1">
      <alignment horizontal="center" vertical="center"/>
    </xf>
    <xf numFmtId="0" fontId="29" fillId="6" borderId="37" xfId="0" applyFont="1" applyFill="1" applyBorder="1" applyAlignment="1">
      <alignment vertical="center"/>
    </xf>
    <xf numFmtId="0" fontId="28" fillId="6" borderId="24" xfId="0" applyFont="1" applyFill="1" applyBorder="1" applyAlignment="1">
      <alignment vertical="center"/>
    </xf>
    <xf numFmtId="0" fontId="28" fillId="6" borderId="32" xfId="0" applyFont="1" applyFill="1" applyBorder="1" applyAlignment="1">
      <alignment vertical="center"/>
    </xf>
    <xf numFmtId="0" fontId="28" fillId="6" borderId="25" xfId="0" applyFont="1" applyFill="1" applyBorder="1" applyAlignment="1">
      <alignment vertical="center" wrapText="1"/>
    </xf>
    <xf numFmtId="0" fontId="28" fillId="6" borderId="36" xfId="0" applyFont="1" applyFill="1" applyBorder="1" applyAlignment="1">
      <alignment vertical="center" wrapText="1"/>
    </xf>
    <xf numFmtId="0" fontId="29" fillId="6" borderId="38" xfId="0" applyFont="1" applyFill="1" applyBorder="1" applyAlignment="1">
      <alignment vertical="center"/>
    </xf>
    <xf numFmtId="0" fontId="28" fillId="6" borderId="24" xfId="0" applyFont="1" applyFill="1" applyBorder="1" applyAlignment="1">
      <alignment horizontal="center" vertical="center" wrapText="1"/>
    </xf>
    <xf numFmtId="0" fontId="28" fillId="6" borderId="25"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1" xfId="0" applyFont="1" applyFill="1" applyBorder="1" applyAlignment="1">
      <alignment horizontal="center" vertical="center" wrapText="1"/>
    </xf>
    <xf numFmtId="0" fontId="29" fillId="6" borderId="30" xfId="0" applyFont="1" applyFill="1" applyBorder="1" applyAlignment="1">
      <alignment horizontal="center" vertical="center" wrapText="1"/>
    </xf>
    <xf numFmtId="0" fontId="36" fillId="6" borderId="31" xfId="0" applyFont="1" applyFill="1" applyBorder="1" applyAlignment="1">
      <alignment horizontal="center" vertical="center" wrapText="1"/>
    </xf>
    <xf numFmtId="0" fontId="36" fillId="6" borderId="30" xfId="0" applyFont="1" applyFill="1" applyBorder="1" applyAlignment="1">
      <alignment horizontal="center" vertical="center" wrapText="1"/>
    </xf>
    <xf numFmtId="44" fontId="36" fillId="6" borderId="31" xfId="3" applyFont="1" applyFill="1" applyBorder="1" applyAlignment="1">
      <alignment horizontal="center" vertical="center" wrapText="1"/>
    </xf>
    <xf numFmtId="44" fontId="36" fillId="6" borderId="30" xfId="3" applyFont="1" applyFill="1" applyBorder="1" applyAlignment="1">
      <alignment horizontal="center" vertical="center" wrapText="1"/>
    </xf>
    <xf numFmtId="0" fontId="35" fillId="6" borderId="31" xfId="0" applyFont="1" applyFill="1" applyBorder="1" applyAlignment="1">
      <alignment horizontal="center" vertical="center" wrapText="1"/>
    </xf>
    <xf numFmtId="0" fontId="35" fillId="6" borderId="30"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4">
      <c r="A2" s="214" t="s">
        <v>87</v>
      </c>
      <c r="B2" s="214"/>
      <c r="C2" s="214"/>
      <c r="D2" s="214"/>
      <c r="E2" s="214"/>
      <c r="F2" s="214"/>
      <c r="G2" s="214"/>
      <c r="H2" s="214"/>
      <c r="I2" s="214"/>
      <c r="J2" s="214"/>
      <c r="K2" s="214"/>
      <c r="L2" s="214"/>
    </row>
    <row r="4" spans="1:12" ht="14.45" x14ac:dyDescent="0.3">
      <c r="A4" s="195" t="s">
        <v>58</v>
      </c>
      <c r="B4" s="195"/>
      <c r="C4" s="195"/>
      <c r="D4" s="195"/>
      <c r="E4" s="195"/>
      <c r="F4" s="195"/>
      <c r="G4" s="195"/>
      <c r="H4" s="195"/>
      <c r="I4" s="195"/>
      <c r="J4" s="195"/>
      <c r="K4" s="195"/>
      <c r="L4" s="195"/>
    </row>
    <row r="5" spans="1:12" ht="14.45" x14ac:dyDescent="0.3">
      <c r="A5" s="66"/>
    </row>
    <row r="6" spans="1:12" ht="16.5" x14ac:dyDescent="0.25">
      <c r="A6" s="195" t="s">
        <v>59</v>
      </c>
      <c r="B6" s="195"/>
      <c r="C6" s="195"/>
      <c r="D6" s="195"/>
      <c r="E6" s="195"/>
      <c r="F6" s="195"/>
      <c r="G6" s="195"/>
      <c r="H6" s="195"/>
      <c r="I6" s="195"/>
      <c r="J6" s="195"/>
      <c r="K6" s="195"/>
      <c r="L6" s="195"/>
    </row>
    <row r="7" spans="1:12" ht="14.45" x14ac:dyDescent="0.3">
      <c r="A7" s="67"/>
    </row>
    <row r="8" spans="1:12" ht="109.5" customHeight="1" x14ac:dyDescent="0.25">
      <c r="A8" s="196" t="s">
        <v>123</v>
      </c>
      <c r="B8" s="196"/>
      <c r="C8" s="196"/>
      <c r="D8" s="196"/>
      <c r="E8" s="196"/>
      <c r="F8" s="196"/>
      <c r="G8" s="196"/>
      <c r="H8" s="196"/>
      <c r="I8" s="196"/>
      <c r="J8" s="196"/>
      <c r="K8" s="196"/>
      <c r="L8" s="196"/>
    </row>
    <row r="9" spans="1:12" ht="45.75" customHeight="1" x14ac:dyDescent="0.25">
      <c r="A9" s="196"/>
      <c r="B9" s="196"/>
      <c r="C9" s="196"/>
      <c r="D9" s="196"/>
      <c r="E9" s="196"/>
      <c r="F9" s="196"/>
      <c r="G9" s="196"/>
      <c r="H9" s="196"/>
      <c r="I9" s="196"/>
      <c r="J9" s="196"/>
      <c r="K9" s="196"/>
      <c r="L9" s="196"/>
    </row>
    <row r="10" spans="1:12" ht="28.5" customHeight="1" x14ac:dyDescent="0.25">
      <c r="A10" s="196" t="s">
        <v>90</v>
      </c>
      <c r="B10" s="196"/>
      <c r="C10" s="196"/>
      <c r="D10" s="196"/>
      <c r="E10" s="196"/>
      <c r="F10" s="196"/>
      <c r="G10" s="196"/>
      <c r="H10" s="196"/>
      <c r="I10" s="196"/>
      <c r="J10" s="196"/>
      <c r="K10" s="196"/>
      <c r="L10" s="196"/>
    </row>
    <row r="11" spans="1:12" ht="28.5" customHeight="1" x14ac:dyDescent="0.25">
      <c r="A11" s="196"/>
      <c r="B11" s="196"/>
      <c r="C11" s="196"/>
      <c r="D11" s="196"/>
      <c r="E11" s="196"/>
      <c r="F11" s="196"/>
      <c r="G11" s="196"/>
      <c r="H11" s="196"/>
      <c r="I11" s="196"/>
      <c r="J11" s="196"/>
      <c r="K11" s="196"/>
      <c r="L11" s="196"/>
    </row>
    <row r="12" spans="1:12" ht="15.75" thickBot="1" x14ac:dyDescent="0.3"/>
    <row r="13" spans="1:12" ht="15.75" thickBot="1" x14ac:dyDescent="0.3">
      <c r="A13" s="68" t="s">
        <v>60</v>
      </c>
      <c r="B13" s="197" t="s">
        <v>86</v>
      </c>
      <c r="C13" s="198"/>
      <c r="D13" s="198"/>
      <c r="E13" s="198"/>
      <c r="F13" s="198"/>
      <c r="G13" s="198"/>
      <c r="H13" s="198"/>
      <c r="I13" s="198"/>
      <c r="J13" s="198"/>
      <c r="K13" s="198"/>
      <c r="L13" s="198"/>
    </row>
    <row r="14" spans="1:12" ht="15.75" thickBot="1" x14ac:dyDescent="0.3">
      <c r="A14" s="69">
        <v>1</v>
      </c>
      <c r="B14" s="213"/>
      <c r="C14" s="213"/>
      <c r="D14" s="213"/>
      <c r="E14" s="213"/>
      <c r="F14" s="213"/>
      <c r="G14" s="213"/>
      <c r="H14" s="213"/>
      <c r="I14" s="213"/>
      <c r="J14" s="213"/>
      <c r="K14" s="213"/>
      <c r="L14" s="213"/>
    </row>
    <row r="15" spans="1:12" ht="15.75" thickBot="1" x14ac:dyDescent="0.3">
      <c r="A15" s="69">
        <v>2</v>
      </c>
      <c r="B15" s="213"/>
      <c r="C15" s="213"/>
      <c r="D15" s="213"/>
      <c r="E15" s="213"/>
      <c r="F15" s="213"/>
      <c r="G15" s="213"/>
      <c r="H15" s="213"/>
      <c r="I15" s="213"/>
      <c r="J15" s="213"/>
      <c r="K15" s="213"/>
      <c r="L15" s="213"/>
    </row>
    <row r="16" spans="1:12" ht="15.75" thickBot="1" x14ac:dyDescent="0.3">
      <c r="A16" s="69">
        <v>3</v>
      </c>
      <c r="B16" s="213"/>
      <c r="C16" s="213"/>
      <c r="D16" s="213"/>
      <c r="E16" s="213"/>
      <c r="F16" s="213"/>
      <c r="G16" s="213"/>
      <c r="H16" s="213"/>
      <c r="I16" s="213"/>
      <c r="J16" s="213"/>
      <c r="K16" s="213"/>
      <c r="L16" s="213"/>
    </row>
    <row r="17" spans="1:12" ht="15.75" thickBot="1" x14ac:dyDescent="0.3">
      <c r="A17" s="69">
        <v>4</v>
      </c>
      <c r="B17" s="213"/>
      <c r="C17" s="213"/>
      <c r="D17" s="213"/>
      <c r="E17" s="213"/>
      <c r="F17" s="213"/>
      <c r="G17" s="213"/>
      <c r="H17" s="213"/>
      <c r="I17" s="213"/>
      <c r="J17" s="213"/>
      <c r="K17" s="213"/>
      <c r="L17" s="213"/>
    </row>
    <row r="18" spans="1:12" ht="15.75" thickBot="1" x14ac:dyDescent="0.3">
      <c r="A18" s="69">
        <v>5</v>
      </c>
      <c r="B18" s="213"/>
      <c r="C18" s="213"/>
      <c r="D18" s="213"/>
      <c r="E18" s="213"/>
      <c r="F18" s="213"/>
      <c r="G18" s="213"/>
      <c r="H18" s="213"/>
      <c r="I18" s="213"/>
      <c r="J18" s="213"/>
      <c r="K18" s="213"/>
      <c r="L18" s="213"/>
    </row>
    <row r="19" spans="1:12" x14ac:dyDescent="0.25">
      <c r="A19" s="76"/>
      <c r="B19" s="76"/>
      <c r="C19" s="76"/>
      <c r="D19" s="76"/>
      <c r="E19" s="76"/>
      <c r="F19" s="76"/>
      <c r="G19" s="76"/>
      <c r="H19" s="76"/>
      <c r="I19" s="76"/>
      <c r="J19" s="76"/>
      <c r="K19" s="76"/>
      <c r="L19" s="76"/>
    </row>
    <row r="20" spans="1:12" x14ac:dyDescent="0.25">
      <c r="A20" s="77"/>
      <c r="B20" s="76"/>
      <c r="C20" s="76"/>
      <c r="D20" s="76"/>
      <c r="E20" s="76"/>
      <c r="F20" s="76"/>
      <c r="G20" s="76"/>
      <c r="H20" s="76"/>
      <c r="I20" s="76"/>
      <c r="J20" s="76"/>
      <c r="K20" s="76"/>
      <c r="L20" s="76"/>
    </row>
    <row r="21" spans="1:12" x14ac:dyDescent="0.25">
      <c r="A21" s="215" t="s">
        <v>85</v>
      </c>
      <c r="B21" s="215"/>
      <c r="C21" s="215"/>
      <c r="D21" s="215"/>
      <c r="E21" s="215"/>
      <c r="F21" s="215"/>
      <c r="G21" s="215"/>
      <c r="H21" s="215"/>
      <c r="I21" s="215"/>
      <c r="J21" s="215"/>
      <c r="K21" s="215"/>
      <c r="L21" s="215"/>
    </row>
    <row r="23" spans="1:12" ht="27" customHeight="1" x14ac:dyDescent="0.25">
      <c r="A23" s="199" t="s">
        <v>61</v>
      </c>
      <c r="B23" s="199"/>
      <c r="C23" s="199"/>
      <c r="D23" s="199"/>
      <c r="E23" s="71" t="s">
        <v>62</v>
      </c>
      <c r="F23" s="70" t="s">
        <v>63</v>
      </c>
      <c r="G23" s="70" t="s">
        <v>64</v>
      </c>
      <c r="H23" s="199" t="s">
        <v>2</v>
      </c>
      <c r="I23" s="199"/>
      <c r="J23" s="199"/>
      <c r="K23" s="199"/>
      <c r="L23" s="199"/>
    </row>
    <row r="24" spans="1:12" ht="30.75" customHeight="1" x14ac:dyDescent="0.25">
      <c r="A24" s="207" t="s">
        <v>94</v>
      </c>
      <c r="B24" s="208"/>
      <c r="C24" s="208"/>
      <c r="D24" s="209"/>
      <c r="E24" s="72"/>
      <c r="F24" s="1"/>
      <c r="G24" s="1"/>
      <c r="H24" s="206"/>
      <c r="I24" s="206"/>
      <c r="J24" s="206"/>
      <c r="K24" s="206"/>
      <c r="L24" s="206"/>
    </row>
    <row r="25" spans="1:12" ht="35.25" customHeight="1" x14ac:dyDescent="0.25">
      <c r="A25" s="210" t="s">
        <v>95</v>
      </c>
      <c r="B25" s="211"/>
      <c r="C25" s="211"/>
      <c r="D25" s="212"/>
      <c r="E25" s="73"/>
      <c r="F25" s="1"/>
      <c r="G25" s="1"/>
      <c r="H25" s="206"/>
      <c r="I25" s="206"/>
      <c r="J25" s="206"/>
      <c r="K25" s="206"/>
      <c r="L25" s="206"/>
    </row>
    <row r="26" spans="1:12" ht="24.75" customHeight="1" x14ac:dyDescent="0.25">
      <c r="A26" s="210" t="s">
        <v>124</v>
      </c>
      <c r="B26" s="211"/>
      <c r="C26" s="211"/>
      <c r="D26" s="212"/>
      <c r="E26" s="73"/>
      <c r="F26" s="1"/>
      <c r="G26" s="1"/>
      <c r="H26" s="206"/>
      <c r="I26" s="206"/>
      <c r="J26" s="206"/>
      <c r="K26" s="206"/>
      <c r="L26" s="206"/>
    </row>
    <row r="27" spans="1:12" ht="27" customHeight="1" x14ac:dyDescent="0.25">
      <c r="A27" s="200" t="s">
        <v>65</v>
      </c>
      <c r="B27" s="201"/>
      <c r="C27" s="201"/>
      <c r="D27" s="202"/>
      <c r="E27" s="74"/>
      <c r="F27" s="1"/>
      <c r="G27" s="1"/>
      <c r="H27" s="206"/>
      <c r="I27" s="206"/>
      <c r="J27" s="206"/>
      <c r="K27" s="206"/>
      <c r="L27" s="206"/>
    </row>
    <row r="28" spans="1:12" ht="20.25" customHeight="1" x14ac:dyDescent="0.25">
      <c r="A28" s="200" t="s">
        <v>89</v>
      </c>
      <c r="B28" s="201"/>
      <c r="C28" s="201"/>
      <c r="D28" s="202"/>
      <c r="E28" s="74"/>
      <c r="F28" s="1"/>
      <c r="G28" s="1"/>
      <c r="H28" s="203"/>
      <c r="I28" s="204"/>
      <c r="J28" s="204"/>
      <c r="K28" s="204"/>
      <c r="L28" s="205"/>
    </row>
    <row r="29" spans="1:12" ht="28.5" customHeight="1" x14ac:dyDescent="0.25">
      <c r="A29" s="200" t="s">
        <v>125</v>
      </c>
      <c r="B29" s="201"/>
      <c r="C29" s="201"/>
      <c r="D29" s="202"/>
      <c r="E29" s="74"/>
      <c r="F29" s="1"/>
      <c r="G29" s="1"/>
      <c r="H29" s="206"/>
      <c r="I29" s="206"/>
      <c r="J29" s="206"/>
      <c r="K29" s="206"/>
      <c r="L29" s="206"/>
    </row>
    <row r="30" spans="1:12" ht="28.5" customHeight="1" x14ac:dyDescent="0.25">
      <c r="A30" s="200" t="s">
        <v>92</v>
      </c>
      <c r="B30" s="201"/>
      <c r="C30" s="201"/>
      <c r="D30" s="202"/>
      <c r="E30" s="74"/>
      <c r="F30" s="1"/>
      <c r="G30" s="1"/>
      <c r="H30" s="203"/>
      <c r="I30" s="204"/>
      <c r="J30" s="204"/>
      <c r="K30" s="204"/>
      <c r="L30" s="205"/>
    </row>
    <row r="31" spans="1:12" ht="15.75" customHeight="1" x14ac:dyDescent="0.25">
      <c r="A31" s="210" t="s">
        <v>66</v>
      </c>
      <c r="B31" s="211"/>
      <c r="C31" s="211"/>
      <c r="D31" s="212"/>
      <c r="E31" s="73"/>
      <c r="F31" s="1"/>
      <c r="G31" s="1"/>
      <c r="H31" s="206"/>
      <c r="I31" s="206"/>
      <c r="J31" s="206"/>
      <c r="K31" s="206"/>
      <c r="L31" s="206"/>
    </row>
    <row r="32" spans="1:12" ht="19.5" customHeight="1" x14ac:dyDescent="0.25">
      <c r="A32" s="210" t="s">
        <v>67</v>
      </c>
      <c r="B32" s="211"/>
      <c r="C32" s="211"/>
      <c r="D32" s="212"/>
      <c r="E32" s="73"/>
      <c r="F32" s="1"/>
      <c r="G32" s="1"/>
      <c r="H32" s="206"/>
      <c r="I32" s="206"/>
      <c r="J32" s="206"/>
      <c r="K32" s="206"/>
      <c r="L32" s="206"/>
    </row>
    <row r="33" spans="1:12" ht="27.75" customHeight="1" x14ac:dyDescent="0.25">
      <c r="A33" s="210" t="s">
        <v>68</v>
      </c>
      <c r="B33" s="211"/>
      <c r="C33" s="211"/>
      <c r="D33" s="212"/>
      <c r="E33" s="73"/>
      <c r="F33" s="1"/>
      <c r="G33" s="1"/>
      <c r="H33" s="206"/>
      <c r="I33" s="206"/>
      <c r="J33" s="206"/>
      <c r="K33" s="206"/>
      <c r="L33" s="206"/>
    </row>
    <row r="34" spans="1:12" ht="61.5" customHeight="1" x14ac:dyDescent="0.25">
      <c r="A34" s="210" t="s">
        <v>69</v>
      </c>
      <c r="B34" s="211"/>
      <c r="C34" s="211"/>
      <c r="D34" s="212"/>
      <c r="E34" s="73"/>
      <c r="F34" s="1"/>
      <c r="G34" s="1"/>
      <c r="H34" s="206"/>
      <c r="I34" s="206"/>
      <c r="J34" s="206"/>
      <c r="K34" s="206"/>
      <c r="L34" s="206"/>
    </row>
    <row r="35" spans="1:12" ht="17.25" customHeight="1" x14ac:dyDescent="0.25">
      <c r="A35" s="210" t="s">
        <v>70</v>
      </c>
      <c r="B35" s="211"/>
      <c r="C35" s="211"/>
      <c r="D35" s="212"/>
      <c r="E35" s="73"/>
      <c r="F35" s="1"/>
      <c r="G35" s="1"/>
      <c r="H35" s="206"/>
      <c r="I35" s="206"/>
      <c r="J35" s="206"/>
      <c r="K35" s="206"/>
      <c r="L35" s="206"/>
    </row>
    <row r="36" spans="1:12" ht="24" customHeight="1" x14ac:dyDescent="0.25">
      <c r="A36" s="216" t="s">
        <v>91</v>
      </c>
      <c r="B36" s="217"/>
      <c r="C36" s="217"/>
      <c r="D36" s="218"/>
      <c r="E36" s="73"/>
      <c r="F36" s="1"/>
      <c r="G36" s="1"/>
      <c r="H36" s="203"/>
      <c r="I36" s="204"/>
      <c r="J36" s="204"/>
      <c r="K36" s="204"/>
      <c r="L36" s="205"/>
    </row>
    <row r="37" spans="1:12" ht="24" customHeight="1" x14ac:dyDescent="0.25">
      <c r="A37" s="210" t="s">
        <v>96</v>
      </c>
      <c r="B37" s="211"/>
      <c r="C37" s="211"/>
      <c r="D37" s="212"/>
      <c r="E37" s="73"/>
      <c r="F37" s="1"/>
      <c r="G37" s="1"/>
      <c r="H37" s="203"/>
      <c r="I37" s="204"/>
      <c r="J37" s="204"/>
      <c r="K37" s="204"/>
      <c r="L37" s="205"/>
    </row>
    <row r="38" spans="1:12" ht="28.5" customHeight="1" x14ac:dyDescent="0.25">
      <c r="A38" s="210" t="s">
        <v>97</v>
      </c>
      <c r="B38" s="211"/>
      <c r="C38" s="211"/>
      <c r="D38" s="212"/>
      <c r="E38" s="75"/>
      <c r="F38" s="1"/>
      <c r="G38" s="1"/>
      <c r="H38" s="206"/>
      <c r="I38" s="206"/>
      <c r="J38" s="206"/>
      <c r="K38" s="206"/>
      <c r="L38" s="206"/>
    </row>
    <row r="41" spans="1:12" x14ac:dyDescent="0.25">
      <c r="A41" s="215" t="s">
        <v>93</v>
      </c>
      <c r="B41" s="215"/>
      <c r="C41" s="215"/>
      <c r="D41" s="215"/>
      <c r="E41" s="215"/>
      <c r="F41" s="215"/>
      <c r="G41" s="215"/>
      <c r="H41" s="215"/>
      <c r="I41" s="215"/>
      <c r="J41" s="215"/>
      <c r="K41" s="215"/>
      <c r="L41" s="215"/>
    </row>
    <row r="43" spans="1:12" ht="15" customHeight="1" x14ac:dyDescent="0.25">
      <c r="A43" s="199" t="s">
        <v>61</v>
      </c>
      <c r="B43" s="199"/>
      <c r="C43" s="199"/>
      <c r="D43" s="199"/>
      <c r="E43" s="71" t="s">
        <v>62</v>
      </c>
      <c r="F43" s="78" t="s">
        <v>63</v>
      </c>
      <c r="G43" s="78" t="s">
        <v>64</v>
      </c>
      <c r="H43" s="199" t="s">
        <v>2</v>
      </c>
      <c r="I43" s="199"/>
      <c r="J43" s="199"/>
      <c r="K43" s="199"/>
      <c r="L43" s="199"/>
    </row>
    <row r="44" spans="1:12" ht="30" customHeight="1" x14ac:dyDescent="0.25">
      <c r="A44" s="207" t="s">
        <v>94</v>
      </c>
      <c r="B44" s="208"/>
      <c r="C44" s="208"/>
      <c r="D44" s="209"/>
      <c r="E44" s="72"/>
      <c r="F44" s="1"/>
      <c r="G44" s="1"/>
      <c r="H44" s="206"/>
      <c r="I44" s="206"/>
      <c r="J44" s="206"/>
      <c r="K44" s="206"/>
      <c r="L44" s="206"/>
    </row>
    <row r="45" spans="1:12" ht="15" customHeight="1" x14ac:dyDescent="0.25">
      <c r="A45" s="210" t="s">
        <v>95</v>
      </c>
      <c r="B45" s="211"/>
      <c r="C45" s="211"/>
      <c r="D45" s="212"/>
      <c r="E45" s="73"/>
      <c r="F45" s="1"/>
      <c r="G45" s="1"/>
      <c r="H45" s="206"/>
      <c r="I45" s="206"/>
      <c r="J45" s="206"/>
      <c r="K45" s="206"/>
      <c r="L45" s="206"/>
    </row>
    <row r="46" spans="1:12" ht="15" customHeight="1" x14ac:dyDescent="0.25">
      <c r="A46" s="210" t="s">
        <v>124</v>
      </c>
      <c r="B46" s="211"/>
      <c r="C46" s="211"/>
      <c r="D46" s="212"/>
      <c r="E46" s="73"/>
      <c r="F46" s="1"/>
      <c r="G46" s="1"/>
      <c r="H46" s="206"/>
      <c r="I46" s="206"/>
      <c r="J46" s="206"/>
      <c r="K46" s="206"/>
      <c r="L46" s="206"/>
    </row>
    <row r="47" spans="1:12" ht="15" customHeight="1" x14ac:dyDescent="0.25">
      <c r="A47" s="200" t="s">
        <v>65</v>
      </c>
      <c r="B47" s="201"/>
      <c r="C47" s="201"/>
      <c r="D47" s="202"/>
      <c r="E47" s="74"/>
      <c r="F47" s="1"/>
      <c r="G47" s="1"/>
      <c r="H47" s="206"/>
      <c r="I47" s="206"/>
      <c r="J47" s="206"/>
      <c r="K47" s="206"/>
      <c r="L47" s="206"/>
    </row>
    <row r="48" spans="1:12" ht="15" customHeight="1" x14ac:dyDescent="0.25">
      <c r="A48" s="200" t="s">
        <v>89</v>
      </c>
      <c r="B48" s="201"/>
      <c r="C48" s="201"/>
      <c r="D48" s="202"/>
      <c r="E48" s="74"/>
      <c r="F48" s="1"/>
      <c r="G48" s="1"/>
      <c r="H48" s="203"/>
      <c r="I48" s="204"/>
      <c r="J48" s="204"/>
      <c r="K48" s="204"/>
      <c r="L48" s="205"/>
    </row>
    <row r="49" spans="1:12" ht="37.5" customHeight="1" x14ac:dyDescent="0.25">
      <c r="A49" s="200" t="s">
        <v>125</v>
      </c>
      <c r="B49" s="201"/>
      <c r="C49" s="201"/>
      <c r="D49" s="202"/>
      <c r="E49" s="74"/>
      <c r="F49" s="1"/>
      <c r="G49" s="1"/>
      <c r="H49" s="206"/>
      <c r="I49" s="206"/>
      <c r="J49" s="206"/>
      <c r="K49" s="206"/>
      <c r="L49" s="206"/>
    </row>
    <row r="50" spans="1:12" ht="15" customHeight="1" x14ac:dyDescent="0.25">
      <c r="A50" s="200" t="s">
        <v>92</v>
      </c>
      <c r="B50" s="201"/>
      <c r="C50" s="201"/>
      <c r="D50" s="202"/>
      <c r="E50" s="74"/>
      <c r="F50" s="1"/>
      <c r="G50" s="1"/>
      <c r="H50" s="203"/>
      <c r="I50" s="204"/>
      <c r="J50" s="204"/>
      <c r="K50" s="204"/>
      <c r="L50" s="205"/>
    </row>
    <row r="51" spans="1:12" ht="15" customHeight="1" x14ac:dyDescent="0.25">
      <c r="A51" s="210" t="s">
        <v>66</v>
      </c>
      <c r="B51" s="211"/>
      <c r="C51" s="211"/>
      <c r="D51" s="212"/>
      <c r="E51" s="73"/>
      <c r="F51" s="1"/>
      <c r="G51" s="1"/>
      <c r="H51" s="206"/>
      <c r="I51" s="206"/>
      <c r="J51" s="206"/>
      <c r="K51" s="206"/>
      <c r="L51" s="206"/>
    </row>
    <row r="52" spans="1:12" ht="15" customHeight="1" x14ac:dyDescent="0.25">
      <c r="A52" s="210" t="s">
        <v>67</v>
      </c>
      <c r="B52" s="211"/>
      <c r="C52" s="211"/>
      <c r="D52" s="212"/>
      <c r="E52" s="73"/>
      <c r="F52" s="1"/>
      <c r="G52" s="1"/>
      <c r="H52" s="206"/>
      <c r="I52" s="206"/>
      <c r="J52" s="206"/>
      <c r="K52" s="206"/>
      <c r="L52" s="206"/>
    </row>
    <row r="53" spans="1:12" ht="15" customHeight="1" x14ac:dyDescent="0.25">
      <c r="A53" s="210" t="s">
        <v>68</v>
      </c>
      <c r="B53" s="211"/>
      <c r="C53" s="211"/>
      <c r="D53" s="212"/>
      <c r="E53" s="73"/>
      <c r="F53" s="1"/>
      <c r="G53" s="1"/>
      <c r="H53" s="206"/>
      <c r="I53" s="206"/>
      <c r="J53" s="206"/>
      <c r="K53" s="206"/>
      <c r="L53" s="206"/>
    </row>
    <row r="54" spans="1:12" ht="15" customHeight="1" x14ac:dyDescent="0.25">
      <c r="A54" s="210" t="s">
        <v>69</v>
      </c>
      <c r="B54" s="211"/>
      <c r="C54" s="211"/>
      <c r="D54" s="212"/>
      <c r="E54" s="73"/>
      <c r="F54" s="1"/>
      <c r="G54" s="1"/>
      <c r="H54" s="206"/>
      <c r="I54" s="206"/>
      <c r="J54" s="206"/>
      <c r="K54" s="206"/>
      <c r="L54" s="206"/>
    </row>
    <row r="55" spans="1:12" ht="15" customHeight="1" x14ac:dyDescent="0.25">
      <c r="A55" s="210" t="s">
        <v>70</v>
      </c>
      <c r="B55" s="211"/>
      <c r="C55" s="211"/>
      <c r="D55" s="212"/>
      <c r="E55" s="73"/>
      <c r="F55" s="1"/>
      <c r="G55" s="1"/>
      <c r="H55" s="206"/>
      <c r="I55" s="206"/>
      <c r="J55" s="206"/>
      <c r="K55" s="206"/>
      <c r="L55" s="206"/>
    </row>
    <row r="56" spans="1:12" ht="15" customHeight="1" x14ac:dyDescent="0.25">
      <c r="A56" s="216" t="s">
        <v>91</v>
      </c>
      <c r="B56" s="217"/>
      <c r="C56" s="217"/>
      <c r="D56" s="218"/>
      <c r="E56" s="73"/>
      <c r="F56" s="1"/>
      <c r="G56" s="1"/>
      <c r="H56" s="203"/>
      <c r="I56" s="204"/>
      <c r="J56" s="204"/>
      <c r="K56" s="204"/>
      <c r="L56" s="205"/>
    </row>
    <row r="57" spans="1:12" ht="15" customHeight="1" x14ac:dyDescent="0.25">
      <c r="A57" s="210" t="s">
        <v>96</v>
      </c>
      <c r="B57" s="211"/>
      <c r="C57" s="211"/>
      <c r="D57" s="212"/>
      <c r="E57" s="73"/>
      <c r="F57" s="1"/>
      <c r="G57" s="1"/>
      <c r="H57" s="203"/>
      <c r="I57" s="204"/>
      <c r="J57" s="204"/>
      <c r="K57" s="204"/>
      <c r="L57" s="205"/>
    </row>
    <row r="58" spans="1:12" ht="15" customHeight="1" x14ac:dyDescent="0.25">
      <c r="A58" s="210" t="s">
        <v>97</v>
      </c>
      <c r="B58" s="211"/>
      <c r="C58" s="211"/>
      <c r="D58" s="212"/>
      <c r="E58" s="75"/>
      <c r="F58" s="1"/>
      <c r="G58" s="1"/>
      <c r="H58" s="206"/>
      <c r="I58" s="206"/>
      <c r="J58" s="206"/>
      <c r="K58" s="206"/>
      <c r="L58" s="206"/>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30"/>
  <sheetViews>
    <sheetView topLeftCell="A68" zoomScale="75" zoomScaleNormal="75" workbookViewId="0"/>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22.85546875" style="9" customWidth="1"/>
    <col min="10" max="10" width="17.140625" style="9" customWidth="1"/>
    <col min="11" max="11" width="40" style="9" customWidth="1"/>
    <col min="12" max="12" width="24.28515625" style="9" customWidth="1"/>
    <col min="13" max="13" width="26.7109375" style="9" customWidth="1"/>
    <col min="14" max="14" width="24.7109375" style="9" customWidth="1"/>
    <col min="15" max="15" width="42.42578125" style="9" customWidth="1"/>
    <col min="16" max="16" width="22.140625" style="9" customWidth="1"/>
    <col min="17" max="17" width="26.140625" style="9" customWidth="1"/>
    <col min="18" max="18" width="19.5703125" style="9" bestFit="1" customWidth="1"/>
    <col min="19" max="19" width="49.42578125" style="9" customWidth="1"/>
    <col min="20"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21" t="s">
        <v>56</v>
      </c>
      <c r="C2" s="222"/>
      <c r="D2" s="222"/>
      <c r="E2" s="222"/>
      <c r="F2" s="222"/>
      <c r="G2" s="222"/>
      <c r="H2" s="222"/>
      <c r="I2" s="222"/>
      <c r="J2" s="222"/>
      <c r="K2" s="222"/>
      <c r="L2" s="222"/>
      <c r="M2" s="222"/>
      <c r="N2" s="222"/>
      <c r="O2" s="222"/>
      <c r="P2" s="222"/>
      <c r="Q2" s="222"/>
      <c r="R2" s="222"/>
    </row>
    <row r="4" spans="1:18" ht="26.25" x14ac:dyDescent="0.25">
      <c r="B4" s="221" t="s">
        <v>41</v>
      </c>
      <c r="C4" s="222"/>
      <c r="D4" s="222"/>
      <c r="E4" s="222"/>
      <c r="F4" s="222"/>
      <c r="G4" s="222"/>
      <c r="H4" s="222"/>
      <c r="I4" s="222"/>
      <c r="J4" s="222"/>
      <c r="K4" s="222"/>
      <c r="L4" s="222"/>
      <c r="M4" s="222"/>
      <c r="N4" s="222"/>
      <c r="O4" s="222"/>
      <c r="P4" s="222"/>
      <c r="Q4" s="222"/>
      <c r="R4" s="222"/>
    </row>
    <row r="5" spans="1:18" thickBot="1" x14ac:dyDescent="0.35"/>
    <row r="6" spans="1:18" ht="21.6" thickBot="1" x14ac:dyDescent="0.35">
      <c r="B6" s="11" t="s">
        <v>3</v>
      </c>
      <c r="C6" s="254" t="s">
        <v>162</v>
      </c>
      <c r="D6" s="254"/>
      <c r="E6" s="254"/>
      <c r="F6" s="254"/>
      <c r="G6" s="254"/>
      <c r="H6" s="254"/>
      <c r="I6" s="254"/>
      <c r="J6" s="254"/>
      <c r="K6" s="254"/>
      <c r="L6" s="254"/>
      <c r="M6" s="254"/>
      <c r="N6" s="255"/>
    </row>
    <row r="7" spans="1:18" ht="16.149999999999999" thickBot="1" x14ac:dyDescent="0.35">
      <c r="B7" s="12" t="s">
        <v>4</v>
      </c>
      <c r="C7" s="252" t="s">
        <v>159</v>
      </c>
      <c r="D7" s="252"/>
      <c r="E7" s="252"/>
      <c r="F7" s="252"/>
      <c r="G7" s="252"/>
      <c r="H7" s="252"/>
      <c r="I7" s="252"/>
      <c r="J7" s="252"/>
      <c r="K7" s="252"/>
      <c r="L7" s="252"/>
      <c r="M7" s="252"/>
      <c r="N7" s="253"/>
    </row>
    <row r="8" spans="1:18" ht="16.149999999999999" thickBot="1" x14ac:dyDescent="0.35">
      <c r="B8" s="12" t="s">
        <v>5</v>
      </c>
      <c r="C8" s="252" t="s">
        <v>159</v>
      </c>
      <c r="D8" s="252"/>
      <c r="E8" s="252"/>
      <c r="F8" s="252"/>
      <c r="G8" s="252"/>
      <c r="H8" s="252"/>
      <c r="I8" s="252"/>
      <c r="J8" s="252"/>
      <c r="K8" s="252"/>
      <c r="L8" s="252"/>
      <c r="M8" s="252"/>
      <c r="N8" s="253"/>
    </row>
    <row r="9" spans="1:18" ht="16.149999999999999" thickBot="1" x14ac:dyDescent="0.35">
      <c r="B9" s="12" t="s">
        <v>6</v>
      </c>
      <c r="C9" s="252" t="s">
        <v>159</v>
      </c>
      <c r="D9" s="252"/>
      <c r="E9" s="252"/>
      <c r="F9" s="252"/>
      <c r="G9" s="252"/>
      <c r="H9" s="252"/>
      <c r="I9" s="252"/>
      <c r="J9" s="252"/>
      <c r="K9" s="252"/>
      <c r="L9" s="252"/>
      <c r="M9" s="252"/>
      <c r="N9" s="253"/>
    </row>
    <row r="10" spans="1:18" ht="16.149999999999999" thickBot="1" x14ac:dyDescent="0.35">
      <c r="B10" s="12" t="s">
        <v>7</v>
      </c>
      <c r="C10" s="243" t="s">
        <v>163</v>
      </c>
      <c r="D10" s="243"/>
      <c r="E10" s="244"/>
      <c r="F10" s="32"/>
      <c r="G10" s="32"/>
      <c r="H10" s="32"/>
      <c r="I10" s="32"/>
      <c r="J10" s="32"/>
      <c r="K10" s="32"/>
      <c r="L10" s="32"/>
      <c r="M10" s="32"/>
      <c r="N10" s="33"/>
    </row>
    <row r="11" spans="1:18" ht="16.5" thickBot="1" x14ac:dyDescent="0.3">
      <c r="B11" s="14" t="s">
        <v>8</v>
      </c>
      <c r="C11" s="15">
        <v>41986</v>
      </c>
      <c r="D11" s="16"/>
      <c r="E11" s="16"/>
      <c r="F11" s="16"/>
      <c r="G11" s="16"/>
      <c r="H11" s="16"/>
      <c r="I11" s="16"/>
      <c r="J11" s="16"/>
      <c r="K11" s="16"/>
      <c r="L11" s="16"/>
      <c r="M11" s="16"/>
      <c r="N11" s="17"/>
      <c r="O11" s="149"/>
      <c r="P11" s="149"/>
    </row>
    <row r="12" spans="1:18" ht="15.6" x14ac:dyDescent="0.3">
      <c r="B12" s="13"/>
      <c r="C12" s="18"/>
      <c r="D12" s="19"/>
      <c r="E12" s="19"/>
      <c r="F12" s="19"/>
      <c r="G12" s="19"/>
      <c r="H12" s="19"/>
      <c r="I12" s="91"/>
      <c r="J12" s="91"/>
      <c r="K12" s="91"/>
      <c r="L12" s="91"/>
      <c r="M12" s="91"/>
      <c r="N12" s="19"/>
      <c r="O12" s="19"/>
      <c r="P12" s="19"/>
    </row>
    <row r="13" spans="1:18" ht="14.45" x14ac:dyDescent="0.3">
      <c r="I13" s="91"/>
      <c r="J13" s="91"/>
      <c r="K13" s="91"/>
      <c r="L13" s="91"/>
      <c r="M13" s="91"/>
      <c r="N13" s="92"/>
      <c r="O13" s="92"/>
      <c r="P13" s="92"/>
    </row>
    <row r="14" spans="1:18" ht="70.5" customHeight="1" x14ac:dyDescent="0.25">
      <c r="B14" s="245" t="s">
        <v>158</v>
      </c>
      <c r="C14" s="246"/>
      <c r="D14" s="82" t="s">
        <v>11</v>
      </c>
      <c r="E14" s="82" t="s">
        <v>12</v>
      </c>
      <c r="F14" s="82" t="s">
        <v>25</v>
      </c>
      <c r="G14" s="82" t="s">
        <v>98</v>
      </c>
      <c r="I14" s="35"/>
      <c r="J14" s="35"/>
      <c r="K14" s="35"/>
      <c r="L14" s="35"/>
      <c r="M14" s="35"/>
      <c r="N14" s="92"/>
      <c r="O14" s="92"/>
      <c r="P14" s="92"/>
    </row>
    <row r="15" spans="1:18" ht="15.75" thickBot="1" x14ac:dyDescent="0.3">
      <c r="B15" s="247"/>
      <c r="C15" s="248"/>
      <c r="D15" s="82">
        <v>4</v>
      </c>
      <c r="E15" s="34">
        <v>1426295923</v>
      </c>
      <c r="F15" s="178">
        <v>683</v>
      </c>
      <c r="G15" s="148">
        <f>+F15*0.8</f>
        <v>546.4</v>
      </c>
      <c r="I15" s="36"/>
      <c r="J15" s="36"/>
      <c r="K15" s="36"/>
      <c r="L15" s="36"/>
      <c r="M15" s="36"/>
      <c r="N15" s="92"/>
      <c r="O15" s="92"/>
      <c r="P15" s="92"/>
    </row>
    <row r="16" spans="1:18" thickBot="1" x14ac:dyDescent="0.35">
      <c r="A16" s="39"/>
      <c r="E16" s="35"/>
      <c r="F16" s="35"/>
      <c r="G16" s="35"/>
      <c r="H16" s="35"/>
      <c r="I16" s="10"/>
      <c r="J16" s="10"/>
      <c r="K16" s="10"/>
      <c r="L16" s="10"/>
      <c r="M16" s="10"/>
    </row>
    <row r="17" spans="1:16" ht="14.45" x14ac:dyDescent="0.3">
      <c r="C17" s="84"/>
      <c r="D17" s="38"/>
      <c r="E17" s="85"/>
      <c r="F17" s="37"/>
      <c r="G17" s="37"/>
      <c r="H17" s="37"/>
      <c r="I17" s="21"/>
      <c r="J17" s="21"/>
      <c r="K17" s="21"/>
      <c r="L17" s="21"/>
      <c r="M17" s="21"/>
    </row>
    <row r="18" spans="1:16" ht="14.45" x14ac:dyDescent="0.3">
      <c r="A18" s="83"/>
      <c r="C18" s="84"/>
      <c r="D18" s="36"/>
      <c r="E18" s="85"/>
      <c r="F18" s="37"/>
      <c r="G18" s="37"/>
      <c r="H18" s="37"/>
      <c r="I18" s="21"/>
      <c r="J18" s="21"/>
      <c r="K18" s="21"/>
      <c r="L18" s="21"/>
      <c r="M18" s="21"/>
    </row>
    <row r="19" spans="1:16" ht="14.45" x14ac:dyDescent="0.3">
      <c r="A19" s="83"/>
      <c r="C19" s="84"/>
      <c r="D19" s="36"/>
      <c r="E19" s="85"/>
      <c r="F19" s="37"/>
      <c r="G19" s="37"/>
      <c r="H19" s="37"/>
      <c r="I19" s="21"/>
      <c r="J19" s="21"/>
      <c r="K19" s="21"/>
      <c r="L19" s="21"/>
      <c r="M19" s="21"/>
    </row>
    <row r="20" spans="1:16" x14ac:dyDescent="0.25">
      <c r="A20" s="83"/>
      <c r="B20" s="106" t="s">
        <v>126</v>
      </c>
      <c r="C20" s="88"/>
      <c r="D20" s="88"/>
      <c r="E20" s="88"/>
      <c r="F20" s="88"/>
      <c r="G20" s="88"/>
      <c r="H20" s="88"/>
      <c r="I20" s="91"/>
      <c r="J20" s="91"/>
      <c r="K20" s="91"/>
      <c r="L20" s="91"/>
      <c r="M20" s="91"/>
      <c r="N20" s="92"/>
      <c r="O20" s="92"/>
      <c r="P20" s="92"/>
    </row>
    <row r="21" spans="1:16" x14ac:dyDescent="0.25">
      <c r="A21" s="83"/>
      <c r="B21" s="88"/>
      <c r="C21" s="88"/>
      <c r="D21" s="88"/>
      <c r="E21" s="88"/>
      <c r="F21" s="88"/>
      <c r="G21" s="88"/>
      <c r="H21" s="88"/>
      <c r="I21" s="91"/>
      <c r="J21" s="91"/>
      <c r="K21" s="91"/>
      <c r="L21" s="91"/>
      <c r="M21" s="91"/>
      <c r="N21" s="92"/>
      <c r="O21" s="92"/>
      <c r="P21" s="92"/>
    </row>
    <row r="22" spans="1:16" x14ac:dyDescent="0.25">
      <c r="A22" s="83"/>
      <c r="B22" s="109" t="s">
        <v>29</v>
      </c>
      <c r="C22" s="109" t="s">
        <v>127</v>
      </c>
      <c r="D22" s="109" t="s">
        <v>128</v>
      </c>
      <c r="E22" s="88"/>
      <c r="F22" s="88"/>
      <c r="G22" s="88"/>
      <c r="H22" s="88"/>
      <c r="I22" s="91"/>
      <c r="J22" s="91"/>
      <c r="K22" s="91"/>
      <c r="L22" s="91"/>
      <c r="M22" s="91"/>
      <c r="N22" s="92"/>
      <c r="O22" s="92"/>
      <c r="P22" s="92"/>
    </row>
    <row r="23" spans="1:16" x14ac:dyDescent="0.25">
      <c r="A23" s="83"/>
      <c r="B23" s="105" t="s">
        <v>129</v>
      </c>
      <c r="C23" s="47"/>
      <c r="D23" s="147" t="s">
        <v>160</v>
      </c>
      <c r="E23" s="88"/>
      <c r="F23" s="88"/>
      <c r="G23" s="88"/>
      <c r="H23" s="88"/>
      <c r="I23" s="91"/>
      <c r="J23" s="91"/>
      <c r="K23" s="91"/>
      <c r="L23" s="91"/>
      <c r="M23" s="91"/>
      <c r="N23" s="92"/>
      <c r="O23" s="92"/>
      <c r="P23" s="92"/>
    </row>
    <row r="24" spans="1:16" x14ac:dyDescent="0.25">
      <c r="A24" s="83"/>
      <c r="B24" s="105" t="s">
        <v>130</v>
      </c>
      <c r="C24" s="47"/>
      <c r="D24" s="147" t="s">
        <v>160</v>
      </c>
      <c r="E24" s="88"/>
      <c r="F24" s="88"/>
      <c r="G24" s="88"/>
      <c r="H24" s="88"/>
      <c r="I24" s="91"/>
      <c r="J24" s="91"/>
      <c r="K24" s="91"/>
      <c r="L24" s="91"/>
      <c r="M24" s="91"/>
      <c r="N24" s="92"/>
      <c r="O24" s="92"/>
      <c r="P24" s="92"/>
    </row>
    <row r="25" spans="1:16" x14ac:dyDescent="0.25">
      <c r="A25" s="83"/>
      <c r="B25" s="105" t="s">
        <v>131</v>
      </c>
      <c r="C25" s="147"/>
      <c r="D25" s="147" t="s">
        <v>160</v>
      </c>
      <c r="E25" s="88"/>
      <c r="F25" s="88"/>
      <c r="G25" s="88"/>
      <c r="H25" s="88"/>
      <c r="I25" s="91"/>
      <c r="J25" s="91"/>
      <c r="K25" s="91"/>
      <c r="L25" s="91"/>
      <c r="M25" s="91"/>
      <c r="N25" s="92"/>
      <c r="O25" s="92"/>
      <c r="P25" s="92"/>
    </row>
    <row r="26" spans="1:16" x14ac:dyDescent="0.25">
      <c r="A26" s="83"/>
      <c r="B26" s="105" t="s">
        <v>132</v>
      </c>
      <c r="C26" s="147"/>
      <c r="D26" s="147" t="s">
        <v>160</v>
      </c>
      <c r="E26" s="88"/>
      <c r="F26" s="88"/>
      <c r="G26" s="88"/>
      <c r="H26" s="88"/>
      <c r="I26" s="91"/>
      <c r="J26" s="91"/>
      <c r="K26" s="91"/>
      <c r="L26" s="91"/>
      <c r="M26" s="91"/>
      <c r="N26" s="92"/>
      <c r="O26" s="92"/>
      <c r="P26" s="92"/>
    </row>
    <row r="27" spans="1:16" x14ac:dyDescent="0.25">
      <c r="A27" s="83"/>
      <c r="B27" s="88"/>
      <c r="C27" s="88"/>
      <c r="D27" s="88"/>
      <c r="E27" s="88"/>
      <c r="F27" s="88"/>
      <c r="G27" s="88"/>
      <c r="H27" s="88"/>
      <c r="I27" s="91"/>
      <c r="J27" s="91"/>
      <c r="K27" s="91"/>
      <c r="L27" s="91"/>
      <c r="M27" s="91"/>
      <c r="N27" s="92"/>
      <c r="O27" s="92"/>
      <c r="P27" s="92"/>
    </row>
    <row r="28" spans="1:16" x14ac:dyDescent="0.25">
      <c r="A28" s="83"/>
      <c r="B28" s="88"/>
      <c r="C28" s="88"/>
      <c r="D28" s="88"/>
      <c r="E28" s="88"/>
      <c r="F28" s="88"/>
      <c r="G28" s="88"/>
      <c r="H28" s="88"/>
      <c r="I28" s="91"/>
      <c r="J28" s="91"/>
      <c r="K28" s="91"/>
      <c r="L28" s="91"/>
      <c r="M28" s="91"/>
      <c r="N28" s="92"/>
      <c r="O28" s="92"/>
      <c r="P28" s="92"/>
    </row>
    <row r="29" spans="1:16" x14ac:dyDescent="0.25">
      <c r="A29" s="83"/>
      <c r="B29" s="106" t="s">
        <v>133</v>
      </c>
      <c r="C29" s="88"/>
      <c r="D29" s="88"/>
      <c r="E29" s="88"/>
      <c r="F29" s="88"/>
      <c r="G29" s="88"/>
      <c r="H29" s="88"/>
      <c r="I29" s="91"/>
      <c r="J29" s="91"/>
      <c r="K29" s="91"/>
      <c r="L29" s="91"/>
      <c r="M29" s="91"/>
      <c r="N29" s="92"/>
      <c r="O29" s="92"/>
      <c r="P29" s="92"/>
    </row>
    <row r="30" spans="1:16" x14ac:dyDescent="0.25">
      <c r="A30" s="83"/>
      <c r="B30" s="88"/>
      <c r="C30" s="88"/>
      <c r="D30" s="88"/>
      <c r="E30" s="88"/>
      <c r="F30" s="88"/>
      <c r="G30" s="88"/>
      <c r="H30" s="88"/>
      <c r="I30" s="91"/>
      <c r="J30" s="91"/>
      <c r="K30" s="91"/>
      <c r="L30" s="91"/>
      <c r="M30" s="91"/>
      <c r="N30" s="92"/>
      <c r="O30" s="92"/>
      <c r="P30" s="92"/>
    </row>
    <row r="31" spans="1:16" x14ac:dyDescent="0.25">
      <c r="A31" s="83"/>
      <c r="B31" s="88"/>
      <c r="C31" s="88"/>
      <c r="D31" s="88"/>
      <c r="E31" s="88"/>
      <c r="F31" s="88"/>
      <c r="G31" s="88"/>
      <c r="H31" s="88"/>
      <c r="I31" s="91"/>
      <c r="J31" s="91"/>
      <c r="K31" s="91"/>
      <c r="L31" s="91"/>
      <c r="M31" s="91"/>
      <c r="N31" s="92"/>
      <c r="O31" s="92"/>
      <c r="P31" s="92"/>
    </row>
    <row r="32" spans="1:16" x14ac:dyDescent="0.25">
      <c r="A32" s="83"/>
      <c r="B32" s="109" t="s">
        <v>29</v>
      </c>
      <c r="C32" s="109" t="s">
        <v>51</v>
      </c>
      <c r="D32" s="108" t="s">
        <v>44</v>
      </c>
      <c r="E32" s="108" t="s">
        <v>13</v>
      </c>
      <c r="F32" s="88"/>
      <c r="G32" s="88"/>
      <c r="H32" s="88"/>
      <c r="I32" s="91"/>
      <c r="J32" s="91"/>
      <c r="K32" s="91"/>
      <c r="L32" s="91"/>
      <c r="M32" s="91"/>
      <c r="N32" s="92"/>
      <c r="O32" s="92"/>
      <c r="P32" s="92"/>
    </row>
    <row r="33" spans="1:28" ht="28.5" x14ac:dyDescent="0.25">
      <c r="A33" s="83"/>
      <c r="B33" s="89" t="s">
        <v>134</v>
      </c>
      <c r="C33" s="90">
        <v>40</v>
      </c>
      <c r="D33" s="147">
        <f>+D129</f>
        <v>0</v>
      </c>
      <c r="E33" s="219">
        <f>+D33+D34</f>
        <v>10</v>
      </c>
      <c r="F33" s="88"/>
      <c r="G33" s="88"/>
      <c r="H33" s="88"/>
      <c r="I33" s="91"/>
      <c r="J33" s="91"/>
      <c r="K33" s="91"/>
      <c r="L33" s="91"/>
      <c r="M33" s="91"/>
      <c r="N33" s="92"/>
      <c r="O33" s="92"/>
      <c r="P33" s="92"/>
    </row>
    <row r="34" spans="1:28" ht="42.75" x14ac:dyDescent="0.25">
      <c r="A34" s="83"/>
      <c r="B34" s="89" t="s">
        <v>135</v>
      </c>
      <c r="C34" s="90">
        <v>60</v>
      </c>
      <c r="D34" s="147">
        <f>+D130</f>
        <v>10</v>
      </c>
      <c r="E34" s="220"/>
      <c r="F34" s="88"/>
      <c r="G34" s="88"/>
      <c r="H34" s="88"/>
      <c r="I34" s="91"/>
      <c r="J34" s="91"/>
      <c r="K34" s="91"/>
      <c r="L34" s="91"/>
      <c r="M34" s="91"/>
      <c r="N34" s="92"/>
      <c r="O34" s="92"/>
      <c r="P34" s="92"/>
    </row>
    <row r="35" spans="1:28" x14ac:dyDescent="0.25">
      <c r="A35" s="83"/>
      <c r="C35" s="84"/>
      <c r="D35" s="36"/>
      <c r="E35" s="85"/>
      <c r="F35" s="37"/>
      <c r="G35" s="37"/>
      <c r="H35" s="37"/>
      <c r="I35" s="21"/>
      <c r="J35" s="21"/>
      <c r="K35" s="21"/>
      <c r="L35" s="21"/>
      <c r="M35" s="21"/>
    </row>
    <row r="36" spans="1:28" x14ac:dyDescent="0.25">
      <c r="B36" s="106" t="s">
        <v>26</v>
      </c>
      <c r="K36" s="9">
        <f>9/30</f>
        <v>0.3</v>
      </c>
      <c r="M36" s="52"/>
      <c r="N36" s="52"/>
      <c r="O36" s="52"/>
      <c r="P36" s="52"/>
    </row>
    <row r="37" spans="1:28" ht="15.75" thickBot="1" x14ac:dyDescent="0.3">
      <c r="M37" s="52"/>
      <c r="N37" s="52"/>
      <c r="O37" s="52"/>
      <c r="P37" s="52"/>
    </row>
    <row r="38" spans="1:28" s="91" customFormat="1" ht="60" x14ac:dyDescent="0.25">
      <c r="B38" s="102" t="s">
        <v>136</v>
      </c>
      <c r="C38" s="102" t="s">
        <v>137</v>
      </c>
      <c r="D38" s="102" t="s">
        <v>138</v>
      </c>
      <c r="E38" s="102" t="s">
        <v>38</v>
      </c>
      <c r="F38" s="102" t="s">
        <v>19</v>
      </c>
      <c r="G38" s="102" t="s">
        <v>99</v>
      </c>
      <c r="H38" s="102" t="s">
        <v>14</v>
      </c>
      <c r="I38" s="102" t="s">
        <v>9</v>
      </c>
      <c r="J38" s="102" t="s">
        <v>27</v>
      </c>
      <c r="K38" s="102" t="s">
        <v>54</v>
      </c>
      <c r="L38" s="102" t="s">
        <v>17</v>
      </c>
      <c r="M38" s="87" t="s">
        <v>149</v>
      </c>
      <c r="N38" s="102" t="s">
        <v>139</v>
      </c>
      <c r="O38" s="87" t="s">
        <v>161</v>
      </c>
      <c r="P38" s="87" t="s">
        <v>150</v>
      </c>
      <c r="Q38" s="102" t="s">
        <v>31</v>
      </c>
      <c r="R38" s="176" t="s">
        <v>10</v>
      </c>
      <c r="S38" s="176" t="s">
        <v>16</v>
      </c>
    </row>
    <row r="39" spans="1:28" s="97" customFormat="1" ht="72.75" customHeight="1" x14ac:dyDescent="0.25">
      <c r="A39" s="40">
        <v>1</v>
      </c>
      <c r="B39" s="98" t="s">
        <v>162</v>
      </c>
      <c r="C39" s="98" t="s">
        <v>162</v>
      </c>
      <c r="D39" s="98" t="s">
        <v>165</v>
      </c>
      <c r="E39" s="190">
        <v>1720110213</v>
      </c>
      <c r="F39" s="94"/>
      <c r="G39" s="141">
        <v>1</v>
      </c>
      <c r="H39" s="101">
        <v>40905</v>
      </c>
      <c r="I39" s="101">
        <v>41988</v>
      </c>
      <c r="J39" s="95" t="s">
        <v>128</v>
      </c>
      <c r="K39" s="183">
        <v>18</v>
      </c>
      <c r="L39" s="181">
        <v>15.1</v>
      </c>
      <c r="M39" s="157">
        <v>208</v>
      </c>
      <c r="N39" s="86">
        <f>+M39*G39</f>
        <v>208</v>
      </c>
      <c r="O39" s="86"/>
      <c r="P39" s="86"/>
      <c r="Q39" s="25">
        <v>1512235739</v>
      </c>
      <c r="R39" s="25" t="s">
        <v>279</v>
      </c>
      <c r="S39" s="191" t="s">
        <v>281</v>
      </c>
      <c r="T39" s="96"/>
      <c r="U39" s="96"/>
      <c r="V39" s="96"/>
      <c r="W39" s="96"/>
      <c r="X39" s="96"/>
      <c r="Y39" s="96"/>
      <c r="Z39" s="96"/>
      <c r="AA39" s="96"/>
      <c r="AB39" s="96"/>
    </row>
    <row r="40" spans="1:28" s="97" customFormat="1" ht="259.5" customHeight="1" x14ac:dyDescent="0.25">
      <c r="A40" s="40">
        <v>2</v>
      </c>
      <c r="B40" s="98" t="s">
        <v>162</v>
      </c>
      <c r="C40" s="98" t="s">
        <v>162</v>
      </c>
      <c r="D40" s="98" t="s">
        <v>165</v>
      </c>
      <c r="E40" s="93" t="s">
        <v>278</v>
      </c>
      <c r="F40" s="94" t="s">
        <v>128</v>
      </c>
      <c r="G40" s="93">
        <v>1</v>
      </c>
      <c r="H40" s="101">
        <v>41768</v>
      </c>
      <c r="I40" s="101">
        <v>42004</v>
      </c>
      <c r="J40" s="95" t="s">
        <v>128</v>
      </c>
      <c r="K40" s="177">
        <v>0</v>
      </c>
      <c r="L40" s="181">
        <v>4.7</v>
      </c>
      <c r="M40" s="157">
        <v>475</v>
      </c>
      <c r="N40" s="86">
        <f>+M40*G40</f>
        <v>475</v>
      </c>
      <c r="O40" s="86">
        <v>0</v>
      </c>
      <c r="P40" s="86"/>
      <c r="Q40" s="25">
        <v>2027014976</v>
      </c>
      <c r="R40" s="25" t="s">
        <v>280</v>
      </c>
      <c r="S40" s="56" t="s">
        <v>169</v>
      </c>
      <c r="T40" s="96"/>
      <c r="U40" s="96"/>
      <c r="V40" s="96"/>
      <c r="W40" s="96"/>
      <c r="X40" s="96"/>
      <c r="Y40" s="96"/>
      <c r="Z40" s="96"/>
      <c r="AA40" s="96"/>
      <c r="AB40" s="96"/>
    </row>
    <row r="41" spans="1:28" s="97" customFormat="1" ht="29.45" customHeight="1" x14ac:dyDescent="0.25">
      <c r="A41" s="40"/>
      <c r="B41" s="158" t="s">
        <v>13</v>
      </c>
      <c r="C41" s="99"/>
      <c r="D41" s="98"/>
      <c r="E41" s="93"/>
      <c r="F41" s="94"/>
      <c r="G41" s="94"/>
      <c r="H41" s="94"/>
      <c r="I41" s="95"/>
      <c r="J41" s="95"/>
      <c r="K41" s="100">
        <f t="shared" ref="K41:Q41" si="0">SUM(K39:K40)</f>
        <v>18</v>
      </c>
      <c r="L41" s="100">
        <f t="shared" si="0"/>
        <v>19.8</v>
      </c>
      <c r="M41" s="140">
        <f t="shared" si="0"/>
        <v>683</v>
      </c>
      <c r="N41" s="140">
        <f t="shared" si="0"/>
        <v>683</v>
      </c>
      <c r="O41" s="140">
        <f t="shared" si="0"/>
        <v>0</v>
      </c>
      <c r="P41" s="140">
        <f t="shared" si="0"/>
        <v>0</v>
      </c>
      <c r="Q41" s="192">
        <f t="shared" si="0"/>
        <v>3539250715</v>
      </c>
      <c r="R41" s="25"/>
      <c r="S41" s="142"/>
    </row>
    <row r="42" spans="1:28" s="28" customFormat="1" x14ac:dyDescent="0.25">
      <c r="E42" s="29"/>
    </row>
    <row r="43" spans="1:28" s="28" customFormat="1" x14ac:dyDescent="0.25">
      <c r="B43" s="249" t="s">
        <v>24</v>
      </c>
      <c r="C43" s="249" t="s">
        <v>23</v>
      </c>
      <c r="D43" s="251" t="s">
        <v>30</v>
      </c>
      <c r="E43" s="251"/>
    </row>
    <row r="44" spans="1:28" s="28" customFormat="1" x14ac:dyDescent="0.25">
      <c r="B44" s="250"/>
      <c r="C44" s="250"/>
      <c r="D44" s="175" t="s">
        <v>20</v>
      </c>
      <c r="E44" s="51" t="s">
        <v>21</v>
      </c>
    </row>
    <row r="45" spans="1:28" s="28" customFormat="1" ht="30.6" customHeight="1" x14ac:dyDescent="0.25">
      <c r="B45" s="49" t="s">
        <v>18</v>
      </c>
      <c r="C45" s="151"/>
      <c r="D45" s="47"/>
      <c r="E45" s="47" t="s">
        <v>160</v>
      </c>
      <c r="F45" s="30"/>
      <c r="G45" s="30"/>
      <c r="H45" s="30"/>
      <c r="I45" s="30"/>
      <c r="J45" s="30"/>
      <c r="K45" s="30"/>
      <c r="L45" s="30"/>
      <c r="M45" s="30"/>
    </row>
    <row r="46" spans="1:28" s="28" customFormat="1" ht="30" customHeight="1" x14ac:dyDescent="0.25">
      <c r="B46" s="49" t="s">
        <v>22</v>
      </c>
      <c r="C46" s="186">
        <v>208</v>
      </c>
      <c r="D46" s="47"/>
      <c r="E46" s="47" t="s">
        <v>160</v>
      </c>
    </row>
    <row r="47" spans="1:28" s="28" customFormat="1" x14ac:dyDescent="0.25">
      <c r="B47" s="31"/>
      <c r="C47" s="235"/>
      <c r="D47" s="235"/>
      <c r="E47" s="235"/>
      <c r="F47" s="235"/>
      <c r="G47" s="235"/>
      <c r="H47" s="235"/>
      <c r="I47" s="235"/>
      <c r="J47" s="235"/>
      <c r="K47" s="235"/>
      <c r="L47" s="235"/>
      <c r="M47" s="235"/>
      <c r="N47" s="235"/>
      <c r="O47" s="174"/>
      <c r="P47" s="174"/>
    </row>
    <row r="48" spans="1:28" ht="28.15" customHeight="1" thickBot="1" x14ac:dyDescent="0.3"/>
    <row r="49" spans="2:15" ht="27" thickBot="1" x14ac:dyDescent="0.3">
      <c r="B49" s="227" t="s">
        <v>100</v>
      </c>
      <c r="C49" s="228"/>
      <c r="D49" s="228"/>
      <c r="E49" s="228"/>
      <c r="F49" s="228"/>
      <c r="G49" s="228"/>
      <c r="H49" s="228"/>
      <c r="I49" s="228"/>
      <c r="J49" s="228"/>
      <c r="K49" s="228"/>
      <c r="L49" s="228"/>
      <c r="M49" s="229"/>
    </row>
    <row r="52" spans="2:15" ht="90" customHeight="1" x14ac:dyDescent="0.25">
      <c r="B52" s="173" t="s">
        <v>151</v>
      </c>
      <c r="C52" s="173" t="s">
        <v>102</v>
      </c>
      <c r="D52" s="173" t="s">
        <v>101</v>
      </c>
      <c r="E52" s="173" t="s">
        <v>103</v>
      </c>
      <c r="F52" s="173" t="s">
        <v>104</v>
      </c>
      <c r="G52" s="173" t="s">
        <v>105</v>
      </c>
      <c r="H52" s="173" t="s">
        <v>106</v>
      </c>
      <c r="I52" s="173" t="s">
        <v>152</v>
      </c>
      <c r="J52" s="173" t="s">
        <v>107</v>
      </c>
      <c r="K52" s="173" t="s">
        <v>2</v>
      </c>
      <c r="L52" s="236" t="s">
        <v>15</v>
      </c>
      <c r="M52" s="236"/>
    </row>
    <row r="53" spans="2:15" ht="45" x14ac:dyDescent="0.25">
      <c r="B53" s="105" t="s">
        <v>274</v>
      </c>
      <c r="C53" s="56"/>
      <c r="D53" s="48"/>
      <c r="E53" s="47" t="s">
        <v>128</v>
      </c>
      <c r="F53" s="4"/>
      <c r="G53" s="4"/>
      <c r="H53" s="4"/>
      <c r="I53" s="4"/>
      <c r="J53" s="4"/>
      <c r="K53" s="56" t="s">
        <v>336</v>
      </c>
      <c r="L53" s="237" t="s">
        <v>128</v>
      </c>
      <c r="M53" s="238"/>
    </row>
    <row r="54" spans="2:15" x14ac:dyDescent="0.25">
      <c r="B54" s="159"/>
      <c r="C54" s="10"/>
      <c r="D54" s="10"/>
      <c r="E54" s="10"/>
      <c r="F54" s="10"/>
      <c r="G54" s="10"/>
      <c r="H54" s="10"/>
      <c r="I54" s="10"/>
      <c r="J54" s="10"/>
      <c r="K54" s="10"/>
      <c r="L54" s="160"/>
      <c r="M54" s="160"/>
    </row>
    <row r="55" spans="2:15" x14ac:dyDescent="0.25">
      <c r="B55" s="159"/>
      <c r="C55" s="10"/>
      <c r="D55" s="10"/>
      <c r="E55" s="10"/>
      <c r="F55" s="10"/>
      <c r="G55" s="10"/>
      <c r="H55" s="10"/>
      <c r="I55" s="10"/>
      <c r="J55" s="10"/>
      <c r="K55" s="10"/>
      <c r="L55" s="160"/>
      <c r="M55" s="160"/>
    </row>
    <row r="56" spans="2:15" x14ac:dyDescent="0.25">
      <c r="B56" s="9" t="s">
        <v>1</v>
      </c>
    </row>
    <row r="57" spans="2:15" x14ac:dyDescent="0.25">
      <c r="B57" s="9" t="s">
        <v>32</v>
      </c>
    </row>
    <row r="58" spans="2:15" x14ac:dyDescent="0.25">
      <c r="B58" s="9" t="s">
        <v>55</v>
      </c>
    </row>
    <row r="61" spans="2:15" ht="26.25" x14ac:dyDescent="0.25">
      <c r="B61" s="221" t="s">
        <v>33</v>
      </c>
      <c r="C61" s="222"/>
      <c r="D61" s="222"/>
      <c r="E61" s="222"/>
      <c r="F61" s="222"/>
      <c r="G61" s="222"/>
      <c r="H61" s="222"/>
      <c r="I61" s="222"/>
      <c r="J61" s="222"/>
      <c r="K61" s="222"/>
      <c r="L61" s="222"/>
      <c r="M61" s="222"/>
      <c r="N61" s="222"/>
      <c r="O61" s="222"/>
    </row>
    <row r="65" spans="1:16" ht="25.9" customHeight="1" x14ac:dyDescent="0.25">
      <c r="B65" s="239" t="s">
        <v>0</v>
      </c>
      <c r="C65" s="241" t="s">
        <v>157</v>
      </c>
      <c r="D65" s="239" t="s">
        <v>34</v>
      </c>
      <c r="E65" s="239" t="s">
        <v>108</v>
      </c>
      <c r="F65" s="239" t="s">
        <v>109</v>
      </c>
      <c r="G65" s="239" t="s">
        <v>110</v>
      </c>
      <c r="H65" s="236" t="s">
        <v>111</v>
      </c>
      <c r="I65" s="236"/>
      <c r="J65" s="236"/>
      <c r="K65" s="236"/>
      <c r="L65" s="176"/>
      <c r="M65" s="173"/>
      <c r="N65" s="173"/>
      <c r="O65" s="173"/>
      <c r="P65" s="173"/>
    </row>
    <row r="66" spans="1:16" ht="80.45" customHeight="1" x14ac:dyDescent="0.25">
      <c r="B66" s="240"/>
      <c r="C66" s="242"/>
      <c r="D66" s="240"/>
      <c r="E66" s="240"/>
      <c r="F66" s="240"/>
      <c r="G66" s="240"/>
      <c r="H66" s="108" t="s">
        <v>112</v>
      </c>
      <c r="I66" s="173" t="s">
        <v>155</v>
      </c>
      <c r="J66" s="173" t="s">
        <v>154</v>
      </c>
      <c r="K66" s="173" t="s">
        <v>156</v>
      </c>
      <c r="L66" s="176" t="s">
        <v>153</v>
      </c>
      <c r="M66" s="173" t="s">
        <v>35</v>
      </c>
      <c r="N66" s="173" t="s">
        <v>36</v>
      </c>
      <c r="O66" s="173" t="s">
        <v>2</v>
      </c>
      <c r="P66" s="173" t="s">
        <v>10</v>
      </c>
    </row>
    <row r="67" spans="1:16" ht="116.25" customHeight="1" x14ac:dyDescent="0.25">
      <c r="A67" s="161"/>
      <c r="B67" s="61" t="s">
        <v>37</v>
      </c>
      <c r="C67" s="61" t="s">
        <v>287</v>
      </c>
      <c r="D67" s="61" t="s">
        <v>285</v>
      </c>
      <c r="E67" s="61">
        <v>31794545</v>
      </c>
      <c r="F67" s="61" t="s">
        <v>191</v>
      </c>
      <c r="G67" s="170">
        <v>39297</v>
      </c>
      <c r="H67" s="61" t="s">
        <v>284</v>
      </c>
      <c r="I67" s="171">
        <v>41143</v>
      </c>
      <c r="J67" s="170">
        <v>41279</v>
      </c>
      <c r="K67" s="61" t="s">
        <v>128</v>
      </c>
      <c r="L67" s="61" t="s">
        <v>127</v>
      </c>
      <c r="M67" s="61" t="s">
        <v>196</v>
      </c>
      <c r="N67" s="61" t="s">
        <v>287</v>
      </c>
      <c r="O67" s="61" t="s">
        <v>337</v>
      </c>
      <c r="P67" s="61" t="s">
        <v>286</v>
      </c>
    </row>
    <row r="68" spans="1:16" ht="91.5" customHeight="1" x14ac:dyDescent="0.25">
      <c r="A68" s="161"/>
      <c r="B68" s="61" t="s">
        <v>37</v>
      </c>
      <c r="C68" s="61" t="s">
        <v>287</v>
      </c>
      <c r="D68" s="61" t="s">
        <v>289</v>
      </c>
      <c r="E68" s="61">
        <v>42145727</v>
      </c>
      <c r="F68" s="61" t="s">
        <v>191</v>
      </c>
      <c r="G68" s="170">
        <v>39255</v>
      </c>
      <c r="H68" s="61" t="s">
        <v>205</v>
      </c>
      <c r="I68" s="61" t="s">
        <v>205</v>
      </c>
      <c r="J68" s="61" t="s">
        <v>205</v>
      </c>
      <c r="K68" s="61" t="s">
        <v>128</v>
      </c>
      <c r="L68" s="61" t="s">
        <v>127</v>
      </c>
      <c r="M68" s="61" t="s">
        <v>196</v>
      </c>
      <c r="N68" s="61" t="s">
        <v>287</v>
      </c>
      <c r="O68" s="61" t="s">
        <v>290</v>
      </c>
      <c r="P68" s="61" t="s">
        <v>288</v>
      </c>
    </row>
    <row r="69" spans="1:16" ht="99" customHeight="1" x14ac:dyDescent="0.25">
      <c r="A69" s="161"/>
      <c r="B69" s="61" t="s">
        <v>37</v>
      </c>
      <c r="C69" s="61" t="s">
        <v>287</v>
      </c>
      <c r="D69" s="61" t="s">
        <v>292</v>
      </c>
      <c r="E69" s="61">
        <v>1087993815</v>
      </c>
      <c r="F69" s="61" t="s">
        <v>191</v>
      </c>
      <c r="G69" s="170">
        <v>40417</v>
      </c>
      <c r="H69" s="61" t="s">
        <v>205</v>
      </c>
      <c r="I69" s="61" t="s">
        <v>205</v>
      </c>
      <c r="J69" s="61" t="s">
        <v>205</v>
      </c>
      <c r="K69" s="169" t="s">
        <v>128</v>
      </c>
      <c r="L69" s="169" t="s">
        <v>127</v>
      </c>
      <c r="M69" s="61" t="s">
        <v>196</v>
      </c>
      <c r="N69" s="61" t="s">
        <v>287</v>
      </c>
      <c r="O69" s="61" t="s">
        <v>290</v>
      </c>
      <c r="P69" s="61" t="s">
        <v>291</v>
      </c>
    </row>
    <row r="70" spans="1:16" ht="34.5" customHeight="1" x14ac:dyDescent="0.25">
      <c r="A70" s="161"/>
      <c r="B70" s="61" t="s">
        <v>181</v>
      </c>
      <c r="C70" s="61" t="s">
        <v>287</v>
      </c>
      <c r="D70" s="61" t="s">
        <v>294</v>
      </c>
      <c r="E70" s="61">
        <v>1088266692</v>
      </c>
      <c r="F70" s="61" t="s">
        <v>295</v>
      </c>
      <c r="G70" s="170">
        <v>41012</v>
      </c>
      <c r="H70" s="61" t="s">
        <v>296</v>
      </c>
      <c r="I70" s="171">
        <v>41401</v>
      </c>
      <c r="J70" s="170">
        <v>41638</v>
      </c>
      <c r="K70" s="169" t="s">
        <v>127</v>
      </c>
      <c r="L70" s="169" t="s">
        <v>127</v>
      </c>
      <c r="M70" s="169" t="s">
        <v>127</v>
      </c>
      <c r="N70" s="169" t="s">
        <v>127</v>
      </c>
      <c r="O70" s="61" t="s">
        <v>63</v>
      </c>
      <c r="P70" s="61" t="s">
        <v>293</v>
      </c>
    </row>
    <row r="71" spans="1:16" ht="37.15" customHeight="1" x14ac:dyDescent="0.25">
      <c r="A71" s="161"/>
      <c r="B71" s="61" t="s">
        <v>181</v>
      </c>
      <c r="C71" s="61" t="s">
        <v>287</v>
      </c>
      <c r="D71" s="61" t="s">
        <v>297</v>
      </c>
      <c r="E71" s="61">
        <v>1088253992</v>
      </c>
      <c r="F71" s="61" t="s">
        <v>295</v>
      </c>
      <c r="G71" s="170">
        <v>40011</v>
      </c>
      <c r="H71" s="61" t="s">
        <v>298</v>
      </c>
      <c r="I71" s="171">
        <v>41244</v>
      </c>
      <c r="J71" s="170">
        <v>41639</v>
      </c>
      <c r="K71" s="169" t="s">
        <v>127</v>
      </c>
      <c r="L71" s="169" t="s">
        <v>127</v>
      </c>
      <c r="M71" s="169" t="s">
        <v>127</v>
      </c>
      <c r="N71" s="169" t="s">
        <v>127</v>
      </c>
      <c r="O71" s="61" t="s">
        <v>63</v>
      </c>
      <c r="P71" s="61" t="s">
        <v>299</v>
      </c>
    </row>
    <row r="72" spans="1:16" ht="73.5" customHeight="1" x14ac:dyDescent="0.25">
      <c r="A72" s="161"/>
      <c r="B72" s="61" t="s">
        <v>181</v>
      </c>
      <c r="C72" s="61" t="s">
        <v>287</v>
      </c>
      <c r="D72" s="61" t="s">
        <v>301</v>
      </c>
      <c r="E72" s="61">
        <v>42032087</v>
      </c>
      <c r="F72" s="61" t="s">
        <v>191</v>
      </c>
      <c r="G72" s="170">
        <v>41083</v>
      </c>
      <c r="H72" s="61" t="s">
        <v>302</v>
      </c>
      <c r="I72" s="171" t="s">
        <v>303</v>
      </c>
      <c r="J72" s="170">
        <v>40878</v>
      </c>
      <c r="K72" s="169" t="s">
        <v>128</v>
      </c>
      <c r="L72" s="169" t="s">
        <v>127</v>
      </c>
      <c r="M72" s="61" t="s">
        <v>128</v>
      </c>
      <c r="N72" s="61" t="s">
        <v>127</v>
      </c>
      <c r="O72" s="61" t="s">
        <v>304</v>
      </c>
      <c r="P72" s="61" t="s">
        <v>300</v>
      </c>
    </row>
    <row r="73" spans="1:16" ht="37.15" customHeight="1" x14ac:dyDescent="0.25">
      <c r="A73" s="161"/>
      <c r="B73" s="61" t="s">
        <v>181</v>
      </c>
      <c r="C73" s="61" t="s">
        <v>287</v>
      </c>
      <c r="D73" s="61" t="s">
        <v>306</v>
      </c>
      <c r="E73" s="61">
        <v>1088206893</v>
      </c>
      <c r="F73" s="61" t="s">
        <v>295</v>
      </c>
      <c r="G73" s="170">
        <v>40529</v>
      </c>
      <c r="H73" s="61" t="s">
        <v>307</v>
      </c>
      <c r="I73" s="171">
        <v>40574</v>
      </c>
      <c r="J73" s="170">
        <v>40941</v>
      </c>
      <c r="K73" s="169" t="s">
        <v>127</v>
      </c>
      <c r="L73" s="169" t="s">
        <v>127</v>
      </c>
      <c r="M73" s="169" t="s">
        <v>127</v>
      </c>
      <c r="N73" s="169" t="s">
        <v>127</v>
      </c>
      <c r="O73" s="61" t="s">
        <v>63</v>
      </c>
      <c r="P73" s="61" t="s">
        <v>305</v>
      </c>
    </row>
    <row r="74" spans="1:16" ht="41.25" customHeight="1" x14ac:dyDescent="0.25">
      <c r="A74" s="161"/>
      <c r="B74" s="61" t="s">
        <v>181</v>
      </c>
      <c r="C74" s="61" t="s">
        <v>287</v>
      </c>
      <c r="D74" s="61" t="s">
        <v>309</v>
      </c>
      <c r="E74" s="61">
        <v>30396768</v>
      </c>
      <c r="F74" s="61" t="s">
        <v>190</v>
      </c>
      <c r="G74" s="170">
        <v>40389</v>
      </c>
      <c r="H74" s="61" t="s">
        <v>310</v>
      </c>
      <c r="I74" s="171">
        <v>40575</v>
      </c>
      <c r="J74" s="170">
        <v>40908</v>
      </c>
      <c r="K74" s="169" t="s">
        <v>127</v>
      </c>
      <c r="L74" s="169" t="s">
        <v>127</v>
      </c>
      <c r="M74" s="169" t="s">
        <v>127</v>
      </c>
      <c r="N74" s="169" t="s">
        <v>127</v>
      </c>
      <c r="O74" s="61" t="s">
        <v>63</v>
      </c>
      <c r="P74" s="61" t="s">
        <v>308</v>
      </c>
    </row>
    <row r="75" spans="1:16" ht="75" x14ac:dyDescent="0.25">
      <c r="A75" s="161"/>
      <c r="B75" s="61" t="s">
        <v>181</v>
      </c>
      <c r="C75" s="61" t="s">
        <v>287</v>
      </c>
      <c r="D75" s="61" t="s">
        <v>311</v>
      </c>
      <c r="E75" s="61">
        <v>1087985118</v>
      </c>
      <c r="F75" s="61" t="s">
        <v>295</v>
      </c>
      <c r="G75" s="170">
        <v>40529</v>
      </c>
      <c r="H75" s="61" t="s">
        <v>312</v>
      </c>
      <c r="I75" s="171">
        <v>40609</v>
      </c>
      <c r="J75" s="170">
        <v>40975</v>
      </c>
      <c r="K75" s="169" t="s">
        <v>127</v>
      </c>
      <c r="L75" s="169" t="s">
        <v>127</v>
      </c>
      <c r="M75" s="169" t="s">
        <v>127</v>
      </c>
      <c r="N75" s="169" t="s">
        <v>127</v>
      </c>
      <c r="O75" s="61" t="s">
        <v>63</v>
      </c>
      <c r="P75" s="61" t="s">
        <v>313</v>
      </c>
    </row>
    <row r="76" spans="1:16" ht="42.6" customHeight="1" x14ac:dyDescent="0.25">
      <c r="B76" s="162"/>
      <c r="C76" s="163"/>
      <c r="D76" s="162"/>
      <c r="E76" s="162"/>
      <c r="F76" s="162"/>
      <c r="G76" s="164"/>
      <c r="H76" s="168"/>
      <c r="I76" s="165"/>
      <c r="J76" s="166"/>
      <c r="K76" s="167"/>
      <c r="L76" s="167"/>
      <c r="M76" s="10"/>
      <c r="N76" s="10"/>
      <c r="O76" s="10"/>
      <c r="P76" s="10"/>
    </row>
    <row r="77" spans="1:16" ht="41.45" customHeight="1" x14ac:dyDescent="0.25"/>
    <row r="78" spans="1:16" ht="26.25" x14ac:dyDescent="0.25">
      <c r="B78" s="223" t="s">
        <v>39</v>
      </c>
      <c r="C78" s="223"/>
      <c r="D78" s="223"/>
      <c r="E78" s="223"/>
      <c r="F78" s="223"/>
      <c r="G78" s="223"/>
      <c r="H78" s="223"/>
      <c r="I78" s="223"/>
      <c r="J78" s="223"/>
      <c r="K78" s="223"/>
      <c r="L78" s="223"/>
      <c r="M78" s="223"/>
      <c r="N78" s="223"/>
      <c r="O78" s="223"/>
      <c r="P78" s="223"/>
    </row>
    <row r="81" spans="1:28" ht="46.15" customHeight="1" x14ac:dyDescent="0.25">
      <c r="B81" s="55" t="s">
        <v>29</v>
      </c>
      <c r="C81" s="55" t="s">
        <v>40</v>
      </c>
      <c r="D81" s="236" t="s">
        <v>2</v>
      </c>
      <c r="E81" s="236"/>
    </row>
    <row r="82" spans="1:28" ht="85.5" customHeight="1" x14ac:dyDescent="0.25">
      <c r="B82" s="56" t="s">
        <v>113</v>
      </c>
      <c r="C82" s="147" t="s">
        <v>127</v>
      </c>
      <c r="D82" s="233"/>
      <c r="E82" s="234"/>
    </row>
    <row r="85" spans="1:28" ht="26.25" x14ac:dyDescent="0.25">
      <c r="B85" s="221" t="s">
        <v>57</v>
      </c>
      <c r="C85" s="222"/>
      <c r="D85" s="222"/>
      <c r="E85" s="222"/>
      <c r="F85" s="222"/>
      <c r="G85" s="222"/>
      <c r="H85" s="222"/>
      <c r="I85" s="222"/>
      <c r="J85" s="222"/>
      <c r="K85" s="222"/>
      <c r="L85" s="222"/>
      <c r="M85" s="222"/>
      <c r="N85" s="222"/>
      <c r="O85" s="222"/>
      <c r="P85" s="222"/>
      <c r="Q85" s="222"/>
      <c r="R85" s="222"/>
    </row>
    <row r="88" spans="1:28" ht="26.25" x14ac:dyDescent="0.25">
      <c r="B88" s="223" t="s">
        <v>47</v>
      </c>
      <c r="C88" s="223"/>
      <c r="D88" s="223"/>
      <c r="E88" s="223"/>
      <c r="F88" s="223"/>
      <c r="G88" s="223"/>
      <c r="H88" s="223"/>
      <c r="I88" s="223"/>
      <c r="J88" s="223"/>
      <c r="K88" s="223"/>
      <c r="L88" s="223"/>
      <c r="M88" s="223"/>
      <c r="N88" s="223"/>
      <c r="O88" s="223"/>
    </row>
    <row r="90" spans="1:28" x14ac:dyDescent="0.25">
      <c r="K90" s="9">
        <f>9/30</f>
        <v>0.3</v>
      </c>
      <c r="M90" s="52"/>
      <c r="N90" s="52"/>
      <c r="O90" s="52"/>
      <c r="P90" s="52"/>
    </row>
    <row r="91" spans="1:28" s="91" customFormat="1" ht="109.5" customHeight="1" x14ac:dyDescent="0.25">
      <c r="A91" s="147"/>
      <c r="B91" s="173" t="s">
        <v>136</v>
      </c>
      <c r="C91" s="173" t="s">
        <v>137</v>
      </c>
      <c r="D91" s="173" t="s">
        <v>138</v>
      </c>
      <c r="E91" s="173" t="s">
        <v>38</v>
      </c>
      <c r="F91" s="173" t="s">
        <v>19</v>
      </c>
      <c r="G91" s="173" t="s">
        <v>99</v>
      </c>
      <c r="H91" s="173" t="s">
        <v>14</v>
      </c>
      <c r="I91" s="173" t="s">
        <v>9</v>
      </c>
      <c r="J91" s="173" t="s">
        <v>27</v>
      </c>
      <c r="K91" s="173" t="s">
        <v>54</v>
      </c>
      <c r="L91" s="173" t="s">
        <v>17</v>
      </c>
      <c r="M91" s="173" t="s">
        <v>31</v>
      </c>
      <c r="N91" s="173" t="s">
        <v>10</v>
      </c>
      <c r="O91" s="173" t="s">
        <v>16</v>
      </c>
      <c r="P91" s="9"/>
      <c r="Q91" s="9"/>
      <c r="R91" s="9"/>
      <c r="S91" s="9"/>
    </row>
    <row r="92" spans="1:28" s="97" customFormat="1" ht="72.75" customHeight="1" x14ac:dyDescent="0.25">
      <c r="A92" s="40">
        <v>1</v>
      </c>
      <c r="B92" s="98" t="s">
        <v>162</v>
      </c>
      <c r="C92" s="98" t="s">
        <v>162</v>
      </c>
      <c r="D92" s="98" t="s">
        <v>165</v>
      </c>
      <c r="E92" s="190">
        <v>1720110213</v>
      </c>
      <c r="F92" s="94"/>
      <c r="G92" s="141">
        <v>1</v>
      </c>
      <c r="H92" s="101">
        <v>40905</v>
      </c>
      <c r="I92" s="101">
        <v>41988</v>
      </c>
      <c r="J92" s="95" t="s">
        <v>128</v>
      </c>
      <c r="K92" s="181"/>
      <c r="L92" s="183">
        <v>33.1</v>
      </c>
      <c r="M92" s="25">
        <v>1512235739</v>
      </c>
      <c r="N92" s="25" t="s">
        <v>282</v>
      </c>
      <c r="O92" s="194" t="s">
        <v>338</v>
      </c>
      <c r="P92" s="28"/>
      <c r="T92" s="96"/>
      <c r="U92" s="96"/>
      <c r="V92" s="96"/>
      <c r="W92" s="96"/>
      <c r="X92" s="96"/>
      <c r="Y92" s="96"/>
      <c r="Z92" s="96"/>
      <c r="AA92" s="96"/>
      <c r="AB92" s="96"/>
    </row>
    <row r="93" spans="1:28" s="97" customFormat="1" ht="283.5" customHeight="1" x14ac:dyDescent="0.25">
      <c r="A93" s="40">
        <v>2</v>
      </c>
      <c r="B93" s="98" t="s">
        <v>162</v>
      </c>
      <c r="C93" s="98" t="s">
        <v>162</v>
      </c>
      <c r="D93" s="98" t="s">
        <v>165</v>
      </c>
      <c r="E93" s="93" t="s">
        <v>278</v>
      </c>
      <c r="F93" s="94" t="s">
        <v>128</v>
      </c>
      <c r="G93" s="93">
        <v>1</v>
      </c>
      <c r="H93" s="101">
        <v>41768</v>
      </c>
      <c r="I93" s="101">
        <v>42004</v>
      </c>
      <c r="J93" s="95" t="s">
        <v>128</v>
      </c>
      <c r="K93" s="177">
        <v>0</v>
      </c>
      <c r="L93" s="181">
        <v>4.7</v>
      </c>
      <c r="M93" s="25">
        <v>2027014976</v>
      </c>
      <c r="N93" s="25" t="s">
        <v>283</v>
      </c>
      <c r="O93" s="56" t="s">
        <v>169</v>
      </c>
      <c r="P93" s="185"/>
      <c r="T93" s="96"/>
      <c r="U93" s="96"/>
      <c r="V93" s="96"/>
      <c r="W93" s="96"/>
      <c r="X93" s="96"/>
      <c r="Y93" s="96"/>
      <c r="Z93" s="96"/>
      <c r="AA93" s="96"/>
      <c r="AB93" s="96"/>
    </row>
    <row r="94" spans="1:28" s="97" customFormat="1" x14ac:dyDescent="0.25">
      <c r="A94" s="40"/>
      <c r="B94" s="43" t="s">
        <v>13</v>
      </c>
      <c r="C94" s="99"/>
      <c r="D94" s="98"/>
      <c r="E94" s="93"/>
      <c r="F94" s="94"/>
      <c r="G94" s="94"/>
      <c r="H94" s="94"/>
      <c r="I94" s="95"/>
      <c r="J94" s="95"/>
      <c r="K94" s="154">
        <f>SUM(K92:K93)</f>
        <v>0</v>
      </c>
      <c r="L94" s="154">
        <f>SUM(L92:L93)</f>
        <v>37.800000000000004</v>
      </c>
      <c r="M94" s="155"/>
      <c r="N94" s="100"/>
      <c r="O94" s="100"/>
      <c r="P94" s="9"/>
      <c r="Q94" s="9"/>
      <c r="R94" s="9"/>
      <c r="S94" s="9"/>
    </row>
    <row r="95" spans="1:28" x14ac:dyDescent="0.25">
      <c r="A95" s="105"/>
      <c r="B95" s="48"/>
      <c r="C95" s="48"/>
      <c r="D95" s="48"/>
      <c r="E95" s="152"/>
      <c r="F95" s="48"/>
      <c r="G95" s="48"/>
      <c r="H95" s="48"/>
      <c r="I95" s="48"/>
      <c r="J95" s="48"/>
      <c r="K95" s="48"/>
      <c r="L95" s="48"/>
      <c r="M95" s="48"/>
      <c r="N95" s="48"/>
      <c r="O95" s="48"/>
      <c r="Q95" s="28"/>
      <c r="R95" s="28"/>
    </row>
    <row r="96" spans="1:28" ht="18.75" x14ac:dyDescent="0.25">
      <c r="A96" s="105"/>
      <c r="B96" s="49" t="s">
        <v>28</v>
      </c>
      <c r="C96" s="189" t="s">
        <v>339</v>
      </c>
      <c r="D96" s="105"/>
      <c r="E96" s="105"/>
      <c r="F96" s="105"/>
      <c r="G96" s="105"/>
      <c r="H96" s="153"/>
      <c r="I96" s="153"/>
      <c r="J96" s="153"/>
      <c r="K96" s="153"/>
      <c r="L96" s="153"/>
      <c r="M96" s="153"/>
      <c r="N96" s="48"/>
      <c r="O96" s="48"/>
      <c r="P96" s="28"/>
      <c r="Q96" s="28"/>
      <c r="R96" s="28"/>
    </row>
    <row r="98" spans="2:16" ht="15.75" thickBot="1" x14ac:dyDescent="0.3"/>
    <row r="99" spans="2:16" ht="37.15" customHeight="1" thickBot="1" x14ac:dyDescent="0.3">
      <c r="B99" s="63" t="s">
        <v>42</v>
      </c>
      <c r="C99" s="64" t="s">
        <v>43</v>
      </c>
      <c r="D99" s="63" t="s">
        <v>44</v>
      </c>
      <c r="E99" s="64" t="s">
        <v>48</v>
      </c>
    </row>
    <row r="100" spans="2:16" ht="41.45" customHeight="1" x14ac:dyDescent="0.25">
      <c r="B100" s="54" t="s">
        <v>114</v>
      </c>
      <c r="C100" s="57">
        <v>20</v>
      </c>
      <c r="D100" s="187">
        <v>0</v>
      </c>
      <c r="E100" s="224">
        <f>+D100+D101+D102</f>
        <v>0</v>
      </c>
    </row>
    <row r="101" spans="2:16" x14ac:dyDescent="0.25">
      <c r="B101" s="54" t="s">
        <v>115</v>
      </c>
      <c r="C101" s="47">
        <v>30</v>
      </c>
      <c r="D101" s="47">
        <v>0</v>
      </c>
      <c r="E101" s="225"/>
    </row>
    <row r="102" spans="2:16" ht="15.75" thickBot="1" x14ac:dyDescent="0.3">
      <c r="B102" s="54" t="s">
        <v>116</v>
      </c>
      <c r="C102" s="59">
        <v>40</v>
      </c>
      <c r="D102" s="188">
        <v>0</v>
      </c>
      <c r="E102" s="226"/>
    </row>
    <row r="104" spans="2:16" ht="15.75" thickBot="1" x14ac:dyDescent="0.3"/>
    <row r="105" spans="2:16" ht="27" thickBot="1" x14ac:dyDescent="0.3">
      <c r="B105" s="227" t="s">
        <v>45</v>
      </c>
      <c r="C105" s="228"/>
      <c r="D105" s="228"/>
      <c r="E105" s="228"/>
      <c r="F105" s="228"/>
      <c r="G105" s="228"/>
      <c r="H105" s="228"/>
      <c r="I105" s="228"/>
      <c r="J105" s="228"/>
      <c r="K105" s="228"/>
      <c r="L105" s="228"/>
      <c r="M105" s="228"/>
      <c r="N105" s="229"/>
      <c r="O105" s="172"/>
      <c r="P105" s="172"/>
    </row>
    <row r="108" spans="2:16" ht="28.9" customHeight="1" x14ac:dyDescent="0.25">
      <c r="H108" s="230" t="s">
        <v>111</v>
      </c>
      <c r="I108" s="230"/>
      <c r="J108" s="230"/>
      <c r="K108" s="156"/>
      <c r="L108" s="156"/>
    </row>
    <row r="109" spans="2:16" ht="76.5" customHeight="1" x14ac:dyDescent="0.25">
      <c r="B109" s="173" t="s">
        <v>0</v>
      </c>
      <c r="C109" s="173" t="s">
        <v>157</v>
      </c>
      <c r="D109" s="173" t="s">
        <v>34</v>
      </c>
      <c r="E109" s="173" t="s">
        <v>108</v>
      </c>
      <c r="F109" s="173" t="s">
        <v>109</v>
      </c>
      <c r="G109" s="173" t="s">
        <v>110</v>
      </c>
      <c r="H109" s="108" t="s">
        <v>112</v>
      </c>
      <c r="I109" s="173" t="s">
        <v>155</v>
      </c>
      <c r="J109" s="173" t="s">
        <v>154</v>
      </c>
      <c r="K109" s="173" t="s">
        <v>156</v>
      </c>
      <c r="L109" s="180" t="s">
        <v>153</v>
      </c>
      <c r="M109" s="173" t="s">
        <v>35</v>
      </c>
      <c r="N109" s="173" t="s">
        <v>36</v>
      </c>
      <c r="O109" s="173" t="s">
        <v>2</v>
      </c>
      <c r="P109" s="173" t="s">
        <v>10</v>
      </c>
    </row>
    <row r="110" spans="2:16" ht="102.75" customHeight="1" x14ac:dyDescent="0.25">
      <c r="B110" s="61" t="s">
        <v>120</v>
      </c>
      <c r="C110" s="61" t="s">
        <v>249</v>
      </c>
      <c r="D110" s="61" t="s">
        <v>314</v>
      </c>
      <c r="E110" s="61">
        <v>18616012</v>
      </c>
      <c r="F110" s="61" t="s">
        <v>315</v>
      </c>
      <c r="G110" s="170">
        <v>37609</v>
      </c>
      <c r="H110" s="61" t="s">
        <v>317</v>
      </c>
      <c r="I110" s="171">
        <v>38047</v>
      </c>
      <c r="J110" s="170">
        <v>38399</v>
      </c>
      <c r="K110" s="169" t="s">
        <v>128</v>
      </c>
      <c r="L110" s="169" t="s">
        <v>127</v>
      </c>
      <c r="M110" s="61" t="s">
        <v>128</v>
      </c>
      <c r="N110" s="61" t="s">
        <v>287</v>
      </c>
      <c r="O110" s="61" t="s">
        <v>323</v>
      </c>
      <c r="P110" s="61" t="s">
        <v>316</v>
      </c>
    </row>
    <row r="111" spans="2:16" ht="107.25" customHeight="1" x14ac:dyDescent="0.25">
      <c r="B111" s="61" t="s">
        <v>120</v>
      </c>
      <c r="C111" s="61" t="s">
        <v>249</v>
      </c>
      <c r="D111" s="61" t="s">
        <v>318</v>
      </c>
      <c r="E111" s="61">
        <v>24337428</v>
      </c>
      <c r="F111" s="61" t="s">
        <v>190</v>
      </c>
      <c r="G111" s="170">
        <v>40522</v>
      </c>
      <c r="H111" s="61" t="s">
        <v>162</v>
      </c>
      <c r="I111" s="171" t="s">
        <v>319</v>
      </c>
      <c r="J111" s="170" t="s">
        <v>320</v>
      </c>
      <c r="K111" s="169" t="s">
        <v>128</v>
      </c>
      <c r="L111" s="169" t="s">
        <v>127</v>
      </c>
      <c r="M111" s="61" t="s">
        <v>128</v>
      </c>
      <c r="N111" s="61" t="s">
        <v>287</v>
      </c>
      <c r="O111" s="61" t="s">
        <v>323</v>
      </c>
      <c r="P111" s="61" t="s">
        <v>321</v>
      </c>
    </row>
    <row r="112" spans="2:16" ht="137.25" customHeight="1" x14ac:dyDescent="0.25">
      <c r="B112" s="61" t="s">
        <v>121</v>
      </c>
      <c r="C112" s="61" t="s">
        <v>249</v>
      </c>
      <c r="D112" s="61" t="s">
        <v>322</v>
      </c>
      <c r="E112" s="61">
        <v>10577875</v>
      </c>
      <c r="F112" s="61" t="s">
        <v>190</v>
      </c>
      <c r="G112" s="170">
        <v>40788</v>
      </c>
      <c r="H112" s="61" t="s">
        <v>325</v>
      </c>
      <c r="I112" s="171" t="s">
        <v>326</v>
      </c>
      <c r="J112" s="170" t="s">
        <v>327</v>
      </c>
      <c r="K112" s="169" t="s">
        <v>128</v>
      </c>
      <c r="L112" s="169" t="s">
        <v>127</v>
      </c>
      <c r="M112" s="61" t="s">
        <v>128</v>
      </c>
      <c r="N112" s="61" t="s">
        <v>287</v>
      </c>
      <c r="O112" s="61" t="s">
        <v>328</v>
      </c>
      <c r="P112" s="61" t="s">
        <v>324</v>
      </c>
    </row>
    <row r="113" spans="2:16" ht="136.5" customHeight="1" x14ac:dyDescent="0.25">
      <c r="B113" s="61" t="s">
        <v>121</v>
      </c>
      <c r="C113" s="61" t="s">
        <v>249</v>
      </c>
      <c r="D113" s="61" t="s">
        <v>330</v>
      </c>
      <c r="E113" s="61">
        <v>1053814805</v>
      </c>
      <c r="F113" s="61" t="s">
        <v>315</v>
      </c>
      <c r="G113" s="170">
        <v>41621</v>
      </c>
      <c r="H113" s="61" t="s">
        <v>205</v>
      </c>
      <c r="I113" s="61" t="s">
        <v>205</v>
      </c>
      <c r="J113" s="61" t="s">
        <v>205</v>
      </c>
      <c r="K113" s="169" t="s">
        <v>128</v>
      </c>
      <c r="L113" s="169" t="s">
        <v>287</v>
      </c>
      <c r="M113" s="61" t="s">
        <v>196</v>
      </c>
      <c r="N113" s="61" t="s">
        <v>287</v>
      </c>
      <c r="O113" s="61" t="s">
        <v>328</v>
      </c>
      <c r="P113" s="61" t="s">
        <v>329</v>
      </c>
    </row>
    <row r="114" spans="2:16" ht="39" customHeight="1" x14ac:dyDescent="0.25">
      <c r="B114" s="61" t="s">
        <v>122</v>
      </c>
      <c r="C114" s="182" t="s">
        <v>250</v>
      </c>
      <c r="D114" s="61" t="s">
        <v>331</v>
      </c>
      <c r="E114" s="61">
        <v>30289978</v>
      </c>
      <c r="F114" s="61" t="s">
        <v>332</v>
      </c>
      <c r="G114" s="170">
        <v>35580</v>
      </c>
      <c r="H114" s="61" t="s">
        <v>333</v>
      </c>
      <c r="I114" s="171">
        <v>32566</v>
      </c>
      <c r="J114" s="170">
        <v>36716</v>
      </c>
      <c r="K114" s="169" t="s">
        <v>127</v>
      </c>
      <c r="L114" s="169" t="s">
        <v>127</v>
      </c>
      <c r="M114" s="61" t="s">
        <v>287</v>
      </c>
      <c r="N114" s="61" t="s">
        <v>287</v>
      </c>
      <c r="O114" s="61" t="s">
        <v>334</v>
      </c>
      <c r="P114" s="61" t="s">
        <v>335</v>
      </c>
    </row>
    <row r="118" spans="2:16" ht="54" customHeight="1" x14ac:dyDescent="0.25">
      <c r="B118" s="108" t="s">
        <v>29</v>
      </c>
      <c r="C118" s="108" t="s">
        <v>42</v>
      </c>
      <c r="D118" s="173" t="s">
        <v>43</v>
      </c>
      <c r="E118" s="108" t="s">
        <v>44</v>
      </c>
      <c r="F118" s="173" t="s">
        <v>49</v>
      </c>
    </row>
    <row r="119" spans="2:16" ht="156.75" customHeight="1" x14ac:dyDescent="0.2">
      <c r="B119" s="231" t="s">
        <v>46</v>
      </c>
      <c r="C119" s="6" t="s">
        <v>117</v>
      </c>
      <c r="D119" s="147">
        <v>25</v>
      </c>
      <c r="E119" s="147">
        <v>0</v>
      </c>
      <c r="F119" s="232">
        <f>+E119+E120+E121</f>
        <v>10</v>
      </c>
      <c r="G119" s="79"/>
    </row>
    <row r="120" spans="2:16" ht="114" customHeight="1" x14ac:dyDescent="0.2">
      <c r="B120" s="231"/>
      <c r="C120" s="6" t="s">
        <v>118</v>
      </c>
      <c r="D120" s="61">
        <v>25</v>
      </c>
      <c r="E120" s="147">
        <v>0</v>
      </c>
      <c r="F120" s="232"/>
      <c r="G120" s="79"/>
    </row>
    <row r="121" spans="2:16" ht="69" customHeight="1" x14ac:dyDescent="0.2">
      <c r="B121" s="231"/>
      <c r="C121" s="6" t="s">
        <v>119</v>
      </c>
      <c r="D121" s="147">
        <v>10</v>
      </c>
      <c r="E121" s="147">
        <v>10</v>
      </c>
      <c r="F121" s="232"/>
      <c r="G121" s="79"/>
    </row>
    <row r="122" spans="2:16" x14ac:dyDescent="0.25">
      <c r="C122" s="88"/>
    </row>
    <row r="125" spans="2:16" x14ac:dyDescent="0.25">
      <c r="B125" s="106" t="s">
        <v>50</v>
      </c>
    </row>
    <row r="128" spans="2:16" x14ac:dyDescent="0.25">
      <c r="B128" s="109" t="s">
        <v>29</v>
      </c>
      <c r="C128" s="109" t="s">
        <v>51</v>
      </c>
      <c r="D128" s="108" t="s">
        <v>44</v>
      </c>
      <c r="E128" s="108" t="s">
        <v>13</v>
      </c>
    </row>
    <row r="129" spans="2:5" ht="28.5" x14ac:dyDescent="0.25">
      <c r="B129" s="89" t="s">
        <v>52</v>
      </c>
      <c r="C129" s="90">
        <v>40</v>
      </c>
      <c r="D129" s="147">
        <f>+E100</f>
        <v>0</v>
      </c>
      <c r="E129" s="219">
        <f>+D129+D130</f>
        <v>10</v>
      </c>
    </row>
    <row r="130" spans="2:5" ht="42.75" x14ac:dyDescent="0.25">
      <c r="B130" s="89" t="s">
        <v>53</v>
      </c>
      <c r="C130" s="90">
        <v>60</v>
      </c>
      <c r="D130" s="147">
        <f>+F119</f>
        <v>10</v>
      </c>
      <c r="E130" s="220"/>
    </row>
  </sheetData>
  <mergeCells count="35">
    <mergeCell ref="C9:N9"/>
    <mergeCell ref="B2:R2"/>
    <mergeCell ref="B4:R4"/>
    <mergeCell ref="C6:N6"/>
    <mergeCell ref="C7:N7"/>
    <mergeCell ref="C8:N8"/>
    <mergeCell ref="C10:E10"/>
    <mergeCell ref="B14:C15"/>
    <mergeCell ref="E33:E34"/>
    <mergeCell ref="B43:B44"/>
    <mergeCell ref="C43:C44"/>
    <mergeCell ref="D43:E43"/>
    <mergeCell ref="D82:E82"/>
    <mergeCell ref="C47:N47"/>
    <mergeCell ref="B49:M49"/>
    <mergeCell ref="L52:M52"/>
    <mergeCell ref="L53:M53"/>
    <mergeCell ref="B61:O61"/>
    <mergeCell ref="B65:B66"/>
    <mergeCell ref="C65:C66"/>
    <mergeCell ref="D65:D66"/>
    <mergeCell ref="E65:E66"/>
    <mergeCell ref="F65:F66"/>
    <mergeCell ref="G65:G66"/>
    <mergeCell ref="H65:K65"/>
    <mergeCell ref="B78:P78"/>
    <mergeCell ref="D81:E81"/>
    <mergeCell ref="E129:E130"/>
    <mergeCell ref="B85:R85"/>
    <mergeCell ref="B88:O88"/>
    <mergeCell ref="E100:E102"/>
    <mergeCell ref="B105:N105"/>
    <mergeCell ref="H108:J108"/>
    <mergeCell ref="B119:B121"/>
    <mergeCell ref="F119:F121"/>
  </mergeCells>
  <dataValidations disablePrompts="1" count="2">
    <dataValidation type="list" allowBlank="1" showInputMessage="1" showErrorMessage="1" sqref="WVG983046 A65542 IU65542 SQ65542 ACM65542 AMI65542 AWE65542 BGA65542 BPW65542 BZS65542 CJO65542 CTK65542 DDG65542 DNC65542 DWY65542 EGU65542 EQQ65542 FAM65542 FKI65542 FUE65542 GEA65542 GNW65542 GXS65542 HHO65542 HRK65542 IBG65542 ILC65542 IUY65542 JEU65542 JOQ65542 JYM65542 KII65542 KSE65542 LCA65542 LLW65542 LVS65542 MFO65542 MPK65542 MZG65542 NJC65542 NSY65542 OCU65542 OMQ65542 OWM65542 PGI65542 PQE65542 QAA65542 QJW65542 QTS65542 RDO65542 RNK65542 RXG65542 SHC65542 SQY65542 TAU65542 TKQ65542 TUM65542 UEI65542 UOE65542 UYA65542 VHW65542 VRS65542 WBO65542 WLK65542 WVG65542 A131078 IU131078 SQ131078 ACM131078 AMI131078 AWE131078 BGA131078 BPW131078 BZS131078 CJO131078 CTK131078 DDG131078 DNC131078 DWY131078 EGU131078 EQQ131078 FAM131078 FKI131078 FUE131078 GEA131078 GNW131078 GXS131078 HHO131078 HRK131078 IBG131078 ILC131078 IUY131078 JEU131078 JOQ131078 JYM131078 KII131078 KSE131078 LCA131078 LLW131078 LVS131078 MFO131078 MPK131078 MZG131078 NJC131078 NSY131078 OCU131078 OMQ131078 OWM131078 PGI131078 PQE131078 QAA131078 QJW131078 QTS131078 RDO131078 RNK131078 RXG131078 SHC131078 SQY131078 TAU131078 TKQ131078 TUM131078 UEI131078 UOE131078 UYA131078 VHW131078 VRS131078 WBO131078 WLK131078 WVG131078 A196614 IU196614 SQ196614 ACM196614 AMI196614 AWE196614 BGA196614 BPW196614 BZS196614 CJO196614 CTK196614 DDG196614 DNC196614 DWY196614 EGU196614 EQQ196614 FAM196614 FKI196614 FUE196614 GEA196614 GNW196614 GXS196614 HHO196614 HRK196614 IBG196614 ILC196614 IUY196614 JEU196614 JOQ196614 JYM196614 KII196614 KSE196614 LCA196614 LLW196614 LVS196614 MFO196614 MPK196614 MZG196614 NJC196614 NSY196614 OCU196614 OMQ196614 OWM196614 PGI196614 PQE196614 QAA196614 QJW196614 QTS196614 RDO196614 RNK196614 RXG196614 SHC196614 SQY196614 TAU196614 TKQ196614 TUM196614 UEI196614 UOE196614 UYA196614 VHW196614 VRS196614 WBO196614 WLK196614 WVG196614 A262150 IU262150 SQ262150 ACM262150 AMI262150 AWE262150 BGA262150 BPW262150 BZS262150 CJO262150 CTK262150 DDG262150 DNC262150 DWY262150 EGU262150 EQQ262150 FAM262150 FKI262150 FUE262150 GEA262150 GNW262150 GXS262150 HHO262150 HRK262150 IBG262150 ILC262150 IUY262150 JEU262150 JOQ262150 JYM262150 KII262150 KSE262150 LCA262150 LLW262150 LVS262150 MFO262150 MPK262150 MZG262150 NJC262150 NSY262150 OCU262150 OMQ262150 OWM262150 PGI262150 PQE262150 QAA262150 QJW262150 QTS262150 RDO262150 RNK262150 RXG262150 SHC262150 SQY262150 TAU262150 TKQ262150 TUM262150 UEI262150 UOE262150 UYA262150 VHW262150 VRS262150 WBO262150 WLK262150 WVG262150 A327686 IU327686 SQ327686 ACM327686 AMI327686 AWE327686 BGA327686 BPW327686 BZS327686 CJO327686 CTK327686 DDG327686 DNC327686 DWY327686 EGU327686 EQQ327686 FAM327686 FKI327686 FUE327686 GEA327686 GNW327686 GXS327686 HHO327686 HRK327686 IBG327686 ILC327686 IUY327686 JEU327686 JOQ327686 JYM327686 KII327686 KSE327686 LCA327686 LLW327686 LVS327686 MFO327686 MPK327686 MZG327686 NJC327686 NSY327686 OCU327686 OMQ327686 OWM327686 PGI327686 PQE327686 QAA327686 QJW327686 QTS327686 RDO327686 RNK327686 RXG327686 SHC327686 SQY327686 TAU327686 TKQ327686 TUM327686 UEI327686 UOE327686 UYA327686 VHW327686 VRS327686 WBO327686 WLK327686 WVG327686 A393222 IU393222 SQ393222 ACM393222 AMI393222 AWE393222 BGA393222 BPW393222 BZS393222 CJO393222 CTK393222 DDG393222 DNC393222 DWY393222 EGU393222 EQQ393222 FAM393222 FKI393222 FUE393222 GEA393222 GNW393222 GXS393222 HHO393222 HRK393222 IBG393222 ILC393222 IUY393222 JEU393222 JOQ393222 JYM393222 KII393222 KSE393222 LCA393222 LLW393222 LVS393222 MFO393222 MPK393222 MZG393222 NJC393222 NSY393222 OCU393222 OMQ393222 OWM393222 PGI393222 PQE393222 QAA393222 QJW393222 QTS393222 RDO393222 RNK393222 RXG393222 SHC393222 SQY393222 TAU393222 TKQ393222 TUM393222 UEI393222 UOE393222 UYA393222 VHW393222 VRS393222 WBO393222 WLK393222 WVG393222 A458758 IU458758 SQ458758 ACM458758 AMI458758 AWE458758 BGA458758 BPW458758 BZS458758 CJO458758 CTK458758 DDG458758 DNC458758 DWY458758 EGU458758 EQQ458758 FAM458758 FKI458758 FUE458758 GEA458758 GNW458758 GXS458758 HHO458758 HRK458758 IBG458758 ILC458758 IUY458758 JEU458758 JOQ458758 JYM458758 KII458758 KSE458758 LCA458758 LLW458758 LVS458758 MFO458758 MPK458758 MZG458758 NJC458758 NSY458758 OCU458758 OMQ458758 OWM458758 PGI458758 PQE458758 QAA458758 QJW458758 QTS458758 RDO458758 RNK458758 RXG458758 SHC458758 SQY458758 TAU458758 TKQ458758 TUM458758 UEI458758 UOE458758 UYA458758 VHW458758 VRS458758 WBO458758 WLK458758 WVG458758 A524294 IU524294 SQ524294 ACM524294 AMI524294 AWE524294 BGA524294 BPW524294 BZS524294 CJO524294 CTK524294 DDG524294 DNC524294 DWY524294 EGU524294 EQQ524294 FAM524294 FKI524294 FUE524294 GEA524294 GNW524294 GXS524294 HHO524294 HRK524294 IBG524294 ILC524294 IUY524294 JEU524294 JOQ524294 JYM524294 KII524294 KSE524294 LCA524294 LLW524294 LVS524294 MFO524294 MPK524294 MZG524294 NJC524294 NSY524294 OCU524294 OMQ524294 OWM524294 PGI524294 PQE524294 QAA524294 QJW524294 QTS524294 RDO524294 RNK524294 RXG524294 SHC524294 SQY524294 TAU524294 TKQ524294 TUM524294 UEI524294 UOE524294 UYA524294 VHW524294 VRS524294 WBO524294 WLK524294 WVG524294 A589830 IU589830 SQ589830 ACM589830 AMI589830 AWE589830 BGA589830 BPW589830 BZS589830 CJO589830 CTK589830 DDG589830 DNC589830 DWY589830 EGU589830 EQQ589830 FAM589830 FKI589830 FUE589830 GEA589830 GNW589830 GXS589830 HHO589830 HRK589830 IBG589830 ILC589830 IUY589830 JEU589830 JOQ589830 JYM589830 KII589830 KSE589830 LCA589830 LLW589830 LVS589830 MFO589830 MPK589830 MZG589830 NJC589830 NSY589830 OCU589830 OMQ589830 OWM589830 PGI589830 PQE589830 QAA589830 QJW589830 QTS589830 RDO589830 RNK589830 RXG589830 SHC589830 SQY589830 TAU589830 TKQ589830 TUM589830 UEI589830 UOE589830 UYA589830 VHW589830 VRS589830 WBO589830 WLK589830 WVG589830 A655366 IU655366 SQ655366 ACM655366 AMI655366 AWE655366 BGA655366 BPW655366 BZS655366 CJO655366 CTK655366 DDG655366 DNC655366 DWY655366 EGU655366 EQQ655366 FAM655366 FKI655366 FUE655366 GEA655366 GNW655366 GXS655366 HHO655366 HRK655366 IBG655366 ILC655366 IUY655366 JEU655366 JOQ655366 JYM655366 KII655366 KSE655366 LCA655366 LLW655366 LVS655366 MFO655366 MPK655366 MZG655366 NJC655366 NSY655366 OCU655366 OMQ655366 OWM655366 PGI655366 PQE655366 QAA655366 QJW655366 QTS655366 RDO655366 RNK655366 RXG655366 SHC655366 SQY655366 TAU655366 TKQ655366 TUM655366 UEI655366 UOE655366 UYA655366 VHW655366 VRS655366 WBO655366 WLK655366 WVG655366 A720902 IU720902 SQ720902 ACM720902 AMI720902 AWE720902 BGA720902 BPW720902 BZS720902 CJO720902 CTK720902 DDG720902 DNC720902 DWY720902 EGU720902 EQQ720902 FAM720902 FKI720902 FUE720902 GEA720902 GNW720902 GXS720902 HHO720902 HRK720902 IBG720902 ILC720902 IUY720902 JEU720902 JOQ720902 JYM720902 KII720902 KSE720902 LCA720902 LLW720902 LVS720902 MFO720902 MPK720902 MZG720902 NJC720902 NSY720902 OCU720902 OMQ720902 OWM720902 PGI720902 PQE720902 QAA720902 QJW720902 QTS720902 RDO720902 RNK720902 RXG720902 SHC720902 SQY720902 TAU720902 TKQ720902 TUM720902 UEI720902 UOE720902 UYA720902 VHW720902 VRS720902 WBO720902 WLK720902 WVG720902 A786438 IU786438 SQ786438 ACM786438 AMI786438 AWE786438 BGA786438 BPW786438 BZS786438 CJO786438 CTK786438 DDG786438 DNC786438 DWY786438 EGU786438 EQQ786438 FAM786438 FKI786438 FUE786438 GEA786438 GNW786438 GXS786438 HHO786438 HRK786438 IBG786438 ILC786438 IUY786438 JEU786438 JOQ786438 JYM786438 KII786438 KSE786438 LCA786438 LLW786438 LVS786438 MFO786438 MPK786438 MZG786438 NJC786438 NSY786438 OCU786438 OMQ786438 OWM786438 PGI786438 PQE786438 QAA786438 QJW786438 QTS786438 RDO786438 RNK786438 RXG786438 SHC786438 SQY786438 TAU786438 TKQ786438 TUM786438 UEI786438 UOE786438 UYA786438 VHW786438 VRS786438 WBO786438 WLK786438 WVG786438 A851974 IU851974 SQ851974 ACM851974 AMI851974 AWE851974 BGA851974 BPW851974 BZS851974 CJO851974 CTK851974 DDG851974 DNC851974 DWY851974 EGU851974 EQQ851974 FAM851974 FKI851974 FUE851974 GEA851974 GNW851974 GXS851974 HHO851974 HRK851974 IBG851974 ILC851974 IUY851974 JEU851974 JOQ851974 JYM851974 KII851974 KSE851974 LCA851974 LLW851974 LVS851974 MFO851974 MPK851974 MZG851974 NJC851974 NSY851974 OCU851974 OMQ851974 OWM851974 PGI851974 PQE851974 QAA851974 QJW851974 QTS851974 RDO851974 RNK851974 RXG851974 SHC851974 SQY851974 TAU851974 TKQ851974 TUM851974 UEI851974 UOE851974 UYA851974 VHW851974 VRS851974 WBO851974 WLK851974 WVG851974 A917510 IU917510 SQ917510 ACM917510 AMI917510 AWE917510 BGA917510 BPW917510 BZS917510 CJO917510 CTK917510 DDG917510 DNC917510 DWY917510 EGU917510 EQQ917510 FAM917510 FKI917510 FUE917510 GEA917510 GNW917510 GXS917510 HHO917510 HRK917510 IBG917510 ILC917510 IUY917510 JEU917510 JOQ917510 JYM917510 KII917510 KSE917510 LCA917510 LLW917510 LVS917510 MFO917510 MPK917510 MZG917510 NJC917510 NSY917510 OCU917510 OMQ917510 OWM917510 PGI917510 PQE917510 QAA917510 QJW917510 QTS917510 RDO917510 RNK917510 RXG917510 SHC917510 SQY917510 TAU917510 TKQ917510 TUM917510 UEI917510 UOE917510 UYA917510 VHW917510 VRS917510 WBO917510 WLK917510 WVG917510 A983046 IU983046 SQ983046 ACM983046 AMI983046 AWE983046 BGA983046 BPW983046 BZS983046 CJO983046 CTK983046 DDG983046 DNC983046 DWY983046 EGU983046 EQQ983046 FAM983046 FKI983046 FUE983046 GEA983046 GNW983046 GXS983046 HHO983046 HRK983046 IBG983046 ILC983046 IUY983046 JEU983046 JOQ983046 JYM983046 KII983046 KSE983046 LCA983046 LLW983046 LVS983046 MFO983046 MPK983046 MZG983046 NJC983046 NSY983046 OCU983046 OMQ983046 OWM983046 PGI983046 PQE983046 QAA983046 QJW983046 QTS983046 RDO983046 RNK983046 RXG983046 SHC983046 SQY983046 TAU983046 TKQ983046 TUM983046 UEI983046 UOE983046 UYA983046 VHW983046 VRS983046 WBO983046 WLK983046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 type="decimal" allowBlank="1" showInputMessage="1" showErrorMessage="1" sqref="WVJ983046 WLN983046 C65542 IX65542 ST65542 ACP65542 AML65542 AWH65542 BGD65542 BPZ65542 BZV65542 CJR65542 CTN65542 DDJ65542 DNF65542 DXB65542 EGX65542 EQT65542 FAP65542 FKL65542 FUH65542 GED65542 GNZ65542 GXV65542 HHR65542 HRN65542 IBJ65542 ILF65542 IVB65542 JEX65542 JOT65542 JYP65542 KIL65542 KSH65542 LCD65542 LLZ65542 LVV65542 MFR65542 MPN65542 MZJ65542 NJF65542 NTB65542 OCX65542 OMT65542 OWP65542 PGL65542 PQH65542 QAD65542 QJZ65542 QTV65542 RDR65542 RNN65542 RXJ65542 SHF65542 SRB65542 TAX65542 TKT65542 TUP65542 UEL65542 UOH65542 UYD65542 VHZ65542 VRV65542 WBR65542 WLN65542 WVJ65542 C131078 IX131078 ST131078 ACP131078 AML131078 AWH131078 BGD131078 BPZ131078 BZV131078 CJR131078 CTN131078 DDJ131078 DNF131078 DXB131078 EGX131078 EQT131078 FAP131078 FKL131078 FUH131078 GED131078 GNZ131078 GXV131078 HHR131078 HRN131078 IBJ131078 ILF131078 IVB131078 JEX131078 JOT131078 JYP131078 KIL131078 KSH131078 LCD131078 LLZ131078 LVV131078 MFR131078 MPN131078 MZJ131078 NJF131078 NTB131078 OCX131078 OMT131078 OWP131078 PGL131078 PQH131078 QAD131078 QJZ131078 QTV131078 RDR131078 RNN131078 RXJ131078 SHF131078 SRB131078 TAX131078 TKT131078 TUP131078 UEL131078 UOH131078 UYD131078 VHZ131078 VRV131078 WBR131078 WLN131078 WVJ131078 C196614 IX196614 ST196614 ACP196614 AML196614 AWH196614 BGD196614 BPZ196614 BZV196614 CJR196614 CTN196614 DDJ196614 DNF196614 DXB196614 EGX196614 EQT196614 FAP196614 FKL196614 FUH196614 GED196614 GNZ196614 GXV196614 HHR196614 HRN196614 IBJ196614 ILF196614 IVB196614 JEX196614 JOT196614 JYP196614 KIL196614 KSH196614 LCD196614 LLZ196614 LVV196614 MFR196614 MPN196614 MZJ196614 NJF196614 NTB196614 OCX196614 OMT196614 OWP196614 PGL196614 PQH196614 QAD196614 QJZ196614 QTV196614 RDR196614 RNN196614 RXJ196614 SHF196614 SRB196614 TAX196614 TKT196614 TUP196614 UEL196614 UOH196614 UYD196614 VHZ196614 VRV196614 WBR196614 WLN196614 WVJ196614 C262150 IX262150 ST262150 ACP262150 AML262150 AWH262150 BGD262150 BPZ262150 BZV262150 CJR262150 CTN262150 DDJ262150 DNF262150 DXB262150 EGX262150 EQT262150 FAP262150 FKL262150 FUH262150 GED262150 GNZ262150 GXV262150 HHR262150 HRN262150 IBJ262150 ILF262150 IVB262150 JEX262150 JOT262150 JYP262150 KIL262150 KSH262150 LCD262150 LLZ262150 LVV262150 MFR262150 MPN262150 MZJ262150 NJF262150 NTB262150 OCX262150 OMT262150 OWP262150 PGL262150 PQH262150 QAD262150 QJZ262150 QTV262150 RDR262150 RNN262150 RXJ262150 SHF262150 SRB262150 TAX262150 TKT262150 TUP262150 UEL262150 UOH262150 UYD262150 VHZ262150 VRV262150 WBR262150 WLN262150 WVJ262150 C327686 IX327686 ST327686 ACP327686 AML327686 AWH327686 BGD327686 BPZ327686 BZV327686 CJR327686 CTN327686 DDJ327686 DNF327686 DXB327686 EGX327686 EQT327686 FAP327686 FKL327686 FUH327686 GED327686 GNZ327686 GXV327686 HHR327686 HRN327686 IBJ327686 ILF327686 IVB327686 JEX327686 JOT327686 JYP327686 KIL327686 KSH327686 LCD327686 LLZ327686 LVV327686 MFR327686 MPN327686 MZJ327686 NJF327686 NTB327686 OCX327686 OMT327686 OWP327686 PGL327686 PQH327686 QAD327686 QJZ327686 QTV327686 RDR327686 RNN327686 RXJ327686 SHF327686 SRB327686 TAX327686 TKT327686 TUP327686 UEL327686 UOH327686 UYD327686 VHZ327686 VRV327686 WBR327686 WLN327686 WVJ327686 C393222 IX393222 ST393222 ACP393222 AML393222 AWH393222 BGD393222 BPZ393222 BZV393222 CJR393222 CTN393222 DDJ393222 DNF393222 DXB393222 EGX393222 EQT393222 FAP393222 FKL393222 FUH393222 GED393222 GNZ393222 GXV393222 HHR393222 HRN393222 IBJ393222 ILF393222 IVB393222 JEX393222 JOT393222 JYP393222 KIL393222 KSH393222 LCD393222 LLZ393222 LVV393222 MFR393222 MPN393222 MZJ393222 NJF393222 NTB393222 OCX393222 OMT393222 OWP393222 PGL393222 PQH393222 QAD393222 QJZ393222 QTV393222 RDR393222 RNN393222 RXJ393222 SHF393222 SRB393222 TAX393222 TKT393222 TUP393222 UEL393222 UOH393222 UYD393222 VHZ393222 VRV393222 WBR393222 WLN393222 WVJ393222 C458758 IX458758 ST458758 ACP458758 AML458758 AWH458758 BGD458758 BPZ458758 BZV458758 CJR458758 CTN458758 DDJ458758 DNF458758 DXB458758 EGX458758 EQT458758 FAP458758 FKL458758 FUH458758 GED458758 GNZ458758 GXV458758 HHR458758 HRN458758 IBJ458758 ILF458758 IVB458758 JEX458758 JOT458758 JYP458758 KIL458758 KSH458758 LCD458758 LLZ458758 LVV458758 MFR458758 MPN458758 MZJ458758 NJF458758 NTB458758 OCX458758 OMT458758 OWP458758 PGL458758 PQH458758 QAD458758 QJZ458758 QTV458758 RDR458758 RNN458758 RXJ458758 SHF458758 SRB458758 TAX458758 TKT458758 TUP458758 UEL458758 UOH458758 UYD458758 VHZ458758 VRV458758 WBR458758 WLN458758 WVJ458758 C524294 IX524294 ST524294 ACP524294 AML524294 AWH524294 BGD524294 BPZ524294 BZV524294 CJR524294 CTN524294 DDJ524294 DNF524294 DXB524294 EGX524294 EQT524294 FAP524294 FKL524294 FUH524294 GED524294 GNZ524294 GXV524294 HHR524294 HRN524294 IBJ524294 ILF524294 IVB524294 JEX524294 JOT524294 JYP524294 KIL524294 KSH524294 LCD524294 LLZ524294 LVV524294 MFR524294 MPN524294 MZJ524294 NJF524294 NTB524294 OCX524294 OMT524294 OWP524294 PGL524294 PQH524294 QAD524294 QJZ524294 QTV524294 RDR524294 RNN524294 RXJ524294 SHF524294 SRB524294 TAX524294 TKT524294 TUP524294 UEL524294 UOH524294 UYD524294 VHZ524294 VRV524294 WBR524294 WLN524294 WVJ524294 C589830 IX589830 ST589830 ACP589830 AML589830 AWH589830 BGD589830 BPZ589830 BZV589830 CJR589830 CTN589830 DDJ589830 DNF589830 DXB589830 EGX589830 EQT589830 FAP589830 FKL589830 FUH589830 GED589830 GNZ589830 GXV589830 HHR589830 HRN589830 IBJ589830 ILF589830 IVB589830 JEX589830 JOT589830 JYP589830 KIL589830 KSH589830 LCD589830 LLZ589830 LVV589830 MFR589830 MPN589830 MZJ589830 NJF589830 NTB589830 OCX589830 OMT589830 OWP589830 PGL589830 PQH589830 QAD589830 QJZ589830 QTV589830 RDR589830 RNN589830 RXJ589830 SHF589830 SRB589830 TAX589830 TKT589830 TUP589830 UEL589830 UOH589830 UYD589830 VHZ589830 VRV589830 WBR589830 WLN589830 WVJ589830 C655366 IX655366 ST655366 ACP655366 AML655366 AWH655366 BGD655366 BPZ655366 BZV655366 CJR655366 CTN655366 DDJ655366 DNF655366 DXB655366 EGX655366 EQT655366 FAP655366 FKL655366 FUH655366 GED655366 GNZ655366 GXV655366 HHR655366 HRN655366 IBJ655366 ILF655366 IVB655366 JEX655366 JOT655366 JYP655366 KIL655366 KSH655366 LCD655366 LLZ655366 LVV655366 MFR655366 MPN655366 MZJ655366 NJF655366 NTB655366 OCX655366 OMT655366 OWP655366 PGL655366 PQH655366 QAD655366 QJZ655366 QTV655366 RDR655366 RNN655366 RXJ655366 SHF655366 SRB655366 TAX655366 TKT655366 TUP655366 UEL655366 UOH655366 UYD655366 VHZ655366 VRV655366 WBR655366 WLN655366 WVJ655366 C720902 IX720902 ST720902 ACP720902 AML720902 AWH720902 BGD720902 BPZ720902 BZV720902 CJR720902 CTN720902 DDJ720902 DNF720902 DXB720902 EGX720902 EQT720902 FAP720902 FKL720902 FUH720902 GED720902 GNZ720902 GXV720902 HHR720902 HRN720902 IBJ720902 ILF720902 IVB720902 JEX720902 JOT720902 JYP720902 KIL720902 KSH720902 LCD720902 LLZ720902 LVV720902 MFR720902 MPN720902 MZJ720902 NJF720902 NTB720902 OCX720902 OMT720902 OWP720902 PGL720902 PQH720902 QAD720902 QJZ720902 QTV720902 RDR720902 RNN720902 RXJ720902 SHF720902 SRB720902 TAX720902 TKT720902 TUP720902 UEL720902 UOH720902 UYD720902 VHZ720902 VRV720902 WBR720902 WLN720902 WVJ720902 C786438 IX786438 ST786438 ACP786438 AML786438 AWH786438 BGD786438 BPZ786438 BZV786438 CJR786438 CTN786438 DDJ786438 DNF786438 DXB786438 EGX786438 EQT786438 FAP786438 FKL786438 FUH786438 GED786438 GNZ786438 GXV786438 HHR786438 HRN786438 IBJ786438 ILF786438 IVB786438 JEX786438 JOT786438 JYP786438 KIL786438 KSH786438 LCD786438 LLZ786438 LVV786438 MFR786438 MPN786438 MZJ786438 NJF786438 NTB786438 OCX786438 OMT786438 OWP786438 PGL786438 PQH786438 QAD786438 QJZ786438 QTV786438 RDR786438 RNN786438 RXJ786438 SHF786438 SRB786438 TAX786438 TKT786438 TUP786438 UEL786438 UOH786438 UYD786438 VHZ786438 VRV786438 WBR786438 WLN786438 WVJ786438 C851974 IX851974 ST851974 ACP851974 AML851974 AWH851974 BGD851974 BPZ851974 BZV851974 CJR851974 CTN851974 DDJ851974 DNF851974 DXB851974 EGX851974 EQT851974 FAP851974 FKL851974 FUH851974 GED851974 GNZ851974 GXV851974 HHR851974 HRN851974 IBJ851974 ILF851974 IVB851974 JEX851974 JOT851974 JYP851974 KIL851974 KSH851974 LCD851974 LLZ851974 LVV851974 MFR851974 MPN851974 MZJ851974 NJF851974 NTB851974 OCX851974 OMT851974 OWP851974 PGL851974 PQH851974 QAD851974 QJZ851974 QTV851974 RDR851974 RNN851974 RXJ851974 SHF851974 SRB851974 TAX851974 TKT851974 TUP851974 UEL851974 UOH851974 UYD851974 VHZ851974 VRV851974 WBR851974 WLN851974 WVJ851974 C917510 IX917510 ST917510 ACP917510 AML917510 AWH917510 BGD917510 BPZ917510 BZV917510 CJR917510 CTN917510 DDJ917510 DNF917510 DXB917510 EGX917510 EQT917510 FAP917510 FKL917510 FUH917510 GED917510 GNZ917510 GXV917510 HHR917510 HRN917510 IBJ917510 ILF917510 IVB917510 JEX917510 JOT917510 JYP917510 KIL917510 KSH917510 LCD917510 LLZ917510 LVV917510 MFR917510 MPN917510 MZJ917510 NJF917510 NTB917510 OCX917510 OMT917510 OWP917510 PGL917510 PQH917510 QAD917510 QJZ917510 QTV917510 RDR917510 RNN917510 RXJ917510 SHF917510 SRB917510 TAX917510 TKT917510 TUP917510 UEL917510 UOH917510 UYD917510 VHZ917510 VRV917510 WBR917510 WLN917510 WVJ917510 C983046 IX983046 ST983046 ACP983046 AML983046 AWH983046 BGD983046 BPZ983046 BZV983046 CJR983046 CTN983046 DDJ983046 DNF983046 DXB983046 EGX983046 EQT983046 FAP983046 FKL983046 FUH983046 GED983046 GNZ983046 GXV983046 HHR983046 HRN983046 IBJ983046 ILF983046 IVB983046 JEX983046 JOT983046 JYP983046 KIL983046 KSH983046 LCD983046 LLZ983046 LVV983046 MFR983046 MPN983046 MZJ983046 NJF983046 NTB983046 OCX983046 OMT983046 OWP983046 PGL983046 PQH983046 QAD983046 QJZ983046 QTV983046 RDR983046 RNN983046 RXJ983046 SHF983046 SRB983046 TAX983046 TKT983046 TUP983046 UEL983046 UOH983046 UYD983046 VHZ983046 VRV983046 WBR983046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40"/>
  <sheetViews>
    <sheetView tabSelected="1" topLeftCell="A6" zoomScale="75" zoomScaleNormal="75" workbookViewId="0">
      <selection activeCell="A125" sqref="A125"/>
    </sheetView>
  </sheetViews>
  <sheetFormatPr baseColWidth="10" defaultRowHeight="15" x14ac:dyDescent="0.25"/>
  <cols>
    <col min="1" max="1" width="3.140625" style="9" bestFit="1" customWidth="1"/>
    <col min="2" max="2" width="77.28515625" style="9" customWidth="1"/>
    <col min="3" max="3" width="31.140625" style="9" customWidth="1"/>
    <col min="4" max="4" width="26.7109375" style="9" customWidth="1"/>
    <col min="5" max="5" width="25" style="9" customWidth="1"/>
    <col min="6" max="7" width="29.7109375" style="9" customWidth="1"/>
    <col min="8" max="8" width="20.28515625" style="9" customWidth="1"/>
    <col min="9" max="9" width="22.85546875" style="9" customWidth="1"/>
    <col min="10" max="10" width="17.140625" style="9" customWidth="1"/>
    <col min="11" max="11" width="40" style="9" customWidth="1"/>
    <col min="12" max="12" width="24.28515625" style="9" customWidth="1"/>
    <col min="13" max="13" width="26.7109375" style="9" customWidth="1"/>
    <col min="14" max="14" width="24.7109375" style="9" customWidth="1"/>
    <col min="15" max="15" width="47.140625" style="9" customWidth="1"/>
    <col min="16" max="16" width="22.140625" style="9" customWidth="1"/>
    <col min="17" max="17" width="26.140625" style="9" customWidth="1"/>
    <col min="18" max="18" width="19.5703125" style="9" bestFit="1" customWidth="1"/>
    <col min="19" max="19" width="69.28515625" style="9" customWidth="1"/>
    <col min="20" max="20" width="38.42578125" style="9" customWidth="1"/>
    <col min="21" max="24" width="6.42578125" style="9" customWidth="1"/>
    <col min="25" max="253" width="11.42578125" style="9"/>
    <col min="254" max="254" width="1" style="9" customWidth="1"/>
    <col min="255" max="255" width="4.28515625" style="9" customWidth="1"/>
    <col min="256" max="256" width="34.7109375" style="9" customWidth="1"/>
    <col min="257" max="257" width="0" style="9" hidden="1" customWidth="1"/>
    <col min="258" max="258" width="20" style="9" customWidth="1"/>
    <col min="259" max="259" width="20.85546875" style="9" customWidth="1"/>
    <col min="260" max="260" width="25" style="9" customWidth="1"/>
    <col min="261" max="261" width="18.7109375" style="9" customWidth="1"/>
    <col min="262" max="262" width="29.7109375" style="9" customWidth="1"/>
    <col min="263" max="263" width="13.42578125" style="9" customWidth="1"/>
    <col min="264" max="264" width="13.85546875" style="9" customWidth="1"/>
    <col min="265" max="269" width="16.5703125" style="9" customWidth="1"/>
    <col min="270" max="270" width="20.5703125" style="9" customWidth="1"/>
    <col min="271" max="271" width="21.140625" style="9" customWidth="1"/>
    <col min="272" max="272" width="9.5703125" style="9" customWidth="1"/>
    <col min="273" max="273" width="0.42578125" style="9" customWidth="1"/>
    <col min="274" max="280" width="6.42578125" style="9" customWidth="1"/>
    <col min="281" max="509" width="11.42578125" style="9"/>
    <col min="510" max="510" width="1" style="9" customWidth="1"/>
    <col min="511" max="511" width="4.28515625" style="9" customWidth="1"/>
    <col min="512" max="512" width="34.7109375" style="9" customWidth="1"/>
    <col min="513" max="513" width="0" style="9" hidden="1" customWidth="1"/>
    <col min="514" max="514" width="20" style="9" customWidth="1"/>
    <col min="515" max="515" width="20.85546875" style="9" customWidth="1"/>
    <col min="516" max="516" width="25" style="9" customWidth="1"/>
    <col min="517" max="517" width="18.7109375" style="9" customWidth="1"/>
    <col min="518" max="518" width="29.7109375" style="9" customWidth="1"/>
    <col min="519" max="519" width="13.42578125" style="9" customWidth="1"/>
    <col min="520" max="520" width="13.85546875" style="9" customWidth="1"/>
    <col min="521" max="525" width="16.5703125" style="9" customWidth="1"/>
    <col min="526" max="526" width="20.5703125" style="9" customWidth="1"/>
    <col min="527" max="527" width="21.140625" style="9" customWidth="1"/>
    <col min="528" max="528" width="9.5703125" style="9" customWidth="1"/>
    <col min="529" max="529" width="0.42578125" style="9" customWidth="1"/>
    <col min="530" max="536" width="6.42578125" style="9" customWidth="1"/>
    <col min="537" max="765" width="11.42578125" style="9"/>
    <col min="766" max="766" width="1" style="9" customWidth="1"/>
    <col min="767" max="767" width="4.28515625" style="9" customWidth="1"/>
    <col min="768" max="768" width="34.7109375" style="9" customWidth="1"/>
    <col min="769" max="769" width="0" style="9" hidden="1" customWidth="1"/>
    <col min="770" max="770" width="20" style="9" customWidth="1"/>
    <col min="771" max="771" width="20.85546875" style="9" customWidth="1"/>
    <col min="772" max="772" width="25" style="9" customWidth="1"/>
    <col min="773" max="773" width="18.7109375" style="9" customWidth="1"/>
    <col min="774" max="774" width="29.7109375" style="9" customWidth="1"/>
    <col min="775" max="775" width="13.42578125" style="9" customWidth="1"/>
    <col min="776" max="776" width="13.85546875" style="9" customWidth="1"/>
    <col min="777" max="781" width="16.5703125" style="9" customWidth="1"/>
    <col min="782" max="782" width="20.5703125" style="9" customWidth="1"/>
    <col min="783" max="783" width="21.140625" style="9" customWidth="1"/>
    <col min="784" max="784" width="9.5703125" style="9" customWidth="1"/>
    <col min="785" max="785" width="0.42578125" style="9" customWidth="1"/>
    <col min="786" max="792" width="6.42578125" style="9" customWidth="1"/>
    <col min="793" max="1021" width="11.42578125" style="9"/>
    <col min="1022" max="1022" width="1" style="9" customWidth="1"/>
    <col min="1023" max="1023" width="4.28515625" style="9" customWidth="1"/>
    <col min="1024" max="1024" width="34.7109375" style="9" customWidth="1"/>
    <col min="1025" max="1025" width="0" style="9" hidden="1" customWidth="1"/>
    <col min="1026" max="1026" width="20" style="9" customWidth="1"/>
    <col min="1027" max="1027" width="20.85546875" style="9" customWidth="1"/>
    <col min="1028" max="1028" width="25" style="9" customWidth="1"/>
    <col min="1029" max="1029" width="18.7109375" style="9" customWidth="1"/>
    <col min="1030" max="1030" width="29.7109375" style="9" customWidth="1"/>
    <col min="1031" max="1031" width="13.42578125" style="9" customWidth="1"/>
    <col min="1032" max="1032" width="13.85546875" style="9" customWidth="1"/>
    <col min="1033" max="1037" width="16.5703125" style="9" customWidth="1"/>
    <col min="1038" max="1038" width="20.5703125" style="9" customWidth="1"/>
    <col min="1039" max="1039" width="21.140625" style="9" customWidth="1"/>
    <col min="1040" max="1040" width="9.5703125" style="9" customWidth="1"/>
    <col min="1041" max="1041" width="0.42578125" style="9" customWidth="1"/>
    <col min="1042" max="1048" width="6.42578125" style="9" customWidth="1"/>
    <col min="1049" max="1277" width="11.42578125" style="9"/>
    <col min="1278" max="1278" width="1" style="9" customWidth="1"/>
    <col min="1279" max="1279" width="4.28515625" style="9" customWidth="1"/>
    <col min="1280" max="1280" width="34.7109375" style="9" customWidth="1"/>
    <col min="1281" max="1281" width="0" style="9" hidden="1" customWidth="1"/>
    <col min="1282" max="1282" width="20" style="9" customWidth="1"/>
    <col min="1283" max="1283" width="20.85546875" style="9" customWidth="1"/>
    <col min="1284" max="1284" width="25" style="9" customWidth="1"/>
    <col min="1285" max="1285" width="18.7109375" style="9" customWidth="1"/>
    <col min="1286" max="1286" width="29.7109375" style="9" customWidth="1"/>
    <col min="1287" max="1287" width="13.42578125" style="9" customWidth="1"/>
    <col min="1288" max="1288" width="13.85546875" style="9" customWidth="1"/>
    <col min="1289" max="1293" width="16.5703125" style="9" customWidth="1"/>
    <col min="1294" max="1294" width="20.5703125" style="9" customWidth="1"/>
    <col min="1295" max="1295" width="21.140625" style="9" customWidth="1"/>
    <col min="1296" max="1296" width="9.5703125" style="9" customWidth="1"/>
    <col min="1297" max="1297" width="0.42578125" style="9" customWidth="1"/>
    <col min="1298" max="1304" width="6.42578125" style="9" customWidth="1"/>
    <col min="1305" max="1533" width="11.42578125" style="9"/>
    <col min="1534" max="1534" width="1" style="9" customWidth="1"/>
    <col min="1535" max="1535" width="4.28515625" style="9" customWidth="1"/>
    <col min="1536" max="1536" width="34.7109375" style="9" customWidth="1"/>
    <col min="1537" max="1537" width="0" style="9" hidden="1" customWidth="1"/>
    <col min="1538" max="1538" width="20" style="9" customWidth="1"/>
    <col min="1539" max="1539" width="20.85546875" style="9" customWidth="1"/>
    <col min="1540" max="1540" width="25" style="9" customWidth="1"/>
    <col min="1541" max="1541" width="18.7109375" style="9" customWidth="1"/>
    <col min="1542" max="1542" width="29.7109375" style="9" customWidth="1"/>
    <col min="1543" max="1543" width="13.42578125" style="9" customWidth="1"/>
    <col min="1544" max="1544" width="13.85546875" style="9" customWidth="1"/>
    <col min="1545" max="1549" width="16.5703125" style="9" customWidth="1"/>
    <col min="1550" max="1550" width="20.5703125" style="9" customWidth="1"/>
    <col min="1551" max="1551" width="21.140625" style="9" customWidth="1"/>
    <col min="1552" max="1552" width="9.5703125" style="9" customWidth="1"/>
    <col min="1553" max="1553" width="0.42578125" style="9" customWidth="1"/>
    <col min="1554" max="1560" width="6.42578125" style="9" customWidth="1"/>
    <col min="1561" max="1789" width="11.42578125" style="9"/>
    <col min="1790" max="1790" width="1" style="9" customWidth="1"/>
    <col min="1791" max="1791" width="4.28515625" style="9" customWidth="1"/>
    <col min="1792" max="1792" width="34.7109375" style="9" customWidth="1"/>
    <col min="1793" max="1793" width="0" style="9" hidden="1" customWidth="1"/>
    <col min="1794" max="1794" width="20" style="9" customWidth="1"/>
    <col min="1795" max="1795" width="20.85546875" style="9" customWidth="1"/>
    <col min="1796" max="1796" width="25" style="9" customWidth="1"/>
    <col min="1797" max="1797" width="18.7109375" style="9" customWidth="1"/>
    <col min="1798" max="1798" width="29.7109375" style="9" customWidth="1"/>
    <col min="1799" max="1799" width="13.42578125" style="9" customWidth="1"/>
    <col min="1800" max="1800" width="13.85546875" style="9" customWidth="1"/>
    <col min="1801" max="1805" width="16.5703125" style="9" customWidth="1"/>
    <col min="1806" max="1806" width="20.5703125" style="9" customWidth="1"/>
    <col min="1807" max="1807" width="21.140625" style="9" customWidth="1"/>
    <col min="1808" max="1808" width="9.5703125" style="9" customWidth="1"/>
    <col min="1809" max="1809" width="0.42578125" style="9" customWidth="1"/>
    <col min="1810" max="1816" width="6.42578125" style="9" customWidth="1"/>
    <col min="1817" max="2045" width="11.42578125" style="9"/>
    <col min="2046" max="2046" width="1" style="9" customWidth="1"/>
    <col min="2047" max="2047" width="4.28515625" style="9" customWidth="1"/>
    <col min="2048" max="2048" width="34.7109375" style="9" customWidth="1"/>
    <col min="2049" max="2049" width="0" style="9" hidden="1" customWidth="1"/>
    <col min="2050" max="2050" width="20" style="9" customWidth="1"/>
    <col min="2051" max="2051" width="20.85546875" style="9" customWidth="1"/>
    <col min="2052" max="2052" width="25" style="9" customWidth="1"/>
    <col min="2053" max="2053" width="18.7109375" style="9" customWidth="1"/>
    <col min="2054" max="2054" width="29.7109375" style="9" customWidth="1"/>
    <col min="2055" max="2055" width="13.42578125" style="9" customWidth="1"/>
    <col min="2056" max="2056" width="13.85546875" style="9" customWidth="1"/>
    <col min="2057" max="2061" width="16.5703125" style="9" customWidth="1"/>
    <col min="2062" max="2062" width="20.5703125" style="9" customWidth="1"/>
    <col min="2063" max="2063" width="21.140625" style="9" customWidth="1"/>
    <col min="2064" max="2064" width="9.5703125" style="9" customWidth="1"/>
    <col min="2065" max="2065" width="0.42578125" style="9" customWidth="1"/>
    <col min="2066" max="2072" width="6.42578125" style="9" customWidth="1"/>
    <col min="2073" max="2301" width="11.42578125" style="9"/>
    <col min="2302" max="2302" width="1" style="9" customWidth="1"/>
    <col min="2303" max="2303" width="4.28515625" style="9" customWidth="1"/>
    <col min="2304" max="2304" width="34.7109375" style="9" customWidth="1"/>
    <col min="2305" max="2305" width="0" style="9" hidden="1" customWidth="1"/>
    <col min="2306" max="2306" width="20" style="9" customWidth="1"/>
    <col min="2307" max="2307" width="20.85546875" style="9" customWidth="1"/>
    <col min="2308" max="2308" width="25" style="9" customWidth="1"/>
    <col min="2309" max="2309" width="18.7109375" style="9" customWidth="1"/>
    <col min="2310" max="2310" width="29.7109375" style="9" customWidth="1"/>
    <col min="2311" max="2311" width="13.42578125" style="9" customWidth="1"/>
    <col min="2312" max="2312" width="13.85546875" style="9" customWidth="1"/>
    <col min="2313" max="2317" width="16.5703125" style="9" customWidth="1"/>
    <col min="2318" max="2318" width="20.5703125" style="9" customWidth="1"/>
    <col min="2319" max="2319" width="21.140625" style="9" customWidth="1"/>
    <col min="2320" max="2320" width="9.5703125" style="9" customWidth="1"/>
    <col min="2321" max="2321" width="0.42578125" style="9" customWidth="1"/>
    <col min="2322" max="2328" width="6.42578125" style="9" customWidth="1"/>
    <col min="2329" max="2557" width="11.42578125" style="9"/>
    <col min="2558" max="2558" width="1" style="9" customWidth="1"/>
    <col min="2559" max="2559" width="4.28515625" style="9" customWidth="1"/>
    <col min="2560" max="2560" width="34.7109375" style="9" customWidth="1"/>
    <col min="2561" max="2561" width="0" style="9" hidden="1" customWidth="1"/>
    <col min="2562" max="2562" width="20" style="9" customWidth="1"/>
    <col min="2563" max="2563" width="20.85546875" style="9" customWidth="1"/>
    <col min="2564" max="2564" width="25" style="9" customWidth="1"/>
    <col min="2565" max="2565" width="18.7109375" style="9" customWidth="1"/>
    <col min="2566" max="2566" width="29.7109375" style="9" customWidth="1"/>
    <col min="2567" max="2567" width="13.42578125" style="9" customWidth="1"/>
    <col min="2568" max="2568" width="13.85546875" style="9" customWidth="1"/>
    <col min="2569" max="2573" width="16.5703125" style="9" customWidth="1"/>
    <col min="2574" max="2574" width="20.5703125" style="9" customWidth="1"/>
    <col min="2575" max="2575" width="21.140625" style="9" customWidth="1"/>
    <col min="2576" max="2576" width="9.5703125" style="9" customWidth="1"/>
    <col min="2577" max="2577" width="0.42578125" style="9" customWidth="1"/>
    <col min="2578" max="2584" width="6.42578125" style="9" customWidth="1"/>
    <col min="2585" max="2813" width="11.42578125" style="9"/>
    <col min="2814" max="2814" width="1" style="9" customWidth="1"/>
    <col min="2815" max="2815" width="4.28515625" style="9" customWidth="1"/>
    <col min="2816" max="2816" width="34.7109375" style="9" customWidth="1"/>
    <col min="2817" max="2817" width="0" style="9" hidden="1" customWidth="1"/>
    <col min="2818" max="2818" width="20" style="9" customWidth="1"/>
    <col min="2819" max="2819" width="20.85546875" style="9" customWidth="1"/>
    <col min="2820" max="2820" width="25" style="9" customWidth="1"/>
    <col min="2821" max="2821" width="18.7109375" style="9" customWidth="1"/>
    <col min="2822" max="2822" width="29.7109375" style="9" customWidth="1"/>
    <col min="2823" max="2823" width="13.42578125" style="9" customWidth="1"/>
    <col min="2824" max="2824" width="13.85546875" style="9" customWidth="1"/>
    <col min="2825" max="2829" width="16.5703125" style="9" customWidth="1"/>
    <col min="2830" max="2830" width="20.5703125" style="9" customWidth="1"/>
    <col min="2831" max="2831" width="21.140625" style="9" customWidth="1"/>
    <col min="2832" max="2832" width="9.5703125" style="9" customWidth="1"/>
    <col min="2833" max="2833" width="0.42578125" style="9" customWidth="1"/>
    <col min="2834" max="2840" width="6.42578125" style="9" customWidth="1"/>
    <col min="2841" max="3069" width="11.42578125" style="9"/>
    <col min="3070" max="3070" width="1" style="9" customWidth="1"/>
    <col min="3071" max="3071" width="4.28515625" style="9" customWidth="1"/>
    <col min="3072" max="3072" width="34.7109375" style="9" customWidth="1"/>
    <col min="3073" max="3073" width="0" style="9" hidden="1" customWidth="1"/>
    <col min="3074" max="3074" width="20" style="9" customWidth="1"/>
    <col min="3075" max="3075" width="20.85546875" style="9" customWidth="1"/>
    <col min="3076" max="3076" width="25" style="9" customWidth="1"/>
    <col min="3077" max="3077" width="18.7109375" style="9" customWidth="1"/>
    <col min="3078" max="3078" width="29.7109375" style="9" customWidth="1"/>
    <col min="3079" max="3079" width="13.42578125" style="9" customWidth="1"/>
    <col min="3080" max="3080" width="13.85546875" style="9" customWidth="1"/>
    <col min="3081" max="3085" width="16.5703125" style="9" customWidth="1"/>
    <col min="3086" max="3086" width="20.5703125" style="9" customWidth="1"/>
    <col min="3087" max="3087" width="21.140625" style="9" customWidth="1"/>
    <col min="3088" max="3088" width="9.5703125" style="9" customWidth="1"/>
    <col min="3089" max="3089" width="0.42578125" style="9" customWidth="1"/>
    <col min="3090" max="3096" width="6.42578125" style="9" customWidth="1"/>
    <col min="3097" max="3325" width="11.42578125" style="9"/>
    <col min="3326" max="3326" width="1" style="9" customWidth="1"/>
    <col min="3327" max="3327" width="4.28515625" style="9" customWidth="1"/>
    <col min="3328" max="3328" width="34.7109375" style="9" customWidth="1"/>
    <col min="3329" max="3329" width="0" style="9" hidden="1" customWidth="1"/>
    <col min="3330" max="3330" width="20" style="9" customWidth="1"/>
    <col min="3331" max="3331" width="20.85546875" style="9" customWidth="1"/>
    <col min="3332" max="3332" width="25" style="9" customWidth="1"/>
    <col min="3333" max="3333" width="18.7109375" style="9" customWidth="1"/>
    <col min="3334" max="3334" width="29.7109375" style="9" customWidth="1"/>
    <col min="3335" max="3335" width="13.42578125" style="9" customWidth="1"/>
    <col min="3336" max="3336" width="13.85546875" style="9" customWidth="1"/>
    <col min="3337" max="3341" width="16.5703125" style="9" customWidth="1"/>
    <col min="3342" max="3342" width="20.5703125" style="9" customWidth="1"/>
    <col min="3343" max="3343" width="21.140625" style="9" customWidth="1"/>
    <col min="3344" max="3344" width="9.5703125" style="9" customWidth="1"/>
    <col min="3345" max="3345" width="0.42578125" style="9" customWidth="1"/>
    <col min="3346" max="3352" width="6.42578125" style="9" customWidth="1"/>
    <col min="3353" max="3581" width="11.42578125" style="9"/>
    <col min="3582" max="3582" width="1" style="9" customWidth="1"/>
    <col min="3583" max="3583" width="4.28515625" style="9" customWidth="1"/>
    <col min="3584" max="3584" width="34.7109375" style="9" customWidth="1"/>
    <col min="3585" max="3585" width="0" style="9" hidden="1" customWidth="1"/>
    <col min="3586" max="3586" width="20" style="9" customWidth="1"/>
    <col min="3587" max="3587" width="20.85546875" style="9" customWidth="1"/>
    <col min="3588" max="3588" width="25" style="9" customWidth="1"/>
    <col min="3589" max="3589" width="18.7109375" style="9" customWidth="1"/>
    <col min="3590" max="3590" width="29.7109375" style="9" customWidth="1"/>
    <col min="3591" max="3591" width="13.42578125" style="9" customWidth="1"/>
    <col min="3592" max="3592" width="13.85546875" style="9" customWidth="1"/>
    <col min="3593" max="3597" width="16.5703125" style="9" customWidth="1"/>
    <col min="3598" max="3598" width="20.5703125" style="9" customWidth="1"/>
    <col min="3599" max="3599" width="21.140625" style="9" customWidth="1"/>
    <col min="3600" max="3600" width="9.5703125" style="9" customWidth="1"/>
    <col min="3601" max="3601" width="0.42578125" style="9" customWidth="1"/>
    <col min="3602" max="3608" width="6.42578125" style="9" customWidth="1"/>
    <col min="3609" max="3837" width="11.42578125" style="9"/>
    <col min="3838" max="3838" width="1" style="9" customWidth="1"/>
    <col min="3839" max="3839" width="4.28515625" style="9" customWidth="1"/>
    <col min="3840" max="3840" width="34.7109375" style="9" customWidth="1"/>
    <col min="3841" max="3841" width="0" style="9" hidden="1" customWidth="1"/>
    <col min="3842" max="3842" width="20" style="9" customWidth="1"/>
    <col min="3843" max="3843" width="20.85546875" style="9" customWidth="1"/>
    <col min="3844" max="3844" width="25" style="9" customWidth="1"/>
    <col min="3845" max="3845" width="18.7109375" style="9" customWidth="1"/>
    <col min="3846" max="3846" width="29.7109375" style="9" customWidth="1"/>
    <col min="3847" max="3847" width="13.42578125" style="9" customWidth="1"/>
    <col min="3848" max="3848" width="13.85546875" style="9" customWidth="1"/>
    <col min="3849" max="3853" width="16.5703125" style="9" customWidth="1"/>
    <col min="3854" max="3854" width="20.5703125" style="9" customWidth="1"/>
    <col min="3855" max="3855" width="21.140625" style="9" customWidth="1"/>
    <col min="3856" max="3856" width="9.5703125" style="9" customWidth="1"/>
    <col min="3857" max="3857" width="0.42578125" style="9" customWidth="1"/>
    <col min="3858" max="3864" width="6.42578125" style="9" customWidth="1"/>
    <col min="3865" max="4093" width="11.42578125" style="9"/>
    <col min="4094" max="4094" width="1" style="9" customWidth="1"/>
    <col min="4095" max="4095" width="4.28515625" style="9" customWidth="1"/>
    <col min="4096" max="4096" width="34.7109375" style="9" customWidth="1"/>
    <col min="4097" max="4097" width="0" style="9" hidden="1" customWidth="1"/>
    <col min="4098" max="4098" width="20" style="9" customWidth="1"/>
    <col min="4099" max="4099" width="20.85546875" style="9" customWidth="1"/>
    <col min="4100" max="4100" width="25" style="9" customWidth="1"/>
    <col min="4101" max="4101" width="18.7109375" style="9" customWidth="1"/>
    <col min="4102" max="4102" width="29.7109375" style="9" customWidth="1"/>
    <col min="4103" max="4103" width="13.42578125" style="9" customWidth="1"/>
    <col min="4104" max="4104" width="13.85546875" style="9" customWidth="1"/>
    <col min="4105" max="4109" width="16.5703125" style="9" customWidth="1"/>
    <col min="4110" max="4110" width="20.5703125" style="9" customWidth="1"/>
    <col min="4111" max="4111" width="21.140625" style="9" customWidth="1"/>
    <col min="4112" max="4112" width="9.5703125" style="9" customWidth="1"/>
    <col min="4113" max="4113" width="0.42578125" style="9" customWidth="1"/>
    <col min="4114" max="4120" width="6.42578125" style="9" customWidth="1"/>
    <col min="4121" max="4349" width="11.42578125" style="9"/>
    <col min="4350" max="4350" width="1" style="9" customWidth="1"/>
    <col min="4351" max="4351" width="4.28515625" style="9" customWidth="1"/>
    <col min="4352" max="4352" width="34.7109375" style="9" customWidth="1"/>
    <col min="4353" max="4353" width="0" style="9" hidden="1" customWidth="1"/>
    <col min="4354" max="4354" width="20" style="9" customWidth="1"/>
    <col min="4355" max="4355" width="20.85546875" style="9" customWidth="1"/>
    <col min="4356" max="4356" width="25" style="9" customWidth="1"/>
    <col min="4357" max="4357" width="18.7109375" style="9" customWidth="1"/>
    <col min="4358" max="4358" width="29.7109375" style="9" customWidth="1"/>
    <col min="4359" max="4359" width="13.42578125" style="9" customWidth="1"/>
    <col min="4360" max="4360" width="13.85546875" style="9" customWidth="1"/>
    <col min="4361" max="4365" width="16.5703125" style="9" customWidth="1"/>
    <col min="4366" max="4366" width="20.5703125" style="9" customWidth="1"/>
    <col min="4367" max="4367" width="21.140625" style="9" customWidth="1"/>
    <col min="4368" max="4368" width="9.5703125" style="9" customWidth="1"/>
    <col min="4369" max="4369" width="0.42578125" style="9" customWidth="1"/>
    <col min="4370" max="4376" width="6.42578125" style="9" customWidth="1"/>
    <col min="4377" max="4605" width="11.42578125" style="9"/>
    <col min="4606" max="4606" width="1" style="9" customWidth="1"/>
    <col min="4607" max="4607" width="4.28515625" style="9" customWidth="1"/>
    <col min="4608" max="4608" width="34.7109375" style="9" customWidth="1"/>
    <col min="4609" max="4609" width="0" style="9" hidden="1" customWidth="1"/>
    <col min="4610" max="4610" width="20" style="9" customWidth="1"/>
    <col min="4611" max="4611" width="20.85546875" style="9" customWidth="1"/>
    <col min="4612" max="4612" width="25" style="9" customWidth="1"/>
    <col min="4613" max="4613" width="18.7109375" style="9" customWidth="1"/>
    <col min="4614" max="4614" width="29.7109375" style="9" customWidth="1"/>
    <col min="4615" max="4615" width="13.42578125" style="9" customWidth="1"/>
    <col min="4616" max="4616" width="13.85546875" style="9" customWidth="1"/>
    <col min="4617" max="4621" width="16.5703125" style="9" customWidth="1"/>
    <col min="4622" max="4622" width="20.5703125" style="9" customWidth="1"/>
    <col min="4623" max="4623" width="21.140625" style="9" customWidth="1"/>
    <col min="4624" max="4624" width="9.5703125" style="9" customWidth="1"/>
    <col min="4625" max="4625" width="0.42578125" style="9" customWidth="1"/>
    <col min="4626" max="4632" width="6.42578125" style="9" customWidth="1"/>
    <col min="4633" max="4861" width="11.42578125" style="9"/>
    <col min="4862" max="4862" width="1" style="9" customWidth="1"/>
    <col min="4863" max="4863" width="4.28515625" style="9" customWidth="1"/>
    <col min="4864" max="4864" width="34.7109375" style="9" customWidth="1"/>
    <col min="4865" max="4865" width="0" style="9" hidden="1" customWidth="1"/>
    <col min="4866" max="4866" width="20" style="9" customWidth="1"/>
    <col min="4867" max="4867" width="20.85546875" style="9" customWidth="1"/>
    <col min="4868" max="4868" width="25" style="9" customWidth="1"/>
    <col min="4869" max="4869" width="18.7109375" style="9" customWidth="1"/>
    <col min="4870" max="4870" width="29.7109375" style="9" customWidth="1"/>
    <col min="4871" max="4871" width="13.42578125" style="9" customWidth="1"/>
    <col min="4872" max="4872" width="13.85546875" style="9" customWidth="1"/>
    <col min="4873" max="4877" width="16.5703125" style="9" customWidth="1"/>
    <col min="4878" max="4878" width="20.5703125" style="9" customWidth="1"/>
    <col min="4879" max="4879" width="21.140625" style="9" customWidth="1"/>
    <col min="4880" max="4880" width="9.5703125" style="9" customWidth="1"/>
    <col min="4881" max="4881" width="0.42578125" style="9" customWidth="1"/>
    <col min="4882" max="4888" width="6.42578125" style="9" customWidth="1"/>
    <col min="4889" max="5117" width="11.42578125" style="9"/>
    <col min="5118" max="5118" width="1" style="9" customWidth="1"/>
    <col min="5119" max="5119" width="4.28515625" style="9" customWidth="1"/>
    <col min="5120" max="5120" width="34.7109375" style="9" customWidth="1"/>
    <col min="5121" max="5121" width="0" style="9" hidden="1" customWidth="1"/>
    <col min="5122" max="5122" width="20" style="9" customWidth="1"/>
    <col min="5123" max="5123" width="20.85546875" style="9" customWidth="1"/>
    <col min="5124" max="5124" width="25" style="9" customWidth="1"/>
    <col min="5125" max="5125" width="18.7109375" style="9" customWidth="1"/>
    <col min="5126" max="5126" width="29.7109375" style="9" customWidth="1"/>
    <col min="5127" max="5127" width="13.42578125" style="9" customWidth="1"/>
    <col min="5128" max="5128" width="13.85546875" style="9" customWidth="1"/>
    <col min="5129" max="5133" width="16.5703125" style="9" customWidth="1"/>
    <col min="5134" max="5134" width="20.5703125" style="9" customWidth="1"/>
    <col min="5135" max="5135" width="21.140625" style="9" customWidth="1"/>
    <col min="5136" max="5136" width="9.5703125" style="9" customWidth="1"/>
    <col min="5137" max="5137" width="0.42578125" style="9" customWidth="1"/>
    <col min="5138" max="5144" width="6.42578125" style="9" customWidth="1"/>
    <col min="5145" max="5373" width="11.42578125" style="9"/>
    <col min="5374" max="5374" width="1" style="9" customWidth="1"/>
    <col min="5375" max="5375" width="4.28515625" style="9" customWidth="1"/>
    <col min="5376" max="5376" width="34.7109375" style="9" customWidth="1"/>
    <col min="5377" max="5377" width="0" style="9" hidden="1" customWidth="1"/>
    <col min="5378" max="5378" width="20" style="9" customWidth="1"/>
    <col min="5379" max="5379" width="20.85546875" style="9" customWidth="1"/>
    <col min="5380" max="5380" width="25" style="9" customWidth="1"/>
    <col min="5381" max="5381" width="18.7109375" style="9" customWidth="1"/>
    <col min="5382" max="5382" width="29.7109375" style="9" customWidth="1"/>
    <col min="5383" max="5383" width="13.42578125" style="9" customWidth="1"/>
    <col min="5384" max="5384" width="13.85546875" style="9" customWidth="1"/>
    <col min="5385" max="5389" width="16.5703125" style="9" customWidth="1"/>
    <col min="5390" max="5390" width="20.5703125" style="9" customWidth="1"/>
    <col min="5391" max="5391" width="21.140625" style="9" customWidth="1"/>
    <col min="5392" max="5392" width="9.5703125" style="9" customWidth="1"/>
    <col min="5393" max="5393" width="0.42578125" style="9" customWidth="1"/>
    <col min="5394" max="5400" width="6.42578125" style="9" customWidth="1"/>
    <col min="5401" max="5629" width="11.42578125" style="9"/>
    <col min="5630" max="5630" width="1" style="9" customWidth="1"/>
    <col min="5631" max="5631" width="4.28515625" style="9" customWidth="1"/>
    <col min="5632" max="5632" width="34.7109375" style="9" customWidth="1"/>
    <col min="5633" max="5633" width="0" style="9" hidden="1" customWidth="1"/>
    <col min="5634" max="5634" width="20" style="9" customWidth="1"/>
    <col min="5635" max="5635" width="20.85546875" style="9" customWidth="1"/>
    <col min="5636" max="5636" width="25" style="9" customWidth="1"/>
    <col min="5637" max="5637" width="18.7109375" style="9" customWidth="1"/>
    <col min="5638" max="5638" width="29.7109375" style="9" customWidth="1"/>
    <col min="5639" max="5639" width="13.42578125" style="9" customWidth="1"/>
    <col min="5640" max="5640" width="13.85546875" style="9" customWidth="1"/>
    <col min="5641" max="5645" width="16.5703125" style="9" customWidth="1"/>
    <col min="5646" max="5646" width="20.5703125" style="9" customWidth="1"/>
    <col min="5647" max="5647" width="21.140625" style="9" customWidth="1"/>
    <col min="5648" max="5648" width="9.5703125" style="9" customWidth="1"/>
    <col min="5649" max="5649" width="0.42578125" style="9" customWidth="1"/>
    <col min="5650" max="5656" width="6.42578125" style="9" customWidth="1"/>
    <col min="5657" max="5885" width="11.42578125" style="9"/>
    <col min="5886" max="5886" width="1" style="9" customWidth="1"/>
    <col min="5887" max="5887" width="4.28515625" style="9" customWidth="1"/>
    <col min="5888" max="5888" width="34.7109375" style="9" customWidth="1"/>
    <col min="5889" max="5889" width="0" style="9" hidden="1" customWidth="1"/>
    <col min="5890" max="5890" width="20" style="9" customWidth="1"/>
    <col min="5891" max="5891" width="20.85546875" style="9" customWidth="1"/>
    <col min="5892" max="5892" width="25" style="9" customWidth="1"/>
    <col min="5893" max="5893" width="18.7109375" style="9" customWidth="1"/>
    <col min="5894" max="5894" width="29.7109375" style="9" customWidth="1"/>
    <col min="5895" max="5895" width="13.42578125" style="9" customWidth="1"/>
    <col min="5896" max="5896" width="13.85546875" style="9" customWidth="1"/>
    <col min="5897" max="5901" width="16.5703125" style="9" customWidth="1"/>
    <col min="5902" max="5902" width="20.5703125" style="9" customWidth="1"/>
    <col min="5903" max="5903" width="21.140625" style="9" customWidth="1"/>
    <col min="5904" max="5904" width="9.5703125" style="9" customWidth="1"/>
    <col min="5905" max="5905" width="0.42578125" style="9" customWidth="1"/>
    <col min="5906" max="5912" width="6.42578125" style="9" customWidth="1"/>
    <col min="5913" max="6141" width="11.42578125" style="9"/>
    <col min="6142" max="6142" width="1" style="9" customWidth="1"/>
    <col min="6143" max="6143" width="4.28515625" style="9" customWidth="1"/>
    <col min="6144" max="6144" width="34.7109375" style="9" customWidth="1"/>
    <col min="6145" max="6145" width="0" style="9" hidden="1" customWidth="1"/>
    <col min="6146" max="6146" width="20" style="9" customWidth="1"/>
    <col min="6147" max="6147" width="20.85546875" style="9" customWidth="1"/>
    <col min="6148" max="6148" width="25" style="9" customWidth="1"/>
    <col min="6149" max="6149" width="18.7109375" style="9" customWidth="1"/>
    <col min="6150" max="6150" width="29.7109375" style="9" customWidth="1"/>
    <col min="6151" max="6151" width="13.42578125" style="9" customWidth="1"/>
    <col min="6152" max="6152" width="13.85546875" style="9" customWidth="1"/>
    <col min="6153" max="6157" width="16.5703125" style="9" customWidth="1"/>
    <col min="6158" max="6158" width="20.5703125" style="9" customWidth="1"/>
    <col min="6159" max="6159" width="21.140625" style="9" customWidth="1"/>
    <col min="6160" max="6160" width="9.5703125" style="9" customWidth="1"/>
    <col min="6161" max="6161" width="0.42578125" style="9" customWidth="1"/>
    <col min="6162" max="6168" width="6.42578125" style="9" customWidth="1"/>
    <col min="6169" max="6397" width="11.42578125" style="9"/>
    <col min="6398" max="6398" width="1" style="9" customWidth="1"/>
    <col min="6399" max="6399" width="4.28515625" style="9" customWidth="1"/>
    <col min="6400" max="6400" width="34.7109375" style="9" customWidth="1"/>
    <col min="6401" max="6401" width="0" style="9" hidden="1" customWidth="1"/>
    <col min="6402" max="6402" width="20" style="9" customWidth="1"/>
    <col min="6403" max="6403" width="20.85546875" style="9" customWidth="1"/>
    <col min="6404" max="6404" width="25" style="9" customWidth="1"/>
    <col min="6405" max="6405" width="18.7109375" style="9" customWidth="1"/>
    <col min="6406" max="6406" width="29.7109375" style="9" customWidth="1"/>
    <col min="6407" max="6407" width="13.42578125" style="9" customWidth="1"/>
    <col min="6408" max="6408" width="13.85546875" style="9" customWidth="1"/>
    <col min="6409" max="6413" width="16.5703125" style="9" customWidth="1"/>
    <col min="6414" max="6414" width="20.5703125" style="9" customWidth="1"/>
    <col min="6415" max="6415" width="21.140625" style="9" customWidth="1"/>
    <col min="6416" max="6416" width="9.5703125" style="9" customWidth="1"/>
    <col min="6417" max="6417" width="0.42578125" style="9" customWidth="1"/>
    <col min="6418" max="6424" width="6.42578125" style="9" customWidth="1"/>
    <col min="6425" max="6653" width="11.42578125" style="9"/>
    <col min="6654" max="6654" width="1" style="9" customWidth="1"/>
    <col min="6655" max="6655" width="4.28515625" style="9" customWidth="1"/>
    <col min="6656" max="6656" width="34.7109375" style="9" customWidth="1"/>
    <col min="6657" max="6657" width="0" style="9" hidden="1" customWidth="1"/>
    <col min="6658" max="6658" width="20" style="9" customWidth="1"/>
    <col min="6659" max="6659" width="20.85546875" style="9" customWidth="1"/>
    <col min="6660" max="6660" width="25" style="9" customWidth="1"/>
    <col min="6661" max="6661" width="18.7109375" style="9" customWidth="1"/>
    <col min="6662" max="6662" width="29.7109375" style="9" customWidth="1"/>
    <col min="6663" max="6663" width="13.42578125" style="9" customWidth="1"/>
    <col min="6664" max="6664" width="13.85546875" style="9" customWidth="1"/>
    <col min="6665" max="6669" width="16.5703125" style="9" customWidth="1"/>
    <col min="6670" max="6670" width="20.5703125" style="9" customWidth="1"/>
    <col min="6671" max="6671" width="21.140625" style="9" customWidth="1"/>
    <col min="6672" max="6672" width="9.5703125" style="9" customWidth="1"/>
    <col min="6673" max="6673" width="0.42578125" style="9" customWidth="1"/>
    <col min="6674" max="6680" width="6.42578125" style="9" customWidth="1"/>
    <col min="6681" max="6909" width="11.42578125" style="9"/>
    <col min="6910" max="6910" width="1" style="9" customWidth="1"/>
    <col min="6911" max="6911" width="4.28515625" style="9" customWidth="1"/>
    <col min="6912" max="6912" width="34.7109375" style="9" customWidth="1"/>
    <col min="6913" max="6913" width="0" style="9" hidden="1" customWidth="1"/>
    <col min="6914" max="6914" width="20" style="9" customWidth="1"/>
    <col min="6915" max="6915" width="20.85546875" style="9" customWidth="1"/>
    <col min="6916" max="6916" width="25" style="9" customWidth="1"/>
    <col min="6917" max="6917" width="18.7109375" style="9" customWidth="1"/>
    <col min="6918" max="6918" width="29.7109375" style="9" customWidth="1"/>
    <col min="6919" max="6919" width="13.42578125" style="9" customWidth="1"/>
    <col min="6920" max="6920" width="13.85546875" style="9" customWidth="1"/>
    <col min="6921" max="6925" width="16.5703125" style="9" customWidth="1"/>
    <col min="6926" max="6926" width="20.5703125" style="9" customWidth="1"/>
    <col min="6927" max="6927" width="21.140625" style="9" customWidth="1"/>
    <col min="6928" max="6928" width="9.5703125" style="9" customWidth="1"/>
    <col min="6929" max="6929" width="0.42578125" style="9" customWidth="1"/>
    <col min="6930" max="6936" width="6.42578125" style="9" customWidth="1"/>
    <col min="6937" max="7165" width="11.42578125" style="9"/>
    <col min="7166" max="7166" width="1" style="9" customWidth="1"/>
    <col min="7167" max="7167" width="4.28515625" style="9" customWidth="1"/>
    <col min="7168" max="7168" width="34.7109375" style="9" customWidth="1"/>
    <col min="7169" max="7169" width="0" style="9" hidden="1" customWidth="1"/>
    <col min="7170" max="7170" width="20" style="9" customWidth="1"/>
    <col min="7171" max="7171" width="20.85546875" style="9" customWidth="1"/>
    <col min="7172" max="7172" width="25" style="9" customWidth="1"/>
    <col min="7173" max="7173" width="18.7109375" style="9" customWidth="1"/>
    <col min="7174" max="7174" width="29.7109375" style="9" customWidth="1"/>
    <col min="7175" max="7175" width="13.42578125" style="9" customWidth="1"/>
    <col min="7176" max="7176" width="13.85546875" style="9" customWidth="1"/>
    <col min="7177" max="7181" width="16.5703125" style="9" customWidth="1"/>
    <col min="7182" max="7182" width="20.5703125" style="9" customWidth="1"/>
    <col min="7183" max="7183" width="21.140625" style="9" customWidth="1"/>
    <col min="7184" max="7184" width="9.5703125" style="9" customWidth="1"/>
    <col min="7185" max="7185" width="0.42578125" style="9" customWidth="1"/>
    <col min="7186" max="7192" width="6.42578125" style="9" customWidth="1"/>
    <col min="7193" max="7421" width="11.42578125" style="9"/>
    <col min="7422" max="7422" width="1" style="9" customWidth="1"/>
    <col min="7423" max="7423" width="4.28515625" style="9" customWidth="1"/>
    <col min="7424" max="7424" width="34.7109375" style="9" customWidth="1"/>
    <col min="7425" max="7425" width="0" style="9" hidden="1" customWidth="1"/>
    <col min="7426" max="7426" width="20" style="9" customWidth="1"/>
    <col min="7427" max="7427" width="20.85546875" style="9" customWidth="1"/>
    <col min="7428" max="7428" width="25" style="9" customWidth="1"/>
    <col min="7429" max="7429" width="18.7109375" style="9" customWidth="1"/>
    <col min="7430" max="7430" width="29.7109375" style="9" customWidth="1"/>
    <col min="7431" max="7431" width="13.42578125" style="9" customWidth="1"/>
    <col min="7432" max="7432" width="13.85546875" style="9" customWidth="1"/>
    <col min="7433" max="7437" width="16.5703125" style="9" customWidth="1"/>
    <col min="7438" max="7438" width="20.5703125" style="9" customWidth="1"/>
    <col min="7439" max="7439" width="21.140625" style="9" customWidth="1"/>
    <col min="7440" max="7440" width="9.5703125" style="9" customWidth="1"/>
    <col min="7441" max="7441" width="0.42578125" style="9" customWidth="1"/>
    <col min="7442" max="7448" width="6.42578125" style="9" customWidth="1"/>
    <col min="7449" max="7677" width="11.42578125" style="9"/>
    <col min="7678" max="7678" width="1" style="9" customWidth="1"/>
    <col min="7679" max="7679" width="4.28515625" style="9" customWidth="1"/>
    <col min="7680" max="7680" width="34.7109375" style="9" customWidth="1"/>
    <col min="7681" max="7681" width="0" style="9" hidden="1" customWidth="1"/>
    <col min="7682" max="7682" width="20" style="9" customWidth="1"/>
    <col min="7683" max="7683" width="20.85546875" style="9" customWidth="1"/>
    <col min="7684" max="7684" width="25" style="9" customWidth="1"/>
    <col min="7685" max="7685" width="18.7109375" style="9" customWidth="1"/>
    <col min="7686" max="7686" width="29.7109375" style="9" customWidth="1"/>
    <col min="7687" max="7687" width="13.42578125" style="9" customWidth="1"/>
    <col min="7688" max="7688" width="13.85546875" style="9" customWidth="1"/>
    <col min="7689" max="7693" width="16.5703125" style="9" customWidth="1"/>
    <col min="7694" max="7694" width="20.5703125" style="9" customWidth="1"/>
    <col min="7695" max="7695" width="21.140625" style="9" customWidth="1"/>
    <col min="7696" max="7696" width="9.5703125" style="9" customWidth="1"/>
    <col min="7697" max="7697" width="0.42578125" style="9" customWidth="1"/>
    <col min="7698" max="7704" width="6.42578125" style="9" customWidth="1"/>
    <col min="7705" max="7933" width="11.42578125" style="9"/>
    <col min="7934" max="7934" width="1" style="9" customWidth="1"/>
    <col min="7935" max="7935" width="4.28515625" style="9" customWidth="1"/>
    <col min="7936" max="7936" width="34.7109375" style="9" customWidth="1"/>
    <col min="7937" max="7937" width="0" style="9" hidden="1" customWidth="1"/>
    <col min="7938" max="7938" width="20" style="9" customWidth="1"/>
    <col min="7939" max="7939" width="20.85546875" style="9" customWidth="1"/>
    <col min="7940" max="7940" width="25" style="9" customWidth="1"/>
    <col min="7941" max="7941" width="18.7109375" style="9" customWidth="1"/>
    <col min="7942" max="7942" width="29.7109375" style="9" customWidth="1"/>
    <col min="7943" max="7943" width="13.42578125" style="9" customWidth="1"/>
    <col min="7944" max="7944" width="13.85546875" style="9" customWidth="1"/>
    <col min="7945" max="7949" width="16.5703125" style="9" customWidth="1"/>
    <col min="7950" max="7950" width="20.5703125" style="9" customWidth="1"/>
    <col min="7951" max="7951" width="21.140625" style="9" customWidth="1"/>
    <col min="7952" max="7952" width="9.5703125" style="9" customWidth="1"/>
    <col min="7953" max="7953" width="0.42578125" style="9" customWidth="1"/>
    <col min="7954" max="7960" width="6.42578125" style="9" customWidth="1"/>
    <col min="7961" max="8189" width="11.42578125" style="9"/>
    <col min="8190" max="8190" width="1" style="9" customWidth="1"/>
    <col min="8191" max="8191" width="4.28515625" style="9" customWidth="1"/>
    <col min="8192" max="8192" width="34.7109375" style="9" customWidth="1"/>
    <col min="8193" max="8193" width="0" style="9" hidden="1" customWidth="1"/>
    <col min="8194" max="8194" width="20" style="9" customWidth="1"/>
    <col min="8195" max="8195" width="20.85546875" style="9" customWidth="1"/>
    <col min="8196" max="8196" width="25" style="9" customWidth="1"/>
    <col min="8197" max="8197" width="18.7109375" style="9" customWidth="1"/>
    <col min="8198" max="8198" width="29.7109375" style="9" customWidth="1"/>
    <col min="8199" max="8199" width="13.42578125" style="9" customWidth="1"/>
    <col min="8200" max="8200" width="13.85546875" style="9" customWidth="1"/>
    <col min="8201" max="8205" width="16.5703125" style="9" customWidth="1"/>
    <col min="8206" max="8206" width="20.5703125" style="9" customWidth="1"/>
    <col min="8207" max="8207" width="21.140625" style="9" customWidth="1"/>
    <col min="8208" max="8208" width="9.5703125" style="9" customWidth="1"/>
    <col min="8209" max="8209" width="0.42578125" style="9" customWidth="1"/>
    <col min="8210" max="8216" width="6.42578125" style="9" customWidth="1"/>
    <col min="8217" max="8445" width="11.42578125" style="9"/>
    <col min="8446" max="8446" width="1" style="9" customWidth="1"/>
    <col min="8447" max="8447" width="4.28515625" style="9" customWidth="1"/>
    <col min="8448" max="8448" width="34.7109375" style="9" customWidth="1"/>
    <col min="8449" max="8449" width="0" style="9" hidden="1" customWidth="1"/>
    <col min="8450" max="8450" width="20" style="9" customWidth="1"/>
    <col min="8451" max="8451" width="20.85546875" style="9" customWidth="1"/>
    <col min="8452" max="8452" width="25" style="9" customWidth="1"/>
    <col min="8453" max="8453" width="18.7109375" style="9" customWidth="1"/>
    <col min="8454" max="8454" width="29.7109375" style="9" customWidth="1"/>
    <col min="8455" max="8455" width="13.42578125" style="9" customWidth="1"/>
    <col min="8456" max="8456" width="13.85546875" style="9" customWidth="1"/>
    <col min="8457" max="8461" width="16.5703125" style="9" customWidth="1"/>
    <col min="8462" max="8462" width="20.5703125" style="9" customWidth="1"/>
    <col min="8463" max="8463" width="21.140625" style="9" customWidth="1"/>
    <col min="8464" max="8464" width="9.5703125" style="9" customWidth="1"/>
    <col min="8465" max="8465" width="0.42578125" style="9" customWidth="1"/>
    <col min="8466" max="8472" width="6.42578125" style="9" customWidth="1"/>
    <col min="8473" max="8701" width="11.42578125" style="9"/>
    <col min="8702" max="8702" width="1" style="9" customWidth="1"/>
    <col min="8703" max="8703" width="4.28515625" style="9" customWidth="1"/>
    <col min="8704" max="8704" width="34.7109375" style="9" customWidth="1"/>
    <col min="8705" max="8705" width="0" style="9" hidden="1" customWidth="1"/>
    <col min="8706" max="8706" width="20" style="9" customWidth="1"/>
    <col min="8707" max="8707" width="20.85546875" style="9" customWidth="1"/>
    <col min="8708" max="8708" width="25" style="9" customWidth="1"/>
    <col min="8709" max="8709" width="18.7109375" style="9" customWidth="1"/>
    <col min="8710" max="8710" width="29.7109375" style="9" customWidth="1"/>
    <col min="8711" max="8711" width="13.42578125" style="9" customWidth="1"/>
    <col min="8712" max="8712" width="13.85546875" style="9" customWidth="1"/>
    <col min="8713" max="8717" width="16.5703125" style="9" customWidth="1"/>
    <col min="8718" max="8718" width="20.5703125" style="9" customWidth="1"/>
    <col min="8719" max="8719" width="21.140625" style="9" customWidth="1"/>
    <col min="8720" max="8720" width="9.5703125" style="9" customWidth="1"/>
    <col min="8721" max="8721" width="0.42578125" style="9" customWidth="1"/>
    <col min="8722" max="8728" width="6.42578125" style="9" customWidth="1"/>
    <col min="8729" max="8957" width="11.42578125" style="9"/>
    <col min="8958" max="8958" width="1" style="9" customWidth="1"/>
    <col min="8959" max="8959" width="4.28515625" style="9" customWidth="1"/>
    <col min="8960" max="8960" width="34.7109375" style="9" customWidth="1"/>
    <col min="8961" max="8961" width="0" style="9" hidden="1" customWidth="1"/>
    <col min="8962" max="8962" width="20" style="9" customWidth="1"/>
    <col min="8963" max="8963" width="20.85546875" style="9" customWidth="1"/>
    <col min="8964" max="8964" width="25" style="9" customWidth="1"/>
    <col min="8965" max="8965" width="18.7109375" style="9" customWidth="1"/>
    <col min="8966" max="8966" width="29.7109375" style="9" customWidth="1"/>
    <col min="8967" max="8967" width="13.42578125" style="9" customWidth="1"/>
    <col min="8968" max="8968" width="13.85546875" style="9" customWidth="1"/>
    <col min="8969" max="8973" width="16.5703125" style="9" customWidth="1"/>
    <col min="8974" max="8974" width="20.5703125" style="9" customWidth="1"/>
    <col min="8975" max="8975" width="21.140625" style="9" customWidth="1"/>
    <col min="8976" max="8976" width="9.5703125" style="9" customWidth="1"/>
    <col min="8977" max="8977" width="0.42578125" style="9" customWidth="1"/>
    <col min="8978" max="8984" width="6.42578125" style="9" customWidth="1"/>
    <col min="8985" max="9213" width="11.42578125" style="9"/>
    <col min="9214" max="9214" width="1" style="9" customWidth="1"/>
    <col min="9215" max="9215" width="4.28515625" style="9" customWidth="1"/>
    <col min="9216" max="9216" width="34.7109375" style="9" customWidth="1"/>
    <col min="9217" max="9217" width="0" style="9" hidden="1" customWidth="1"/>
    <col min="9218" max="9218" width="20" style="9" customWidth="1"/>
    <col min="9219" max="9219" width="20.85546875" style="9" customWidth="1"/>
    <col min="9220" max="9220" width="25" style="9" customWidth="1"/>
    <col min="9221" max="9221" width="18.7109375" style="9" customWidth="1"/>
    <col min="9222" max="9222" width="29.7109375" style="9" customWidth="1"/>
    <col min="9223" max="9223" width="13.42578125" style="9" customWidth="1"/>
    <col min="9224" max="9224" width="13.85546875" style="9" customWidth="1"/>
    <col min="9225" max="9229" width="16.5703125" style="9" customWidth="1"/>
    <col min="9230" max="9230" width="20.5703125" style="9" customWidth="1"/>
    <col min="9231" max="9231" width="21.140625" style="9" customWidth="1"/>
    <col min="9232" max="9232" width="9.5703125" style="9" customWidth="1"/>
    <col min="9233" max="9233" width="0.42578125" style="9" customWidth="1"/>
    <col min="9234" max="9240" width="6.42578125" style="9" customWidth="1"/>
    <col min="9241" max="9469" width="11.42578125" style="9"/>
    <col min="9470" max="9470" width="1" style="9" customWidth="1"/>
    <col min="9471" max="9471" width="4.28515625" style="9" customWidth="1"/>
    <col min="9472" max="9472" width="34.7109375" style="9" customWidth="1"/>
    <col min="9473" max="9473" width="0" style="9" hidden="1" customWidth="1"/>
    <col min="9474" max="9474" width="20" style="9" customWidth="1"/>
    <col min="9475" max="9475" width="20.85546875" style="9" customWidth="1"/>
    <col min="9476" max="9476" width="25" style="9" customWidth="1"/>
    <col min="9477" max="9477" width="18.7109375" style="9" customWidth="1"/>
    <col min="9478" max="9478" width="29.7109375" style="9" customWidth="1"/>
    <col min="9479" max="9479" width="13.42578125" style="9" customWidth="1"/>
    <col min="9480" max="9480" width="13.85546875" style="9" customWidth="1"/>
    <col min="9481" max="9485" width="16.5703125" style="9" customWidth="1"/>
    <col min="9486" max="9486" width="20.5703125" style="9" customWidth="1"/>
    <col min="9487" max="9487" width="21.140625" style="9" customWidth="1"/>
    <col min="9488" max="9488" width="9.5703125" style="9" customWidth="1"/>
    <col min="9489" max="9489" width="0.42578125" style="9" customWidth="1"/>
    <col min="9490" max="9496" width="6.42578125" style="9" customWidth="1"/>
    <col min="9497" max="9725" width="11.42578125" style="9"/>
    <col min="9726" max="9726" width="1" style="9" customWidth="1"/>
    <col min="9727" max="9727" width="4.28515625" style="9" customWidth="1"/>
    <col min="9728" max="9728" width="34.7109375" style="9" customWidth="1"/>
    <col min="9729" max="9729" width="0" style="9" hidden="1" customWidth="1"/>
    <col min="9730" max="9730" width="20" style="9" customWidth="1"/>
    <col min="9731" max="9731" width="20.85546875" style="9" customWidth="1"/>
    <col min="9732" max="9732" width="25" style="9" customWidth="1"/>
    <col min="9733" max="9733" width="18.7109375" style="9" customWidth="1"/>
    <col min="9734" max="9734" width="29.7109375" style="9" customWidth="1"/>
    <col min="9735" max="9735" width="13.42578125" style="9" customWidth="1"/>
    <col min="9736" max="9736" width="13.85546875" style="9" customWidth="1"/>
    <col min="9737" max="9741" width="16.5703125" style="9" customWidth="1"/>
    <col min="9742" max="9742" width="20.5703125" style="9" customWidth="1"/>
    <col min="9743" max="9743" width="21.140625" style="9" customWidth="1"/>
    <col min="9744" max="9744" width="9.5703125" style="9" customWidth="1"/>
    <col min="9745" max="9745" width="0.42578125" style="9" customWidth="1"/>
    <col min="9746" max="9752" width="6.42578125" style="9" customWidth="1"/>
    <col min="9753" max="9981" width="11.42578125" style="9"/>
    <col min="9982" max="9982" width="1" style="9" customWidth="1"/>
    <col min="9983" max="9983" width="4.28515625" style="9" customWidth="1"/>
    <col min="9984" max="9984" width="34.7109375" style="9" customWidth="1"/>
    <col min="9985" max="9985" width="0" style="9" hidden="1" customWidth="1"/>
    <col min="9986" max="9986" width="20" style="9" customWidth="1"/>
    <col min="9987" max="9987" width="20.85546875" style="9" customWidth="1"/>
    <col min="9988" max="9988" width="25" style="9" customWidth="1"/>
    <col min="9989" max="9989" width="18.7109375" style="9" customWidth="1"/>
    <col min="9990" max="9990" width="29.7109375" style="9" customWidth="1"/>
    <col min="9991" max="9991" width="13.42578125" style="9" customWidth="1"/>
    <col min="9992" max="9992" width="13.85546875" style="9" customWidth="1"/>
    <col min="9993" max="9997" width="16.5703125" style="9" customWidth="1"/>
    <col min="9998" max="9998" width="20.5703125" style="9" customWidth="1"/>
    <col min="9999" max="9999" width="21.140625" style="9" customWidth="1"/>
    <col min="10000" max="10000" width="9.5703125" style="9" customWidth="1"/>
    <col min="10001" max="10001" width="0.42578125" style="9" customWidth="1"/>
    <col min="10002" max="10008" width="6.42578125" style="9" customWidth="1"/>
    <col min="10009" max="10237" width="11.42578125" style="9"/>
    <col min="10238" max="10238" width="1" style="9" customWidth="1"/>
    <col min="10239" max="10239" width="4.28515625" style="9" customWidth="1"/>
    <col min="10240" max="10240" width="34.7109375" style="9" customWidth="1"/>
    <col min="10241" max="10241" width="0" style="9" hidden="1" customWidth="1"/>
    <col min="10242" max="10242" width="20" style="9" customWidth="1"/>
    <col min="10243" max="10243" width="20.85546875" style="9" customWidth="1"/>
    <col min="10244" max="10244" width="25" style="9" customWidth="1"/>
    <col min="10245" max="10245" width="18.7109375" style="9" customWidth="1"/>
    <col min="10246" max="10246" width="29.7109375" style="9" customWidth="1"/>
    <col min="10247" max="10247" width="13.42578125" style="9" customWidth="1"/>
    <col min="10248" max="10248" width="13.85546875" style="9" customWidth="1"/>
    <col min="10249" max="10253" width="16.5703125" style="9" customWidth="1"/>
    <col min="10254" max="10254" width="20.5703125" style="9" customWidth="1"/>
    <col min="10255" max="10255" width="21.140625" style="9" customWidth="1"/>
    <col min="10256" max="10256" width="9.5703125" style="9" customWidth="1"/>
    <col min="10257" max="10257" width="0.42578125" style="9" customWidth="1"/>
    <col min="10258" max="10264" width="6.42578125" style="9" customWidth="1"/>
    <col min="10265" max="10493" width="11.42578125" style="9"/>
    <col min="10494" max="10494" width="1" style="9" customWidth="1"/>
    <col min="10495" max="10495" width="4.28515625" style="9" customWidth="1"/>
    <col min="10496" max="10496" width="34.7109375" style="9" customWidth="1"/>
    <col min="10497" max="10497" width="0" style="9" hidden="1" customWidth="1"/>
    <col min="10498" max="10498" width="20" style="9" customWidth="1"/>
    <col min="10499" max="10499" width="20.85546875" style="9" customWidth="1"/>
    <col min="10500" max="10500" width="25" style="9" customWidth="1"/>
    <col min="10501" max="10501" width="18.7109375" style="9" customWidth="1"/>
    <col min="10502" max="10502" width="29.7109375" style="9" customWidth="1"/>
    <col min="10503" max="10503" width="13.42578125" style="9" customWidth="1"/>
    <col min="10504" max="10504" width="13.85546875" style="9" customWidth="1"/>
    <col min="10505" max="10509" width="16.5703125" style="9" customWidth="1"/>
    <col min="10510" max="10510" width="20.5703125" style="9" customWidth="1"/>
    <col min="10511" max="10511" width="21.140625" style="9" customWidth="1"/>
    <col min="10512" max="10512" width="9.5703125" style="9" customWidth="1"/>
    <col min="10513" max="10513" width="0.42578125" style="9" customWidth="1"/>
    <col min="10514" max="10520" width="6.42578125" style="9" customWidth="1"/>
    <col min="10521" max="10749" width="11.42578125" style="9"/>
    <col min="10750" max="10750" width="1" style="9" customWidth="1"/>
    <col min="10751" max="10751" width="4.28515625" style="9" customWidth="1"/>
    <col min="10752" max="10752" width="34.7109375" style="9" customWidth="1"/>
    <col min="10753" max="10753" width="0" style="9" hidden="1" customWidth="1"/>
    <col min="10754" max="10754" width="20" style="9" customWidth="1"/>
    <col min="10755" max="10755" width="20.85546875" style="9" customWidth="1"/>
    <col min="10756" max="10756" width="25" style="9" customWidth="1"/>
    <col min="10757" max="10757" width="18.7109375" style="9" customWidth="1"/>
    <col min="10758" max="10758" width="29.7109375" style="9" customWidth="1"/>
    <col min="10759" max="10759" width="13.42578125" style="9" customWidth="1"/>
    <col min="10760" max="10760" width="13.85546875" style="9" customWidth="1"/>
    <col min="10761" max="10765" width="16.5703125" style="9" customWidth="1"/>
    <col min="10766" max="10766" width="20.5703125" style="9" customWidth="1"/>
    <col min="10767" max="10767" width="21.140625" style="9" customWidth="1"/>
    <col min="10768" max="10768" width="9.5703125" style="9" customWidth="1"/>
    <col min="10769" max="10769" width="0.42578125" style="9" customWidth="1"/>
    <col min="10770" max="10776" width="6.42578125" style="9" customWidth="1"/>
    <col min="10777" max="11005" width="11.42578125" style="9"/>
    <col min="11006" max="11006" width="1" style="9" customWidth="1"/>
    <col min="11007" max="11007" width="4.28515625" style="9" customWidth="1"/>
    <col min="11008" max="11008" width="34.7109375" style="9" customWidth="1"/>
    <col min="11009" max="11009" width="0" style="9" hidden="1" customWidth="1"/>
    <col min="11010" max="11010" width="20" style="9" customWidth="1"/>
    <col min="11011" max="11011" width="20.85546875" style="9" customWidth="1"/>
    <col min="11012" max="11012" width="25" style="9" customWidth="1"/>
    <col min="11013" max="11013" width="18.7109375" style="9" customWidth="1"/>
    <col min="11014" max="11014" width="29.7109375" style="9" customWidth="1"/>
    <col min="11015" max="11015" width="13.42578125" style="9" customWidth="1"/>
    <col min="11016" max="11016" width="13.85546875" style="9" customWidth="1"/>
    <col min="11017" max="11021" width="16.5703125" style="9" customWidth="1"/>
    <col min="11022" max="11022" width="20.5703125" style="9" customWidth="1"/>
    <col min="11023" max="11023" width="21.140625" style="9" customWidth="1"/>
    <col min="11024" max="11024" width="9.5703125" style="9" customWidth="1"/>
    <col min="11025" max="11025" width="0.42578125" style="9" customWidth="1"/>
    <col min="11026" max="11032" width="6.42578125" style="9" customWidth="1"/>
    <col min="11033" max="11261" width="11.42578125" style="9"/>
    <col min="11262" max="11262" width="1" style="9" customWidth="1"/>
    <col min="11263" max="11263" width="4.28515625" style="9" customWidth="1"/>
    <col min="11264" max="11264" width="34.7109375" style="9" customWidth="1"/>
    <col min="11265" max="11265" width="0" style="9" hidden="1" customWidth="1"/>
    <col min="11266" max="11266" width="20" style="9" customWidth="1"/>
    <col min="11267" max="11267" width="20.85546875" style="9" customWidth="1"/>
    <col min="11268" max="11268" width="25" style="9" customWidth="1"/>
    <col min="11269" max="11269" width="18.7109375" style="9" customWidth="1"/>
    <col min="11270" max="11270" width="29.7109375" style="9" customWidth="1"/>
    <col min="11271" max="11271" width="13.42578125" style="9" customWidth="1"/>
    <col min="11272" max="11272" width="13.85546875" style="9" customWidth="1"/>
    <col min="11273" max="11277" width="16.5703125" style="9" customWidth="1"/>
    <col min="11278" max="11278" width="20.5703125" style="9" customWidth="1"/>
    <col min="11279" max="11279" width="21.140625" style="9" customWidth="1"/>
    <col min="11280" max="11280" width="9.5703125" style="9" customWidth="1"/>
    <col min="11281" max="11281" width="0.42578125" style="9" customWidth="1"/>
    <col min="11282" max="11288" width="6.42578125" style="9" customWidth="1"/>
    <col min="11289" max="11517" width="11.42578125" style="9"/>
    <col min="11518" max="11518" width="1" style="9" customWidth="1"/>
    <col min="11519" max="11519" width="4.28515625" style="9" customWidth="1"/>
    <col min="11520" max="11520" width="34.7109375" style="9" customWidth="1"/>
    <col min="11521" max="11521" width="0" style="9" hidden="1" customWidth="1"/>
    <col min="11522" max="11522" width="20" style="9" customWidth="1"/>
    <col min="11523" max="11523" width="20.85546875" style="9" customWidth="1"/>
    <col min="11524" max="11524" width="25" style="9" customWidth="1"/>
    <col min="11525" max="11525" width="18.7109375" style="9" customWidth="1"/>
    <col min="11526" max="11526" width="29.7109375" style="9" customWidth="1"/>
    <col min="11527" max="11527" width="13.42578125" style="9" customWidth="1"/>
    <col min="11528" max="11528" width="13.85546875" style="9" customWidth="1"/>
    <col min="11529" max="11533" width="16.5703125" style="9" customWidth="1"/>
    <col min="11534" max="11534" width="20.5703125" style="9" customWidth="1"/>
    <col min="11535" max="11535" width="21.140625" style="9" customWidth="1"/>
    <col min="11536" max="11536" width="9.5703125" style="9" customWidth="1"/>
    <col min="11537" max="11537" width="0.42578125" style="9" customWidth="1"/>
    <col min="11538" max="11544" width="6.42578125" style="9" customWidth="1"/>
    <col min="11545" max="11773" width="11.42578125" style="9"/>
    <col min="11774" max="11774" width="1" style="9" customWidth="1"/>
    <col min="11775" max="11775" width="4.28515625" style="9" customWidth="1"/>
    <col min="11776" max="11776" width="34.7109375" style="9" customWidth="1"/>
    <col min="11777" max="11777" width="0" style="9" hidden="1" customWidth="1"/>
    <col min="11778" max="11778" width="20" style="9" customWidth="1"/>
    <col min="11779" max="11779" width="20.85546875" style="9" customWidth="1"/>
    <col min="11780" max="11780" width="25" style="9" customWidth="1"/>
    <col min="11781" max="11781" width="18.7109375" style="9" customWidth="1"/>
    <col min="11782" max="11782" width="29.7109375" style="9" customWidth="1"/>
    <col min="11783" max="11783" width="13.42578125" style="9" customWidth="1"/>
    <col min="11784" max="11784" width="13.85546875" style="9" customWidth="1"/>
    <col min="11785" max="11789" width="16.5703125" style="9" customWidth="1"/>
    <col min="11790" max="11790" width="20.5703125" style="9" customWidth="1"/>
    <col min="11791" max="11791" width="21.140625" style="9" customWidth="1"/>
    <col min="11792" max="11792" width="9.5703125" style="9" customWidth="1"/>
    <col min="11793" max="11793" width="0.42578125" style="9" customWidth="1"/>
    <col min="11794" max="11800" width="6.42578125" style="9" customWidth="1"/>
    <col min="11801" max="12029" width="11.42578125" style="9"/>
    <col min="12030" max="12030" width="1" style="9" customWidth="1"/>
    <col min="12031" max="12031" width="4.28515625" style="9" customWidth="1"/>
    <col min="12032" max="12032" width="34.7109375" style="9" customWidth="1"/>
    <col min="12033" max="12033" width="0" style="9" hidden="1" customWidth="1"/>
    <col min="12034" max="12034" width="20" style="9" customWidth="1"/>
    <col min="12035" max="12035" width="20.85546875" style="9" customWidth="1"/>
    <col min="12036" max="12036" width="25" style="9" customWidth="1"/>
    <col min="12037" max="12037" width="18.7109375" style="9" customWidth="1"/>
    <col min="12038" max="12038" width="29.7109375" style="9" customWidth="1"/>
    <col min="12039" max="12039" width="13.42578125" style="9" customWidth="1"/>
    <col min="12040" max="12040" width="13.85546875" style="9" customWidth="1"/>
    <col min="12041" max="12045" width="16.5703125" style="9" customWidth="1"/>
    <col min="12046" max="12046" width="20.5703125" style="9" customWidth="1"/>
    <col min="12047" max="12047" width="21.140625" style="9" customWidth="1"/>
    <col min="12048" max="12048" width="9.5703125" style="9" customWidth="1"/>
    <col min="12049" max="12049" width="0.42578125" style="9" customWidth="1"/>
    <col min="12050" max="12056" width="6.42578125" style="9" customWidth="1"/>
    <col min="12057" max="12285" width="11.42578125" style="9"/>
    <col min="12286" max="12286" width="1" style="9" customWidth="1"/>
    <col min="12287" max="12287" width="4.28515625" style="9" customWidth="1"/>
    <col min="12288" max="12288" width="34.7109375" style="9" customWidth="1"/>
    <col min="12289" max="12289" width="0" style="9" hidden="1" customWidth="1"/>
    <col min="12290" max="12290" width="20" style="9" customWidth="1"/>
    <col min="12291" max="12291" width="20.85546875" style="9" customWidth="1"/>
    <col min="12292" max="12292" width="25" style="9" customWidth="1"/>
    <col min="12293" max="12293" width="18.7109375" style="9" customWidth="1"/>
    <col min="12294" max="12294" width="29.7109375" style="9" customWidth="1"/>
    <col min="12295" max="12295" width="13.42578125" style="9" customWidth="1"/>
    <col min="12296" max="12296" width="13.85546875" style="9" customWidth="1"/>
    <col min="12297" max="12301" width="16.5703125" style="9" customWidth="1"/>
    <col min="12302" max="12302" width="20.5703125" style="9" customWidth="1"/>
    <col min="12303" max="12303" width="21.140625" style="9" customWidth="1"/>
    <col min="12304" max="12304" width="9.5703125" style="9" customWidth="1"/>
    <col min="12305" max="12305" width="0.42578125" style="9" customWidth="1"/>
    <col min="12306" max="12312" width="6.42578125" style="9" customWidth="1"/>
    <col min="12313" max="12541" width="11.42578125" style="9"/>
    <col min="12542" max="12542" width="1" style="9" customWidth="1"/>
    <col min="12543" max="12543" width="4.28515625" style="9" customWidth="1"/>
    <col min="12544" max="12544" width="34.7109375" style="9" customWidth="1"/>
    <col min="12545" max="12545" width="0" style="9" hidden="1" customWidth="1"/>
    <col min="12546" max="12546" width="20" style="9" customWidth="1"/>
    <col min="12547" max="12547" width="20.85546875" style="9" customWidth="1"/>
    <col min="12548" max="12548" width="25" style="9" customWidth="1"/>
    <col min="12549" max="12549" width="18.7109375" style="9" customWidth="1"/>
    <col min="12550" max="12550" width="29.7109375" style="9" customWidth="1"/>
    <col min="12551" max="12551" width="13.42578125" style="9" customWidth="1"/>
    <col min="12552" max="12552" width="13.85546875" style="9" customWidth="1"/>
    <col min="12553" max="12557" width="16.5703125" style="9" customWidth="1"/>
    <col min="12558" max="12558" width="20.5703125" style="9" customWidth="1"/>
    <col min="12559" max="12559" width="21.140625" style="9" customWidth="1"/>
    <col min="12560" max="12560" width="9.5703125" style="9" customWidth="1"/>
    <col min="12561" max="12561" width="0.42578125" style="9" customWidth="1"/>
    <col min="12562" max="12568" width="6.42578125" style="9" customWidth="1"/>
    <col min="12569" max="12797" width="11.42578125" style="9"/>
    <col min="12798" max="12798" width="1" style="9" customWidth="1"/>
    <col min="12799" max="12799" width="4.28515625" style="9" customWidth="1"/>
    <col min="12800" max="12800" width="34.7109375" style="9" customWidth="1"/>
    <col min="12801" max="12801" width="0" style="9" hidden="1" customWidth="1"/>
    <col min="12802" max="12802" width="20" style="9" customWidth="1"/>
    <col min="12803" max="12803" width="20.85546875" style="9" customWidth="1"/>
    <col min="12804" max="12804" width="25" style="9" customWidth="1"/>
    <col min="12805" max="12805" width="18.7109375" style="9" customWidth="1"/>
    <col min="12806" max="12806" width="29.7109375" style="9" customWidth="1"/>
    <col min="12807" max="12807" width="13.42578125" style="9" customWidth="1"/>
    <col min="12808" max="12808" width="13.85546875" style="9" customWidth="1"/>
    <col min="12809" max="12813" width="16.5703125" style="9" customWidth="1"/>
    <col min="12814" max="12814" width="20.5703125" style="9" customWidth="1"/>
    <col min="12815" max="12815" width="21.140625" style="9" customWidth="1"/>
    <col min="12816" max="12816" width="9.5703125" style="9" customWidth="1"/>
    <col min="12817" max="12817" width="0.42578125" style="9" customWidth="1"/>
    <col min="12818" max="12824" width="6.42578125" style="9" customWidth="1"/>
    <col min="12825" max="13053" width="11.42578125" style="9"/>
    <col min="13054" max="13054" width="1" style="9" customWidth="1"/>
    <col min="13055" max="13055" width="4.28515625" style="9" customWidth="1"/>
    <col min="13056" max="13056" width="34.7109375" style="9" customWidth="1"/>
    <col min="13057" max="13057" width="0" style="9" hidden="1" customWidth="1"/>
    <col min="13058" max="13058" width="20" style="9" customWidth="1"/>
    <col min="13059" max="13059" width="20.85546875" style="9" customWidth="1"/>
    <col min="13060" max="13060" width="25" style="9" customWidth="1"/>
    <col min="13061" max="13061" width="18.7109375" style="9" customWidth="1"/>
    <col min="13062" max="13062" width="29.7109375" style="9" customWidth="1"/>
    <col min="13063" max="13063" width="13.42578125" style="9" customWidth="1"/>
    <col min="13064" max="13064" width="13.85546875" style="9" customWidth="1"/>
    <col min="13065" max="13069" width="16.5703125" style="9" customWidth="1"/>
    <col min="13070" max="13070" width="20.5703125" style="9" customWidth="1"/>
    <col min="13071" max="13071" width="21.140625" style="9" customWidth="1"/>
    <col min="13072" max="13072" width="9.5703125" style="9" customWidth="1"/>
    <col min="13073" max="13073" width="0.42578125" style="9" customWidth="1"/>
    <col min="13074" max="13080" width="6.42578125" style="9" customWidth="1"/>
    <col min="13081" max="13309" width="11.42578125" style="9"/>
    <col min="13310" max="13310" width="1" style="9" customWidth="1"/>
    <col min="13311" max="13311" width="4.28515625" style="9" customWidth="1"/>
    <col min="13312" max="13312" width="34.7109375" style="9" customWidth="1"/>
    <col min="13313" max="13313" width="0" style="9" hidden="1" customWidth="1"/>
    <col min="13314" max="13314" width="20" style="9" customWidth="1"/>
    <col min="13315" max="13315" width="20.85546875" style="9" customWidth="1"/>
    <col min="13316" max="13316" width="25" style="9" customWidth="1"/>
    <col min="13317" max="13317" width="18.7109375" style="9" customWidth="1"/>
    <col min="13318" max="13318" width="29.7109375" style="9" customWidth="1"/>
    <col min="13319" max="13319" width="13.42578125" style="9" customWidth="1"/>
    <col min="13320" max="13320" width="13.85546875" style="9" customWidth="1"/>
    <col min="13321" max="13325" width="16.5703125" style="9" customWidth="1"/>
    <col min="13326" max="13326" width="20.5703125" style="9" customWidth="1"/>
    <col min="13327" max="13327" width="21.140625" style="9" customWidth="1"/>
    <col min="13328" max="13328" width="9.5703125" style="9" customWidth="1"/>
    <col min="13329" max="13329" width="0.42578125" style="9" customWidth="1"/>
    <col min="13330" max="13336" width="6.42578125" style="9" customWidth="1"/>
    <col min="13337" max="13565" width="11.42578125" style="9"/>
    <col min="13566" max="13566" width="1" style="9" customWidth="1"/>
    <col min="13567" max="13567" width="4.28515625" style="9" customWidth="1"/>
    <col min="13568" max="13568" width="34.7109375" style="9" customWidth="1"/>
    <col min="13569" max="13569" width="0" style="9" hidden="1" customWidth="1"/>
    <col min="13570" max="13570" width="20" style="9" customWidth="1"/>
    <col min="13571" max="13571" width="20.85546875" style="9" customWidth="1"/>
    <col min="13572" max="13572" width="25" style="9" customWidth="1"/>
    <col min="13573" max="13573" width="18.7109375" style="9" customWidth="1"/>
    <col min="13574" max="13574" width="29.7109375" style="9" customWidth="1"/>
    <col min="13575" max="13575" width="13.42578125" style="9" customWidth="1"/>
    <col min="13576" max="13576" width="13.85546875" style="9" customWidth="1"/>
    <col min="13577" max="13581" width="16.5703125" style="9" customWidth="1"/>
    <col min="13582" max="13582" width="20.5703125" style="9" customWidth="1"/>
    <col min="13583" max="13583" width="21.140625" style="9" customWidth="1"/>
    <col min="13584" max="13584" width="9.5703125" style="9" customWidth="1"/>
    <col min="13585" max="13585" width="0.42578125" style="9" customWidth="1"/>
    <col min="13586" max="13592" width="6.42578125" style="9" customWidth="1"/>
    <col min="13593" max="13821" width="11.42578125" style="9"/>
    <col min="13822" max="13822" width="1" style="9" customWidth="1"/>
    <col min="13823" max="13823" width="4.28515625" style="9" customWidth="1"/>
    <col min="13824" max="13824" width="34.7109375" style="9" customWidth="1"/>
    <col min="13825" max="13825" width="0" style="9" hidden="1" customWidth="1"/>
    <col min="13826" max="13826" width="20" style="9" customWidth="1"/>
    <col min="13827" max="13827" width="20.85546875" style="9" customWidth="1"/>
    <col min="13828" max="13828" width="25" style="9" customWidth="1"/>
    <col min="13829" max="13829" width="18.7109375" style="9" customWidth="1"/>
    <col min="13830" max="13830" width="29.7109375" style="9" customWidth="1"/>
    <col min="13831" max="13831" width="13.42578125" style="9" customWidth="1"/>
    <col min="13832" max="13832" width="13.85546875" style="9" customWidth="1"/>
    <col min="13833" max="13837" width="16.5703125" style="9" customWidth="1"/>
    <col min="13838" max="13838" width="20.5703125" style="9" customWidth="1"/>
    <col min="13839" max="13839" width="21.140625" style="9" customWidth="1"/>
    <col min="13840" max="13840" width="9.5703125" style="9" customWidth="1"/>
    <col min="13841" max="13841" width="0.42578125" style="9" customWidth="1"/>
    <col min="13842" max="13848" width="6.42578125" style="9" customWidth="1"/>
    <col min="13849" max="14077" width="11.42578125" style="9"/>
    <col min="14078" max="14078" width="1" style="9" customWidth="1"/>
    <col min="14079" max="14079" width="4.28515625" style="9" customWidth="1"/>
    <col min="14080" max="14080" width="34.7109375" style="9" customWidth="1"/>
    <col min="14081" max="14081" width="0" style="9" hidden="1" customWidth="1"/>
    <col min="14082" max="14082" width="20" style="9" customWidth="1"/>
    <col min="14083" max="14083" width="20.85546875" style="9" customWidth="1"/>
    <col min="14084" max="14084" width="25" style="9" customWidth="1"/>
    <col min="14085" max="14085" width="18.7109375" style="9" customWidth="1"/>
    <col min="14086" max="14086" width="29.7109375" style="9" customWidth="1"/>
    <col min="14087" max="14087" width="13.42578125" style="9" customWidth="1"/>
    <col min="14088" max="14088" width="13.85546875" style="9" customWidth="1"/>
    <col min="14089" max="14093" width="16.5703125" style="9" customWidth="1"/>
    <col min="14094" max="14094" width="20.5703125" style="9" customWidth="1"/>
    <col min="14095" max="14095" width="21.140625" style="9" customWidth="1"/>
    <col min="14096" max="14096" width="9.5703125" style="9" customWidth="1"/>
    <col min="14097" max="14097" width="0.42578125" style="9" customWidth="1"/>
    <col min="14098" max="14104" width="6.42578125" style="9" customWidth="1"/>
    <col min="14105" max="14333" width="11.42578125" style="9"/>
    <col min="14334" max="14334" width="1" style="9" customWidth="1"/>
    <col min="14335" max="14335" width="4.28515625" style="9" customWidth="1"/>
    <col min="14336" max="14336" width="34.7109375" style="9" customWidth="1"/>
    <col min="14337" max="14337" width="0" style="9" hidden="1" customWidth="1"/>
    <col min="14338" max="14338" width="20" style="9" customWidth="1"/>
    <col min="14339" max="14339" width="20.85546875" style="9" customWidth="1"/>
    <col min="14340" max="14340" width="25" style="9" customWidth="1"/>
    <col min="14341" max="14341" width="18.7109375" style="9" customWidth="1"/>
    <col min="14342" max="14342" width="29.7109375" style="9" customWidth="1"/>
    <col min="14343" max="14343" width="13.42578125" style="9" customWidth="1"/>
    <col min="14344" max="14344" width="13.85546875" style="9" customWidth="1"/>
    <col min="14345" max="14349" width="16.5703125" style="9" customWidth="1"/>
    <col min="14350" max="14350" width="20.5703125" style="9" customWidth="1"/>
    <col min="14351" max="14351" width="21.140625" style="9" customWidth="1"/>
    <col min="14352" max="14352" width="9.5703125" style="9" customWidth="1"/>
    <col min="14353" max="14353" width="0.42578125" style="9" customWidth="1"/>
    <col min="14354" max="14360" width="6.42578125" style="9" customWidth="1"/>
    <col min="14361" max="14589" width="11.42578125" style="9"/>
    <col min="14590" max="14590" width="1" style="9" customWidth="1"/>
    <col min="14591" max="14591" width="4.28515625" style="9" customWidth="1"/>
    <col min="14592" max="14592" width="34.7109375" style="9" customWidth="1"/>
    <col min="14593" max="14593" width="0" style="9" hidden="1" customWidth="1"/>
    <col min="14594" max="14594" width="20" style="9" customWidth="1"/>
    <col min="14595" max="14595" width="20.85546875" style="9" customWidth="1"/>
    <col min="14596" max="14596" width="25" style="9" customWidth="1"/>
    <col min="14597" max="14597" width="18.7109375" style="9" customWidth="1"/>
    <col min="14598" max="14598" width="29.7109375" style="9" customWidth="1"/>
    <col min="14599" max="14599" width="13.42578125" style="9" customWidth="1"/>
    <col min="14600" max="14600" width="13.85546875" style="9" customWidth="1"/>
    <col min="14601" max="14605" width="16.5703125" style="9" customWidth="1"/>
    <col min="14606" max="14606" width="20.5703125" style="9" customWidth="1"/>
    <col min="14607" max="14607" width="21.140625" style="9" customWidth="1"/>
    <col min="14608" max="14608" width="9.5703125" style="9" customWidth="1"/>
    <col min="14609" max="14609" width="0.42578125" style="9" customWidth="1"/>
    <col min="14610" max="14616" width="6.42578125" style="9" customWidth="1"/>
    <col min="14617" max="14845" width="11.42578125" style="9"/>
    <col min="14846" max="14846" width="1" style="9" customWidth="1"/>
    <col min="14847" max="14847" width="4.28515625" style="9" customWidth="1"/>
    <col min="14848" max="14848" width="34.7109375" style="9" customWidth="1"/>
    <col min="14849" max="14849" width="0" style="9" hidden="1" customWidth="1"/>
    <col min="14850" max="14850" width="20" style="9" customWidth="1"/>
    <col min="14851" max="14851" width="20.85546875" style="9" customWidth="1"/>
    <col min="14852" max="14852" width="25" style="9" customWidth="1"/>
    <col min="14853" max="14853" width="18.7109375" style="9" customWidth="1"/>
    <col min="14854" max="14854" width="29.7109375" style="9" customWidth="1"/>
    <col min="14855" max="14855" width="13.42578125" style="9" customWidth="1"/>
    <col min="14856" max="14856" width="13.85546875" style="9" customWidth="1"/>
    <col min="14857" max="14861" width="16.5703125" style="9" customWidth="1"/>
    <col min="14862" max="14862" width="20.5703125" style="9" customWidth="1"/>
    <col min="14863" max="14863" width="21.140625" style="9" customWidth="1"/>
    <col min="14864" max="14864" width="9.5703125" style="9" customWidth="1"/>
    <col min="14865" max="14865" width="0.42578125" style="9" customWidth="1"/>
    <col min="14866" max="14872" width="6.42578125" style="9" customWidth="1"/>
    <col min="14873" max="15101" width="11.42578125" style="9"/>
    <col min="15102" max="15102" width="1" style="9" customWidth="1"/>
    <col min="15103" max="15103" width="4.28515625" style="9" customWidth="1"/>
    <col min="15104" max="15104" width="34.7109375" style="9" customWidth="1"/>
    <col min="15105" max="15105" width="0" style="9" hidden="1" customWidth="1"/>
    <col min="15106" max="15106" width="20" style="9" customWidth="1"/>
    <col min="15107" max="15107" width="20.85546875" style="9" customWidth="1"/>
    <col min="15108" max="15108" width="25" style="9" customWidth="1"/>
    <col min="15109" max="15109" width="18.7109375" style="9" customWidth="1"/>
    <col min="15110" max="15110" width="29.7109375" style="9" customWidth="1"/>
    <col min="15111" max="15111" width="13.42578125" style="9" customWidth="1"/>
    <col min="15112" max="15112" width="13.85546875" style="9" customWidth="1"/>
    <col min="15113" max="15117" width="16.5703125" style="9" customWidth="1"/>
    <col min="15118" max="15118" width="20.5703125" style="9" customWidth="1"/>
    <col min="15119" max="15119" width="21.140625" style="9" customWidth="1"/>
    <col min="15120" max="15120" width="9.5703125" style="9" customWidth="1"/>
    <col min="15121" max="15121" width="0.42578125" style="9" customWidth="1"/>
    <col min="15122" max="15128" width="6.42578125" style="9" customWidth="1"/>
    <col min="15129" max="15357" width="11.42578125" style="9"/>
    <col min="15358" max="15358" width="1" style="9" customWidth="1"/>
    <col min="15359" max="15359" width="4.28515625" style="9" customWidth="1"/>
    <col min="15360" max="15360" width="34.7109375" style="9" customWidth="1"/>
    <col min="15361" max="15361" width="0" style="9" hidden="1" customWidth="1"/>
    <col min="15362" max="15362" width="20" style="9" customWidth="1"/>
    <col min="15363" max="15363" width="20.85546875" style="9" customWidth="1"/>
    <col min="15364" max="15364" width="25" style="9" customWidth="1"/>
    <col min="15365" max="15365" width="18.7109375" style="9" customWidth="1"/>
    <col min="15366" max="15366" width="29.7109375" style="9" customWidth="1"/>
    <col min="15367" max="15367" width="13.42578125" style="9" customWidth="1"/>
    <col min="15368" max="15368" width="13.85546875" style="9" customWidth="1"/>
    <col min="15369" max="15373" width="16.5703125" style="9" customWidth="1"/>
    <col min="15374" max="15374" width="20.5703125" style="9" customWidth="1"/>
    <col min="15375" max="15375" width="21.140625" style="9" customWidth="1"/>
    <col min="15376" max="15376" width="9.5703125" style="9" customWidth="1"/>
    <col min="15377" max="15377" width="0.42578125" style="9" customWidth="1"/>
    <col min="15378" max="15384" width="6.42578125" style="9" customWidth="1"/>
    <col min="15385" max="15613" width="11.42578125" style="9"/>
    <col min="15614" max="15614" width="1" style="9" customWidth="1"/>
    <col min="15615" max="15615" width="4.28515625" style="9" customWidth="1"/>
    <col min="15616" max="15616" width="34.7109375" style="9" customWidth="1"/>
    <col min="15617" max="15617" width="0" style="9" hidden="1" customWidth="1"/>
    <col min="15618" max="15618" width="20" style="9" customWidth="1"/>
    <col min="15619" max="15619" width="20.85546875" style="9" customWidth="1"/>
    <col min="15620" max="15620" width="25" style="9" customWidth="1"/>
    <col min="15621" max="15621" width="18.7109375" style="9" customWidth="1"/>
    <col min="15622" max="15622" width="29.7109375" style="9" customWidth="1"/>
    <col min="15623" max="15623" width="13.42578125" style="9" customWidth="1"/>
    <col min="15624" max="15624" width="13.85546875" style="9" customWidth="1"/>
    <col min="15625" max="15629" width="16.5703125" style="9" customWidth="1"/>
    <col min="15630" max="15630" width="20.5703125" style="9" customWidth="1"/>
    <col min="15631" max="15631" width="21.140625" style="9" customWidth="1"/>
    <col min="15632" max="15632" width="9.5703125" style="9" customWidth="1"/>
    <col min="15633" max="15633" width="0.42578125" style="9" customWidth="1"/>
    <col min="15634" max="15640" width="6.42578125" style="9" customWidth="1"/>
    <col min="15641" max="15869" width="11.42578125" style="9"/>
    <col min="15870" max="15870" width="1" style="9" customWidth="1"/>
    <col min="15871" max="15871" width="4.28515625" style="9" customWidth="1"/>
    <col min="15872" max="15872" width="34.7109375" style="9" customWidth="1"/>
    <col min="15873" max="15873" width="0" style="9" hidden="1" customWidth="1"/>
    <col min="15874" max="15874" width="20" style="9" customWidth="1"/>
    <col min="15875" max="15875" width="20.85546875" style="9" customWidth="1"/>
    <col min="15876" max="15876" width="25" style="9" customWidth="1"/>
    <col min="15877" max="15877" width="18.7109375" style="9" customWidth="1"/>
    <col min="15878" max="15878" width="29.7109375" style="9" customWidth="1"/>
    <col min="15879" max="15879" width="13.42578125" style="9" customWidth="1"/>
    <col min="15880" max="15880" width="13.85546875" style="9" customWidth="1"/>
    <col min="15881" max="15885" width="16.5703125" style="9" customWidth="1"/>
    <col min="15886" max="15886" width="20.5703125" style="9" customWidth="1"/>
    <col min="15887" max="15887" width="21.140625" style="9" customWidth="1"/>
    <col min="15888" max="15888" width="9.5703125" style="9" customWidth="1"/>
    <col min="15889" max="15889" width="0.42578125" style="9" customWidth="1"/>
    <col min="15890" max="15896" width="6.42578125" style="9" customWidth="1"/>
    <col min="15897" max="16125" width="11.42578125" style="9"/>
    <col min="16126" max="16126" width="1" style="9" customWidth="1"/>
    <col min="16127" max="16127" width="4.28515625" style="9" customWidth="1"/>
    <col min="16128" max="16128" width="34.7109375" style="9" customWidth="1"/>
    <col min="16129" max="16129" width="0" style="9" hidden="1" customWidth="1"/>
    <col min="16130" max="16130" width="20" style="9" customWidth="1"/>
    <col min="16131" max="16131" width="20.85546875" style="9" customWidth="1"/>
    <col min="16132" max="16132" width="25" style="9" customWidth="1"/>
    <col min="16133" max="16133" width="18.7109375" style="9" customWidth="1"/>
    <col min="16134" max="16134" width="29.7109375" style="9" customWidth="1"/>
    <col min="16135" max="16135" width="13.42578125" style="9" customWidth="1"/>
    <col min="16136" max="16136" width="13.85546875" style="9" customWidth="1"/>
    <col min="16137" max="16141" width="16.5703125" style="9" customWidth="1"/>
    <col min="16142" max="16142" width="20.5703125" style="9" customWidth="1"/>
    <col min="16143" max="16143" width="21.140625" style="9" customWidth="1"/>
    <col min="16144" max="16144" width="9.5703125" style="9" customWidth="1"/>
    <col min="16145" max="16145" width="0.42578125" style="9" customWidth="1"/>
    <col min="16146" max="16152" width="6.42578125" style="9" customWidth="1"/>
    <col min="16153" max="16373" width="11.42578125" style="9"/>
    <col min="16374" max="16384" width="11.42578125" style="9" customWidth="1"/>
  </cols>
  <sheetData>
    <row r="2" spans="1:18" ht="25.9" x14ac:dyDescent="0.3">
      <c r="B2" s="221" t="s">
        <v>56</v>
      </c>
      <c r="C2" s="222"/>
      <c r="D2" s="222"/>
      <c r="E2" s="222"/>
      <c r="F2" s="222"/>
      <c r="G2" s="222"/>
      <c r="H2" s="222"/>
      <c r="I2" s="222"/>
      <c r="J2" s="222"/>
      <c r="K2" s="222"/>
      <c r="L2" s="222"/>
      <c r="M2" s="222"/>
      <c r="N2" s="222"/>
      <c r="O2" s="222"/>
      <c r="P2" s="222"/>
      <c r="Q2" s="222"/>
      <c r="R2" s="222"/>
    </row>
    <row r="4" spans="1:18" ht="26.25" x14ac:dyDescent="0.25">
      <c r="B4" s="221" t="s">
        <v>41</v>
      </c>
      <c r="C4" s="222"/>
      <c r="D4" s="222"/>
      <c r="E4" s="222"/>
      <c r="F4" s="222"/>
      <c r="G4" s="222"/>
      <c r="H4" s="222"/>
      <c r="I4" s="222"/>
      <c r="J4" s="222"/>
      <c r="K4" s="222"/>
      <c r="L4" s="222"/>
      <c r="M4" s="222"/>
      <c r="N4" s="222"/>
      <c r="O4" s="222"/>
      <c r="P4" s="222"/>
      <c r="Q4" s="222"/>
      <c r="R4" s="222"/>
    </row>
    <row r="5" spans="1:18" thickBot="1" x14ac:dyDescent="0.35"/>
    <row r="6" spans="1:18" ht="21.6" thickBot="1" x14ac:dyDescent="0.35">
      <c r="B6" s="11" t="s">
        <v>3</v>
      </c>
      <c r="C6" s="254" t="s">
        <v>162</v>
      </c>
      <c r="D6" s="254"/>
      <c r="E6" s="254"/>
      <c r="F6" s="254"/>
      <c r="G6" s="254"/>
      <c r="H6" s="254"/>
      <c r="I6" s="254"/>
      <c r="J6" s="254"/>
      <c r="K6" s="254"/>
      <c r="L6" s="254"/>
      <c r="M6" s="254"/>
      <c r="N6" s="255"/>
    </row>
    <row r="7" spans="1:18" ht="16.149999999999999" thickBot="1" x14ac:dyDescent="0.35">
      <c r="B7" s="12" t="s">
        <v>4</v>
      </c>
      <c r="C7" s="252" t="s">
        <v>159</v>
      </c>
      <c r="D7" s="252"/>
      <c r="E7" s="252"/>
      <c r="F7" s="252"/>
      <c r="G7" s="252"/>
      <c r="H7" s="252"/>
      <c r="I7" s="252"/>
      <c r="J7" s="252"/>
      <c r="K7" s="252"/>
      <c r="L7" s="252"/>
      <c r="M7" s="252"/>
      <c r="N7" s="253"/>
    </row>
    <row r="8" spans="1:18" ht="16.149999999999999" thickBot="1" x14ac:dyDescent="0.35">
      <c r="B8" s="12" t="s">
        <v>5</v>
      </c>
      <c r="C8" s="252" t="s">
        <v>159</v>
      </c>
      <c r="D8" s="252"/>
      <c r="E8" s="252"/>
      <c r="F8" s="252"/>
      <c r="G8" s="252"/>
      <c r="H8" s="252"/>
      <c r="I8" s="252"/>
      <c r="J8" s="252"/>
      <c r="K8" s="252"/>
      <c r="L8" s="252"/>
      <c r="M8" s="252"/>
      <c r="N8" s="253"/>
    </row>
    <row r="9" spans="1:18" ht="16.149999999999999" thickBot="1" x14ac:dyDescent="0.35">
      <c r="B9" s="12" t="s">
        <v>6</v>
      </c>
      <c r="C9" s="252" t="s">
        <v>159</v>
      </c>
      <c r="D9" s="252"/>
      <c r="E9" s="252"/>
      <c r="F9" s="252"/>
      <c r="G9" s="252"/>
      <c r="H9" s="252"/>
      <c r="I9" s="252"/>
      <c r="J9" s="252"/>
      <c r="K9" s="252"/>
      <c r="L9" s="252"/>
      <c r="M9" s="252"/>
      <c r="N9" s="253"/>
    </row>
    <row r="10" spans="1:18" ht="16.149999999999999" thickBot="1" x14ac:dyDescent="0.35">
      <c r="B10" s="12" t="s">
        <v>7</v>
      </c>
      <c r="C10" s="243" t="s">
        <v>340</v>
      </c>
      <c r="D10" s="243"/>
      <c r="E10" s="244"/>
      <c r="F10" s="32"/>
      <c r="G10" s="32"/>
      <c r="H10" s="32"/>
      <c r="I10" s="32"/>
      <c r="J10" s="32"/>
      <c r="K10" s="32"/>
      <c r="L10" s="32"/>
      <c r="M10" s="32"/>
      <c r="N10" s="33"/>
    </row>
    <row r="11" spans="1:18" ht="16.5" thickBot="1" x14ac:dyDescent="0.3">
      <c r="B11" s="14" t="s">
        <v>8</v>
      </c>
      <c r="C11" s="280">
        <v>41992</v>
      </c>
      <c r="D11" s="16"/>
      <c r="E11" s="16"/>
      <c r="F11" s="16"/>
      <c r="G11" s="16"/>
      <c r="H11" s="16"/>
      <c r="I11" s="16"/>
      <c r="J11" s="16"/>
      <c r="K11" s="16"/>
      <c r="L11" s="16"/>
      <c r="M11" s="16"/>
      <c r="N11" s="17"/>
      <c r="O11" s="149"/>
      <c r="P11" s="149"/>
    </row>
    <row r="12" spans="1:18" ht="15.6" x14ac:dyDescent="0.3">
      <c r="B12" s="13"/>
      <c r="C12" s="18"/>
      <c r="D12" s="19"/>
      <c r="E12" s="19"/>
      <c r="F12" s="19"/>
      <c r="G12" s="19"/>
      <c r="H12" s="19"/>
      <c r="I12" s="8"/>
      <c r="J12" s="8"/>
      <c r="K12" s="8"/>
      <c r="L12" s="8"/>
      <c r="M12" s="8"/>
      <c r="N12" s="19"/>
      <c r="O12" s="19"/>
      <c r="P12" s="19"/>
    </row>
    <row r="13" spans="1:18" ht="14.45" x14ac:dyDescent="0.3">
      <c r="I13" s="8"/>
      <c r="J13" s="8"/>
      <c r="K13" s="8"/>
      <c r="L13" s="8"/>
      <c r="M13" s="8"/>
      <c r="N13" s="20"/>
      <c r="O13" s="92"/>
      <c r="P13" s="92"/>
    </row>
    <row r="14" spans="1:18" ht="45" x14ac:dyDescent="0.25">
      <c r="B14" s="245" t="s">
        <v>158</v>
      </c>
      <c r="C14" s="246"/>
      <c r="D14" s="82" t="s">
        <v>11</v>
      </c>
      <c r="E14" s="82" t="s">
        <v>12</v>
      </c>
      <c r="F14" s="82" t="s">
        <v>25</v>
      </c>
      <c r="G14" s="82" t="s">
        <v>98</v>
      </c>
      <c r="I14" s="35"/>
      <c r="J14" s="35"/>
      <c r="K14" s="35"/>
      <c r="L14" s="35"/>
      <c r="M14" s="35"/>
      <c r="N14" s="20"/>
      <c r="O14" s="92"/>
      <c r="P14" s="92"/>
    </row>
    <row r="15" spans="1:18" ht="15.75" thickBot="1" x14ac:dyDescent="0.3">
      <c r="B15" s="247"/>
      <c r="C15" s="248"/>
      <c r="D15" s="82">
        <v>20</v>
      </c>
      <c r="E15" s="34">
        <v>3550077700</v>
      </c>
      <c r="F15" s="178">
        <v>1700</v>
      </c>
      <c r="G15" s="148">
        <f>+F15*0.8</f>
        <v>1360</v>
      </c>
      <c r="I15" s="36"/>
      <c r="J15" s="36"/>
      <c r="K15" s="36"/>
      <c r="L15" s="36"/>
      <c r="M15" s="36"/>
      <c r="N15" s="20"/>
      <c r="O15" s="92"/>
      <c r="P15" s="92"/>
    </row>
    <row r="16" spans="1:18" thickBot="1" x14ac:dyDescent="0.35">
      <c r="A16" s="39"/>
      <c r="E16" s="35"/>
      <c r="F16" s="35"/>
      <c r="G16" s="35"/>
      <c r="H16" s="35"/>
      <c r="I16" s="10"/>
      <c r="J16" s="10"/>
      <c r="K16" s="10"/>
      <c r="L16" s="10"/>
      <c r="M16" s="10"/>
    </row>
    <row r="17" spans="1:16" ht="14.45" x14ac:dyDescent="0.3">
      <c r="C17" s="84"/>
      <c r="D17" s="38"/>
      <c r="E17" s="85"/>
      <c r="F17" s="37"/>
      <c r="G17" s="37"/>
      <c r="H17" s="37"/>
      <c r="I17" s="21"/>
      <c r="J17" s="21"/>
      <c r="K17" s="21"/>
      <c r="L17" s="21"/>
      <c r="M17" s="21"/>
    </row>
    <row r="18" spans="1:16" ht="14.45" x14ac:dyDescent="0.3">
      <c r="A18" s="83"/>
      <c r="C18" s="84"/>
      <c r="D18" s="36"/>
      <c r="E18" s="85"/>
      <c r="F18" s="37"/>
      <c r="G18" s="37"/>
      <c r="H18" s="37"/>
      <c r="I18" s="21"/>
      <c r="J18" s="21"/>
      <c r="K18" s="21"/>
      <c r="L18" s="21"/>
      <c r="M18" s="21"/>
    </row>
    <row r="19" spans="1:16" ht="14.45" x14ac:dyDescent="0.3">
      <c r="A19" s="83"/>
      <c r="C19" s="84"/>
      <c r="D19" s="36"/>
      <c r="E19" s="85"/>
      <c r="F19" s="37"/>
      <c r="G19" s="37"/>
      <c r="H19" s="37"/>
      <c r="I19" s="21"/>
      <c r="J19" s="21"/>
      <c r="K19" s="21"/>
      <c r="L19" s="21"/>
      <c r="M19" s="21"/>
    </row>
    <row r="20" spans="1:16" ht="14.45" x14ac:dyDescent="0.3">
      <c r="A20" s="83"/>
      <c r="B20" s="106" t="s">
        <v>126</v>
      </c>
      <c r="C20" s="88"/>
      <c r="D20" s="88"/>
      <c r="E20" s="88"/>
      <c r="F20" s="88"/>
      <c r="G20" s="88"/>
      <c r="H20" s="88"/>
      <c r="I20" s="91"/>
      <c r="J20" s="91"/>
      <c r="K20" s="91"/>
      <c r="L20" s="91"/>
      <c r="M20" s="91"/>
      <c r="N20" s="92"/>
      <c r="O20" s="92"/>
      <c r="P20" s="92"/>
    </row>
    <row r="21" spans="1:16" ht="14.45" x14ac:dyDescent="0.3">
      <c r="A21" s="83"/>
      <c r="B21" s="88"/>
      <c r="C21" s="88"/>
      <c r="D21" s="88"/>
      <c r="E21" s="88"/>
      <c r="F21" s="88"/>
      <c r="G21" s="88"/>
      <c r="H21" s="88"/>
      <c r="I21" s="91"/>
      <c r="J21" s="91"/>
      <c r="K21" s="91"/>
      <c r="L21" s="91"/>
      <c r="M21" s="91"/>
      <c r="N21" s="92"/>
      <c r="O21" s="92"/>
      <c r="P21" s="92"/>
    </row>
    <row r="22" spans="1:16" ht="14.45" x14ac:dyDescent="0.3">
      <c r="A22" s="83"/>
      <c r="B22" s="109" t="s">
        <v>29</v>
      </c>
      <c r="C22" s="109" t="s">
        <v>127</v>
      </c>
      <c r="D22" s="109" t="s">
        <v>128</v>
      </c>
      <c r="E22" s="88"/>
      <c r="F22" s="88"/>
      <c r="G22" s="88"/>
      <c r="H22" s="88"/>
      <c r="I22" s="91"/>
      <c r="J22" s="91"/>
      <c r="K22" s="91"/>
      <c r="L22" s="91"/>
      <c r="M22" s="91"/>
      <c r="N22" s="92"/>
      <c r="O22" s="92"/>
      <c r="P22" s="92"/>
    </row>
    <row r="23" spans="1:16" x14ac:dyDescent="0.25">
      <c r="A23" s="83"/>
      <c r="B23" s="105" t="s">
        <v>129</v>
      </c>
      <c r="C23" s="147"/>
      <c r="D23" s="147" t="s">
        <v>160</v>
      </c>
      <c r="E23" s="88"/>
      <c r="F23" s="88"/>
      <c r="G23" s="88"/>
      <c r="H23" s="88"/>
      <c r="I23" s="91"/>
      <c r="J23" s="91"/>
      <c r="K23" s="91"/>
      <c r="L23" s="91"/>
      <c r="M23" s="91"/>
      <c r="N23" s="92"/>
      <c r="O23" s="92"/>
      <c r="P23" s="92"/>
    </row>
    <row r="24" spans="1:16" x14ac:dyDescent="0.25">
      <c r="A24" s="83"/>
      <c r="B24" s="105" t="s">
        <v>130</v>
      </c>
      <c r="C24" s="147"/>
      <c r="D24" s="147" t="s">
        <v>160</v>
      </c>
      <c r="E24" s="88"/>
      <c r="F24" s="88"/>
      <c r="G24" s="88"/>
      <c r="H24" s="88"/>
      <c r="I24" s="91"/>
      <c r="J24" s="91"/>
      <c r="K24" s="91"/>
      <c r="L24" s="91"/>
      <c r="M24" s="91"/>
      <c r="N24" s="92"/>
      <c r="O24" s="92"/>
      <c r="P24" s="92"/>
    </row>
    <row r="25" spans="1:16" ht="14.45" x14ac:dyDescent="0.3">
      <c r="A25" s="83"/>
      <c r="B25" s="105" t="s">
        <v>131</v>
      </c>
      <c r="C25" s="147"/>
      <c r="D25" s="147" t="s">
        <v>160</v>
      </c>
      <c r="E25" s="88"/>
      <c r="F25" s="88"/>
      <c r="G25" s="88"/>
      <c r="H25" s="88"/>
      <c r="I25" s="91"/>
      <c r="J25" s="91"/>
      <c r="K25" s="91"/>
      <c r="L25" s="91"/>
      <c r="M25" s="91"/>
      <c r="N25" s="92"/>
      <c r="O25" s="92"/>
      <c r="P25" s="92"/>
    </row>
    <row r="26" spans="1:16" ht="14.45" x14ac:dyDescent="0.3">
      <c r="A26" s="83"/>
      <c r="B26" s="105" t="s">
        <v>132</v>
      </c>
      <c r="C26" s="147"/>
      <c r="D26" s="147" t="s">
        <v>160</v>
      </c>
      <c r="E26" s="88"/>
      <c r="F26" s="88"/>
      <c r="G26" s="88"/>
      <c r="H26" s="88"/>
      <c r="I26" s="91"/>
      <c r="J26" s="91"/>
      <c r="K26" s="91"/>
      <c r="L26" s="91"/>
      <c r="M26" s="91"/>
      <c r="N26" s="92"/>
      <c r="O26" s="92"/>
      <c r="P26" s="92"/>
    </row>
    <row r="27" spans="1:16" ht="14.45" x14ac:dyDescent="0.3">
      <c r="A27" s="83"/>
      <c r="B27" s="88"/>
      <c r="C27" s="88"/>
      <c r="D27" s="88"/>
      <c r="E27" s="88"/>
      <c r="F27" s="88"/>
      <c r="G27" s="88"/>
      <c r="H27" s="88"/>
      <c r="I27" s="91"/>
      <c r="J27" s="91"/>
      <c r="K27" s="91"/>
      <c r="L27" s="91"/>
      <c r="M27" s="91"/>
      <c r="N27" s="92"/>
      <c r="O27" s="92"/>
      <c r="P27" s="92"/>
    </row>
    <row r="28" spans="1:16" ht="14.45" x14ac:dyDescent="0.3">
      <c r="A28" s="83"/>
      <c r="B28" s="88"/>
      <c r="C28" s="88"/>
      <c r="D28" s="88"/>
      <c r="E28" s="88"/>
      <c r="F28" s="88"/>
      <c r="G28" s="88"/>
      <c r="H28" s="88"/>
      <c r="I28" s="91"/>
      <c r="J28" s="91"/>
      <c r="K28" s="91"/>
      <c r="L28" s="91"/>
      <c r="M28" s="91"/>
      <c r="N28" s="92"/>
      <c r="O28" s="92"/>
      <c r="P28" s="92"/>
    </row>
    <row r="29" spans="1:16" ht="14.45" x14ac:dyDescent="0.3">
      <c r="A29" s="83"/>
      <c r="B29" s="106" t="s">
        <v>133</v>
      </c>
      <c r="C29" s="88"/>
      <c r="D29" s="88"/>
      <c r="E29" s="88"/>
      <c r="F29" s="88"/>
      <c r="G29" s="88"/>
      <c r="H29" s="88"/>
      <c r="I29" s="91"/>
      <c r="J29" s="91"/>
      <c r="K29" s="91"/>
      <c r="L29" s="91"/>
      <c r="M29" s="91"/>
      <c r="N29" s="92"/>
      <c r="O29" s="92"/>
      <c r="P29" s="92"/>
    </row>
    <row r="30" spans="1:16" ht="14.45" x14ac:dyDescent="0.3">
      <c r="A30" s="83"/>
      <c r="B30" s="88"/>
      <c r="C30" s="88"/>
      <c r="D30" s="88"/>
      <c r="E30" s="88"/>
      <c r="F30" s="88"/>
      <c r="G30" s="88"/>
      <c r="H30" s="88"/>
      <c r="I30" s="91"/>
      <c r="J30" s="91"/>
      <c r="K30" s="91"/>
      <c r="L30" s="91"/>
      <c r="M30" s="91"/>
      <c r="N30" s="92"/>
      <c r="O30" s="92"/>
      <c r="P30" s="92"/>
    </row>
    <row r="31" spans="1:16" ht="14.45" x14ac:dyDescent="0.3">
      <c r="A31" s="83"/>
      <c r="B31" s="88"/>
      <c r="C31" s="88"/>
      <c r="D31" s="88"/>
      <c r="E31" s="88"/>
      <c r="F31" s="88"/>
      <c r="G31" s="88"/>
      <c r="H31" s="88"/>
      <c r="I31" s="91"/>
      <c r="J31" s="91"/>
      <c r="K31" s="91"/>
      <c r="L31" s="91"/>
      <c r="M31" s="91"/>
      <c r="N31" s="92"/>
      <c r="O31" s="92"/>
      <c r="P31" s="92"/>
    </row>
    <row r="32" spans="1:16" ht="14.45" x14ac:dyDescent="0.3">
      <c r="A32" s="83"/>
      <c r="B32" s="109" t="s">
        <v>29</v>
      </c>
      <c r="C32" s="109" t="s">
        <v>51</v>
      </c>
      <c r="D32" s="108" t="s">
        <v>44</v>
      </c>
      <c r="E32" s="108" t="s">
        <v>13</v>
      </c>
      <c r="F32" s="88"/>
      <c r="G32" s="88"/>
      <c r="H32" s="88"/>
      <c r="I32" s="91"/>
      <c r="J32" s="91"/>
      <c r="K32" s="91"/>
      <c r="L32" s="91"/>
      <c r="M32" s="91"/>
      <c r="N32" s="92"/>
      <c r="O32" s="92"/>
      <c r="P32" s="92"/>
    </row>
    <row r="33" spans="1:28" ht="28.5" x14ac:dyDescent="0.25">
      <c r="A33" s="83"/>
      <c r="B33" s="89" t="s">
        <v>134</v>
      </c>
      <c r="C33" s="90">
        <v>40</v>
      </c>
      <c r="D33" s="107">
        <f>+D139</f>
        <v>0</v>
      </c>
      <c r="E33" s="219">
        <f>+D33+D34</f>
        <v>10</v>
      </c>
      <c r="F33" s="88"/>
      <c r="G33" s="88"/>
      <c r="H33" s="88"/>
      <c r="I33" s="91"/>
      <c r="J33" s="91"/>
      <c r="K33" s="91"/>
      <c r="L33" s="91"/>
      <c r="M33" s="91"/>
      <c r="N33" s="92"/>
      <c r="O33" s="92"/>
      <c r="P33" s="92"/>
    </row>
    <row r="34" spans="1:28" ht="42.75" x14ac:dyDescent="0.25">
      <c r="A34" s="83"/>
      <c r="B34" s="89" t="s">
        <v>135</v>
      </c>
      <c r="C34" s="90">
        <v>60</v>
      </c>
      <c r="D34" s="107">
        <f>+D140</f>
        <v>10</v>
      </c>
      <c r="E34" s="220"/>
      <c r="F34" s="88"/>
      <c r="G34" s="88"/>
      <c r="H34" s="88"/>
      <c r="I34" s="91"/>
      <c r="J34" s="91"/>
      <c r="K34" s="91"/>
      <c r="L34" s="91"/>
      <c r="M34" s="91"/>
      <c r="N34" s="92"/>
      <c r="O34" s="92"/>
      <c r="P34" s="92"/>
    </row>
    <row r="35" spans="1:28" x14ac:dyDescent="0.25">
      <c r="A35" s="83"/>
      <c r="C35" s="84"/>
      <c r="D35" s="36"/>
      <c r="E35" s="85"/>
      <c r="F35" s="37"/>
      <c r="G35" s="37"/>
      <c r="H35" s="37"/>
      <c r="I35" s="21"/>
      <c r="J35" s="21"/>
      <c r="K35" s="21"/>
      <c r="L35" s="21"/>
      <c r="M35" s="21"/>
    </row>
    <row r="36" spans="1:28" x14ac:dyDescent="0.25">
      <c r="B36" s="53" t="s">
        <v>26</v>
      </c>
      <c r="K36" s="9">
        <f>9/30</f>
        <v>0.3</v>
      </c>
      <c r="M36" s="52"/>
      <c r="N36" s="52"/>
      <c r="O36" s="52"/>
      <c r="P36" s="52"/>
    </row>
    <row r="37" spans="1:28" ht="15.75" thickBot="1" x14ac:dyDescent="0.3">
      <c r="M37" s="52"/>
      <c r="N37" s="52"/>
      <c r="O37" s="52"/>
      <c r="P37" s="52"/>
    </row>
    <row r="38" spans="1:28" s="8" customFormat="1" ht="60" x14ac:dyDescent="0.25">
      <c r="B38" s="102" t="s">
        <v>136</v>
      </c>
      <c r="C38" s="102" t="s">
        <v>137</v>
      </c>
      <c r="D38" s="102" t="s">
        <v>138</v>
      </c>
      <c r="E38" s="45" t="s">
        <v>38</v>
      </c>
      <c r="F38" s="45" t="s">
        <v>19</v>
      </c>
      <c r="G38" s="45" t="s">
        <v>99</v>
      </c>
      <c r="H38" s="45" t="s">
        <v>14</v>
      </c>
      <c r="I38" s="45" t="s">
        <v>9</v>
      </c>
      <c r="J38" s="45" t="s">
        <v>27</v>
      </c>
      <c r="K38" s="45" t="s">
        <v>54</v>
      </c>
      <c r="L38" s="45" t="s">
        <v>17</v>
      </c>
      <c r="M38" s="87" t="s">
        <v>149</v>
      </c>
      <c r="N38" s="102" t="s">
        <v>139</v>
      </c>
      <c r="O38" s="87" t="s">
        <v>161</v>
      </c>
      <c r="P38" s="87" t="s">
        <v>150</v>
      </c>
      <c r="Q38" s="45" t="s">
        <v>31</v>
      </c>
      <c r="R38" s="46" t="s">
        <v>10</v>
      </c>
      <c r="S38" s="236" t="s">
        <v>16</v>
      </c>
      <c r="T38" s="236"/>
    </row>
    <row r="39" spans="1:28" s="27" customFormat="1" ht="159" customHeight="1" x14ac:dyDescent="0.25">
      <c r="A39" s="40">
        <v>1</v>
      </c>
      <c r="B39" s="98" t="s">
        <v>162</v>
      </c>
      <c r="C39" s="98" t="s">
        <v>162</v>
      </c>
      <c r="D39" s="98" t="s">
        <v>165</v>
      </c>
      <c r="E39" s="93" t="s">
        <v>164</v>
      </c>
      <c r="F39" s="94" t="s">
        <v>128</v>
      </c>
      <c r="G39" s="141">
        <v>1</v>
      </c>
      <c r="H39" s="101">
        <v>40543</v>
      </c>
      <c r="I39" s="101">
        <v>40907</v>
      </c>
      <c r="J39" s="95" t="s">
        <v>128</v>
      </c>
      <c r="K39" s="177">
        <v>0</v>
      </c>
      <c r="L39" s="177">
        <v>12</v>
      </c>
      <c r="M39" s="86">
        <v>100</v>
      </c>
      <c r="N39" s="86">
        <f>+M39*G39</f>
        <v>100</v>
      </c>
      <c r="O39" s="86">
        <v>0</v>
      </c>
      <c r="P39" s="86">
        <v>100</v>
      </c>
      <c r="Q39" s="25">
        <v>353783955</v>
      </c>
      <c r="R39" s="25" t="s">
        <v>168</v>
      </c>
      <c r="S39" s="56" t="s">
        <v>342</v>
      </c>
      <c r="T39" s="256" t="s">
        <v>341</v>
      </c>
      <c r="U39" s="26"/>
      <c r="V39" s="26"/>
      <c r="W39" s="26"/>
      <c r="X39" s="26"/>
      <c r="Y39" s="26"/>
      <c r="Z39" s="26"/>
      <c r="AA39" s="26"/>
      <c r="AB39" s="26"/>
    </row>
    <row r="40" spans="1:28" s="27" customFormat="1" ht="150" x14ac:dyDescent="0.25">
      <c r="A40" s="40">
        <v>2</v>
      </c>
      <c r="B40" s="98" t="s">
        <v>162</v>
      </c>
      <c r="C40" s="98" t="s">
        <v>162</v>
      </c>
      <c r="D40" s="98" t="s">
        <v>165</v>
      </c>
      <c r="E40" s="93" t="s">
        <v>166</v>
      </c>
      <c r="F40" s="94" t="s">
        <v>128</v>
      </c>
      <c r="G40" s="93">
        <v>1</v>
      </c>
      <c r="H40" s="101">
        <v>39783</v>
      </c>
      <c r="I40" s="101">
        <v>40359</v>
      </c>
      <c r="J40" s="95"/>
      <c r="K40" s="177"/>
      <c r="L40" s="181">
        <v>19</v>
      </c>
      <c r="M40" s="157">
        <v>100</v>
      </c>
      <c r="N40" s="86"/>
      <c r="O40" s="86"/>
      <c r="P40" s="86">
        <v>100</v>
      </c>
      <c r="Q40" s="25">
        <v>777757020</v>
      </c>
      <c r="R40" s="25" t="s">
        <v>170</v>
      </c>
      <c r="S40" s="56" t="s">
        <v>343</v>
      </c>
      <c r="T40" s="256"/>
      <c r="U40" s="26"/>
      <c r="V40" s="26"/>
      <c r="W40" s="26"/>
      <c r="X40" s="26"/>
      <c r="Y40" s="26"/>
      <c r="Z40" s="26"/>
      <c r="AA40" s="26"/>
      <c r="AB40" s="26"/>
    </row>
    <row r="41" spans="1:28" s="27" customFormat="1" ht="165" x14ac:dyDescent="0.25">
      <c r="A41" s="40">
        <v>3</v>
      </c>
      <c r="B41" s="98" t="s">
        <v>162</v>
      </c>
      <c r="C41" s="98" t="s">
        <v>162</v>
      </c>
      <c r="D41" s="98" t="s">
        <v>165</v>
      </c>
      <c r="E41" s="93" t="s">
        <v>167</v>
      </c>
      <c r="F41" s="94" t="s">
        <v>196</v>
      </c>
      <c r="G41" s="93">
        <v>1</v>
      </c>
      <c r="H41" s="101">
        <v>41768</v>
      </c>
      <c r="I41" s="101">
        <v>42003</v>
      </c>
      <c r="J41" s="95" t="s">
        <v>128</v>
      </c>
      <c r="K41" s="177"/>
      <c r="L41" s="181">
        <v>4.7</v>
      </c>
      <c r="M41" s="157">
        <v>1500</v>
      </c>
      <c r="N41" s="86"/>
      <c r="O41" s="86"/>
      <c r="P41" s="86">
        <v>1500</v>
      </c>
      <c r="Q41" s="25">
        <v>837706624</v>
      </c>
      <c r="R41" s="25" t="s">
        <v>171</v>
      </c>
      <c r="S41" s="56" t="s">
        <v>342</v>
      </c>
      <c r="T41" s="256"/>
      <c r="U41" s="26"/>
      <c r="V41" s="26"/>
      <c r="W41" s="26"/>
      <c r="X41" s="26"/>
      <c r="Y41" s="26"/>
      <c r="Z41" s="26"/>
      <c r="AA41" s="26"/>
      <c r="AB41" s="26"/>
    </row>
    <row r="42" spans="1:28" s="27" customFormat="1" x14ac:dyDescent="0.25">
      <c r="A42" s="40"/>
      <c r="B42" s="158" t="s">
        <v>13</v>
      </c>
      <c r="C42" s="42"/>
      <c r="D42" s="41"/>
      <c r="E42" s="22"/>
      <c r="F42" s="23"/>
      <c r="G42" s="23"/>
      <c r="H42" s="23"/>
      <c r="I42" s="24"/>
      <c r="J42" s="24"/>
      <c r="K42" s="44">
        <f t="shared" ref="K42:Q42" si="0">SUM(K39:K41)</f>
        <v>0</v>
      </c>
      <c r="L42" s="44">
        <f t="shared" si="0"/>
        <v>35.700000000000003</v>
      </c>
      <c r="M42" s="140">
        <f t="shared" si="0"/>
        <v>1700</v>
      </c>
      <c r="N42" s="140">
        <f t="shared" si="0"/>
        <v>100</v>
      </c>
      <c r="O42" s="140">
        <f t="shared" si="0"/>
        <v>0</v>
      </c>
      <c r="P42" s="140">
        <f t="shared" si="0"/>
        <v>1700</v>
      </c>
      <c r="Q42" s="140">
        <f t="shared" si="0"/>
        <v>1969247599</v>
      </c>
      <c r="R42" s="25"/>
      <c r="S42" s="142"/>
    </row>
    <row r="43" spans="1:28" s="28" customFormat="1" x14ac:dyDescent="0.25">
      <c r="E43" s="29"/>
    </row>
    <row r="44" spans="1:28" s="28" customFormat="1" x14ac:dyDescent="0.25">
      <c r="B44" s="249" t="s">
        <v>24</v>
      </c>
      <c r="C44" s="249" t="s">
        <v>23</v>
      </c>
      <c r="D44" s="251" t="s">
        <v>30</v>
      </c>
      <c r="E44" s="251"/>
    </row>
    <row r="45" spans="1:28" s="28" customFormat="1" x14ac:dyDescent="0.25">
      <c r="B45" s="250"/>
      <c r="C45" s="250"/>
      <c r="D45" s="50" t="s">
        <v>20</v>
      </c>
      <c r="E45" s="51" t="s">
        <v>21</v>
      </c>
    </row>
    <row r="46" spans="1:28" s="28" customFormat="1" ht="18.75" x14ac:dyDescent="0.25">
      <c r="B46" s="49" t="s">
        <v>18</v>
      </c>
      <c r="C46" s="151">
        <f>+K42</f>
        <v>0</v>
      </c>
      <c r="D46" s="48"/>
      <c r="E46" s="48" t="s">
        <v>160</v>
      </c>
      <c r="F46" s="30"/>
      <c r="G46" s="30"/>
      <c r="H46" s="30"/>
      <c r="I46" s="30"/>
      <c r="J46" s="30"/>
      <c r="K46" s="30"/>
      <c r="L46" s="30"/>
      <c r="M46" s="30"/>
    </row>
    <row r="47" spans="1:28" s="28" customFormat="1" x14ac:dyDescent="0.25">
      <c r="B47" s="49" t="s">
        <v>22</v>
      </c>
      <c r="C47" s="150">
        <f>+O42</f>
        <v>0</v>
      </c>
      <c r="D47" s="48"/>
      <c r="E47" s="48" t="s">
        <v>160</v>
      </c>
    </row>
    <row r="48" spans="1:28" s="28" customFormat="1" x14ac:dyDescent="0.25">
      <c r="B48" s="31"/>
      <c r="C48" s="235"/>
      <c r="D48" s="235"/>
      <c r="E48" s="235"/>
      <c r="F48" s="235"/>
      <c r="G48" s="235"/>
      <c r="H48" s="235"/>
      <c r="I48" s="235"/>
      <c r="J48" s="235"/>
      <c r="K48" s="235"/>
      <c r="L48" s="235"/>
      <c r="M48" s="235"/>
      <c r="N48" s="235"/>
      <c r="O48" s="81"/>
      <c r="P48" s="81"/>
    </row>
    <row r="49" spans="2:15" ht="15.75" thickBot="1" x14ac:dyDescent="0.3"/>
    <row r="50" spans="2:15" ht="27" thickBot="1" x14ac:dyDescent="0.3">
      <c r="B50" s="227" t="s">
        <v>100</v>
      </c>
      <c r="C50" s="228"/>
      <c r="D50" s="228"/>
      <c r="E50" s="228"/>
      <c r="F50" s="228"/>
      <c r="G50" s="228"/>
      <c r="H50" s="228"/>
      <c r="I50" s="228"/>
      <c r="J50" s="228"/>
      <c r="K50" s="228"/>
      <c r="L50" s="228"/>
      <c r="M50" s="229"/>
    </row>
    <row r="53" spans="2:15" ht="105" x14ac:dyDescent="0.25">
      <c r="B53" s="104" t="s">
        <v>151</v>
      </c>
      <c r="C53" s="104" t="s">
        <v>102</v>
      </c>
      <c r="D53" s="104" t="s">
        <v>101</v>
      </c>
      <c r="E53" s="104" t="s">
        <v>103</v>
      </c>
      <c r="F53" s="104" t="s">
        <v>104</v>
      </c>
      <c r="G53" s="104" t="s">
        <v>105</v>
      </c>
      <c r="H53" s="104" t="s">
        <v>106</v>
      </c>
      <c r="I53" s="104" t="s">
        <v>152</v>
      </c>
      <c r="J53" s="104" t="s">
        <v>107</v>
      </c>
      <c r="K53" s="104" t="s">
        <v>2</v>
      </c>
      <c r="L53" s="236" t="s">
        <v>15</v>
      </c>
      <c r="M53" s="236"/>
    </row>
    <row r="54" spans="2:15" x14ac:dyDescent="0.25">
      <c r="B54" s="3" t="s">
        <v>274</v>
      </c>
      <c r="C54" s="146"/>
      <c r="D54" s="5"/>
      <c r="E54" s="4" t="s">
        <v>127</v>
      </c>
      <c r="F54" s="4"/>
      <c r="G54" s="4"/>
      <c r="H54" s="4"/>
      <c r="I54" s="4"/>
      <c r="J54" s="4"/>
      <c r="K54" s="56" t="s">
        <v>273</v>
      </c>
      <c r="L54" s="237" t="s">
        <v>128</v>
      </c>
      <c r="M54" s="238"/>
    </row>
    <row r="55" spans="2:15" x14ac:dyDescent="0.25">
      <c r="B55" s="159"/>
      <c r="C55" s="10"/>
      <c r="D55" s="10"/>
      <c r="E55" s="10"/>
      <c r="F55" s="10"/>
      <c r="G55" s="10"/>
      <c r="H55" s="10"/>
      <c r="I55" s="10"/>
      <c r="J55" s="10"/>
      <c r="K55" s="10"/>
      <c r="L55" s="160"/>
      <c r="M55" s="160"/>
    </row>
    <row r="56" spans="2:15" x14ac:dyDescent="0.25">
      <c r="B56" s="159"/>
      <c r="C56" s="10"/>
      <c r="D56" s="10"/>
      <c r="E56" s="10"/>
      <c r="F56" s="10"/>
      <c r="G56" s="10"/>
      <c r="H56" s="10"/>
      <c r="I56" s="10"/>
      <c r="J56" s="10"/>
      <c r="K56" s="10"/>
      <c r="L56" s="160"/>
      <c r="M56" s="160"/>
    </row>
    <row r="57" spans="2:15" x14ac:dyDescent="0.25">
      <c r="B57" s="9" t="s">
        <v>1</v>
      </c>
    </row>
    <row r="58" spans="2:15" x14ac:dyDescent="0.25">
      <c r="B58" s="9" t="s">
        <v>32</v>
      </c>
    </row>
    <row r="59" spans="2:15" x14ac:dyDescent="0.25">
      <c r="B59" s="9" t="s">
        <v>55</v>
      </c>
    </row>
    <row r="62" spans="2:15" ht="26.25" x14ac:dyDescent="0.25">
      <c r="B62" s="221" t="s">
        <v>33</v>
      </c>
      <c r="C62" s="222"/>
      <c r="D62" s="222"/>
      <c r="E62" s="222"/>
      <c r="F62" s="222"/>
      <c r="G62" s="222"/>
      <c r="H62" s="222"/>
      <c r="I62" s="222"/>
      <c r="J62" s="222"/>
      <c r="K62" s="222"/>
      <c r="L62" s="222"/>
      <c r="M62" s="222"/>
      <c r="N62" s="222"/>
      <c r="O62" s="222"/>
    </row>
    <row r="66" spans="1:16" x14ac:dyDescent="0.25">
      <c r="B66" s="239" t="s">
        <v>0</v>
      </c>
      <c r="C66" s="241" t="s">
        <v>157</v>
      </c>
      <c r="D66" s="239" t="s">
        <v>34</v>
      </c>
      <c r="E66" s="239" t="s">
        <v>108</v>
      </c>
      <c r="F66" s="239" t="s">
        <v>109</v>
      </c>
      <c r="G66" s="239" t="s">
        <v>110</v>
      </c>
      <c r="H66" s="236" t="s">
        <v>111</v>
      </c>
      <c r="I66" s="236"/>
      <c r="J66" s="236"/>
      <c r="K66" s="236"/>
      <c r="L66" s="103"/>
      <c r="M66" s="104"/>
      <c r="N66" s="104"/>
      <c r="O66" s="104"/>
      <c r="P66" s="104"/>
    </row>
    <row r="67" spans="1:16" ht="60" x14ac:dyDescent="0.25">
      <c r="B67" s="240"/>
      <c r="C67" s="242"/>
      <c r="D67" s="240"/>
      <c r="E67" s="240"/>
      <c r="F67" s="240"/>
      <c r="G67" s="240"/>
      <c r="H67" s="108" t="s">
        <v>112</v>
      </c>
      <c r="I67" s="104" t="s">
        <v>155</v>
      </c>
      <c r="J67" s="104" t="s">
        <v>154</v>
      </c>
      <c r="K67" s="104" t="s">
        <v>193</v>
      </c>
      <c r="L67" s="103" t="s">
        <v>153</v>
      </c>
      <c r="M67" s="104" t="s">
        <v>35</v>
      </c>
      <c r="N67" s="104" t="s">
        <v>36</v>
      </c>
      <c r="O67" s="104" t="s">
        <v>2</v>
      </c>
      <c r="P67" s="104" t="s">
        <v>10</v>
      </c>
    </row>
    <row r="68" spans="1:16" ht="60" x14ac:dyDescent="0.25">
      <c r="A68" s="161"/>
      <c r="B68" s="61" t="s">
        <v>37</v>
      </c>
      <c r="C68" s="61" t="s">
        <v>127</v>
      </c>
      <c r="D68" s="61" t="s">
        <v>172</v>
      </c>
      <c r="E68" s="61">
        <v>35892860</v>
      </c>
      <c r="F68" s="61" t="s">
        <v>190</v>
      </c>
      <c r="G68" s="170">
        <v>39339</v>
      </c>
      <c r="H68" s="61" t="s">
        <v>162</v>
      </c>
      <c r="I68" s="171" t="s">
        <v>194</v>
      </c>
      <c r="J68" s="170" t="s">
        <v>195</v>
      </c>
      <c r="K68" s="61" t="s">
        <v>128</v>
      </c>
      <c r="L68" s="61" t="s">
        <v>127</v>
      </c>
      <c r="M68" s="61" t="s">
        <v>128</v>
      </c>
      <c r="N68" s="61" t="s">
        <v>127</v>
      </c>
      <c r="O68" s="61" t="s">
        <v>197</v>
      </c>
      <c r="P68" s="61" t="s">
        <v>198</v>
      </c>
    </row>
    <row r="69" spans="1:16" ht="90" x14ac:dyDescent="0.25">
      <c r="A69" s="161"/>
      <c r="B69" s="61" t="s">
        <v>37</v>
      </c>
      <c r="C69" s="61" t="s">
        <v>127</v>
      </c>
      <c r="D69" s="61" t="s">
        <v>173</v>
      </c>
      <c r="E69" s="61">
        <v>26274811</v>
      </c>
      <c r="F69" s="61" t="s">
        <v>190</v>
      </c>
      <c r="G69" s="170">
        <v>38142</v>
      </c>
      <c r="H69" s="61" t="s">
        <v>199</v>
      </c>
      <c r="I69" s="171">
        <v>40071</v>
      </c>
      <c r="J69" s="170">
        <v>40171</v>
      </c>
      <c r="K69" s="169" t="s">
        <v>128</v>
      </c>
      <c r="L69" s="169" t="s">
        <v>128</v>
      </c>
      <c r="M69" s="61" t="s">
        <v>128</v>
      </c>
      <c r="N69" s="61" t="s">
        <v>127</v>
      </c>
      <c r="O69" s="61" t="s">
        <v>202</v>
      </c>
      <c r="P69" s="61" t="s">
        <v>200</v>
      </c>
    </row>
    <row r="70" spans="1:16" ht="105" x14ac:dyDescent="0.25">
      <c r="A70" s="161"/>
      <c r="B70" s="61" t="s">
        <v>37</v>
      </c>
      <c r="C70" s="61" t="s">
        <v>127</v>
      </c>
      <c r="D70" s="61" t="s">
        <v>174</v>
      </c>
      <c r="E70" s="61">
        <v>32296374</v>
      </c>
      <c r="F70" s="61" t="s">
        <v>191</v>
      </c>
      <c r="G70" s="170">
        <v>39332</v>
      </c>
      <c r="H70" s="170" t="s">
        <v>205</v>
      </c>
      <c r="I70" s="170" t="s">
        <v>205</v>
      </c>
      <c r="J70" s="170" t="s">
        <v>205</v>
      </c>
      <c r="K70" s="169" t="s">
        <v>196</v>
      </c>
      <c r="L70" s="169" t="s">
        <v>128</v>
      </c>
      <c r="M70" s="61" t="s">
        <v>128</v>
      </c>
      <c r="N70" s="61" t="s">
        <v>127</v>
      </c>
      <c r="O70" s="61" t="s">
        <v>203</v>
      </c>
      <c r="P70" s="61" t="s">
        <v>201</v>
      </c>
    </row>
    <row r="71" spans="1:16" ht="105" x14ac:dyDescent="0.25">
      <c r="A71" s="161"/>
      <c r="B71" s="61" t="s">
        <v>37</v>
      </c>
      <c r="C71" s="61" t="s">
        <v>127</v>
      </c>
      <c r="D71" s="61" t="s">
        <v>175</v>
      </c>
      <c r="E71" s="61">
        <v>1077431912</v>
      </c>
      <c r="F71" s="61" t="s">
        <v>192</v>
      </c>
      <c r="G71" s="170">
        <v>41173</v>
      </c>
      <c r="H71" s="170" t="s">
        <v>205</v>
      </c>
      <c r="I71" s="170" t="s">
        <v>205</v>
      </c>
      <c r="J71" s="170" t="s">
        <v>205</v>
      </c>
      <c r="K71" s="169" t="s">
        <v>128</v>
      </c>
      <c r="L71" s="169" t="s">
        <v>128</v>
      </c>
      <c r="M71" s="61" t="s">
        <v>128</v>
      </c>
      <c r="N71" s="61" t="s">
        <v>127</v>
      </c>
      <c r="O71" s="61" t="s">
        <v>203</v>
      </c>
      <c r="P71" s="61" t="s">
        <v>204</v>
      </c>
    </row>
    <row r="72" spans="1:16" ht="141" customHeight="1" x14ac:dyDescent="0.25">
      <c r="A72" s="161"/>
      <c r="B72" s="61" t="s">
        <v>37</v>
      </c>
      <c r="C72" s="61" t="s">
        <v>127</v>
      </c>
      <c r="D72" s="61" t="s">
        <v>176</v>
      </c>
      <c r="E72" s="61">
        <v>1077443604</v>
      </c>
      <c r="F72" s="61" t="s">
        <v>192</v>
      </c>
      <c r="G72" s="170" t="s">
        <v>205</v>
      </c>
      <c r="H72" s="61" t="s">
        <v>206</v>
      </c>
      <c r="I72" s="171" t="s">
        <v>207</v>
      </c>
      <c r="J72" s="170" t="s">
        <v>208</v>
      </c>
      <c r="K72" s="169" t="s">
        <v>127</v>
      </c>
      <c r="L72" s="169" t="s">
        <v>128</v>
      </c>
      <c r="M72" s="61" t="s">
        <v>128</v>
      </c>
      <c r="N72" s="61" t="s">
        <v>127</v>
      </c>
      <c r="O72" s="61" t="s">
        <v>209</v>
      </c>
      <c r="P72" s="61" t="s">
        <v>210</v>
      </c>
    </row>
    <row r="73" spans="1:16" ht="105" x14ac:dyDescent="0.25">
      <c r="A73" s="161"/>
      <c r="B73" s="61" t="s">
        <v>37</v>
      </c>
      <c r="C73" s="61" t="s">
        <v>127</v>
      </c>
      <c r="D73" s="61" t="s">
        <v>177</v>
      </c>
      <c r="E73" s="61">
        <v>1077430573</v>
      </c>
      <c r="F73" s="61" t="s">
        <v>191</v>
      </c>
      <c r="G73" s="170">
        <v>40157</v>
      </c>
      <c r="H73" s="170" t="s">
        <v>205</v>
      </c>
      <c r="I73" s="170" t="s">
        <v>205</v>
      </c>
      <c r="J73" s="170" t="s">
        <v>205</v>
      </c>
      <c r="K73" s="169" t="s">
        <v>196</v>
      </c>
      <c r="L73" s="169" t="s">
        <v>128</v>
      </c>
      <c r="M73" s="61" t="s">
        <v>128</v>
      </c>
      <c r="N73" s="61" t="s">
        <v>127</v>
      </c>
      <c r="O73" s="61" t="s">
        <v>203</v>
      </c>
      <c r="P73" s="61" t="s">
        <v>211</v>
      </c>
    </row>
    <row r="74" spans="1:16" ht="45" x14ac:dyDescent="0.25">
      <c r="A74" s="161"/>
      <c r="B74" s="61" t="s">
        <v>181</v>
      </c>
      <c r="C74" s="61" t="s">
        <v>127</v>
      </c>
      <c r="D74" s="61" t="s">
        <v>178</v>
      </c>
      <c r="E74" s="61">
        <v>1075088711</v>
      </c>
      <c r="F74" s="61" t="s">
        <v>190</v>
      </c>
      <c r="G74" s="170">
        <v>41012</v>
      </c>
      <c r="H74" s="61" t="s">
        <v>212</v>
      </c>
      <c r="I74" s="171" t="s">
        <v>213</v>
      </c>
      <c r="J74" s="170" t="s">
        <v>214</v>
      </c>
      <c r="K74" s="169" t="s">
        <v>127</v>
      </c>
      <c r="L74" s="169" t="s">
        <v>128</v>
      </c>
      <c r="M74" s="61" t="s">
        <v>127</v>
      </c>
      <c r="N74" s="61" t="s">
        <v>127</v>
      </c>
      <c r="O74" s="61" t="s">
        <v>215</v>
      </c>
      <c r="P74" s="61" t="s">
        <v>216</v>
      </c>
    </row>
    <row r="75" spans="1:16" ht="60" x14ac:dyDescent="0.25">
      <c r="A75" s="161"/>
      <c r="B75" s="61" t="s">
        <v>181</v>
      </c>
      <c r="C75" s="61" t="s">
        <v>127</v>
      </c>
      <c r="D75" s="61" t="s">
        <v>179</v>
      </c>
      <c r="E75" s="61">
        <v>39609731</v>
      </c>
      <c r="F75" s="61" t="s">
        <v>191</v>
      </c>
      <c r="G75" s="170">
        <v>33816</v>
      </c>
      <c r="H75" s="61" t="s">
        <v>218</v>
      </c>
      <c r="I75" s="171">
        <v>41572</v>
      </c>
      <c r="J75" s="170">
        <v>41851</v>
      </c>
      <c r="K75" s="169" t="s">
        <v>127</v>
      </c>
      <c r="L75" s="169" t="s">
        <v>128</v>
      </c>
      <c r="M75" s="61" t="s">
        <v>127</v>
      </c>
      <c r="N75" s="61" t="s">
        <v>127</v>
      </c>
      <c r="O75" s="61" t="s">
        <v>215</v>
      </c>
      <c r="P75" s="61" t="s">
        <v>217</v>
      </c>
    </row>
    <row r="76" spans="1:16" ht="45" x14ac:dyDescent="0.25">
      <c r="A76" s="161"/>
      <c r="B76" s="61" t="s">
        <v>181</v>
      </c>
      <c r="C76" s="61" t="s">
        <v>127</v>
      </c>
      <c r="D76" s="61" t="s">
        <v>180</v>
      </c>
      <c r="E76" s="61">
        <v>54252549</v>
      </c>
      <c r="F76" s="61" t="s">
        <v>190</v>
      </c>
      <c r="G76" s="170">
        <v>36777</v>
      </c>
      <c r="H76" s="61" t="s">
        <v>220</v>
      </c>
      <c r="I76" s="171" t="s">
        <v>221</v>
      </c>
      <c r="J76" s="170" t="s">
        <v>222</v>
      </c>
      <c r="K76" s="169" t="s">
        <v>127</v>
      </c>
      <c r="L76" s="169" t="s">
        <v>128</v>
      </c>
      <c r="M76" s="61" t="s">
        <v>127</v>
      </c>
      <c r="N76" s="61" t="s">
        <v>127</v>
      </c>
      <c r="O76" s="61" t="s">
        <v>215</v>
      </c>
      <c r="P76" s="61" t="s">
        <v>219</v>
      </c>
    </row>
    <row r="77" spans="1:16" ht="165" x14ac:dyDescent="0.25">
      <c r="A77" s="161"/>
      <c r="B77" s="61" t="s">
        <v>181</v>
      </c>
      <c r="C77" s="61" t="s">
        <v>127</v>
      </c>
      <c r="D77" s="61" t="s">
        <v>182</v>
      </c>
      <c r="E77" s="61">
        <v>52715709</v>
      </c>
      <c r="F77" s="61" t="s">
        <v>191</v>
      </c>
      <c r="G77" s="170" t="s">
        <v>205</v>
      </c>
      <c r="H77" s="61" t="s">
        <v>205</v>
      </c>
      <c r="I77" s="61" t="s">
        <v>205</v>
      </c>
      <c r="J77" s="61" t="s">
        <v>205</v>
      </c>
      <c r="K77" s="169" t="s">
        <v>128</v>
      </c>
      <c r="L77" s="169" t="s">
        <v>127</v>
      </c>
      <c r="M77" s="61" t="s">
        <v>128</v>
      </c>
      <c r="N77" s="61" t="s">
        <v>127</v>
      </c>
      <c r="O77" s="61" t="s">
        <v>224</v>
      </c>
      <c r="P77" s="61" t="s">
        <v>223</v>
      </c>
    </row>
    <row r="78" spans="1:16" ht="30" x14ac:dyDescent="0.25">
      <c r="A78" s="161"/>
      <c r="B78" s="61" t="s">
        <v>181</v>
      </c>
      <c r="C78" s="61" t="s">
        <v>127</v>
      </c>
      <c r="D78" s="61" t="s">
        <v>183</v>
      </c>
      <c r="E78" s="61">
        <v>41940658</v>
      </c>
      <c r="F78" s="61" t="s">
        <v>190</v>
      </c>
      <c r="G78" s="170">
        <v>40326</v>
      </c>
      <c r="H78" s="61" t="s">
        <v>226</v>
      </c>
      <c r="I78" s="171" t="s">
        <v>227</v>
      </c>
      <c r="J78" s="170" t="s">
        <v>228</v>
      </c>
      <c r="K78" s="169" t="s">
        <v>127</v>
      </c>
      <c r="L78" s="169" t="s">
        <v>127</v>
      </c>
      <c r="M78" s="61" t="s">
        <v>127</v>
      </c>
      <c r="N78" s="61" t="s">
        <v>127</v>
      </c>
      <c r="O78" s="61"/>
      <c r="P78" s="61" t="s">
        <v>225</v>
      </c>
    </row>
    <row r="79" spans="1:16" ht="120" x14ac:dyDescent="0.25">
      <c r="A79" s="161"/>
      <c r="B79" s="61" t="s">
        <v>181</v>
      </c>
      <c r="C79" s="61" t="s">
        <v>127</v>
      </c>
      <c r="D79" s="61" t="s">
        <v>184</v>
      </c>
      <c r="E79" s="61">
        <v>35604320</v>
      </c>
      <c r="F79" s="61" t="s">
        <v>190</v>
      </c>
      <c r="G79" s="170">
        <v>38300</v>
      </c>
      <c r="H79" s="61" t="s">
        <v>230</v>
      </c>
      <c r="I79" s="171" t="s">
        <v>231</v>
      </c>
      <c r="J79" s="170" t="s">
        <v>232</v>
      </c>
      <c r="K79" s="169" t="s">
        <v>127</v>
      </c>
      <c r="L79" s="169" t="s">
        <v>127</v>
      </c>
      <c r="M79" s="61" t="s">
        <v>127</v>
      </c>
      <c r="N79" s="61" t="s">
        <v>127</v>
      </c>
      <c r="O79" s="61"/>
      <c r="P79" s="61" t="s">
        <v>229</v>
      </c>
    </row>
    <row r="80" spans="1:16" x14ac:dyDescent="0.25">
      <c r="B80" s="61" t="s">
        <v>181</v>
      </c>
      <c r="C80" s="61" t="s">
        <v>127</v>
      </c>
      <c r="D80" s="61" t="s">
        <v>185</v>
      </c>
      <c r="E80" s="61">
        <v>35893160</v>
      </c>
      <c r="F80" s="61" t="s">
        <v>190</v>
      </c>
      <c r="G80" s="170">
        <v>39808</v>
      </c>
      <c r="H80" s="61" t="s">
        <v>212</v>
      </c>
      <c r="I80" s="171">
        <v>40214</v>
      </c>
      <c r="J80" s="170">
        <v>41851</v>
      </c>
      <c r="K80" s="169" t="s">
        <v>127</v>
      </c>
      <c r="L80" s="169" t="s">
        <v>127</v>
      </c>
      <c r="M80" s="61" t="s">
        <v>127</v>
      </c>
      <c r="N80" s="61" t="s">
        <v>127</v>
      </c>
      <c r="O80" s="61"/>
      <c r="P80" s="61" t="s">
        <v>233</v>
      </c>
    </row>
    <row r="81" spans="2:18" ht="60" x14ac:dyDescent="0.25">
      <c r="B81" s="61" t="s">
        <v>181</v>
      </c>
      <c r="C81" s="61" t="s">
        <v>127</v>
      </c>
      <c r="D81" s="61" t="s">
        <v>235</v>
      </c>
      <c r="E81" s="61">
        <v>35896526</v>
      </c>
      <c r="F81" s="61" t="s">
        <v>190</v>
      </c>
      <c r="G81" s="170">
        <v>41173</v>
      </c>
      <c r="H81" s="61" t="s">
        <v>236</v>
      </c>
      <c r="I81" s="171" t="s">
        <v>237</v>
      </c>
      <c r="J81" s="170" t="s">
        <v>238</v>
      </c>
      <c r="K81" s="169" t="s">
        <v>127</v>
      </c>
      <c r="L81" s="169" t="s">
        <v>127</v>
      </c>
      <c r="M81" s="61" t="s">
        <v>128</v>
      </c>
      <c r="N81" s="61" t="s">
        <v>127</v>
      </c>
      <c r="O81" s="61" t="s">
        <v>239</v>
      </c>
      <c r="P81" s="61" t="s">
        <v>234</v>
      </c>
    </row>
    <row r="82" spans="2:18" ht="75" x14ac:dyDescent="0.25">
      <c r="B82" s="61" t="s">
        <v>181</v>
      </c>
      <c r="C82" s="61" t="s">
        <v>127</v>
      </c>
      <c r="D82" s="61" t="s">
        <v>186</v>
      </c>
      <c r="E82" s="61">
        <v>26274210</v>
      </c>
      <c r="F82" s="61" t="s">
        <v>190</v>
      </c>
      <c r="G82" s="170">
        <v>40067</v>
      </c>
      <c r="H82" s="61" t="s">
        <v>240</v>
      </c>
      <c r="I82" s="171">
        <v>40043</v>
      </c>
      <c r="J82" s="170">
        <v>40074</v>
      </c>
      <c r="K82" s="169" t="s">
        <v>128</v>
      </c>
      <c r="L82" s="169" t="s">
        <v>127</v>
      </c>
      <c r="M82" s="61" t="s">
        <v>128</v>
      </c>
      <c r="N82" s="61" t="s">
        <v>127</v>
      </c>
      <c r="O82" s="61" t="s">
        <v>241</v>
      </c>
      <c r="P82" s="61" t="s">
        <v>242</v>
      </c>
    </row>
    <row r="83" spans="2:18" ht="60" x14ac:dyDescent="0.25">
      <c r="B83" s="61" t="s">
        <v>181</v>
      </c>
      <c r="C83" s="61" t="s">
        <v>127</v>
      </c>
      <c r="D83" s="61" t="s">
        <v>187</v>
      </c>
      <c r="E83" s="61">
        <v>53090004</v>
      </c>
      <c r="F83" s="61" t="s">
        <v>190</v>
      </c>
      <c r="G83" s="170">
        <v>39290</v>
      </c>
      <c r="H83" s="61" t="s">
        <v>244</v>
      </c>
      <c r="I83" s="171">
        <v>41470</v>
      </c>
      <c r="J83" s="170">
        <v>41623</v>
      </c>
      <c r="K83" s="169" t="s">
        <v>127</v>
      </c>
      <c r="L83" s="169" t="s">
        <v>127</v>
      </c>
      <c r="M83" s="61" t="s">
        <v>127</v>
      </c>
      <c r="N83" s="61" t="s">
        <v>127</v>
      </c>
      <c r="O83" s="61"/>
      <c r="P83" s="61" t="s">
        <v>243</v>
      </c>
    </row>
    <row r="84" spans="2:18" ht="45" x14ac:dyDescent="0.25">
      <c r="B84" s="61" t="s">
        <v>181</v>
      </c>
      <c r="C84" s="61" t="s">
        <v>127</v>
      </c>
      <c r="D84" s="61" t="s">
        <v>188</v>
      </c>
      <c r="E84" s="61">
        <v>54253091</v>
      </c>
      <c r="F84" s="61" t="s">
        <v>190</v>
      </c>
      <c r="G84" s="170">
        <v>36490</v>
      </c>
      <c r="H84" s="61" t="s">
        <v>220</v>
      </c>
      <c r="I84" s="171">
        <v>40269</v>
      </c>
      <c r="J84" s="170">
        <v>40527</v>
      </c>
      <c r="K84" s="169" t="s">
        <v>127</v>
      </c>
      <c r="L84" s="169" t="s">
        <v>127</v>
      </c>
      <c r="M84" s="61" t="s">
        <v>127</v>
      </c>
      <c r="N84" s="61" t="s">
        <v>127</v>
      </c>
      <c r="O84" s="61"/>
      <c r="P84" s="61" t="s">
        <v>245</v>
      </c>
    </row>
    <row r="85" spans="2:18" ht="45" x14ac:dyDescent="0.25">
      <c r="B85" s="61" t="s">
        <v>181</v>
      </c>
      <c r="C85" s="61" t="s">
        <v>127</v>
      </c>
      <c r="D85" s="61" t="s">
        <v>189</v>
      </c>
      <c r="E85" s="61">
        <v>26290363</v>
      </c>
      <c r="F85" s="61" t="s">
        <v>190</v>
      </c>
      <c r="G85" s="170" t="s">
        <v>205</v>
      </c>
      <c r="H85" s="61" t="s">
        <v>248</v>
      </c>
      <c r="I85" s="171">
        <v>40603</v>
      </c>
      <c r="J85" s="170">
        <v>40877</v>
      </c>
      <c r="K85" s="169" t="s">
        <v>127</v>
      </c>
      <c r="L85" s="169" t="s">
        <v>127</v>
      </c>
      <c r="M85" s="61" t="s">
        <v>128</v>
      </c>
      <c r="N85" s="61" t="s">
        <v>127</v>
      </c>
      <c r="O85" s="61" t="s">
        <v>247</v>
      </c>
      <c r="P85" s="61" t="s">
        <v>246</v>
      </c>
    </row>
    <row r="86" spans="2:18" x14ac:dyDescent="0.25">
      <c r="B86" s="162"/>
      <c r="C86" s="163"/>
      <c r="D86" s="162"/>
      <c r="E86" s="162"/>
      <c r="F86" s="162"/>
      <c r="G86" s="164"/>
      <c r="H86" s="168"/>
      <c r="I86" s="165"/>
      <c r="J86" s="166"/>
      <c r="K86" s="167"/>
      <c r="L86" s="167"/>
      <c r="M86" s="10"/>
      <c r="N86" s="10"/>
      <c r="O86" s="10"/>
      <c r="P86" s="10"/>
    </row>
    <row r="88" spans="2:18" ht="26.25" x14ac:dyDescent="0.25">
      <c r="B88" s="223" t="s">
        <v>39</v>
      </c>
      <c r="C88" s="223"/>
      <c r="D88" s="223"/>
      <c r="E88" s="223"/>
      <c r="F88" s="223"/>
      <c r="G88" s="223"/>
      <c r="H88" s="223"/>
      <c r="I88" s="223"/>
      <c r="J88" s="223"/>
      <c r="K88" s="223"/>
      <c r="L88" s="223"/>
      <c r="M88" s="223"/>
      <c r="N88" s="223"/>
      <c r="O88" s="223"/>
      <c r="P88" s="223"/>
    </row>
    <row r="91" spans="2:18" ht="30" x14ac:dyDescent="0.25">
      <c r="B91" s="55" t="s">
        <v>29</v>
      </c>
      <c r="C91" s="55" t="s">
        <v>40</v>
      </c>
      <c r="D91" s="236" t="s">
        <v>2</v>
      </c>
      <c r="E91" s="236"/>
    </row>
    <row r="92" spans="2:18" ht="30" x14ac:dyDescent="0.25">
      <c r="B92" s="56" t="s">
        <v>113</v>
      </c>
      <c r="C92" s="147" t="s">
        <v>127</v>
      </c>
      <c r="D92" s="233"/>
      <c r="E92" s="234"/>
    </row>
    <row r="95" spans="2:18" ht="26.25" x14ac:dyDescent="0.25">
      <c r="B95" s="221" t="s">
        <v>57</v>
      </c>
      <c r="C95" s="222"/>
      <c r="D95" s="222"/>
      <c r="E95" s="222"/>
      <c r="F95" s="222"/>
      <c r="G95" s="222"/>
      <c r="H95" s="222"/>
      <c r="I95" s="222"/>
      <c r="J95" s="222"/>
      <c r="K95" s="222"/>
      <c r="L95" s="222"/>
      <c r="M95" s="222"/>
      <c r="N95" s="222"/>
      <c r="O95" s="222"/>
      <c r="P95" s="222"/>
      <c r="Q95" s="222"/>
      <c r="R95" s="222"/>
    </row>
    <row r="98" spans="1:28" ht="26.25" x14ac:dyDescent="0.25">
      <c r="B98" s="223" t="s">
        <v>47</v>
      </c>
      <c r="C98" s="223"/>
      <c r="D98" s="223"/>
      <c r="E98" s="223"/>
      <c r="F98" s="223"/>
      <c r="G98" s="223"/>
      <c r="H98" s="223"/>
      <c r="I98" s="223"/>
      <c r="J98" s="223"/>
      <c r="K98" s="223"/>
      <c r="L98" s="223"/>
      <c r="M98" s="223"/>
      <c r="N98" s="223"/>
      <c r="O98" s="223"/>
    </row>
    <row r="100" spans="1:28" x14ac:dyDescent="0.25">
      <c r="K100" s="9">
        <f>9/30</f>
        <v>0.3</v>
      </c>
      <c r="M100" s="52"/>
      <c r="N100" s="52"/>
      <c r="O100" s="52"/>
      <c r="P100" s="52"/>
    </row>
    <row r="101" spans="1:28" s="91" customFormat="1" ht="60" x14ac:dyDescent="0.25">
      <c r="A101" s="107"/>
      <c r="B101" s="104" t="s">
        <v>136</v>
      </c>
      <c r="C101" s="104" t="s">
        <v>137</v>
      </c>
      <c r="D101" s="104" t="s">
        <v>138</v>
      </c>
      <c r="E101" s="104" t="s">
        <v>38</v>
      </c>
      <c r="F101" s="104" t="s">
        <v>19</v>
      </c>
      <c r="G101" s="104" t="s">
        <v>99</v>
      </c>
      <c r="H101" s="104" t="s">
        <v>14</v>
      </c>
      <c r="I101" s="104" t="s">
        <v>9</v>
      </c>
      <c r="J101" s="104" t="s">
        <v>27</v>
      </c>
      <c r="K101" s="179" t="s">
        <v>54</v>
      </c>
      <c r="L101" s="104" t="s">
        <v>17</v>
      </c>
      <c r="M101" s="104" t="s">
        <v>31</v>
      </c>
      <c r="N101" s="104" t="s">
        <v>10</v>
      </c>
      <c r="O101" s="104" t="s">
        <v>16</v>
      </c>
      <c r="P101" s="9"/>
      <c r="Q101" s="9"/>
      <c r="R101" s="9"/>
      <c r="S101" s="9"/>
    </row>
    <row r="102" spans="1:28" s="97" customFormat="1" ht="30" x14ac:dyDescent="0.25">
      <c r="A102" s="40">
        <v>1</v>
      </c>
      <c r="B102" s="142" t="s">
        <v>162</v>
      </c>
      <c r="C102" s="98" t="s">
        <v>162</v>
      </c>
      <c r="D102" s="98" t="s">
        <v>165</v>
      </c>
      <c r="E102" s="190">
        <v>1720110120</v>
      </c>
      <c r="F102" s="94"/>
      <c r="G102" s="141">
        <v>1</v>
      </c>
      <c r="H102" s="101">
        <v>40725</v>
      </c>
      <c r="I102" s="101">
        <v>40907</v>
      </c>
      <c r="J102" s="95" t="s">
        <v>128</v>
      </c>
      <c r="K102" s="183">
        <v>6</v>
      </c>
      <c r="L102" s="193">
        <v>0</v>
      </c>
      <c r="M102" s="86">
        <v>240558959</v>
      </c>
      <c r="N102" s="86" t="s">
        <v>276</v>
      </c>
      <c r="O102" s="86"/>
      <c r="P102" s="28"/>
      <c r="Q102" s="28"/>
      <c r="R102" s="28"/>
      <c r="S102" s="28"/>
      <c r="T102" s="96"/>
      <c r="U102" s="96"/>
      <c r="V102" s="96"/>
      <c r="W102" s="96"/>
      <c r="X102" s="96"/>
      <c r="Y102" s="96"/>
      <c r="Z102" s="96"/>
      <c r="AA102" s="96"/>
      <c r="AB102" s="96"/>
    </row>
    <row r="103" spans="1:28" s="97" customFormat="1" ht="225" x14ac:dyDescent="0.25">
      <c r="A103" s="40">
        <v>2</v>
      </c>
      <c r="B103" s="142" t="s">
        <v>162</v>
      </c>
      <c r="C103" s="98" t="s">
        <v>162</v>
      </c>
      <c r="D103" s="98" t="s">
        <v>165</v>
      </c>
      <c r="E103" s="93" t="s">
        <v>275</v>
      </c>
      <c r="F103" s="94" t="s">
        <v>128</v>
      </c>
      <c r="G103" s="93">
        <v>1</v>
      </c>
      <c r="H103" s="101">
        <v>41754</v>
      </c>
      <c r="I103" s="101">
        <v>42004</v>
      </c>
      <c r="J103" s="95" t="s">
        <v>128</v>
      </c>
      <c r="K103" s="183">
        <v>0</v>
      </c>
      <c r="L103" s="184">
        <v>8.02</v>
      </c>
      <c r="M103" s="86">
        <v>837776624</v>
      </c>
      <c r="N103" s="86" t="s">
        <v>277</v>
      </c>
      <c r="O103" s="56" t="s">
        <v>344</v>
      </c>
      <c r="P103" s="9"/>
      <c r="Q103" s="9"/>
      <c r="R103" s="9"/>
      <c r="S103" s="9"/>
      <c r="T103" s="96"/>
      <c r="U103" s="96"/>
      <c r="V103" s="96"/>
      <c r="W103" s="96"/>
      <c r="X103" s="96"/>
      <c r="Y103" s="96"/>
      <c r="Z103" s="96"/>
      <c r="AA103" s="96"/>
      <c r="AB103" s="96"/>
    </row>
    <row r="104" spans="1:28" s="97" customFormat="1" x14ac:dyDescent="0.25">
      <c r="A104" s="40"/>
      <c r="B104" s="43" t="s">
        <v>13</v>
      </c>
      <c r="C104" s="99"/>
      <c r="D104" s="98"/>
      <c r="E104" s="93"/>
      <c r="F104" s="94"/>
      <c r="G104" s="94"/>
      <c r="H104" s="94"/>
      <c r="I104" s="95"/>
      <c r="J104" s="95"/>
      <c r="K104" s="154">
        <f>SUM(K102:K103)</f>
        <v>6</v>
      </c>
      <c r="L104" s="154">
        <f>SUM(L102:L103)</f>
        <v>8.02</v>
      </c>
      <c r="M104" s="155">
        <f>SUM(M102:M103)</f>
        <v>1078335583</v>
      </c>
      <c r="N104" s="100"/>
      <c r="O104" s="100"/>
      <c r="P104" s="9"/>
      <c r="Q104" s="9"/>
      <c r="R104" s="9"/>
      <c r="S104" s="9"/>
    </row>
    <row r="105" spans="1:28" x14ac:dyDescent="0.25">
      <c r="A105" s="105"/>
      <c r="B105" s="48"/>
      <c r="C105" s="48"/>
      <c r="D105" s="48"/>
      <c r="E105" s="152"/>
      <c r="F105" s="48"/>
      <c r="G105" s="48"/>
      <c r="H105" s="48"/>
      <c r="I105" s="48"/>
      <c r="J105" s="48"/>
      <c r="K105" s="48"/>
      <c r="L105" s="48"/>
      <c r="M105" s="48"/>
      <c r="N105" s="48"/>
      <c r="O105" s="48"/>
      <c r="Q105" s="28"/>
      <c r="R105" s="28"/>
    </row>
    <row r="106" spans="1:28" ht="18.75" x14ac:dyDescent="0.25">
      <c r="A106" s="105"/>
      <c r="B106" s="49" t="s">
        <v>28</v>
      </c>
      <c r="C106" s="60" t="s">
        <v>339</v>
      </c>
      <c r="D106" s="105"/>
      <c r="E106" s="105"/>
      <c r="F106" s="105"/>
      <c r="G106" s="105"/>
      <c r="H106" s="153"/>
      <c r="I106" s="153"/>
      <c r="J106" s="153"/>
      <c r="K106" s="153"/>
      <c r="L106" s="153"/>
      <c r="M106" s="153"/>
      <c r="N106" s="48"/>
      <c r="O106" s="48"/>
      <c r="P106" s="28"/>
      <c r="Q106" s="28"/>
      <c r="R106" s="28"/>
    </row>
    <row r="108" spans="1:28" ht="15.75" thickBot="1" x14ac:dyDescent="0.3"/>
    <row r="109" spans="1:28" ht="30.75" thickBot="1" x14ac:dyDescent="0.3">
      <c r="B109" s="63" t="s">
        <v>42</v>
      </c>
      <c r="C109" s="64" t="s">
        <v>43</v>
      </c>
      <c r="D109" s="63" t="s">
        <v>44</v>
      </c>
      <c r="E109" s="64" t="s">
        <v>48</v>
      </c>
    </row>
    <row r="110" spans="1:28" x14ac:dyDescent="0.25">
      <c r="B110" s="54" t="s">
        <v>114</v>
      </c>
      <c r="C110" s="57">
        <v>20</v>
      </c>
      <c r="D110" s="57">
        <v>0</v>
      </c>
      <c r="E110" s="224">
        <f>+D110+D111+D112</f>
        <v>0</v>
      </c>
    </row>
    <row r="111" spans="1:28" x14ac:dyDescent="0.25">
      <c r="B111" s="54" t="s">
        <v>115</v>
      </c>
      <c r="C111" s="47">
        <v>30</v>
      </c>
      <c r="D111" s="58">
        <v>0</v>
      </c>
      <c r="E111" s="225"/>
    </row>
    <row r="112" spans="1:28" ht="15.75" thickBot="1" x14ac:dyDescent="0.3">
      <c r="B112" s="54" t="s">
        <v>116</v>
      </c>
      <c r="C112" s="59">
        <v>40</v>
      </c>
      <c r="D112" s="59">
        <v>0</v>
      </c>
      <c r="E112" s="226"/>
    </row>
    <row r="114" spans="2:16" ht="15.75" thickBot="1" x14ac:dyDescent="0.3"/>
    <row r="115" spans="2:16" ht="27" thickBot="1" x14ac:dyDescent="0.3">
      <c r="B115" s="227" t="s">
        <v>45</v>
      </c>
      <c r="C115" s="228"/>
      <c r="D115" s="228"/>
      <c r="E115" s="228"/>
      <c r="F115" s="228"/>
      <c r="G115" s="228"/>
      <c r="H115" s="228"/>
      <c r="I115" s="228"/>
      <c r="J115" s="228"/>
      <c r="K115" s="228"/>
      <c r="L115" s="228"/>
      <c r="M115" s="228"/>
      <c r="N115" s="229"/>
      <c r="O115" s="80"/>
      <c r="P115" s="80"/>
    </row>
    <row r="118" spans="2:16" x14ac:dyDescent="0.25">
      <c r="H118" s="230" t="s">
        <v>111</v>
      </c>
      <c r="I118" s="230"/>
      <c r="J118" s="230"/>
      <c r="K118" s="156"/>
      <c r="L118" s="156"/>
    </row>
    <row r="119" spans="2:16" ht="60" x14ac:dyDescent="0.25">
      <c r="B119" s="104" t="s">
        <v>0</v>
      </c>
      <c r="C119" s="104" t="s">
        <v>157</v>
      </c>
      <c r="D119" s="104" t="s">
        <v>34</v>
      </c>
      <c r="E119" s="104" t="s">
        <v>108</v>
      </c>
      <c r="F119" s="104" t="s">
        <v>109</v>
      </c>
      <c r="G119" s="104" t="s">
        <v>110</v>
      </c>
      <c r="H119" s="108" t="s">
        <v>112</v>
      </c>
      <c r="I119" s="104" t="s">
        <v>155</v>
      </c>
      <c r="J119" s="104" t="s">
        <v>154</v>
      </c>
      <c r="K119" s="104" t="s">
        <v>156</v>
      </c>
      <c r="L119" s="176" t="s">
        <v>153</v>
      </c>
      <c r="M119" s="104" t="s">
        <v>35</v>
      </c>
      <c r="N119" s="104" t="s">
        <v>36</v>
      </c>
      <c r="O119" s="104" t="s">
        <v>2</v>
      </c>
      <c r="P119" s="104" t="s">
        <v>10</v>
      </c>
    </row>
    <row r="120" spans="2:16" ht="60" x14ac:dyDescent="0.25">
      <c r="B120" s="61" t="s">
        <v>120</v>
      </c>
      <c r="C120" s="61" t="s">
        <v>249</v>
      </c>
      <c r="D120" s="61" t="s">
        <v>252</v>
      </c>
      <c r="E120" s="61">
        <v>1077446570</v>
      </c>
      <c r="F120" s="61" t="s">
        <v>255</v>
      </c>
      <c r="G120" s="170">
        <v>41173</v>
      </c>
      <c r="H120" s="61" t="s">
        <v>162</v>
      </c>
      <c r="I120" s="171" t="s">
        <v>259</v>
      </c>
      <c r="J120" s="170" t="s">
        <v>260</v>
      </c>
      <c r="K120" s="169" t="s">
        <v>127</v>
      </c>
      <c r="L120" s="169" t="s">
        <v>128</v>
      </c>
      <c r="M120" s="61" t="s">
        <v>128</v>
      </c>
      <c r="N120" s="61" t="s">
        <v>127</v>
      </c>
      <c r="O120" s="61" t="s">
        <v>261</v>
      </c>
      <c r="P120" s="61" t="s">
        <v>258</v>
      </c>
    </row>
    <row r="121" spans="2:16" ht="45" x14ac:dyDescent="0.25">
      <c r="B121" s="61" t="s">
        <v>120</v>
      </c>
      <c r="C121" s="61" t="s">
        <v>249</v>
      </c>
      <c r="D121" s="61"/>
      <c r="E121" s="61"/>
      <c r="F121" s="61"/>
      <c r="G121" s="170"/>
      <c r="H121" s="61"/>
      <c r="I121" s="171"/>
      <c r="J121" s="170"/>
      <c r="K121" s="169"/>
      <c r="L121" s="169"/>
      <c r="M121" s="61"/>
      <c r="N121" s="61" t="s">
        <v>128</v>
      </c>
      <c r="O121" s="61" t="s">
        <v>265</v>
      </c>
      <c r="P121" s="61"/>
    </row>
    <row r="122" spans="2:16" ht="45" x14ac:dyDescent="0.25">
      <c r="B122" s="61" t="s">
        <v>121</v>
      </c>
      <c r="C122" s="61" t="s">
        <v>249</v>
      </c>
      <c r="D122" s="61" t="s">
        <v>251</v>
      </c>
      <c r="E122" s="61">
        <v>1007056418</v>
      </c>
      <c r="F122" s="61" t="s">
        <v>264</v>
      </c>
      <c r="G122" s="170">
        <v>41012</v>
      </c>
      <c r="H122" s="61" t="s">
        <v>205</v>
      </c>
      <c r="I122" s="61" t="s">
        <v>205</v>
      </c>
      <c r="J122" s="61" t="s">
        <v>205</v>
      </c>
      <c r="K122" s="169" t="s">
        <v>128</v>
      </c>
      <c r="L122" s="169" t="s">
        <v>127</v>
      </c>
      <c r="M122" s="61" t="s">
        <v>128</v>
      </c>
      <c r="N122" s="61" t="s">
        <v>127</v>
      </c>
      <c r="O122" s="61" t="s">
        <v>266</v>
      </c>
      <c r="P122" s="61" t="s">
        <v>263</v>
      </c>
    </row>
    <row r="123" spans="2:16" ht="120" x14ac:dyDescent="0.25">
      <c r="B123" s="61" t="s">
        <v>121</v>
      </c>
      <c r="C123" s="61" t="s">
        <v>249</v>
      </c>
      <c r="D123" s="61" t="s">
        <v>253</v>
      </c>
      <c r="E123" s="91">
        <v>1078917111</v>
      </c>
      <c r="F123" s="61" t="s">
        <v>256</v>
      </c>
      <c r="G123" s="170">
        <v>40648</v>
      </c>
      <c r="H123" s="61" t="s">
        <v>267</v>
      </c>
      <c r="I123" s="170" t="s">
        <v>268</v>
      </c>
      <c r="J123" s="170" t="s">
        <v>269</v>
      </c>
      <c r="K123" s="169" t="s">
        <v>127</v>
      </c>
      <c r="L123" s="169" t="s">
        <v>127</v>
      </c>
      <c r="M123" s="61" t="s">
        <v>127</v>
      </c>
      <c r="N123" s="61" t="s">
        <v>127</v>
      </c>
      <c r="O123" s="61"/>
      <c r="P123" s="61" t="s">
        <v>270</v>
      </c>
    </row>
    <row r="124" spans="2:16" ht="60" x14ac:dyDescent="0.25">
      <c r="B124" s="61" t="s">
        <v>122</v>
      </c>
      <c r="C124" s="182" t="s">
        <v>250</v>
      </c>
      <c r="D124" s="61" t="s">
        <v>254</v>
      </c>
      <c r="E124" s="61">
        <v>1077438958</v>
      </c>
      <c r="F124" s="61" t="s">
        <v>257</v>
      </c>
      <c r="G124" s="170" t="s">
        <v>271</v>
      </c>
      <c r="H124" s="61" t="s">
        <v>162</v>
      </c>
      <c r="I124" s="171">
        <v>41159</v>
      </c>
      <c r="J124" s="170" t="s">
        <v>272</v>
      </c>
      <c r="K124" s="169" t="s">
        <v>127</v>
      </c>
      <c r="L124" s="169" t="s">
        <v>127</v>
      </c>
      <c r="M124" s="61" t="s">
        <v>127</v>
      </c>
      <c r="N124" s="61" t="s">
        <v>127</v>
      </c>
      <c r="O124" s="61"/>
      <c r="P124" s="61"/>
    </row>
    <row r="128" spans="2:16" ht="30" x14ac:dyDescent="0.25">
      <c r="B128" s="108" t="s">
        <v>29</v>
      </c>
      <c r="C128" s="108" t="s">
        <v>42</v>
      </c>
      <c r="D128" s="104" t="s">
        <v>43</v>
      </c>
      <c r="E128" s="108" t="s">
        <v>44</v>
      </c>
      <c r="F128" s="104" t="s">
        <v>49</v>
      </c>
    </row>
    <row r="129" spans="2:17" ht="108" x14ac:dyDescent="0.2">
      <c r="B129" s="231" t="s">
        <v>46</v>
      </c>
      <c r="C129" s="6" t="s">
        <v>117</v>
      </c>
      <c r="D129" s="58">
        <v>25</v>
      </c>
      <c r="E129" s="58">
        <v>0</v>
      </c>
      <c r="F129" s="232">
        <f>+E129+E130+E131</f>
        <v>10</v>
      </c>
      <c r="G129" s="79"/>
    </row>
    <row r="130" spans="2:17" ht="96" x14ac:dyDescent="0.2">
      <c r="B130" s="231"/>
      <c r="C130" s="6" t="s">
        <v>118</v>
      </c>
      <c r="D130" s="61">
        <v>25</v>
      </c>
      <c r="E130" s="58">
        <v>0</v>
      </c>
      <c r="F130" s="232"/>
      <c r="G130" s="79"/>
    </row>
    <row r="131" spans="2:17" ht="60" x14ac:dyDescent="0.2">
      <c r="B131" s="231"/>
      <c r="C131" s="6" t="s">
        <v>119</v>
      </c>
      <c r="D131" s="58">
        <v>10</v>
      </c>
      <c r="E131" s="58">
        <v>10</v>
      </c>
      <c r="F131" s="232"/>
      <c r="G131" s="79"/>
    </row>
    <row r="132" spans="2:17" x14ac:dyDescent="0.25">
      <c r="C132"/>
    </row>
    <row r="135" spans="2:17" x14ac:dyDescent="0.25">
      <c r="B135" s="53" t="s">
        <v>50</v>
      </c>
    </row>
    <row r="138" spans="2:17" x14ac:dyDescent="0.25">
      <c r="B138" s="65" t="s">
        <v>29</v>
      </c>
      <c r="C138" s="65" t="s">
        <v>51</v>
      </c>
      <c r="D138" s="62" t="s">
        <v>44</v>
      </c>
      <c r="E138" s="62" t="s">
        <v>13</v>
      </c>
    </row>
    <row r="139" spans="2:17" ht="28.5" x14ac:dyDescent="0.25">
      <c r="B139" s="2" t="s">
        <v>52</v>
      </c>
      <c r="C139" s="7">
        <v>40</v>
      </c>
      <c r="D139" s="58">
        <f>+E110</f>
        <v>0</v>
      </c>
      <c r="E139" s="219">
        <f>+D139+D140</f>
        <v>10</v>
      </c>
    </row>
    <row r="140" spans="2:17" ht="42.75" x14ac:dyDescent="0.25">
      <c r="B140" s="2" t="s">
        <v>53</v>
      </c>
      <c r="C140" s="7">
        <v>60</v>
      </c>
      <c r="D140" s="58">
        <f>+F129</f>
        <v>10</v>
      </c>
      <c r="E140" s="220"/>
      <c r="Q140" s="9" t="s">
        <v>262</v>
      </c>
    </row>
  </sheetData>
  <mergeCells count="37">
    <mergeCell ref="B14:C15"/>
    <mergeCell ref="C48:N48"/>
    <mergeCell ref="D44:E44"/>
    <mergeCell ref="B44:B45"/>
    <mergeCell ref="C44:C45"/>
    <mergeCell ref="B2:R2"/>
    <mergeCell ref="B95:R95"/>
    <mergeCell ref="B115:N115"/>
    <mergeCell ref="E110:E112"/>
    <mergeCell ref="D91:E91"/>
    <mergeCell ref="D92:E92"/>
    <mergeCell ref="E33:E34"/>
    <mergeCell ref="C10:E10"/>
    <mergeCell ref="L53:M53"/>
    <mergeCell ref="L54:M54"/>
    <mergeCell ref="B50:M50"/>
    <mergeCell ref="B4:R4"/>
    <mergeCell ref="C6:N6"/>
    <mergeCell ref="C7:N7"/>
    <mergeCell ref="C8:N8"/>
    <mergeCell ref="C9:N9"/>
    <mergeCell ref="S38:T38"/>
    <mergeCell ref="T39:T41"/>
    <mergeCell ref="B129:B131"/>
    <mergeCell ref="F129:F131"/>
    <mergeCell ref="E139:E140"/>
    <mergeCell ref="H118:J118"/>
    <mergeCell ref="B62:O62"/>
    <mergeCell ref="H66:K66"/>
    <mergeCell ref="B66:B67"/>
    <mergeCell ref="C66:C67"/>
    <mergeCell ref="D66:D67"/>
    <mergeCell ref="E66:E67"/>
    <mergeCell ref="F66:F67"/>
    <mergeCell ref="G66:G67"/>
    <mergeCell ref="B98:O98"/>
    <mergeCell ref="B88:P88"/>
  </mergeCells>
  <dataValidations count="2">
    <dataValidation type="decimal" allowBlank="1" showInputMessage="1" showErrorMessage="1" sqref="WVJ983056 WLN983056 C65552 IX65552 ST65552 ACP65552 AML65552 AWH65552 BGD65552 BPZ65552 BZV65552 CJR65552 CTN65552 DDJ65552 DNF65552 DXB65552 EGX65552 EQT65552 FAP65552 FKL65552 FUH65552 GED65552 GNZ65552 GXV65552 HHR65552 HRN65552 IBJ65552 ILF65552 IVB65552 JEX65552 JOT65552 JYP65552 KIL65552 KSH65552 LCD65552 LLZ65552 LVV65552 MFR65552 MPN65552 MZJ65552 NJF65552 NTB65552 OCX65552 OMT65552 OWP65552 PGL65552 PQH65552 QAD65552 QJZ65552 QTV65552 RDR65552 RNN65552 RXJ65552 SHF65552 SRB65552 TAX65552 TKT65552 TUP65552 UEL65552 UOH65552 UYD65552 VHZ65552 VRV65552 WBR65552 WLN65552 WVJ65552 C131088 IX131088 ST131088 ACP131088 AML131088 AWH131088 BGD131088 BPZ131088 BZV131088 CJR131088 CTN131088 DDJ131088 DNF131088 DXB131088 EGX131088 EQT131088 FAP131088 FKL131088 FUH131088 GED131088 GNZ131088 GXV131088 HHR131088 HRN131088 IBJ131088 ILF131088 IVB131088 JEX131088 JOT131088 JYP131088 KIL131088 KSH131088 LCD131088 LLZ131088 LVV131088 MFR131088 MPN131088 MZJ131088 NJF131088 NTB131088 OCX131088 OMT131088 OWP131088 PGL131088 PQH131088 QAD131088 QJZ131088 QTV131088 RDR131088 RNN131088 RXJ131088 SHF131088 SRB131088 TAX131088 TKT131088 TUP131088 UEL131088 UOH131088 UYD131088 VHZ131088 VRV131088 WBR131088 WLN131088 WVJ131088 C196624 IX196624 ST196624 ACP196624 AML196624 AWH196624 BGD196624 BPZ196624 BZV196624 CJR196624 CTN196624 DDJ196624 DNF196624 DXB196624 EGX196624 EQT196624 FAP196624 FKL196624 FUH196624 GED196624 GNZ196624 GXV196624 HHR196624 HRN196624 IBJ196624 ILF196624 IVB196624 JEX196624 JOT196624 JYP196624 KIL196624 KSH196624 LCD196624 LLZ196624 LVV196624 MFR196624 MPN196624 MZJ196624 NJF196624 NTB196624 OCX196624 OMT196624 OWP196624 PGL196624 PQH196624 QAD196624 QJZ196624 QTV196624 RDR196624 RNN196624 RXJ196624 SHF196624 SRB196624 TAX196624 TKT196624 TUP196624 UEL196624 UOH196624 UYD196624 VHZ196624 VRV196624 WBR196624 WLN196624 WVJ196624 C262160 IX262160 ST262160 ACP262160 AML262160 AWH262160 BGD262160 BPZ262160 BZV262160 CJR262160 CTN262160 DDJ262160 DNF262160 DXB262160 EGX262160 EQT262160 FAP262160 FKL262160 FUH262160 GED262160 GNZ262160 GXV262160 HHR262160 HRN262160 IBJ262160 ILF262160 IVB262160 JEX262160 JOT262160 JYP262160 KIL262160 KSH262160 LCD262160 LLZ262160 LVV262160 MFR262160 MPN262160 MZJ262160 NJF262160 NTB262160 OCX262160 OMT262160 OWP262160 PGL262160 PQH262160 QAD262160 QJZ262160 QTV262160 RDR262160 RNN262160 RXJ262160 SHF262160 SRB262160 TAX262160 TKT262160 TUP262160 UEL262160 UOH262160 UYD262160 VHZ262160 VRV262160 WBR262160 WLN262160 WVJ262160 C327696 IX327696 ST327696 ACP327696 AML327696 AWH327696 BGD327696 BPZ327696 BZV327696 CJR327696 CTN327696 DDJ327696 DNF327696 DXB327696 EGX327696 EQT327696 FAP327696 FKL327696 FUH327696 GED327696 GNZ327696 GXV327696 HHR327696 HRN327696 IBJ327696 ILF327696 IVB327696 JEX327696 JOT327696 JYP327696 KIL327696 KSH327696 LCD327696 LLZ327696 LVV327696 MFR327696 MPN327696 MZJ327696 NJF327696 NTB327696 OCX327696 OMT327696 OWP327696 PGL327696 PQH327696 QAD327696 QJZ327696 QTV327696 RDR327696 RNN327696 RXJ327696 SHF327696 SRB327696 TAX327696 TKT327696 TUP327696 UEL327696 UOH327696 UYD327696 VHZ327696 VRV327696 WBR327696 WLN327696 WVJ327696 C393232 IX393232 ST393232 ACP393232 AML393232 AWH393232 BGD393232 BPZ393232 BZV393232 CJR393232 CTN393232 DDJ393232 DNF393232 DXB393232 EGX393232 EQT393232 FAP393232 FKL393232 FUH393232 GED393232 GNZ393232 GXV393232 HHR393232 HRN393232 IBJ393232 ILF393232 IVB393232 JEX393232 JOT393232 JYP393232 KIL393232 KSH393232 LCD393232 LLZ393232 LVV393232 MFR393232 MPN393232 MZJ393232 NJF393232 NTB393232 OCX393232 OMT393232 OWP393232 PGL393232 PQH393232 QAD393232 QJZ393232 QTV393232 RDR393232 RNN393232 RXJ393232 SHF393232 SRB393232 TAX393232 TKT393232 TUP393232 UEL393232 UOH393232 UYD393232 VHZ393232 VRV393232 WBR393232 WLN393232 WVJ393232 C458768 IX458768 ST458768 ACP458768 AML458768 AWH458768 BGD458768 BPZ458768 BZV458768 CJR458768 CTN458768 DDJ458768 DNF458768 DXB458768 EGX458768 EQT458768 FAP458768 FKL458768 FUH458768 GED458768 GNZ458768 GXV458768 HHR458768 HRN458768 IBJ458768 ILF458768 IVB458768 JEX458768 JOT458768 JYP458768 KIL458768 KSH458768 LCD458768 LLZ458768 LVV458768 MFR458768 MPN458768 MZJ458768 NJF458768 NTB458768 OCX458768 OMT458768 OWP458768 PGL458768 PQH458768 QAD458768 QJZ458768 QTV458768 RDR458768 RNN458768 RXJ458768 SHF458768 SRB458768 TAX458768 TKT458768 TUP458768 UEL458768 UOH458768 UYD458768 VHZ458768 VRV458768 WBR458768 WLN458768 WVJ458768 C524304 IX524304 ST524304 ACP524304 AML524304 AWH524304 BGD524304 BPZ524304 BZV524304 CJR524304 CTN524304 DDJ524304 DNF524304 DXB524304 EGX524304 EQT524304 FAP524304 FKL524304 FUH524304 GED524304 GNZ524304 GXV524304 HHR524304 HRN524304 IBJ524304 ILF524304 IVB524304 JEX524304 JOT524304 JYP524304 KIL524304 KSH524304 LCD524304 LLZ524304 LVV524304 MFR524304 MPN524304 MZJ524304 NJF524304 NTB524304 OCX524304 OMT524304 OWP524304 PGL524304 PQH524304 QAD524304 QJZ524304 QTV524304 RDR524304 RNN524304 RXJ524304 SHF524304 SRB524304 TAX524304 TKT524304 TUP524304 UEL524304 UOH524304 UYD524304 VHZ524304 VRV524304 WBR524304 WLN524304 WVJ524304 C589840 IX589840 ST589840 ACP589840 AML589840 AWH589840 BGD589840 BPZ589840 BZV589840 CJR589840 CTN589840 DDJ589840 DNF589840 DXB589840 EGX589840 EQT589840 FAP589840 FKL589840 FUH589840 GED589840 GNZ589840 GXV589840 HHR589840 HRN589840 IBJ589840 ILF589840 IVB589840 JEX589840 JOT589840 JYP589840 KIL589840 KSH589840 LCD589840 LLZ589840 LVV589840 MFR589840 MPN589840 MZJ589840 NJF589840 NTB589840 OCX589840 OMT589840 OWP589840 PGL589840 PQH589840 QAD589840 QJZ589840 QTV589840 RDR589840 RNN589840 RXJ589840 SHF589840 SRB589840 TAX589840 TKT589840 TUP589840 UEL589840 UOH589840 UYD589840 VHZ589840 VRV589840 WBR589840 WLN589840 WVJ589840 C655376 IX655376 ST655376 ACP655376 AML655376 AWH655376 BGD655376 BPZ655376 BZV655376 CJR655376 CTN655376 DDJ655376 DNF655376 DXB655376 EGX655376 EQT655376 FAP655376 FKL655376 FUH655376 GED655376 GNZ655376 GXV655376 HHR655376 HRN655376 IBJ655376 ILF655376 IVB655376 JEX655376 JOT655376 JYP655376 KIL655376 KSH655376 LCD655376 LLZ655376 LVV655376 MFR655376 MPN655376 MZJ655376 NJF655376 NTB655376 OCX655376 OMT655376 OWP655376 PGL655376 PQH655376 QAD655376 QJZ655376 QTV655376 RDR655376 RNN655376 RXJ655376 SHF655376 SRB655376 TAX655376 TKT655376 TUP655376 UEL655376 UOH655376 UYD655376 VHZ655376 VRV655376 WBR655376 WLN655376 WVJ655376 C720912 IX720912 ST720912 ACP720912 AML720912 AWH720912 BGD720912 BPZ720912 BZV720912 CJR720912 CTN720912 DDJ720912 DNF720912 DXB720912 EGX720912 EQT720912 FAP720912 FKL720912 FUH720912 GED720912 GNZ720912 GXV720912 HHR720912 HRN720912 IBJ720912 ILF720912 IVB720912 JEX720912 JOT720912 JYP720912 KIL720912 KSH720912 LCD720912 LLZ720912 LVV720912 MFR720912 MPN720912 MZJ720912 NJF720912 NTB720912 OCX720912 OMT720912 OWP720912 PGL720912 PQH720912 QAD720912 QJZ720912 QTV720912 RDR720912 RNN720912 RXJ720912 SHF720912 SRB720912 TAX720912 TKT720912 TUP720912 UEL720912 UOH720912 UYD720912 VHZ720912 VRV720912 WBR720912 WLN720912 WVJ720912 C786448 IX786448 ST786448 ACP786448 AML786448 AWH786448 BGD786448 BPZ786448 BZV786448 CJR786448 CTN786448 DDJ786448 DNF786448 DXB786448 EGX786448 EQT786448 FAP786448 FKL786448 FUH786448 GED786448 GNZ786448 GXV786448 HHR786448 HRN786448 IBJ786448 ILF786448 IVB786448 JEX786448 JOT786448 JYP786448 KIL786448 KSH786448 LCD786448 LLZ786448 LVV786448 MFR786448 MPN786448 MZJ786448 NJF786448 NTB786448 OCX786448 OMT786448 OWP786448 PGL786448 PQH786448 QAD786448 QJZ786448 QTV786448 RDR786448 RNN786448 RXJ786448 SHF786448 SRB786448 TAX786448 TKT786448 TUP786448 UEL786448 UOH786448 UYD786448 VHZ786448 VRV786448 WBR786448 WLN786448 WVJ786448 C851984 IX851984 ST851984 ACP851984 AML851984 AWH851984 BGD851984 BPZ851984 BZV851984 CJR851984 CTN851984 DDJ851984 DNF851984 DXB851984 EGX851984 EQT851984 FAP851984 FKL851984 FUH851984 GED851984 GNZ851984 GXV851984 HHR851984 HRN851984 IBJ851984 ILF851984 IVB851984 JEX851984 JOT851984 JYP851984 KIL851984 KSH851984 LCD851984 LLZ851984 LVV851984 MFR851984 MPN851984 MZJ851984 NJF851984 NTB851984 OCX851984 OMT851984 OWP851984 PGL851984 PQH851984 QAD851984 QJZ851984 QTV851984 RDR851984 RNN851984 RXJ851984 SHF851984 SRB851984 TAX851984 TKT851984 TUP851984 UEL851984 UOH851984 UYD851984 VHZ851984 VRV851984 WBR851984 WLN851984 WVJ851984 C917520 IX917520 ST917520 ACP917520 AML917520 AWH917520 BGD917520 BPZ917520 BZV917520 CJR917520 CTN917520 DDJ917520 DNF917520 DXB917520 EGX917520 EQT917520 FAP917520 FKL917520 FUH917520 GED917520 GNZ917520 GXV917520 HHR917520 HRN917520 IBJ917520 ILF917520 IVB917520 JEX917520 JOT917520 JYP917520 KIL917520 KSH917520 LCD917520 LLZ917520 LVV917520 MFR917520 MPN917520 MZJ917520 NJF917520 NTB917520 OCX917520 OMT917520 OWP917520 PGL917520 PQH917520 QAD917520 QJZ917520 QTV917520 RDR917520 RNN917520 RXJ917520 SHF917520 SRB917520 TAX917520 TKT917520 TUP917520 UEL917520 UOH917520 UYD917520 VHZ917520 VRV917520 WBR917520 WLN917520 WVJ917520 C983056 IX983056 ST983056 ACP983056 AML983056 AWH983056 BGD983056 BPZ983056 BZV983056 CJR983056 CTN983056 DDJ983056 DNF983056 DXB983056 EGX983056 EQT983056 FAP983056 FKL983056 FUH983056 GED983056 GNZ983056 GXV983056 HHR983056 HRN983056 IBJ983056 ILF983056 IVB983056 JEX983056 JOT983056 JYP983056 KIL983056 KSH983056 LCD983056 LLZ983056 LVV983056 MFR983056 MPN983056 MZJ983056 NJF983056 NTB983056 OCX983056 OMT983056 OWP983056 PGL983056 PQH983056 QAD983056 QJZ983056 QTV983056 RDR983056 RNN983056 RXJ983056 SHF983056 SRB983056 TAX983056 TKT983056 TUP983056 UEL983056 UOH983056 UYD983056 VHZ983056 VRV983056 WBR983056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 type="list" allowBlank="1" showInputMessage="1" showErrorMessage="1" sqref="WVG983056 A65552 IU65552 SQ65552 ACM65552 AMI65552 AWE65552 BGA65552 BPW65552 BZS65552 CJO65552 CTK65552 DDG65552 DNC65552 DWY65552 EGU65552 EQQ65552 FAM65552 FKI65552 FUE65552 GEA65552 GNW65552 GXS65552 HHO65552 HRK65552 IBG65552 ILC65552 IUY65552 JEU65552 JOQ65552 JYM65552 KII65552 KSE65552 LCA65552 LLW65552 LVS65552 MFO65552 MPK65552 MZG65552 NJC65552 NSY65552 OCU65552 OMQ65552 OWM65552 PGI65552 PQE65552 QAA65552 QJW65552 QTS65552 RDO65552 RNK65552 RXG65552 SHC65552 SQY65552 TAU65552 TKQ65552 TUM65552 UEI65552 UOE65552 UYA65552 VHW65552 VRS65552 WBO65552 WLK65552 WVG65552 A131088 IU131088 SQ131088 ACM131088 AMI131088 AWE131088 BGA131088 BPW131088 BZS131088 CJO131088 CTK131088 DDG131088 DNC131088 DWY131088 EGU131088 EQQ131088 FAM131088 FKI131088 FUE131088 GEA131088 GNW131088 GXS131088 HHO131088 HRK131088 IBG131088 ILC131088 IUY131088 JEU131088 JOQ131088 JYM131088 KII131088 KSE131088 LCA131088 LLW131088 LVS131088 MFO131088 MPK131088 MZG131088 NJC131088 NSY131088 OCU131088 OMQ131088 OWM131088 PGI131088 PQE131088 QAA131088 QJW131088 QTS131088 RDO131088 RNK131088 RXG131088 SHC131088 SQY131088 TAU131088 TKQ131088 TUM131088 UEI131088 UOE131088 UYA131088 VHW131088 VRS131088 WBO131088 WLK131088 WVG131088 A196624 IU196624 SQ196624 ACM196624 AMI196624 AWE196624 BGA196624 BPW196624 BZS196624 CJO196624 CTK196624 DDG196624 DNC196624 DWY196624 EGU196624 EQQ196624 FAM196624 FKI196624 FUE196624 GEA196624 GNW196624 GXS196624 HHO196624 HRK196624 IBG196624 ILC196624 IUY196624 JEU196624 JOQ196624 JYM196624 KII196624 KSE196624 LCA196624 LLW196624 LVS196624 MFO196624 MPK196624 MZG196624 NJC196624 NSY196624 OCU196624 OMQ196624 OWM196624 PGI196624 PQE196624 QAA196624 QJW196624 QTS196624 RDO196624 RNK196624 RXG196624 SHC196624 SQY196624 TAU196624 TKQ196624 TUM196624 UEI196624 UOE196624 UYA196624 VHW196624 VRS196624 WBO196624 WLK196624 WVG196624 A262160 IU262160 SQ262160 ACM262160 AMI262160 AWE262160 BGA262160 BPW262160 BZS262160 CJO262160 CTK262160 DDG262160 DNC262160 DWY262160 EGU262160 EQQ262160 FAM262160 FKI262160 FUE262160 GEA262160 GNW262160 GXS262160 HHO262160 HRK262160 IBG262160 ILC262160 IUY262160 JEU262160 JOQ262160 JYM262160 KII262160 KSE262160 LCA262160 LLW262160 LVS262160 MFO262160 MPK262160 MZG262160 NJC262160 NSY262160 OCU262160 OMQ262160 OWM262160 PGI262160 PQE262160 QAA262160 QJW262160 QTS262160 RDO262160 RNK262160 RXG262160 SHC262160 SQY262160 TAU262160 TKQ262160 TUM262160 UEI262160 UOE262160 UYA262160 VHW262160 VRS262160 WBO262160 WLK262160 WVG262160 A327696 IU327696 SQ327696 ACM327696 AMI327696 AWE327696 BGA327696 BPW327696 BZS327696 CJO327696 CTK327696 DDG327696 DNC327696 DWY327696 EGU327696 EQQ327696 FAM327696 FKI327696 FUE327696 GEA327696 GNW327696 GXS327696 HHO327696 HRK327696 IBG327696 ILC327696 IUY327696 JEU327696 JOQ327696 JYM327696 KII327696 KSE327696 LCA327696 LLW327696 LVS327696 MFO327696 MPK327696 MZG327696 NJC327696 NSY327696 OCU327696 OMQ327696 OWM327696 PGI327696 PQE327696 QAA327696 QJW327696 QTS327696 RDO327696 RNK327696 RXG327696 SHC327696 SQY327696 TAU327696 TKQ327696 TUM327696 UEI327696 UOE327696 UYA327696 VHW327696 VRS327696 WBO327696 WLK327696 WVG327696 A393232 IU393232 SQ393232 ACM393232 AMI393232 AWE393232 BGA393232 BPW393232 BZS393232 CJO393232 CTK393232 DDG393232 DNC393232 DWY393232 EGU393232 EQQ393232 FAM393232 FKI393232 FUE393232 GEA393232 GNW393232 GXS393232 HHO393232 HRK393232 IBG393232 ILC393232 IUY393232 JEU393232 JOQ393232 JYM393232 KII393232 KSE393232 LCA393232 LLW393232 LVS393232 MFO393232 MPK393232 MZG393232 NJC393232 NSY393232 OCU393232 OMQ393232 OWM393232 PGI393232 PQE393232 QAA393232 QJW393232 QTS393232 RDO393232 RNK393232 RXG393232 SHC393232 SQY393232 TAU393232 TKQ393232 TUM393232 UEI393232 UOE393232 UYA393232 VHW393232 VRS393232 WBO393232 WLK393232 WVG393232 A458768 IU458768 SQ458768 ACM458768 AMI458768 AWE458768 BGA458768 BPW458768 BZS458768 CJO458768 CTK458768 DDG458768 DNC458768 DWY458768 EGU458768 EQQ458768 FAM458768 FKI458768 FUE458768 GEA458768 GNW458768 GXS458768 HHO458768 HRK458768 IBG458768 ILC458768 IUY458768 JEU458768 JOQ458768 JYM458768 KII458768 KSE458768 LCA458768 LLW458768 LVS458768 MFO458768 MPK458768 MZG458768 NJC458768 NSY458768 OCU458768 OMQ458768 OWM458768 PGI458768 PQE458768 QAA458768 QJW458768 QTS458768 RDO458768 RNK458768 RXG458768 SHC458768 SQY458768 TAU458768 TKQ458768 TUM458768 UEI458768 UOE458768 UYA458768 VHW458768 VRS458768 WBO458768 WLK458768 WVG458768 A524304 IU524304 SQ524304 ACM524304 AMI524304 AWE524304 BGA524304 BPW524304 BZS524304 CJO524304 CTK524304 DDG524304 DNC524304 DWY524304 EGU524304 EQQ524304 FAM524304 FKI524304 FUE524304 GEA524304 GNW524304 GXS524304 HHO524304 HRK524304 IBG524304 ILC524304 IUY524304 JEU524304 JOQ524304 JYM524304 KII524304 KSE524304 LCA524304 LLW524304 LVS524304 MFO524304 MPK524304 MZG524304 NJC524304 NSY524304 OCU524304 OMQ524304 OWM524304 PGI524304 PQE524304 QAA524304 QJW524304 QTS524304 RDO524304 RNK524304 RXG524304 SHC524304 SQY524304 TAU524304 TKQ524304 TUM524304 UEI524304 UOE524304 UYA524304 VHW524304 VRS524304 WBO524304 WLK524304 WVG524304 A589840 IU589840 SQ589840 ACM589840 AMI589840 AWE589840 BGA589840 BPW589840 BZS589840 CJO589840 CTK589840 DDG589840 DNC589840 DWY589840 EGU589840 EQQ589840 FAM589840 FKI589840 FUE589840 GEA589840 GNW589840 GXS589840 HHO589840 HRK589840 IBG589840 ILC589840 IUY589840 JEU589840 JOQ589840 JYM589840 KII589840 KSE589840 LCA589840 LLW589840 LVS589840 MFO589840 MPK589840 MZG589840 NJC589840 NSY589840 OCU589840 OMQ589840 OWM589840 PGI589840 PQE589840 QAA589840 QJW589840 QTS589840 RDO589840 RNK589840 RXG589840 SHC589840 SQY589840 TAU589840 TKQ589840 TUM589840 UEI589840 UOE589840 UYA589840 VHW589840 VRS589840 WBO589840 WLK589840 WVG589840 A655376 IU655376 SQ655376 ACM655376 AMI655376 AWE655376 BGA655376 BPW655376 BZS655376 CJO655376 CTK655376 DDG655376 DNC655376 DWY655376 EGU655376 EQQ655376 FAM655376 FKI655376 FUE655376 GEA655376 GNW655376 GXS655376 HHO655376 HRK655376 IBG655376 ILC655376 IUY655376 JEU655376 JOQ655376 JYM655376 KII655376 KSE655376 LCA655376 LLW655376 LVS655376 MFO655376 MPK655376 MZG655376 NJC655376 NSY655376 OCU655376 OMQ655376 OWM655376 PGI655376 PQE655376 QAA655376 QJW655376 QTS655376 RDO655376 RNK655376 RXG655376 SHC655376 SQY655376 TAU655376 TKQ655376 TUM655376 UEI655376 UOE655376 UYA655376 VHW655376 VRS655376 WBO655376 WLK655376 WVG655376 A720912 IU720912 SQ720912 ACM720912 AMI720912 AWE720912 BGA720912 BPW720912 BZS720912 CJO720912 CTK720912 DDG720912 DNC720912 DWY720912 EGU720912 EQQ720912 FAM720912 FKI720912 FUE720912 GEA720912 GNW720912 GXS720912 HHO720912 HRK720912 IBG720912 ILC720912 IUY720912 JEU720912 JOQ720912 JYM720912 KII720912 KSE720912 LCA720912 LLW720912 LVS720912 MFO720912 MPK720912 MZG720912 NJC720912 NSY720912 OCU720912 OMQ720912 OWM720912 PGI720912 PQE720912 QAA720912 QJW720912 QTS720912 RDO720912 RNK720912 RXG720912 SHC720912 SQY720912 TAU720912 TKQ720912 TUM720912 UEI720912 UOE720912 UYA720912 VHW720912 VRS720912 WBO720912 WLK720912 WVG720912 A786448 IU786448 SQ786448 ACM786448 AMI786448 AWE786448 BGA786448 BPW786448 BZS786448 CJO786448 CTK786448 DDG786448 DNC786448 DWY786448 EGU786448 EQQ786448 FAM786448 FKI786448 FUE786448 GEA786448 GNW786448 GXS786448 HHO786448 HRK786448 IBG786448 ILC786448 IUY786448 JEU786448 JOQ786448 JYM786448 KII786448 KSE786448 LCA786448 LLW786448 LVS786448 MFO786448 MPK786448 MZG786448 NJC786448 NSY786448 OCU786448 OMQ786448 OWM786448 PGI786448 PQE786448 QAA786448 QJW786448 QTS786448 RDO786448 RNK786448 RXG786448 SHC786448 SQY786448 TAU786448 TKQ786448 TUM786448 UEI786448 UOE786448 UYA786448 VHW786448 VRS786448 WBO786448 WLK786448 WVG786448 A851984 IU851984 SQ851984 ACM851984 AMI851984 AWE851984 BGA851984 BPW851984 BZS851984 CJO851984 CTK851984 DDG851984 DNC851984 DWY851984 EGU851984 EQQ851984 FAM851984 FKI851984 FUE851984 GEA851984 GNW851984 GXS851984 HHO851984 HRK851984 IBG851984 ILC851984 IUY851984 JEU851984 JOQ851984 JYM851984 KII851984 KSE851984 LCA851984 LLW851984 LVS851984 MFO851984 MPK851984 MZG851984 NJC851984 NSY851984 OCU851984 OMQ851984 OWM851984 PGI851984 PQE851984 QAA851984 QJW851984 QTS851984 RDO851984 RNK851984 RXG851984 SHC851984 SQY851984 TAU851984 TKQ851984 TUM851984 UEI851984 UOE851984 UYA851984 VHW851984 VRS851984 WBO851984 WLK851984 WVG851984 A917520 IU917520 SQ917520 ACM917520 AMI917520 AWE917520 BGA917520 BPW917520 BZS917520 CJO917520 CTK917520 DDG917520 DNC917520 DWY917520 EGU917520 EQQ917520 FAM917520 FKI917520 FUE917520 GEA917520 GNW917520 GXS917520 HHO917520 HRK917520 IBG917520 ILC917520 IUY917520 JEU917520 JOQ917520 JYM917520 KII917520 KSE917520 LCA917520 LLW917520 LVS917520 MFO917520 MPK917520 MZG917520 NJC917520 NSY917520 OCU917520 OMQ917520 OWM917520 PGI917520 PQE917520 QAA917520 QJW917520 QTS917520 RDO917520 RNK917520 RXG917520 SHC917520 SQY917520 TAU917520 TKQ917520 TUM917520 UEI917520 UOE917520 UYA917520 VHW917520 VRS917520 WBO917520 WLK917520 WVG917520 A983056 IU983056 SQ983056 ACM983056 AMI983056 AWE983056 BGA983056 BPW983056 BZS983056 CJO983056 CTK983056 DDG983056 DNC983056 DWY983056 EGU983056 EQQ983056 FAM983056 FKI983056 FUE983056 GEA983056 GNW983056 GXS983056 HHO983056 HRK983056 IBG983056 ILC983056 IUY983056 JEU983056 JOQ983056 JYM983056 KII983056 KSE983056 LCA983056 LLW983056 LVS983056 MFO983056 MPK983056 MZG983056 NJC983056 NSY983056 OCU983056 OMQ983056 OWM983056 PGI983056 PQE983056 QAA983056 QJW983056 QTS983056 RDO983056 RNK983056 RXG983056 SHC983056 SQY983056 TAU983056 TKQ983056 TUM983056 UEI983056 UOE983056 UYA983056 VHW983056 VRS983056 WBO983056 WLK983056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38" customWidth="1"/>
    <col min="2" max="2" width="55.5703125" style="138" customWidth="1"/>
    <col min="3" max="3" width="41.28515625" style="138" customWidth="1"/>
    <col min="4" max="4" width="29.42578125" style="138" customWidth="1"/>
    <col min="5" max="5" width="29.140625" style="138" customWidth="1"/>
    <col min="6" max="16384" width="11.42578125" style="88"/>
  </cols>
  <sheetData>
    <row r="1" spans="1:5" ht="15.6" x14ac:dyDescent="0.3">
      <c r="A1" s="269" t="s">
        <v>88</v>
      </c>
      <c r="B1" s="270"/>
      <c r="C1" s="270"/>
      <c r="D1" s="270"/>
      <c r="E1" s="111"/>
    </row>
    <row r="2" spans="1:5" ht="27.75" customHeight="1" x14ac:dyDescent="0.3">
      <c r="A2" s="112"/>
      <c r="B2" s="271" t="s">
        <v>71</v>
      </c>
      <c r="C2" s="271"/>
      <c r="D2" s="271"/>
      <c r="E2" s="113"/>
    </row>
    <row r="3" spans="1:5" ht="21" customHeight="1" x14ac:dyDescent="0.25">
      <c r="A3" s="114"/>
      <c r="B3" s="271" t="s">
        <v>140</v>
      </c>
      <c r="C3" s="271"/>
      <c r="D3" s="271"/>
      <c r="E3" s="115"/>
    </row>
    <row r="4" spans="1:5" ht="15.6" thickBot="1" x14ac:dyDescent="0.35">
      <c r="A4" s="116"/>
      <c r="B4" s="117"/>
      <c r="C4" s="117"/>
      <c r="D4" s="117"/>
      <c r="E4" s="118"/>
    </row>
    <row r="5" spans="1:5" ht="26.25" customHeight="1" thickBot="1" x14ac:dyDescent="0.35">
      <c r="A5" s="116"/>
      <c r="B5" s="119" t="s">
        <v>72</v>
      </c>
      <c r="C5" s="272"/>
      <c r="D5" s="273"/>
      <c r="E5" s="118"/>
    </row>
    <row r="6" spans="1:5" ht="27.75" customHeight="1" thickBot="1" x14ac:dyDescent="0.35">
      <c r="A6" s="116"/>
      <c r="B6" s="143" t="s">
        <v>73</v>
      </c>
      <c r="C6" s="274"/>
      <c r="D6" s="275"/>
      <c r="E6" s="118"/>
    </row>
    <row r="7" spans="1:5" ht="29.25" customHeight="1" thickBot="1" x14ac:dyDescent="0.35">
      <c r="A7" s="116"/>
      <c r="B7" s="143" t="s">
        <v>141</v>
      </c>
      <c r="C7" s="278" t="s">
        <v>142</v>
      </c>
      <c r="D7" s="279"/>
      <c r="E7" s="118"/>
    </row>
    <row r="8" spans="1:5" ht="16.149999999999999" thickBot="1" x14ac:dyDescent="0.35">
      <c r="A8" s="116"/>
      <c r="B8" s="144" t="s">
        <v>143</v>
      </c>
      <c r="C8" s="276"/>
      <c r="D8" s="277"/>
      <c r="E8" s="118"/>
    </row>
    <row r="9" spans="1:5" ht="23.25" customHeight="1" thickBot="1" x14ac:dyDescent="0.35">
      <c r="A9" s="116"/>
      <c r="B9" s="144" t="s">
        <v>143</v>
      </c>
      <c r="C9" s="276"/>
      <c r="D9" s="277"/>
      <c r="E9" s="118"/>
    </row>
    <row r="10" spans="1:5" ht="26.25" customHeight="1" thickBot="1" x14ac:dyDescent="0.35">
      <c r="A10" s="116"/>
      <c r="B10" s="144" t="s">
        <v>143</v>
      </c>
      <c r="C10" s="276"/>
      <c r="D10" s="277"/>
      <c r="E10" s="118"/>
    </row>
    <row r="11" spans="1:5" ht="21.75" customHeight="1" thickBot="1" x14ac:dyDescent="0.35">
      <c r="A11" s="116"/>
      <c r="B11" s="144" t="s">
        <v>143</v>
      </c>
      <c r="C11" s="276"/>
      <c r="D11" s="277"/>
      <c r="E11" s="118"/>
    </row>
    <row r="12" spans="1:5" ht="31.9" thickBot="1" x14ac:dyDescent="0.35">
      <c r="A12" s="116"/>
      <c r="B12" s="145" t="s">
        <v>144</v>
      </c>
      <c r="C12" s="276">
        <f>SUM(C8:D11)</f>
        <v>0</v>
      </c>
      <c r="D12" s="277"/>
      <c r="E12" s="118"/>
    </row>
    <row r="13" spans="1:5" ht="26.25" customHeight="1" thickBot="1" x14ac:dyDescent="0.3">
      <c r="A13" s="116"/>
      <c r="B13" s="145" t="s">
        <v>145</v>
      </c>
      <c r="C13" s="276">
        <f>+C12/616000</f>
        <v>0</v>
      </c>
      <c r="D13" s="277"/>
      <c r="E13" s="118"/>
    </row>
    <row r="14" spans="1:5" ht="24.75" customHeight="1" x14ac:dyDescent="0.25">
      <c r="A14" s="116"/>
      <c r="B14" s="117"/>
      <c r="C14" s="121"/>
      <c r="D14" s="122"/>
      <c r="E14" s="118"/>
    </row>
    <row r="15" spans="1:5" ht="28.5" customHeight="1" thickBot="1" x14ac:dyDescent="0.3">
      <c r="A15" s="116"/>
      <c r="B15" s="117" t="s">
        <v>146</v>
      </c>
      <c r="C15" s="121"/>
      <c r="D15" s="122"/>
      <c r="E15" s="118"/>
    </row>
    <row r="16" spans="1:5" ht="27" customHeight="1" x14ac:dyDescent="0.25">
      <c r="A16" s="116"/>
      <c r="B16" s="123" t="s">
        <v>74</v>
      </c>
      <c r="C16" s="124"/>
      <c r="D16" s="125"/>
      <c r="E16" s="118"/>
    </row>
    <row r="17" spans="1:6" ht="28.5" customHeight="1" x14ac:dyDescent="0.25">
      <c r="A17" s="116"/>
      <c r="B17" s="116" t="s">
        <v>75</v>
      </c>
      <c r="C17" s="126"/>
      <c r="D17" s="118"/>
      <c r="E17" s="118"/>
    </row>
    <row r="18" spans="1:6" ht="15" x14ac:dyDescent="0.25">
      <c r="A18" s="116"/>
      <c r="B18" s="116" t="s">
        <v>76</v>
      </c>
      <c r="C18" s="126"/>
      <c r="D18" s="118"/>
      <c r="E18" s="118"/>
    </row>
    <row r="19" spans="1:6" ht="27" customHeight="1" thickBot="1" x14ac:dyDescent="0.3">
      <c r="A19" s="116"/>
      <c r="B19" s="127" t="s">
        <v>77</v>
      </c>
      <c r="C19" s="128"/>
      <c r="D19" s="129"/>
      <c r="E19" s="118"/>
    </row>
    <row r="20" spans="1:6" ht="27" customHeight="1" thickBot="1" x14ac:dyDescent="0.3">
      <c r="A20" s="116"/>
      <c r="B20" s="260" t="s">
        <v>78</v>
      </c>
      <c r="C20" s="261"/>
      <c r="D20" s="262"/>
      <c r="E20" s="118"/>
    </row>
    <row r="21" spans="1:6" ht="16.5" thickBot="1" x14ac:dyDescent="0.3">
      <c r="A21" s="116"/>
      <c r="B21" s="260" t="s">
        <v>79</v>
      </c>
      <c r="C21" s="261"/>
      <c r="D21" s="262"/>
      <c r="E21" s="118"/>
    </row>
    <row r="22" spans="1:6" x14ac:dyDescent="0.25">
      <c r="A22" s="116"/>
      <c r="B22" s="130" t="s">
        <v>147</v>
      </c>
      <c r="C22" s="131"/>
      <c r="D22" s="122" t="s">
        <v>80</v>
      </c>
      <c r="E22" s="118"/>
    </row>
    <row r="23" spans="1:6" ht="16.5" thickBot="1" x14ac:dyDescent="0.3">
      <c r="A23" s="116"/>
      <c r="B23" s="120" t="s">
        <v>81</v>
      </c>
      <c r="C23" s="132"/>
      <c r="D23" s="133" t="s">
        <v>80</v>
      </c>
      <c r="E23" s="118"/>
    </row>
    <row r="24" spans="1:6" ht="16.5" thickBot="1" x14ac:dyDescent="0.3">
      <c r="A24" s="116"/>
      <c r="B24" s="134"/>
      <c r="C24" s="135"/>
      <c r="D24" s="117"/>
      <c r="E24" s="136"/>
    </row>
    <row r="25" spans="1:6" x14ac:dyDescent="0.25">
      <c r="A25" s="263"/>
      <c r="B25" s="264" t="s">
        <v>82</v>
      </c>
      <c r="C25" s="266" t="s">
        <v>83</v>
      </c>
      <c r="D25" s="267"/>
      <c r="E25" s="268"/>
      <c r="F25" s="257"/>
    </row>
    <row r="26" spans="1:6" ht="16.5" thickBot="1" x14ac:dyDescent="0.3">
      <c r="A26" s="263"/>
      <c r="B26" s="265"/>
      <c r="C26" s="258" t="s">
        <v>84</v>
      </c>
      <c r="D26" s="259"/>
      <c r="E26" s="268"/>
      <c r="F26" s="257"/>
    </row>
    <row r="27" spans="1:6" thickBot="1" x14ac:dyDescent="0.3">
      <c r="A27" s="127"/>
      <c r="B27" s="137"/>
      <c r="C27" s="137"/>
      <c r="D27" s="137"/>
      <c r="E27" s="129"/>
      <c r="F27" s="110"/>
    </row>
    <row r="28" spans="1:6" x14ac:dyDescent="0.25">
      <c r="B28" s="139" t="s">
        <v>148</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Grupo 4</vt:lpstr>
      <vt:lpstr>Grupo 20</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2014-12-21T21:50:52Z</dcterms:modified>
</cp:coreProperties>
</file>