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cer\Desktop\evaluaciones definitivas\"/>
    </mc:Choice>
  </mc:AlternateContent>
  <bookViews>
    <workbookView xWindow="0" yWindow="0" windowWidth="20490" windowHeight="7755"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E110" i="8" l="1"/>
  <c r="Q46" i="8" l="1"/>
  <c r="P46" i="8"/>
  <c r="O46" i="8"/>
  <c r="G14" i="8" l="1"/>
  <c r="C12" i="10" l="1"/>
  <c r="C13" i="10" s="1"/>
  <c r="M104" i="8"/>
  <c r="L104" i="8"/>
  <c r="N41" i="8"/>
  <c r="N46" i="8" s="1"/>
  <c r="E32" i="8"/>
  <c r="D137" i="8" l="1"/>
  <c r="F127" i="8"/>
  <c r="D138" i="8" s="1"/>
  <c r="E137" i="8" l="1"/>
  <c r="C106" i="8" l="1"/>
  <c r="M46" i="8"/>
  <c r="L46" i="8"/>
  <c r="K46" i="8"/>
  <c r="C50" i="8" s="1"/>
</calcChain>
</file>

<file path=xl/sharedStrings.xml><?xml version="1.0" encoding="utf-8"?>
<sst xmlns="http://schemas.openxmlformats.org/spreadsheetml/2006/main" count="444" uniqueCount="220">
  <si>
    <t>CARGO</t>
  </si>
  <si>
    <t>* Dirección, barrio - vereda, Centro Zonal</t>
  </si>
  <si>
    <t>OBSERVACIONES</t>
  </si>
  <si>
    <t>Nombre de Proponente:</t>
  </si>
  <si>
    <t>Nombre de Integrante No 1:</t>
  </si>
  <si>
    <t>Nombre de Integrante No 2:</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</si>
  <si>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</si>
  <si>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</si>
  <si>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</si>
  <si>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</si>
  <si>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</si>
  <si>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</si>
  <si>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</si>
  <si>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</si>
  <si>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</si>
  <si>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</si>
  <si>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</si>
  <si>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</si>
  <si>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</si>
  <si>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</si>
  <si>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</si>
  <si>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</si>
  <si>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</si>
  <si>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</si>
  <si>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</si>
  <si>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</si>
  <si>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</si>
  <si>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</si>
  <si>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</si>
  <si>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</si>
  <si>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</si>
  <si>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</si>
  <si>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</si>
  <si>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</si>
  <si>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</si>
  <si>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</si>
  <si>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</si>
  <si>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</si>
  <si>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</si>
  <si>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</si>
  <si>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</si>
  <si>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</si>
  <si>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</si>
  <si>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</si>
  <si>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</si>
  <si>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</si>
  <si>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</si>
  <si>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</si>
  <si>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</si>
  <si>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</si>
  <si>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</si>
  <si>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</si>
  <si>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</si>
  <si>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</si>
  <si>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</si>
  <si>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</si>
  <si>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</si>
  <si>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</si>
  <si>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</si>
  <si>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</si>
  <si>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</si>
  <si>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</si>
  <si>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</si>
  <si>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</si>
  <si>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</si>
  <si>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</si>
  <si>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</si>
  <si>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</si>
  <si>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</si>
  <si>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</si>
  <si>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</si>
  <si>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</si>
  <si>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</si>
  <si>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</si>
  <si>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</si>
  <si>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</si>
  <si>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</si>
  <si>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</si>
  <si>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</si>
  <si>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</si>
  <si>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</si>
  <si>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</si>
  <si>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</si>
  <si>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</si>
  <si>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</si>
  <si>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</si>
  <si>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</si>
  <si>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</si>
  <si>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</si>
  <si>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</si>
  <si>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</si>
  <si>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</si>
  <si>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</si>
  <si>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</si>
  <si>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</si>
  <si>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</si>
  <si>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</si>
  <si>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</si>
  <si>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</si>
  <si>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</si>
  <si>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</si>
  <si>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</si>
  <si>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</si>
  <si>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</si>
  <si>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</si>
  <si>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</si>
  <si>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</si>
  <si>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</si>
  <si>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</si>
  <si>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</si>
  <si>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</si>
  <si>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</si>
  <si>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</si>
  <si>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</si>
  <si>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</si>
  <si>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</si>
  <si>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</si>
  <si>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</si>
  <si>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</si>
  <si>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</si>
  <si>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</si>
  <si>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</si>
  <si>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</si>
  <si>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</si>
  <si>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</si>
  <si>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</si>
  <si>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</si>
  <si>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</si>
  <si>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</si>
  <si>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</si>
  <si>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</si>
  <si>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</si>
  <si>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</si>
  <si>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</si>
  <si>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</si>
  <si>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</si>
  <si>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</si>
  <si>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</si>
  <si>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</si>
  <si>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</si>
  <si>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</si>
  <si>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</si>
  <si>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</si>
  <si>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</si>
  <si>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</si>
  <si>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</si>
  <si>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</si>
  <si>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</si>
  <si>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</si>
  <si>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</si>
  <si>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</si>
  <si>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</si>
  <si>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</si>
  <si>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</si>
  <si>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</si>
  <si>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</si>
  <si>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</si>
  <si>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</si>
  <si>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</si>
  <si>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</si>
  <si>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</si>
  <si>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UNIÓN TEMPORAL SIN FRONTERAS</t>
  </si>
  <si>
    <t>COOPERATIVA MULTIACTIVA GESTORAS DEL DESARROLLO EN COLOMBIA</t>
  </si>
  <si>
    <t>FUNDACION COMUNITARIA MIS PEQUEÑOS ANGELITOS</t>
  </si>
  <si>
    <t>UNION TEMPORAL SIN FRONTERAS</t>
  </si>
  <si>
    <t>ICBF</t>
  </si>
  <si>
    <t>309</t>
  </si>
  <si>
    <t>275</t>
  </si>
  <si>
    <t>DESARROLLO INFANTIL EN MEDIO FAMILIAR</t>
  </si>
  <si>
    <t>YENIS DEL SOCORRO PUA RIOS</t>
  </si>
  <si>
    <t>LICENCIATURA EN ETNOEDUCACIÓN CON ENFASIS EN LENGUA CASTELLANO Y BILINGUISMO</t>
  </si>
  <si>
    <t>NIDIA ESTJER MARTINEZ MARTINEZ</t>
  </si>
  <si>
    <t>LICENCIADA EN EDUCACIÓN BÁSICA EN ÉNFASIS EN HUMANIDADES, LENGUA CASTELLANA E INGLÉS</t>
  </si>
  <si>
    <t>FUNDACIÓN SALUD Y BIENESTAR</t>
  </si>
  <si>
    <t>CARMEN DOLORES PUA RIOS</t>
  </si>
  <si>
    <t>LICENCIADA EN ETNOEDUCACION CON ENFASIS EN SOCIALES</t>
  </si>
  <si>
    <t>LEYDIS TATIANA MORALES CASTILLO</t>
  </si>
  <si>
    <t>LICENCIADA EN EDUCACIÓN PREESCOLAR</t>
  </si>
  <si>
    <t>SONIA SOFIA PATERNINA PADILLA</t>
  </si>
  <si>
    <t>CORPORACIÓN UNIVERSITARIA DE LA COSTA</t>
  </si>
  <si>
    <t>NINI JOHANA BONETT GUTIERREZ</t>
  </si>
  <si>
    <t>PSICOLOGO</t>
  </si>
  <si>
    <t>INSTITUTO NACIONAL PENITENCIARIO Y CARCELARIO INPEC</t>
  </si>
  <si>
    <t>MARIA EUGENIA ARIAS VEGA</t>
  </si>
  <si>
    <t>FUNDACIÓN HOSPITAL UNIVERSITARIO METROLITANO</t>
  </si>
  <si>
    <t>MARLON AUGUSTO PARRA SANTANDER</t>
  </si>
  <si>
    <t>HOSPITAL UNIVERSITARIO ESE CARI</t>
  </si>
  <si>
    <t>NESTOR CARLOS SALAZAR ORTEGA</t>
  </si>
  <si>
    <t>COOPERATIVA MULTIACTIVA GESTORA DEL DESARROLLO EN COLOMBIA</t>
  </si>
  <si>
    <t>CLAUDIA MARCELA MARTINEZ NARVAEZ</t>
  </si>
  <si>
    <t>TRABAJADORA SOCIAL</t>
  </si>
  <si>
    <t>FISCALIA GENERAL DE LA NACIÓN</t>
  </si>
  <si>
    <t>SILVIA MERCEDES PALACIOS BORJA</t>
  </si>
  <si>
    <t>CRUZ ROJA COLOMBIANA - SECCIONAL ATLÁNTICO</t>
  </si>
  <si>
    <t>DORIS ELVIRA COBIYA LOPEZ</t>
  </si>
  <si>
    <t>X</t>
  </si>
  <si>
    <t>277</t>
  </si>
  <si>
    <t>434</t>
  </si>
  <si>
    <t>116</t>
  </si>
  <si>
    <t>11</t>
  </si>
  <si>
    <t>24</t>
  </si>
  <si>
    <t>ROSMERYS ASTRID FONTALVO CASTILLO</t>
  </si>
  <si>
    <t>LICENCIADO EN PEDAGOGIA INFANTIL CON ENFASIS EN ESPAÑOL Y LITERATURA</t>
  </si>
  <si>
    <t>PATRICIA MARIA ROCHA ROCHA</t>
  </si>
  <si>
    <t>LICENCIADA EN EDUCACIÓN BÁSICA PRIMARIA</t>
  </si>
  <si>
    <t>UNIVERSIDAD DE PAMPLONA</t>
  </si>
  <si>
    <t>ROBET DANNIS URECHE CUELLO</t>
  </si>
  <si>
    <t>ADMINISTRADOR DE EMPRESAS</t>
  </si>
  <si>
    <t>105</t>
  </si>
  <si>
    <t>CALLE 8 No. 5a 18 SABANAGRANDE
SAN  FRANCISCO I
2 DE MARZO
ALTOS DE BETANIA
CALENDRA
CALLE 0,1 Y 2
CARACOLES
CENTRO I
CENTRO II
DOS DE MARZO 2
DOS DE MARZO 3
EL LIBERTADOR
LA MARIA 
MANANTIAL
PRIMAVERA
SAN BENITO
TIBURON
VILLA CELINA 
VILLA CELINA II
VILLA MARCELA
VILLA MARIA</t>
  </si>
  <si>
    <t>CALLE 15 No. 28a 164 BARRIO LA MANGA - GALAPA
12 DE SEPTIEMBRE
CARRUAJES
LA FLORIDA
MANGA DE RUBIO
MERCEDES   2
MERCEDES 1
MUNDO FELIZ
PUEBLITO NUEVO
Salon Azul 1
Salon Azul 2
SAN FRANCISCO
SAN MARTIN 1
SAN MARTIN 2
Villa Olimpica 10
VILLA OLIMPICA 11
vILla Olimpica 2</t>
  </si>
  <si>
    <t>CARRERA 26 No. 13a - 25 BARRIO LA ESPERANZA - GALAPA
VILLAOLIMPICA 4
VILLAOLIMPICA 5
CANDELARIA
CARRUAJES
MANGA PITAL
MARGARITAS
MUNDO FELIZ
PALUATO
PETRONITAS
TRES DE MAYO
VILLA  OLIMPICA 6
VILLA OLIMPICA
VILLA OLIMPICA 7
VILLA TABLITA
VILLAOLIMPICA</t>
  </si>
  <si>
    <t>SUBSANO PRESENTADO UBICACIÓN</t>
  </si>
  <si>
    <t>REMITE CERTIFICACION CON ACLARACION DE FUNCIONES</t>
  </si>
  <si>
    <t xml:space="preserve">1. NO ADJUNTO DIPLOMA O ACTA DE GRADO
</t>
  </si>
  <si>
    <t>FUNDACION MULTIACTIVA LAS MORAS</t>
  </si>
  <si>
    <t>CENTRO EDUCATIVO SAN JUAN BOSCO</t>
  </si>
  <si>
    <t>El contrato 309 de 2010 en la regional Atlantico corresponde a la entidad FUNDAR Certificacion no validada. NO SUBSANO</t>
  </si>
  <si>
    <t>Remite aclaracion de numero de cupos y contrato. SUBSANO. Cada uno de los integrantes de la union temporal debe aportar minimo una experiencia</t>
  </si>
  <si>
    <t>REMITE CERTIFICACION CON ACLARACION DE FUNCIONES. SUBSANO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</si>
</sst>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sz val="11"/>
      <color rgb="FFFF0000"/>
      <name val="Calibri"/>
      <family val="2"/>
      <scheme val="minor"/>
    </font>
    <font>
      <sz val="10"/>
      <name val="Calibri"/>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6">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xf>
    <xf numFmtId="0" fontId="0" fillId="0" borderId="1" xfId="0" applyBorder="1" applyAlignment="1">
      <alignment horizontal="center" vertical="center"/>
    </xf>
    <xf numFmtId="0" fontId="9" fillId="0" borderId="0" xfId="0" applyFont="1" applyFill="1" applyBorder="1" applyAlignment="1" applyProtection="1">
      <alignment horizontal="left" vertical="center"/>
      <protection locked="0"/>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horizontal="center" vertical="center"/>
    </xf>
    <xf numFmtId="49" fontId="13" fillId="0" borderId="1" xfId="0" applyNumberFormat="1" applyFont="1" applyFill="1" applyBorder="1" applyAlignment="1" applyProtection="1">
      <alignment horizontal="center" vertical="center" wrapText="1"/>
      <protection locked="0"/>
    </xf>
    <xf numFmtId="14" fontId="0" fillId="0" borderId="1" xfId="0" applyNumberFormat="1" applyBorder="1" applyAlignment="1">
      <alignment horizontal="center"/>
    </xf>
    <xf numFmtId="14" fontId="0" fillId="0" borderId="1" xfId="0" applyNumberFormat="1" applyFill="1" applyBorder="1"/>
    <xf numFmtId="14" fontId="0" fillId="0" borderId="1" xfId="0" applyNumberFormat="1" applyBorder="1"/>
    <xf numFmtId="14" fontId="0" fillId="0" borderId="1" xfId="0" applyNumberFormat="1" applyFill="1" applyBorder="1" applyAlignment="1">
      <alignment wrapText="1"/>
    </xf>
    <xf numFmtId="17" fontId="0" fillId="0" borderId="1" xfId="0" applyNumberFormat="1" applyBorder="1" applyAlignment="1">
      <alignment horizontal="center"/>
    </xf>
    <xf numFmtId="0" fontId="0" fillId="0" borderId="1" xfId="0" applyFill="1" applyBorder="1" applyAlignment="1">
      <alignment horizontal="center" vertical="center" wrapText="1"/>
    </xf>
    <xf numFmtId="49" fontId="0" fillId="0" borderId="0" xfId="0" applyNumberFormat="1" applyAlignment="1">
      <alignment vertical="center"/>
    </xf>
    <xf numFmtId="0" fontId="0" fillId="0" borderId="1" xfId="0" applyBorder="1" applyAlignment="1">
      <alignment horizontal="center" vertical="center"/>
    </xf>
    <xf numFmtId="0" fontId="39" fillId="0" borderId="1" xfId="0" applyFont="1" applyFill="1" applyBorder="1" applyAlignment="1">
      <alignment vertical="center"/>
    </xf>
    <xf numFmtId="0" fontId="39" fillId="0" borderId="1" xfId="0" applyFont="1" applyFill="1" applyBorder="1" applyAlignment="1"/>
    <xf numFmtId="0" fontId="39" fillId="0" borderId="1" xfId="0" applyFont="1" applyFill="1" applyBorder="1"/>
    <xf numFmtId="0" fontId="14" fillId="0" borderId="1" xfId="0" applyFont="1" applyFill="1" applyBorder="1" applyAlignment="1">
      <alignment horizontal="center" vertical="center"/>
    </xf>
    <xf numFmtId="0" fontId="0" fillId="0" borderId="1" xfId="0" applyFill="1" applyBorder="1" applyAlignment="1">
      <alignment horizontal="center" wrapText="1"/>
    </xf>
    <xf numFmtId="1" fontId="13"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pplyProtection="1">
      <alignment horizontal="center" vertical="center" wrapText="1"/>
      <protection locked="0"/>
    </xf>
    <xf numFmtId="169" fontId="0" fillId="3" borderId="1" xfId="1" applyNumberFormat="1" applyFont="1" applyFill="1" applyBorder="1" applyAlignment="1">
      <alignment horizontal="right" vertical="center"/>
    </xf>
    <xf numFmtId="169" fontId="0" fillId="3" borderId="1" xfId="1" applyNumberFormat="1" applyFont="1" applyFill="1" applyBorder="1" applyAlignment="1">
      <alignment vertical="center"/>
    </xf>
    <xf numFmtId="0" fontId="0" fillId="0" borderId="1" xfId="0" applyBorder="1" applyAlignment="1">
      <alignment wrapText="1"/>
    </xf>
    <xf numFmtId="0" fontId="0" fillId="0" borderId="1" xfId="0" applyBorder="1" applyAlignment="1">
      <alignment horizontal="center" vertical="center"/>
    </xf>
    <xf numFmtId="0" fontId="11" fillId="0" borderId="4" xfId="0" applyFont="1" applyFill="1" applyBorder="1" applyAlignment="1">
      <alignment vertical="center" wrapText="1"/>
    </xf>
    <xf numFmtId="0" fontId="11" fillId="0" borderId="1" xfId="0" applyFont="1" applyFill="1" applyBorder="1" applyAlignment="1">
      <alignment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7" fillId="2" borderId="1" xfId="0" applyFont="1" applyFill="1" applyBorder="1" applyAlignment="1">
      <alignment horizontal="center" vertical="center"/>
    </xf>
    <xf numFmtId="0" fontId="0" fillId="0" borderId="1" xfId="0" applyFont="1" applyBorder="1" applyAlignment="1">
      <alignment horizontal="center" vertical="center"/>
    </xf>
    <xf numFmtId="0" fontId="40" fillId="0" borderId="46" xfId="0" applyFont="1" applyFill="1" applyBorder="1" applyAlignment="1">
      <alignment horizontal="left" vertical="center" wrapText="1"/>
    </xf>
    <xf numFmtId="0" fontId="40" fillId="0" borderId="0" xfId="0" applyFont="1" applyFill="1" applyBorder="1" applyAlignment="1">
      <alignment horizontal="left" vertical="center" wrapText="1"/>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4">
      <c r="A2" s="210" t="s">
        <v>87</v>
      </c>
      <c r="B2" s="210"/>
      <c r="C2" s="210"/>
      <c r="D2" s="210"/>
      <c r="E2" s="210"/>
      <c r="F2" s="210"/>
      <c r="G2" s="210"/>
      <c r="H2" s="210"/>
      <c r="I2" s="210"/>
      <c r="J2" s="210"/>
      <c r="K2" s="210"/>
      <c r="L2" s="210"/>
    </row>
    <row r="4" spans="1:12" ht="14.45" x14ac:dyDescent="0.3">
      <c r="A4" s="191" t="s">
        <v>58</v>
      </c>
      <c r="B4" s="191"/>
      <c r="C4" s="191"/>
      <c r="D4" s="191"/>
      <c r="E4" s="191"/>
      <c r="F4" s="191"/>
      <c r="G4" s="191"/>
      <c r="H4" s="191"/>
      <c r="I4" s="191"/>
      <c r="J4" s="191"/>
      <c r="K4" s="191"/>
      <c r="L4" s="191"/>
    </row>
    <row r="5" spans="1:12" ht="14.45" x14ac:dyDescent="0.3">
      <c r="A5" s="68"/>
    </row>
    <row r="6" spans="1:12" ht="16.5" x14ac:dyDescent="0.25">
      <c r="A6" s="191" t="s">
        <v>59</v>
      </c>
      <c r="B6" s="191"/>
      <c r="C6" s="191"/>
      <c r="D6" s="191"/>
      <c r="E6" s="191"/>
      <c r="F6" s="191"/>
      <c r="G6" s="191"/>
      <c r="H6" s="191"/>
      <c r="I6" s="191"/>
      <c r="J6" s="191"/>
      <c r="K6" s="191"/>
      <c r="L6" s="191"/>
    </row>
    <row r="7" spans="1:12" ht="14.45" x14ac:dyDescent="0.3">
      <c r="A7" s="69"/>
    </row>
    <row r="8" spans="1:12" ht="109.5" customHeight="1" x14ac:dyDescent="0.25">
      <c r="A8" s="192" t="s">
        <v>123</v>
      </c>
      <c r="B8" s="192"/>
      <c r="C8" s="192"/>
      <c r="D8" s="192"/>
      <c r="E8" s="192"/>
      <c r="F8" s="192"/>
      <c r="G8" s="192"/>
      <c r="H8" s="192"/>
      <c r="I8" s="192"/>
      <c r="J8" s="192"/>
      <c r="K8" s="192"/>
      <c r="L8" s="192"/>
    </row>
    <row r="9" spans="1:12" ht="45.75" customHeight="1" x14ac:dyDescent="0.25">
      <c r="A9" s="192"/>
      <c r="B9" s="192"/>
      <c r="C9" s="192"/>
      <c r="D9" s="192"/>
      <c r="E9" s="192"/>
      <c r="F9" s="192"/>
      <c r="G9" s="192"/>
      <c r="H9" s="192"/>
      <c r="I9" s="192"/>
      <c r="J9" s="192"/>
      <c r="K9" s="192"/>
      <c r="L9" s="192"/>
    </row>
    <row r="10" spans="1:12" ht="28.5" customHeight="1" x14ac:dyDescent="0.25">
      <c r="A10" s="192" t="s">
        <v>90</v>
      </c>
      <c r="B10" s="192"/>
      <c r="C10" s="192"/>
      <c r="D10" s="192"/>
      <c r="E10" s="192"/>
      <c r="F10" s="192"/>
      <c r="G10" s="192"/>
      <c r="H10" s="192"/>
      <c r="I10" s="192"/>
      <c r="J10" s="192"/>
      <c r="K10" s="192"/>
      <c r="L10" s="192"/>
    </row>
    <row r="11" spans="1:12" ht="28.5" customHeight="1" x14ac:dyDescent="0.25">
      <c r="A11" s="192"/>
      <c r="B11" s="192"/>
      <c r="C11" s="192"/>
      <c r="D11" s="192"/>
      <c r="E11" s="192"/>
      <c r="F11" s="192"/>
      <c r="G11" s="192"/>
      <c r="H11" s="192"/>
      <c r="I11" s="192"/>
      <c r="J11" s="192"/>
      <c r="K11" s="192"/>
      <c r="L11" s="192"/>
    </row>
    <row r="12" spans="1:12" ht="15.75" thickBot="1" x14ac:dyDescent="0.3"/>
    <row r="13" spans="1:12" ht="15.75" thickBot="1" x14ac:dyDescent="0.3">
      <c r="A13" s="70" t="s">
        <v>60</v>
      </c>
      <c r="B13" s="193" t="s">
        <v>86</v>
      </c>
      <c r="C13" s="194"/>
      <c r="D13" s="194"/>
      <c r="E13" s="194"/>
      <c r="F13" s="194"/>
      <c r="G13" s="194"/>
      <c r="H13" s="194"/>
      <c r="I13" s="194"/>
      <c r="J13" s="194"/>
      <c r="K13" s="194"/>
      <c r="L13" s="194"/>
    </row>
    <row r="14" spans="1:12" ht="15.75" thickBot="1" x14ac:dyDescent="0.3">
      <c r="A14" s="71">
        <v>1</v>
      </c>
      <c r="B14" s="209"/>
      <c r="C14" s="209"/>
      <c r="D14" s="209"/>
      <c r="E14" s="209"/>
      <c r="F14" s="209"/>
      <c r="G14" s="209"/>
      <c r="H14" s="209"/>
      <c r="I14" s="209"/>
      <c r="J14" s="209"/>
      <c r="K14" s="209"/>
      <c r="L14" s="209"/>
    </row>
    <row r="15" spans="1:12" ht="15.75" thickBot="1" x14ac:dyDescent="0.3">
      <c r="A15" s="71">
        <v>2</v>
      </c>
      <c r="B15" s="209"/>
      <c r="C15" s="209"/>
      <c r="D15" s="209"/>
      <c r="E15" s="209"/>
      <c r="F15" s="209"/>
      <c r="G15" s="209"/>
      <c r="H15" s="209"/>
      <c r="I15" s="209"/>
      <c r="J15" s="209"/>
      <c r="K15" s="209"/>
      <c r="L15" s="209"/>
    </row>
    <row r="16" spans="1:12" ht="15.75" thickBot="1" x14ac:dyDescent="0.3">
      <c r="A16" s="71">
        <v>3</v>
      </c>
      <c r="B16" s="209"/>
      <c r="C16" s="209"/>
      <c r="D16" s="209"/>
      <c r="E16" s="209"/>
      <c r="F16" s="209"/>
      <c r="G16" s="209"/>
      <c r="H16" s="209"/>
      <c r="I16" s="209"/>
      <c r="J16" s="209"/>
      <c r="K16" s="209"/>
      <c r="L16" s="209"/>
    </row>
    <row r="17" spans="1:12" ht="15.75" thickBot="1" x14ac:dyDescent="0.3">
      <c r="A17" s="71">
        <v>4</v>
      </c>
      <c r="B17" s="209"/>
      <c r="C17" s="209"/>
      <c r="D17" s="209"/>
      <c r="E17" s="209"/>
      <c r="F17" s="209"/>
      <c r="G17" s="209"/>
      <c r="H17" s="209"/>
      <c r="I17" s="209"/>
      <c r="J17" s="209"/>
      <c r="K17" s="209"/>
      <c r="L17" s="209"/>
    </row>
    <row r="18" spans="1:12" ht="15.75" thickBot="1" x14ac:dyDescent="0.3">
      <c r="A18" s="71">
        <v>5</v>
      </c>
      <c r="B18" s="209"/>
      <c r="C18" s="209"/>
      <c r="D18" s="209"/>
      <c r="E18" s="209"/>
      <c r="F18" s="209"/>
      <c r="G18" s="209"/>
      <c r="H18" s="209"/>
      <c r="I18" s="209"/>
      <c r="J18" s="209"/>
      <c r="K18" s="209"/>
      <c r="L18" s="209"/>
    </row>
    <row r="19" spans="1:12" x14ac:dyDescent="0.25">
      <c r="A19" s="78"/>
      <c r="B19" s="78"/>
      <c r="C19" s="78"/>
      <c r="D19" s="78"/>
      <c r="E19" s="78"/>
      <c r="F19" s="78"/>
      <c r="G19" s="78"/>
      <c r="H19" s="78"/>
      <c r="I19" s="78"/>
      <c r="J19" s="78"/>
      <c r="K19" s="78"/>
      <c r="L19" s="78"/>
    </row>
    <row r="20" spans="1:12" x14ac:dyDescent="0.25">
      <c r="A20" s="79"/>
      <c r="B20" s="78"/>
      <c r="C20" s="78"/>
      <c r="D20" s="78"/>
      <c r="E20" s="78"/>
      <c r="F20" s="78"/>
      <c r="G20" s="78"/>
      <c r="H20" s="78"/>
      <c r="I20" s="78"/>
      <c r="J20" s="78"/>
      <c r="K20" s="78"/>
      <c r="L20" s="78"/>
    </row>
    <row r="21" spans="1:12" x14ac:dyDescent="0.25">
      <c r="A21" s="211" t="s">
        <v>85</v>
      </c>
      <c r="B21" s="211"/>
      <c r="C21" s="211"/>
      <c r="D21" s="211"/>
      <c r="E21" s="211"/>
      <c r="F21" s="211"/>
      <c r="G21" s="211"/>
      <c r="H21" s="211"/>
      <c r="I21" s="211"/>
      <c r="J21" s="211"/>
      <c r="K21" s="211"/>
      <c r="L21" s="211"/>
    </row>
    <row r="23" spans="1:12" ht="27" customHeight="1" x14ac:dyDescent="0.25">
      <c r="A23" s="195" t="s">
        <v>61</v>
      </c>
      <c r="B23" s="195"/>
      <c r="C23" s="195"/>
      <c r="D23" s="195"/>
      <c r="E23" s="73" t="s">
        <v>62</v>
      </c>
      <c r="F23" s="72" t="s">
        <v>63</v>
      </c>
      <c r="G23" s="72" t="s">
        <v>64</v>
      </c>
      <c r="H23" s="195" t="s">
        <v>2</v>
      </c>
      <c r="I23" s="195"/>
      <c r="J23" s="195"/>
      <c r="K23" s="195"/>
      <c r="L23" s="195"/>
    </row>
    <row r="24" spans="1:12" ht="30.75" customHeight="1" x14ac:dyDescent="0.25">
      <c r="A24" s="203" t="s">
        <v>94</v>
      </c>
      <c r="B24" s="204"/>
      <c r="C24" s="204"/>
      <c r="D24" s="205"/>
      <c r="E24" s="74"/>
      <c r="F24" s="1"/>
      <c r="G24" s="1"/>
      <c r="H24" s="202"/>
      <c r="I24" s="202"/>
      <c r="J24" s="202"/>
      <c r="K24" s="202"/>
      <c r="L24" s="202"/>
    </row>
    <row r="25" spans="1:12" ht="35.25" customHeight="1" x14ac:dyDescent="0.25">
      <c r="A25" s="206" t="s">
        <v>95</v>
      </c>
      <c r="B25" s="207"/>
      <c r="C25" s="207"/>
      <c r="D25" s="208"/>
      <c r="E25" s="75"/>
      <c r="F25" s="1"/>
      <c r="G25" s="1"/>
      <c r="H25" s="202"/>
      <c r="I25" s="202"/>
      <c r="J25" s="202"/>
      <c r="K25" s="202"/>
      <c r="L25" s="202"/>
    </row>
    <row r="26" spans="1:12" ht="24.75" customHeight="1" x14ac:dyDescent="0.25">
      <c r="A26" s="206" t="s">
        <v>124</v>
      </c>
      <c r="B26" s="207"/>
      <c r="C26" s="207"/>
      <c r="D26" s="208"/>
      <c r="E26" s="75"/>
      <c r="F26" s="1"/>
      <c r="G26" s="1"/>
      <c r="H26" s="202"/>
      <c r="I26" s="202"/>
      <c r="J26" s="202"/>
      <c r="K26" s="202"/>
      <c r="L26" s="202"/>
    </row>
    <row r="27" spans="1:12" ht="27" customHeight="1" x14ac:dyDescent="0.25">
      <c r="A27" s="196" t="s">
        <v>65</v>
      </c>
      <c r="B27" s="197"/>
      <c r="C27" s="197"/>
      <c r="D27" s="198"/>
      <c r="E27" s="76"/>
      <c r="F27" s="1"/>
      <c r="G27" s="1"/>
      <c r="H27" s="202"/>
      <c r="I27" s="202"/>
      <c r="J27" s="202"/>
      <c r="K27" s="202"/>
      <c r="L27" s="202"/>
    </row>
    <row r="28" spans="1:12" ht="20.25" customHeight="1" x14ac:dyDescent="0.25">
      <c r="A28" s="196" t="s">
        <v>89</v>
      </c>
      <c r="B28" s="197"/>
      <c r="C28" s="197"/>
      <c r="D28" s="198"/>
      <c r="E28" s="76"/>
      <c r="F28" s="1"/>
      <c r="G28" s="1"/>
      <c r="H28" s="199"/>
      <c r="I28" s="200"/>
      <c r="J28" s="200"/>
      <c r="K28" s="200"/>
      <c r="L28" s="201"/>
    </row>
    <row r="29" spans="1:12" ht="28.5" customHeight="1" x14ac:dyDescent="0.25">
      <c r="A29" s="196" t="s">
        <v>125</v>
      </c>
      <c r="B29" s="197"/>
      <c r="C29" s="197"/>
      <c r="D29" s="198"/>
      <c r="E29" s="76"/>
      <c r="F29" s="1"/>
      <c r="G29" s="1"/>
      <c r="H29" s="202"/>
      <c r="I29" s="202"/>
      <c r="J29" s="202"/>
      <c r="K29" s="202"/>
      <c r="L29" s="202"/>
    </row>
    <row r="30" spans="1:12" ht="28.5" customHeight="1" x14ac:dyDescent="0.25">
      <c r="A30" s="196" t="s">
        <v>92</v>
      </c>
      <c r="B30" s="197"/>
      <c r="C30" s="197"/>
      <c r="D30" s="198"/>
      <c r="E30" s="76"/>
      <c r="F30" s="1"/>
      <c r="G30" s="1"/>
      <c r="H30" s="199"/>
      <c r="I30" s="200"/>
      <c r="J30" s="200"/>
      <c r="K30" s="200"/>
      <c r="L30" s="201"/>
    </row>
    <row r="31" spans="1:12" ht="15.75" customHeight="1" x14ac:dyDescent="0.25">
      <c r="A31" s="206" t="s">
        <v>66</v>
      </c>
      <c r="B31" s="207"/>
      <c r="C31" s="207"/>
      <c r="D31" s="208"/>
      <c r="E31" s="75"/>
      <c r="F31" s="1"/>
      <c r="G31" s="1"/>
      <c r="H31" s="202"/>
      <c r="I31" s="202"/>
      <c r="J31" s="202"/>
      <c r="K31" s="202"/>
      <c r="L31" s="202"/>
    </row>
    <row r="32" spans="1:12" ht="19.5" customHeight="1" x14ac:dyDescent="0.25">
      <c r="A32" s="206" t="s">
        <v>67</v>
      </c>
      <c r="B32" s="207"/>
      <c r="C32" s="207"/>
      <c r="D32" s="208"/>
      <c r="E32" s="75"/>
      <c r="F32" s="1"/>
      <c r="G32" s="1"/>
      <c r="H32" s="202"/>
      <c r="I32" s="202"/>
      <c r="J32" s="202"/>
      <c r="K32" s="202"/>
      <c r="L32" s="202"/>
    </row>
    <row r="33" spans="1:12" ht="27.75" customHeight="1" x14ac:dyDescent="0.25">
      <c r="A33" s="206" t="s">
        <v>68</v>
      </c>
      <c r="B33" s="207"/>
      <c r="C33" s="207"/>
      <c r="D33" s="208"/>
      <c r="E33" s="75"/>
      <c r="F33" s="1"/>
      <c r="G33" s="1"/>
      <c r="H33" s="202"/>
      <c r="I33" s="202"/>
      <c r="J33" s="202"/>
      <c r="K33" s="202"/>
      <c r="L33" s="202"/>
    </row>
    <row r="34" spans="1:12" ht="61.5" customHeight="1" x14ac:dyDescent="0.25">
      <c r="A34" s="206" t="s">
        <v>69</v>
      </c>
      <c r="B34" s="207"/>
      <c r="C34" s="207"/>
      <c r="D34" s="208"/>
      <c r="E34" s="75"/>
      <c r="F34" s="1"/>
      <c r="G34" s="1"/>
      <c r="H34" s="202"/>
      <c r="I34" s="202"/>
      <c r="J34" s="202"/>
      <c r="K34" s="202"/>
      <c r="L34" s="202"/>
    </row>
    <row r="35" spans="1:12" ht="17.25" customHeight="1" x14ac:dyDescent="0.25">
      <c r="A35" s="206" t="s">
        <v>70</v>
      </c>
      <c r="B35" s="207"/>
      <c r="C35" s="207"/>
      <c r="D35" s="208"/>
      <c r="E35" s="75"/>
      <c r="F35" s="1"/>
      <c r="G35" s="1"/>
      <c r="H35" s="202"/>
      <c r="I35" s="202"/>
      <c r="J35" s="202"/>
      <c r="K35" s="202"/>
      <c r="L35" s="202"/>
    </row>
    <row r="36" spans="1:12" ht="24" customHeight="1" x14ac:dyDescent="0.25">
      <c r="A36" s="212" t="s">
        <v>91</v>
      </c>
      <c r="B36" s="213"/>
      <c r="C36" s="213"/>
      <c r="D36" s="214"/>
      <c r="E36" s="75"/>
      <c r="F36" s="1"/>
      <c r="G36" s="1"/>
      <c r="H36" s="199"/>
      <c r="I36" s="200"/>
      <c r="J36" s="200"/>
      <c r="K36" s="200"/>
      <c r="L36" s="201"/>
    </row>
    <row r="37" spans="1:12" ht="24" customHeight="1" x14ac:dyDescent="0.25">
      <c r="A37" s="206" t="s">
        <v>96</v>
      </c>
      <c r="B37" s="207"/>
      <c r="C37" s="207"/>
      <c r="D37" s="208"/>
      <c r="E37" s="75"/>
      <c r="F37" s="1"/>
      <c r="G37" s="1"/>
      <c r="H37" s="199"/>
      <c r="I37" s="200"/>
      <c r="J37" s="200"/>
      <c r="K37" s="200"/>
      <c r="L37" s="201"/>
    </row>
    <row r="38" spans="1:12" ht="28.5" customHeight="1" x14ac:dyDescent="0.25">
      <c r="A38" s="206" t="s">
        <v>97</v>
      </c>
      <c r="B38" s="207"/>
      <c r="C38" s="207"/>
      <c r="D38" s="208"/>
      <c r="E38" s="77"/>
      <c r="F38" s="1"/>
      <c r="G38" s="1"/>
      <c r="H38" s="202"/>
      <c r="I38" s="202"/>
      <c r="J38" s="202"/>
      <c r="K38" s="202"/>
      <c r="L38" s="202"/>
    </row>
    <row r="41" spans="1:12" x14ac:dyDescent="0.25">
      <c r="A41" s="211" t="s">
        <v>93</v>
      </c>
      <c r="B41" s="211"/>
      <c r="C41" s="211"/>
      <c r="D41" s="211"/>
      <c r="E41" s="211"/>
      <c r="F41" s="211"/>
      <c r="G41" s="211"/>
      <c r="H41" s="211"/>
      <c r="I41" s="211"/>
      <c r="J41" s="211"/>
      <c r="K41" s="211"/>
      <c r="L41" s="211"/>
    </row>
    <row r="43" spans="1:12" ht="15" customHeight="1" x14ac:dyDescent="0.25">
      <c r="A43" s="195" t="s">
        <v>61</v>
      </c>
      <c r="B43" s="195"/>
      <c r="C43" s="195"/>
      <c r="D43" s="195"/>
      <c r="E43" s="73" t="s">
        <v>62</v>
      </c>
      <c r="F43" s="80" t="s">
        <v>63</v>
      </c>
      <c r="G43" s="80" t="s">
        <v>64</v>
      </c>
      <c r="H43" s="195" t="s">
        <v>2</v>
      </c>
      <c r="I43" s="195"/>
      <c r="J43" s="195"/>
      <c r="K43" s="195"/>
      <c r="L43" s="195"/>
    </row>
    <row r="44" spans="1:12" ht="30" customHeight="1" x14ac:dyDescent="0.25">
      <c r="A44" s="203" t="s">
        <v>94</v>
      </c>
      <c r="B44" s="204"/>
      <c r="C44" s="204"/>
      <c r="D44" s="205"/>
      <c r="E44" s="74"/>
      <c r="F44" s="1"/>
      <c r="G44" s="1"/>
      <c r="H44" s="202"/>
      <c r="I44" s="202"/>
      <c r="J44" s="202"/>
      <c r="K44" s="202"/>
      <c r="L44" s="202"/>
    </row>
    <row r="45" spans="1:12" ht="15" customHeight="1" x14ac:dyDescent="0.25">
      <c r="A45" s="206" t="s">
        <v>95</v>
      </c>
      <c r="B45" s="207"/>
      <c r="C45" s="207"/>
      <c r="D45" s="208"/>
      <c r="E45" s="75"/>
      <c r="F45" s="1"/>
      <c r="G45" s="1"/>
      <c r="H45" s="202"/>
      <c r="I45" s="202"/>
      <c r="J45" s="202"/>
      <c r="K45" s="202"/>
      <c r="L45" s="202"/>
    </row>
    <row r="46" spans="1:12" ht="15" customHeight="1" x14ac:dyDescent="0.25">
      <c r="A46" s="206" t="s">
        <v>124</v>
      </c>
      <c r="B46" s="207"/>
      <c r="C46" s="207"/>
      <c r="D46" s="208"/>
      <c r="E46" s="75"/>
      <c r="F46" s="1"/>
      <c r="G46" s="1"/>
      <c r="H46" s="202"/>
      <c r="I46" s="202"/>
      <c r="J46" s="202"/>
      <c r="K46" s="202"/>
      <c r="L46" s="202"/>
    </row>
    <row r="47" spans="1:12" ht="15" customHeight="1" x14ac:dyDescent="0.25">
      <c r="A47" s="196" t="s">
        <v>65</v>
      </c>
      <c r="B47" s="197"/>
      <c r="C47" s="197"/>
      <c r="D47" s="198"/>
      <c r="E47" s="76"/>
      <c r="F47" s="1"/>
      <c r="G47" s="1"/>
      <c r="H47" s="202"/>
      <c r="I47" s="202"/>
      <c r="J47" s="202"/>
      <c r="K47" s="202"/>
      <c r="L47" s="202"/>
    </row>
    <row r="48" spans="1:12" ht="15" customHeight="1" x14ac:dyDescent="0.25">
      <c r="A48" s="196" t="s">
        <v>89</v>
      </c>
      <c r="B48" s="197"/>
      <c r="C48" s="197"/>
      <c r="D48" s="198"/>
      <c r="E48" s="76"/>
      <c r="F48" s="1"/>
      <c r="G48" s="1"/>
      <c r="H48" s="199"/>
      <c r="I48" s="200"/>
      <c r="J48" s="200"/>
      <c r="K48" s="200"/>
      <c r="L48" s="201"/>
    </row>
    <row r="49" spans="1:12" ht="37.5" customHeight="1" x14ac:dyDescent="0.25">
      <c r="A49" s="196" t="s">
        <v>125</v>
      </c>
      <c r="B49" s="197"/>
      <c r="C49" s="197"/>
      <c r="D49" s="198"/>
      <c r="E49" s="76"/>
      <c r="F49" s="1"/>
      <c r="G49" s="1"/>
      <c r="H49" s="202"/>
      <c r="I49" s="202"/>
      <c r="J49" s="202"/>
      <c r="K49" s="202"/>
      <c r="L49" s="202"/>
    </row>
    <row r="50" spans="1:12" ht="15" customHeight="1" x14ac:dyDescent="0.25">
      <c r="A50" s="196" t="s">
        <v>92</v>
      </c>
      <c r="B50" s="197"/>
      <c r="C50" s="197"/>
      <c r="D50" s="198"/>
      <c r="E50" s="76"/>
      <c r="F50" s="1"/>
      <c r="G50" s="1"/>
      <c r="H50" s="199"/>
      <c r="I50" s="200"/>
      <c r="J50" s="200"/>
      <c r="K50" s="200"/>
      <c r="L50" s="201"/>
    </row>
    <row r="51" spans="1:12" ht="15" customHeight="1" x14ac:dyDescent="0.25">
      <c r="A51" s="206" t="s">
        <v>66</v>
      </c>
      <c r="B51" s="207"/>
      <c r="C51" s="207"/>
      <c r="D51" s="208"/>
      <c r="E51" s="75"/>
      <c r="F51" s="1"/>
      <c r="G51" s="1"/>
      <c r="H51" s="202"/>
      <c r="I51" s="202"/>
      <c r="J51" s="202"/>
      <c r="K51" s="202"/>
      <c r="L51" s="202"/>
    </row>
    <row r="52" spans="1:12" ht="15" customHeight="1" x14ac:dyDescent="0.25">
      <c r="A52" s="206" t="s">
        <v>67</v>
      </c>
      <c r="B52" s="207"/>
      <c r="C52" s="207"/>
      <c r="D52" s="208"/>
      <c r="E52" s="75"/>
      <c r="F52" s="1"/>
      <c r="G52" s="1"/>
      <c r="H52" s="202"/>
      <c r="I52" s="202"/>
      <c r="J52" s="202"/>
      <c r="K52" s="202"/>
      <c r="L52" s="202"/>
    </row>
    <row r="53" spans="1:12" ht="15" customHeight="1" x14ac:dyDescent="0.25">
      <c r="A53" s="206" t="s">
        <v>68</v>
      </c>
      <c r="B53" s="207"/>
      <c r="C53" s="207"/>
      <c r="D53" s="208"/>
      <c r="E53" s="75"/>
      <c r="F53" s="1"/>
      <c r="G53" s="1"/>
      <c r="H53" s="202"/>
      <c r="I53" s="202"/>
      <c r="J53" s="202"/>
      <c r="K53" s="202"/>
      <c r="L53" s="202"/>
    </row>
    <row r="54" spans="1:12" ht="15" customHeight="1" x14ac:dyDescent="0.25">
      <c r="A54" s="206" t="s">
        <v>69</v>
      </c>
      <c r="B54" s="207"/>
      <c r="C54" s="207"/>
      <c r="D54" s="208"/>
      <c r="E54" s="75"/>
      <c r="F54" s="1"/>
      <c r="G54" s="1"/>
      <c r="H54" s="202"/>
      <c r="I54" s="202"/>
      <c r="J54" s="202"/>
      <c r="K54" s="202"/>
      <c r="L54" s="202"/>
    </row>
    <row r="55" spans="1:12" ht="15" customHeight="1" x14ac:dyDescent="0.25">
      <c r="A55" s="206" t="s">
        <v>70</v>
      </c>
      <c r="B55" s="207"/>
      <c r="C55" s="207"/>
      <c r="D55" s="208"/>
      <c r="E55" s="75"/>
      <c r="F55" s="1"/>
      <c r="G55" s="1"/>
      <c r="H55" s="202"/>
      <c r="I55" s="202"/>
      <c r="J55" s="202"/>
      <c r="K55" s="202"/>
      <c r="L55" s="202"/>
    </row>
    <row r="56" spans="1:12" ht="15" customHeight="1" x14ac:dyDescent="0.25">
      <c r="A56" s="212" t="s">
        <v>91</v>
      </c>
      <c r="B56" s="213"/>
      <c r="C56" s="213"/>
      <c r="D56" s="214"/>
      <c r="E56" s="75"/>
      <c r="F56" s="1"/>
      <c r="G56" s="1"/>
      <c r="H56" s="199"/>
      <c r="I56" s="200"/>
      <c r="J56" s="200"/>
      <c r="K56" s="200"/>
      <c r="L56" s="201"/>
    </row>
    <row r="57" spans="1:12" ht="15" customHeight="1" x14ac:dyDescent="0.25">
      <c r="A57" s="206" t="s">
        <v>96</v>
      </c>
      <c r="B57" s="207"/>
      <c r="C57" s="207"/>
      <c r="D57" s="208"/>
      <c r="E57" s="75"/>
      <c r="F57" s="1"/>
      <c r="G57" s="1"/>
      <c r="H57" s="199"/>
      <c r="I57" s="200"/>
      <c r="J57" s="200"/>
      <c r="K57" s="200"/>
      <c r="L57" s="201"/>
    </row>
    <row r="58" spans="1:12" ht="15" customHeight="1" x14ac:dyDescent="0.25">
      <c r="A58" s="206" t="s">
        <v>97</v>
      </c>
      <c r="B58" s="207"/>
      <c r="C58" s="207"/>
      <c r="D58" s="208"/>
      <c r="E58" s="77"/>
      <c r="F58" s="1"/>
      <c r="G58" s="1"/>
      <c r="H58" s="202"/>
      <c r="I58" s="202"/>
      <c r="J58" s="202"/>
      <c r="K58" s="202"/>
      <c r="L58" s="202"/>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38"/>
  <sheetViews>
    <sheetView tabSelected="1" topLeftCell="B1" zoomScale="86" zoomScaleNormal="86" workbookViewId="0">
      <selection activeCell="D11" sqref="D11"/>
    </sheetView>
  </sheetViews>
  <sheetFormatPr baseColWidth="10" defaultRowHeight="15" x14ac:dyDescent="0.25"/>
  <cols>
    <col min="1" max="1" width="3.140625" style="9" bestFit="1" customWidth="1"/>
    <col min="2" max="2" width="62" style="9" customWidth="1"/>
    <col min="3" max="3" width="31.140625" style="9" customWidth="1"/>
    <col min="4" max="4" width="26.7109375" style="9" customWidth="1"/>
    <col min="5" max="5" width="25" style="9" customWidth="1"/>
    <col min="6" max="7" width="29.7109375" style="9" customWidth="1"/>
    <col min="8" max="8" width="23.5703125" style="9" customWidth="1"/>
    <col min="9" max="9" width="15.7109375" style="9" customWidth="1"/>
    <col min="10" max="10" width="16" style="9" customWidth="1"/>
    <col min="11" max="14" width="23.28515625" style="9" customWidth="1"/>
    <col min="15" max="16" width="22.140625" style="9" customWidth="1"/>
    <col min="17" max="17" width="26.140625" style="9" customWidth="1"/>
    <col min="18" max="18" width="13.5703125" style="9" customWidth="1"/>
    <col min="19" max="19" width="40.4257812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5.9" x14ac:dyDescent="0.3">
      <c r="B2" s="219" t="s">
        <v>56</v>
      </c>
      <c r="C2" s="220"/>
      <c r="D2" s="220"/>
      <c r="E2" s="220"/>
      <c r="F2" s="220"/>
      <c r="G2" s="220"/>
      <c r="H2" s="220"/>
      <c r="I2" s="220"/>
      <c r="J2" s="220"/>
      <c r="K2" s="220"/>
      <c r="L2" s="220"/>
      <c r="M2" s="220"/>
      <c r="N2" s="220"/>
      <c r="O2" s="220"/>
      <c r="P2" s="220"/>
      <c r="Q2" s="220"/>
      <c r="R2" s="220"/>
    </row>
    <row r="4" spans="1:18" ht="26.25" x14ac:dyDescent="0.25">
      <c r="B4" s="219" t="s">
        <v>41</v>
      </c>
      <c r="C4" s="220"/>
      <c r="D4" s="220"/>
      <c r="E4" s="220"/>
      <c r="F4" s="220"/>
      <c r="G4" s="220"/>
      <c r="H4" s="220"/>
      <c r="I4" s="220"/>
      <c r="J4" s="220"/>
      <c r="K4" s="220"/>
      <c r="L4" s="220"/>
      <c r="M4" s="220"/>
      <c r="N4" s="220"/>
      <c r="O4" s="220"/>
      <c r="P4" s="220"/>
      <c r="Q4" s="220"/>
      <c r="R4" s="220"/>
    </row>
    <row r="5" spans="1:18" thickBot="1" x14ac:dyDescent="0.35"/>
    <row r="6" spans="1:18" ht="21.75" thickBot="1" x14ac:dyDescent="0.3">
      <c r="B6" s="11" t="s">
        <v>3</v>
      </c>
      <c r="C6" s="239" t="s">
        <v>161</v>
      </c>
      <c r="D6" s="239"/>
      <c r="E6" s="239"/>
      <c r="F6" s="239"/>
      <c r="G6" s="239"/>
      <c r="H6" s="239"/>
      <c r="I6" s="239"/>
      <c r="J6" s="239"/>
      <c r="K6" s="239"/>
      <c r="L6" s="239"/>
      <c r="M6" s="239"/>
      <c r="N6" s="240"/>
    </row>
    <row r="7" spans="1:18" ht="16.149999999999999" thickBot="1" x14ac:dyDescent="0.35">
      <c r="B7" s="12" t="s">
        <v>4</v>
      </c>
      <c r="C7" s="239" t="s">
        <v>162</v>
      </c>
      <c r="D7" s="239"/>
      <c r="E7" s="239"/>
      <c r="F7" s="239"/>
      <c r="G7" s="239"/>
      <c r="H7" s="239"/>
      <c r="I7" s="239"/>
      <c r="J7" s="239"/>
      <c r="K7" s="239"/>
      <c r="L7" s="239"/>
      <c r="M7" s="239"/>
      <c r="N7" s="240"/>
    </row>
    <row r="8" spans="1:18" ht="16.5" thickBot="1" x14ac:dyDescent="0.3">
      <c r="B8" s="12" t="s">
        <v>5</v>
      </c>
      <c r="C8" s="239" t="s">
        <v>163</v>
      </c>
      <c r="D8" s="239"/>
      <c r="E8" s="239"/>
      <c r="F8" s="239"/>
      <c r="G8" s="239"/>
      <c r="H8" s="239"/>
      <c r="I8" s="239"/>
      <c r="J8" s="239"/>
      <c r="K8" s="239"/>
      <c r="L8" s="239"/>
      <c r="M8" s="239"/>
      <c r="N8" s="240"/>
    </row>
    <row r="9" spans="1:18" ht="16.149999999999999" thickBot="1" x14ac:dyDescent="0.35">
      <c r="B9" s="12" t="s">
        <v>6</v>
      </c>
      <c r="C9" s="229">
        <v>6</v>
      </c>
      <c r="D9" s="229"/>
      <c r="E9" s="230"/>
      <c r="F9" s="32"/>
      <c r="G9" s="32"/>
      <c r="H9" s="32"/>
      <c r="I9" s="32"/>
      <c r="J9" s="32"/>
      <c r="K9" s="32"/>
      <c r="L9" s="32"/>
      <c r="M9" s="32"/>
      <c r="N9" s="33"/>
    </row>
    <row r="10" spans="1:18" ht="16.5" thickBot="1" x14ac:dyDescent="0.3">
      <c r="B10" s="14" t="s">
        <v>7</v>
      </c>
      <c r="C10" s="15">
        <v>41992</v>
      </c>
      <c r="D10" s="16"/>
      <c r="E10" s="16"/>
      <c r="F10" s="16"/>
      <c r="G10" s="16"/>
      <c r="H10" s="16"/>
      <c r="I10" s="16"/>
      <c r="J10" s="16"/>
      <c r="K10" s="16"/>
      <c r="L10" s="16"/>
      <c r="M10" s="16"/>
      <c r="N10" s="17"/>
      <c r="O10" s="156"/>
      <c r="P10" s="156"/>
    </row>
    <row r="11" spans="1:18" ht="15.6" x14ac:dyDescent="0.3">
      <c r="B11" s="13"/>
      <c r="C11" s="18"/>
      <c r="D11" s="19"/>
      <c r="E11" s="19"/>
      <c r="F11" s="19"/>
      <c r="G11" s="19"/>
      <c r="H11" s="19"/>
      <c r="I11" s="8"/>
      <c r="J11" s="8"/>
      <c r="K11" s="8"/>
      <c r="L11" s="8"/>
      <c r="M11" s="8"/>
      <c r="N11" s="19"/>
      <c r="O11" s="19"/>
      <c r="P11" s="19"/>
    </row>
    <row r="12" spans="1:18" ht="14.45" x14ac:dyDescent="0.3">
      <c r="I12" s="8"/>
      <c r="J12" s="8"/>
      <c r="K12" s="8"/>
      <c r="L12" s="8"/>
      <c r="M12" s="8"/>
      <c r="N12" s="20"/>
      <c r="O12" s="98"/>
      <c r="P12" s="98"/>
    </row>
    <row r="13" spans="1:18" ht="45" x14ac:dyDescent="0.25">
      <c r="B13" s="231" t="s">
        <v>160</v>
      </c>
      <c r="C13" s="232"/>
      <c r="D13" s="88" t="s">
        <v>10</v>
      </c>
      <c r="E13" s="88" t="s">
        <v>11</v>
      </c>
      <c r="F13" s="88" t="s">
        <v>24</v>
      </c>
      <c r="G13" s="88" t="s">
        <v>98</v>
      </c>
      <c r="I13" s="35"/>
      <c r="J13" s="35"/>
      <c r="K13" s="35"/>
      <c r="L13" s="35"/>
      <c r="M13" s="35"/>
      <c r="N13" s="20"/>
      <c r="O13" s="98"/>
      <c r="P13" s="98"/>
    </row>
    <row r="14" spans="1:18" ht="19.899999999999999" customHeight="1" thickBot="1" x14ac:dyDescent="0.3">
      <c r="B14" s="233"/>
      <c r="C14" s="234"/>
      <c r="D14" s="88">
        <v>6</v>
      </c>
      <c r="E14" s="34">
        <v>2130046620</v>
      </c>
      <c r="F14" s="185">
        <v>1020</v>
      </c>
      <c r="G14" s="186">
        <f>+F14*80%</f>
        <v>816</v>
      </c>
      <c r="I14" s="36"/>
      <c r="J14" s="36"/>
      <c r="K14" s="36"/>
      <c r="L14" s="36"/>
      <c r="M14" s="36"/>
      <c r="N14" s="20"/>
      <c r="O14" s="98"/>
      <c r="P14" s="98"/>
    </row>
    <row r="15" spans="1:18" thickBot="1" x14ac:dyDescent="0.35">
      <c r="A15" s="39"/>
      <c r="E15" s="35"/>
      <c r="F15" s="35"/>
      <c r="G15" s="35"/>
      <c r="H15" s="35"/>
      <c r="I15" s="10"/>
      <c r="J15" s="10"/>
      <c r="K15" s="10"/>
      <c r="L15" s="10"/>
      <c r="M15" s="10"/>
    </row>
    <row r="16" spans="1:18" x14ac:dyDescent="0.25">
      <c r="C16" s="90"/>
      <c r="D16" s="38"/>
      <c r="E16" s="91"/>
      <c r="F16" s="37"/>
      <c r="G16" s="37"/>
      <c r="H16" s="37"/>
      <c r="I16" s="21"/>
      <c r="J16" s="21"/>
      <c r="K16" s="21"/>
      <c r="L16" s="21"/>
      <c r="M16" s="21"/>
    </row>
    <row r="17" spans="1:16" ht="14.45" x14ac:dyDescent="0.3">
      <c r="A17" s="89"/>
      <c r="C17" s="90"/>
      <c r="D17" s="36"/>
      <c r="E17" s="91"/>
      <c r="F17" s="37"/>
      <c r="G17" s="37"/>
      <c r="H17" s="37"/>
      <c r="I17" s="21"/>
      <c r="J17" s="21"/>
      <c r="K17" s="21"/>
      <c r="L17" s="21"/>
      <c r="M17" s="21"/>
    </row>
    <row r="18" spans="1:16" ht="14.45" x14ac:dyDescent="0.3">
      <c r="A18" s="89"/>
      <c r="C18" s="90"/>
      <c r="D18" s="36"/>
      <c r="E18" s="91"/>
      <c r="F18" s="37"/>
      <c r="G18" s="37"/>
      <c r="H18" s="37"/>
      <c r="I18" s="21"/>
      <c r="J18" s="21"/>
      <c r="K18" s="21"/>
      <c r="L18" s="21"/>
      <c r="M18" s="21"/>
    </row>
    <row r="19" spans="1:16" ht="14.45" x14ac:dyDescent="0.3">
      <c r="A19" s="89"/>
      <c r="B19" s="112" t="s">
        <v>126</v>
      </c>
      <c r="C19" s="94"/>
      <c r="D19" s="94"/>
      <c r="E19" s="94"/>
      <c r="F19" s="94"/>
      <c r="G19" s="94"/>
      <c r="H19" s="94"/>
      <c r="I19" s="97"/>
      <c r="J19" s="97"/>
      <c r="K19" s="97"/>
      <c r="L19" s="97"/>
      <c r="M19" s="97"/>
      <c r="N19" s="98"/>
      <c r="O19" s="98"/>
      <c r="P19" s="98"/>
    </row>
    <row r="20" spans="1:16" ht="14.45" x14ac:dyDescent="0.3">
      <c r="A20" s="89"/>
      <c r="B20" s="94"/>
      <c r="C20" s="94"/>
      <c r="D20" s="94"/>
      <c r="E20" s="94"/>
      <c r="F20" s="94"/>
      <c r="G20" s="94"/>
      <c r="H20" s="94"/>
      <c r="I20" s="97"/>
      <c r="J20" s="97"/>
      <c r="K20" s="97"/>
      <c r="L20" s="97"/>
      <c r="M20" s="97"/>
      <c r="N20" s="98"/>
      <c r="O20" s="98"/>
      <c r="P20" s="98"/>
    </row>
    <row r="21" spans="1:16" ht="14.45" x14ac:dyDescent="0.3">
      <c r="A21" s="89"/>
      <c r="B21" s="115" t="s">
        <v>28</v>
      </c>
      <c r="C21" s="115" t="s">
        <v>127</v>
      </c>
      <c r="D21" s="115" t="s">
        <v>128</v>
      </c>
      <c r="E21" s="94"/>
      <c r="F21" s="94"/>
      <c r="G21" s="94"/>
      <c r="H21" s="94"/>
      <c r="I21" s="97"/>
      <c r="J21" s="97"/>
      <c r="K21" s="97"/>
      <c r="L21" s="97"/>
      <c r="M21" s="97"/>
      <c r="N21" s="98"/>
      <c r="O21" s="98"/>
      <c r="P21" s="98"/>
    </row>
    <row r="22" spans="1:16" x14ac:dyDescent="0.25">
      <c r="A22" s="89"/>
      <c r="B22" s="111" t="s">
        <v>129</v>
      </c>
      <c r="C22" s="48"/>
      <c r="D22" s="48" t="s">
        <v>195</v>
      </c>
      <c r="E22" s="94"/>
      <c r="F22" s="94"/>
      <c r="G22" s="94"/>
      <c r="H22" s="94"/>
      <c r="I22" s="97"/>
      <c r="J22" s="97"/>
      <c r="K22" s="97"/>
      <c r="L22" s="97"/>
      <c r="M22" s="97"/>
      <c r="N22" s="98"/>
      <c r="O22" s="98"/>
      <c r="P22" s="98"/>
    </row>
    <row r="23" spans="1:16" x14ac:dyDescent="0.25">
      <c r="A23" s="89"/>
      <c r="B23" s="111" t="s">
        <v>130</v>
      </c>
      <c r="C23" s="48"/>
      <c r="D23" s="48" t="s">
        <v>195</v>
      </c>
      <c r="E23" s="94"/>
      <c r="F23" s="94"/>
      <c r="G23" s="94"/>
      <c r="H23" s="94"/>
      <c r="I23" s="97"/>
      <c r="J23" s="97"/>
      <c r="K23" s="97"/>
      <c r="L23" s="97"/>
      <c r="M23" s="97"/>
      <c r="N23" s="98"/>
      <c r="O23" s="98"/>
      <c r="P23" s="98"/>
    </row>
    <row r="24" spans="1:16" ht="14.45" x14ac:dyDescent="0.3">
      <c r="A24" s="89"/>
      <c r="B24" s="111" t="s">
        <v>131</v>
      </c>
      <c r="C24" s="48" t="s">
        <v>195</v>
      </c>
      <c r="D24" s="48"/>
      <c r="E24" s="94"/>
      <c r="F24" s="94"/>
      <c r="G24" s="94"/>
      <c r="H24" s="94"/>
      <c r="I24" s="97"/>
      <c r="J24" s="97"/>
      <c r="K24" s="97"/>
      <c r="L24" s="97"/>
      <c r="M24" s="97"/>
      <c r="N24" s="98"/>
      <c r="O24" s="98"/>
      <c r="P24" s="98"/>
    </row>
    <row r="25" spans="1:16" ht="14.45" x14ac:dyDescent="0.3">
      <c r="A25" s="89"/>
      <c r="B25" s="111" t="s">
        <v>132</v>
      </c>
      <c r="C25" s="48" t="s">
        <v>195</v>
      </c>
      <c r="D25" s="48"/>
      <c r="E25" s="94"/>
      <c r="F25" s="94"/>
      <c r="G25" s="94"/>
      <c r="H25" s="94"/>
      <c r="I25" s="97"/>
      <c r="J25" s="97"/>
      <c r="K25" s="97"/>
      <c r="L25" s="97"/>
      <c r="M25" s="97"/>
      <c r="N25" s="98"/>
      <c r="O25" s="98"/>
      <c r="P25" s="98"/>
    </row>
    <row r="26" spans="1:16" x14ac:dyDescent="0.25">
      <c r="A26" s="89"/>
      <c r="B26" s="94"/>
      <c r="C26" s="94"/>
      <c r="D26" s="94"/>
      <c r="E26" s="94"/>
      <c r="F26" s="94"/>
      <c r="G26" s="94"/>
      <c r="H26" s="94"/>
      <c r="I26" s="97"/>
      <c r="J26" s="97"/>
      <c r="K26" s="97"/>
      <c r="L26" s="97"/>
      <c r="M26" s="97"/>
      <c r="N26" s="98"/>
      <c r="O26" s="98"/>
      <c r="P26" s="98"/>
    </row>
    <row r="27" spans="1:16" x14ac:dyDescent="0.25">
      <c r="A27" s="89"/>
      <c r="B27" s="94"/>
      <c r="C27" s="94"/>
      <c r="D27" s="94"/>
      <c r="E27" s="94"/>
      <c r="F27" s="94"/>
      <c r="G27" s="94"/>
      <c r="H27" s="94"/>
      <c r="I27" s="97"/>
      <c r="J27" s="97"/>
      <c r="K27" s="97"/>
      <c r="L27" s="97"/>
      <c r="M27" s="97"/>
      <c r="N27" s="98"/>
      <c r="O27" s="98"/>
      <c r="P27" s="98"/>
    </row>
    <row r="28" spans="1:16" x14ac:dyDescent="0.25">
      <c r="A28" s="89"/>
      <c r="B28" s="112" t="s">
        <v>133</v>
      </c>
      <c r="C28" s="94"/>
      <c r="D28" s="94"/>
      <c r="E28" s="94"/>
      <c r="F28" s="94"/>
      <c r="G28" s="94"/>
      <c r="H28" s="94"/>
      <c r="I28" s="97"/>
      <c r="J28" s="97"/>
      <c r="K28" s="97"/>
      <c r="L28" s="97"/>
      <c r="M28" s="97"/>
      <c r="N28" s="98"/>
      <c r="O28" s="98"/>
      <c r="P28" s="98"/>
    </row>
    <row r="29" spans="1:16" x14ac:dyDescent="0.25">
      <c r="A29" s="89"/>
      <c r="B29" s="94"/>
      <c r="C29" s="94"/>
      <c r="D29" s="94"/>
      <c r="E29" s="94"/>
      <c r="F29" s="94"/>
      <c r="G29" s="94"/>
      <c r="H29" s="94"/>
      <c r="I29" s="97"/>
      <c r="J29" s="97"/>
      <c r="K29" s="97"/>
      <c r="L29" s="97"/>
      <c r="M29" s="97"/>
      <c r="N29" s="98"/>
      <c r="O29" s="98"/>
      <c r="P29" s="98"/>
    </row>
    <row r="30" spans="1:16" x14ac:dyDescent="0.25">
      <c r="A30" s="89"/>
      <c r="B30" s="94"/>
      <c r="C30" s="94"/>
      <c r="D30" s="94"/>
      <c r="E30" s="94"/>
      <c r="F30" s="94"/>
      <c r="G30" s="94"/>
      <c r="H30" s="94"/>
      <c r="I30" s="97"/>
      <c r="J30" s="97"/>
      <c r="K30" s="97"/>
      <c r="L30" s="97"/>
      <c r="M30" s="97"/>
      <c r="N30" s="98"/>
      <c r="O30" s="98"/>
      <c r="P30" s="98"/>
    </row>
    <row r="31" spans="1:16" x14ac:dyDescent="0.25">
      <c r="A31" s="89"/>
      <c r="B31" s="115" t="s">
        <v>28</v>
      </c>
      <c r="C31" s="115" t="s">
        <v>51</v>
      </c>
      <c r="D31" s="114" t="s">
        <v>44</v>
      </c>
      <c r="E31" s="114" t="s">
        <v>12</v>
      </c>
      <c r="F31" s="94"/>
      <c r="G31" s="94"/>
      <c r="H31" s="94"/>
      <c r="I31" s="97"/>
      <c r="J31" s="97"/>
      <c r="K31" s="97"/>
      <c r="L31" s="97"/>
      <c r="M31" s="97"/>
      <c r="N31" s="98"/>
      <c r="O31" s="98"/>
      <c r="P31" s="98"/>
    </row>
    <row r="32" spans="1:16" ht="28.5" x14ac:dyDescent="0.25">
      <c r="A32" s="89"/>
      <c r="B32" s="95" t="s">
        <v>134</v>
      </c>
      <c r="C32" s="96">
        <v>40</v>
      </c>
      <c r="D32" s="113">
        <v>40</v>
      </c>
      <c r="E32" s="217">
        <f>+D32+D33</f>
        <v>50</v>
      </c>
      <c r="F32" s="94"/>
      <c r="G32" s="94"/>
      <c r="H32" s="94"/>
      <c r="I32" s="97"/>
      <c r="J32" s="97"/>
      <c r="K32" s="97"/>
      <c r="L32" s="97"/>
      <c r="M32" s="97"/>
      <c r="N32" s="98"/>
      <c r="O32" s="98"/>
      <c r="P32" s="98"/>
    </row>
    <row r="33" spans="1:28" ht="57" x14ac:dyDescent="0.25">
      <c r="A33" s="89"/>
      <c r="B33" s="95" t="s">
        <v>135</v>
      </c>
      <c r="C33" s="96">
        <v>60</v>
      </c>
      <c r="D33" s="113">
        <v>10</v>
      </c>
      <c r="E33" s="218"/>
      <c r="F33" s="94"/>
      <c r="G33" s="94"/>
      <c r="H33" s="94"/>
      <c r="I33" s="97"/>
      <c r="J33" s="97"/>
      <c r="K33" s="97"/>
      <c r="L33" s="97"/>
      <c r="M33" s="97"/>
      <c r="N33" s="98"/>
      <c r="O33" s="98"/>
      <c r="P33" s="98"/>
    </row>
    <row r="34" spans="1:28" x14ac:dyDescent="0.25">
      <c r="A34" s="89"/>
      <c r="C34" s="90"/>
      <c r="D34" s="36"/>
      <c r="E34" s="91"/>
      <c r="F34" s="37"/>
      <c r="G34" s="37"/>
      <c r="H34" s="37"/>
      <c r="I34" s="21"/>
      <c r="J34" s="21"/>
      <c r="K34" s="21"/>
      <c r="L34" s="21"/>
      <c r="M34" s="21"/>
    </row>
    <row r="35" spans="1:28" x14ac:dyDescent="0.25">
      <c r="A35" s="89"/>
      <c r="C35" s="90"/>
      <c r="D35" s="36"/>
      <c r="E35" s="91"/>
      <c r="F35" s="37"/>
      <c r="G35" s="37"/>
      <c r="H35" s="37"/>
      <c r="I35" s="21"/>
      <c r="J35" s="21"/>
      <c r="K35" s="21"/>
      <c r="L35" s="21"/>
      <c r="M35" s="21"/>
    </row>
    <row r="36" spans="1:28" x14ac:dyDescent="0.25">
      <c r="A36" s="89"/>
      <c r="C36" s="90"/>
      <c r="D36" s="36"/>
      <c r="E36" s="91"/>
      <c r="F36" s="37"/>
      <c r="G36" s="37"/>
      <c r="H36" s="37"/>
      <c r="I36" s="21"/>
      <c r="J36" s="21"/>
      <c r="K36" s="21"/>
      <c r="L36" s="21"/>
      <c r="M36" s="21"/>
    </row>
    <row r="37" spans="1:28" ht="49.9" customHeight="1" thickBot="1" x14ac:dyDescent="0.3">
      <c r="M37" s="241" t="s">
        <v>152</v>
      </c>
      <c r="N37" s="241"/>
      <c r="O37" s="241"/>
      <c r="P37" s="241"/>
    </row>
    <row r="38" spans="1:28" x14ac:dyDescent="0.25">
      <c r="B38" s="55" t="s">
        <v>25</v>
      </c>
      <c r="M38" s="54"/>
      <c r="N38" s="54"/>
      <c r="O38" s="54"/>
      <c r="P38" s="54"/>
    </row>
    <row r="39" spans="1:28" ht="15.75" thickBot="1" x14ac:dyDescent="0.3">
      <c r="E39" s="176"/>
      <c r="M39" s="54"/>
      <c r="N39" s="54"/>
      <c r="O39" s="54"/>
      <c r="P39" s="54"/>
    </row>
    <row r="40" spans="1:28" s="8" customFormat="1" ht="60" x14ac:dyDescent="0.25">
      <c r="B40" s="108" t="s">
        <v>136</v>
      </c>
      <c r="C40" s="108" t="s">
        <v>137</v>
      </c>
      <c r="D40" s="108" t="s">
        <v>138</v>
      </c>
      <c r="E40" s="46" t="s">
        <v>38</v>
      </c>
      <c r="F40" s="46" t="s">
        <v>18</v>
      </c>
      <c r="G40" s="46" t="s">
        <v>99</v>
      </c>
      <c r="H40" s="46" t="s">
        <v>13</v>
      </c>
      <c r="I40" s="46" t="s">
        <v>8</v>
      </c>
      <c r="J40" s="46" t="s">
        <v>26</v>
      </c>
      <c r="K40" s="46" t="s">
        <v>54</v>
      </c>
      <c r="L40" s="46" t="s">
        <v>16</v>
      </c>
      <c r="M40" s="93" t="s">
        <v>149</v>
      </c>
      <c r="N40" s="108" t="s">
        <v>139</v>
      </c>
      <c r="O40" s="93" t="s">
        <v>151</v>
      </c>
      <c r="P40" s="93" t="s">
        <v>150</v>
      </c>
      <c r="Q40" s="46" t="s">
        <v>30</v>
      </c>
      <c r="R40" s="47" t="s">
        <v>9</v>
      </c>
      <c r="S40" s="47" t="s">
        <v>15</v>
      </c>
    </row>
    <row r="41" spans="1:28" s="27" customFormat="1" ht="54" customHeight="1" x14ac:dyDescent="0.25">
      <c r="A41" s="40"/>
      <c r="B41" s="41" t="s">
        <v>164</v>
      </c>
      <c r="C41" s="105"/>
      <c r="D41" s="41" t="s">
        <v>165</v>
      </c>
      <c r="E41" s="169" t="s">
        <v>166</v>
      </c>
      <c r="F41" s="23" t="s">
        <v>127</v>
      </c>
      <c r="G41" s="147"/>
      <c r="H41" s="45">
        <v>40206</v>
      </c>
      <c r="I41" s="107">
        <v>40543</v>
      </c>
      <c r="J41" s="24" t="s">
        <v>128</v>
      </c>
      <c r="K41" s="169"/>
      <c r="L41" s="169" t="s">
        <v>199</v>
      </c>
      <c r="M41" s="183">
        <v>90</v>
      </c>
      <c r="N41" s="92">
        <f>+M41*G41</f>
        <v>0</v>
      </c>
      <c r="O41" s="183"/>
      <c r="P41" s="183">
        <v>90</v>
      </c>
      <c r="Q41" s="25"/>
      <c r="R41" s="25">
        <v>71</v>
      </c>
      <c r="S41" s="190" t="s">
        <v>217</v>
      </c>
      <c r="T41" s="26"/>
      <c r="U41" s="26"/>
      <c r="V41" s="26"/>
      <c r="W41" s="26"/>
      <c r="X41" s="26"/>
      <c r="Y41" s="26"/>
      <c r="Z41" s="26"/>
      <c r="AA41" s="26"/>
      <c r="AB41" s="26"/>
    </row>
    <row r="42" spans="1:28" s="27" customFormat="1" ht="53.25" customHeight="1" x14ac:dyDescent="0.25">
      <c r="A42" s="40"/>
      <c r="B42" s="104" t="s">
        <v>164</v>
      </c>
      <c r="C42" s="105"/>
      <c r="D42" s="41" t="s">
        <v>165</v>
      </c>
      <c r="E42" s="169" t="s">
        <v>167</v>
      </c>
      <c r="F42" s="23" t="s">
        <v>127</v>
      </c>
      <c r="G42" s="23"/>
      <c r="H42" s="107">
        <v>40571</v>
      </c>
      <c r="I42" s="107">
        <v>40908</v>
      </c>
      <c r="J42" s="24" t="s">
        <v>128</v>
      </c>
      <c r="K42" s="169"/>
      <c r="L42" s="169" t="s">
        <v>199</v>
      </c>
      <c r="M42" s="183">
        <v>208</v>
      </c>
      <c r="N42" s="92">
        <v>0</v>
      </c>
      <c r="O42" s="183"/>
      <c r="P42" s="183">
        <v>208</v>
      </c>
      <c r="Q42" s="25"/>
      <c r="R42" s="25">
        <v>71</v>
      </c>
      <c r="S42" s="190" t="s">
        <v>217</v>
      </c>
      <c r="T42" s="26"/>
      <c r="U42" s="26"/>
      <c r="V42" s="26"/>
      <c r="W42" s="26"/>
      <c r="X42" s="26"/>
      <c r="Y42" s="26"/>
      <c r="Z42" s="26"/>
      <c r="AA42" s="26"/>
      <c r="AB42" s="26"/>
    </row>
    <row r="43" spans="1:28" s="27" customFormat="1" ht="60" customHeight="1" x14ac:dyDescent="0.25">
      <c r="A43" s="40"/>
      <c r="B43" s="104" t="s">
        <v>164</v>
      </c>
      <c r="C43" s="105" t="s">
        <v>162</v>
      </c>
      <c r="D43" s="104" t="s">
        <v>165</v>
      </c>
      <c r="E43" s="169" t="s">
        <v>208</v>
      </c>
      <c r="F43" s="23" t="s">
        <v>127</v>
      </c>
      <c r="G43" s="23"/>
      <c r="H43" s="107">
        <v>40934</v>
      </c>
      <c r="I43" s="107">
        <v>41273</v>
      </c>
      <c r="J43" s="24" t="s">
        <v>128</v>
      </c>
      <c r="K43" s="169">
        <v>11</v>
      </c>
      <c r="L43" s="169">
        <v>0</v>
      </c>
      <c r="M43" s="183">
        <v>722</v>
      </c>
      <c r="N43" s="92">
        <v>0</v>
      </c>
      <c r="O43" s="183">
        <v>722</v>
      </c>
      <c r="P43" s="183"/>
      <c r="Q43" s="25"/>
      <c r="R43" s="25">
        <v>71</v>
      </c>
      <c r="S43" s="189" t="s">
        <v>218</v>
      </c>
      <c r="T43" s="26"/>
      <c r="U43" s="26"/>
      <c r="V43" s="26"/>
      <c r="W43" s="26"/>
      <c r="X43" s="26"/>
      <c r="Y43" s="26"/>
      <c r="Z43" s="26"/>
      <c r="AA43" s="26"/>
      <c r="AB43" s="26"/>
    </row>
    <row r="44" spans="1:28" s="27" customFormat="1" x14ac:dyDescent="0.25">
      <c r="A44" s="40"/>
      <c r="B44" s="104"/>
      <c r="C44" s="105"/>
      <c r="D44" s="104"/>
      <c r="E44" s="22"/>
      <c r="F44" s="23"/>
      <c r="G44" s="23"/>
      <c r="H44" s="23"/>
      <c r="I44" s="24"/>
      <c r="J44" s="24"/>
      <c r="K44" s="24"/>
      <c r="L44" s="169"/>
      <c r="M44" s="92"/>
      <c r="N44" s="92"/>
      <c r="O44" s="92"/>
      <c r="P44" s="92"/>
      <c r="Q44" s="25"/>
      <c r="R44" s="25"/>
      <c r="S44" s="148"/>
      <c r="T44" s="26"/>
      <c r="U44" s="26"/>
      <c r="V44" s="26"/>
      <c r="W44" s="26"/>
      <c r="X44" s="26"/>
      <c r="Y44" s="26"/>
      <c r="Z44" s="26"/>
      <c r="AA44" s="26"/>
      <c r="AB44" s="26"/>
    </row>
    <row r="45" spans="1:28" s="27" customFormat="1" x14ac:dyDescent="0.25">
      <c r="A45" s="40"/>
      <c r="B45" s="104"/>
      <c r="C45" s="105"/>
      <c r="D45" s="104"/>
      <c r="E45" s="22"/>
      <c r="F45" s="23"/>
      <c r="G45" s="23"/>
      <c r="H45" s="23"/>
      <c r="I45" s="24"/>
      <c r="J45" s="24"/>
      <c r="K45" s="24"/>
      <c r="L45" s="24"/>
      <c r="M45" s="92"/>
      <c r="N45" s="92"/>
      <c r="O45" s="92"/>
      <c r="P45" s="92"/>
      <c r="Q45" s="25"/>
      <c r="R45" s="25"/>
      <c r="S45" s="148"/>
      <c r="T45" s="26"/>
      <c r="U45" s="26"/>
      <c r="V45" s="26"/>
      <c r="W45" s="26"/>
      <c r="X45" s="26"/>
      <c r="Y45" s="26"/>
      <c r="Z45" s="26"/>
      <c r="AA45" s="26"/>
      <c r="AB45" s="26"/>
    </row>
    <row r="46" spans="1:28" s="27" customFormat="1" x14ac:dyDescent="0.25">
      <c r="A46" s="40"/>
      <c r="B46" s="159" t="s">
        <v>12</v>
      </c>
      <c r="C46" s="42"/>
      <c r="D46" s="41"/>
      <c r="E46" s="22"/>
      <c r="F46" s="23"/>
      <c r="G46" s="23"/>
      <c r="H46" s="23"/>
      <c r="I46" s="24"/>
      <c r="J46" s="24"/>
      <c r="K46" s="44">
        <f t="shared" ref="K46:Q46" si="0">SUM(K41:K45)</f>
        <v>11</v>
      </c>
      <c r="L46" s="44">
        <f t="shared" si="0"/>
        <v>0</v>
      </c>
      <c r="M46" s="146">
        <f t="shared" si="0"/>
        <v>1020</v>
      </c>
      <c r="N46" s="146">
        <f t="shared" si="0"/>
        <v>0</v>
      </c>
      <c r="O46" s="146">
        <f t="shared" si="0"/>
        <v>722</v>
      </c>
      <c r="P46" s="146">
        <f t="shared" si="0"/>
        <v>298</v>
      </c>
      <c r="Q46" s="146">
        <f t="shared" si="0"/>
        <v>0</v>
      </c>
      <c r="R46" s="25"/>
      <c r="S46" s="149"/>
    </row>
    <row r="47" spans="1:28" s="28" customFormat="1" x14ac:dyDescent="0.25">
      <c r="E47" s="29"/>
    </row>
    <row r="48" spans="1:28" s="28" customFormat="1" x14ac:dyDescent="0.25">
      <c r="B48" s="237" t="s">
        <v>23</v>
      </c>
      <c r="C48" s="237" t="s">
        <v>22</v>
      </c>
      <c r="D48" s="236" t="s">
        <v>29</v>
      </c>
      <c r="E48" s="236"/>
    </row>
    <row r="49" spans="2:16" s="28" customFormat="1" x14ac:dyDescent="0.25">
      <c r="B49" s="238"/>
      <c r="C49" s="238"/>
      <c r="D49" s="51" t="s">
        <v>19</v>
      </c>
      <c r="E49" s="52" t="s">
        <v>20</v>
      </c>
    </row>
    <row r="50" spans="2:16" s="28" customFormat="1" ht="18.75" customHeight="1" x14ac:dyDescent="0.25">
      <c r="B50" s="50" t="s">
        <v>17</v>
      </c>
      <c r="C50" s="158">
        <f>+K46</f>
        <v>11</v>
      </c>
      <c r="D50" s="48"/>
      <c r="E50" s="48" t="s">
        <v>195</v>
      </c>
      <c r="F50" s="244"/>
      <c r="G50" s="245"/>
      <c r="H50" s="30"/>
      <c r="I50" s="30"/>
      <c r="J50" s="30"/>
      <c r="K50" s="30"/>
      <c r="L50" s="30"/>
      <c r="M50" s="30"/>
    </row>
    <row r="51" spans="2:16" s="28" customFormat="1" x14ac:dyDescent="0.25">
      <c r="B51" s="50" t="s">
        <v>21</v>
      </c>
      <c r="C51" s="157">
        <v>722</v>
      </c>
      <c r="D51" s="48"/>
      <c r="E51" s="48" t="s">
        <v>195</v>
      </c>
      <c r="F51" s="244"/>
      <c r="G51" s="245"/>
    </row>
    <row r="52" spans="2:16" s="28" customFormat="1" x14ac:dyDescent="0.25">
      <c r="B52" s="31"/>
      <c r="C52" s="235"/>
      <c r="D52" s="235"/>
      <c r="E52" s="235"/>
      <c r="F52" s="235"/>
      <c r="G52" s="235"/>
      <c r="H52" s="235"/>
      <c r="I52" s="235"/>
      <c r="J52" s="235"/>
      <c r="K52" s="235"/>
      <c r="L52" s="235"/>
      <c r="M52" s="235"/>
      <c r="N52" s="235"/>
      <c r="O52" s="87"/>
      <c r="P52" s="87"/>
    </row>
    <row r="53" spans="2:16" ht="15.75" thickBot="1" x14ac:dyDescent="0.3"/>
    <row r="54" spans="2:16" ht="27" thickBot="1" x14ac:dyDescent="0.3">
      <c r="B54" s="221" t="s">
        <v>100</v>
      </c>
      <c r="C54" s="222"/>
      <c r="D54" s="222"/>
      <c r="E54" s="222"/>
      <c r="F54" s="222"/>
      <c r="G54" s="222"/>
      <c r="H54" s="222"/>
      <c r="I54" s="222"/>
      <c r="J54" s="222"/>
      <c r="K54" s="222"/>
      <c r="L54" s="222"/>
      <c r="M54" s="223"/>
    </row>
    <row r="57" spans="2:16" ht="120" x14ac:dyDescent="0.25">
      <c r="B57" s="110" t="s">
        <v>153</v>
      </c>
      <c r="C57" s="110" t="s">
        <v>102</v>
      </c>
      <c r="D57" s="110" t="s">
        <v>101</v>
      </c>
      <c r="E57" s="110" t="s">
        <v>103</v>
      </c>
      <c r="F57" s="110" t="s">
        <v>104</v>
      </c>
      <c r="G57" s="110" t="s">
        <v>105</v>
      </c>
      <c r="H57" s="110" t="s">
        <v>106</v>
      </c>
      <c r="I57" s="110" t="s">
        <v>154</v>
      </c>
      <c r="J57" s="110" t="s">
        <v>107</v>
      </c>
      <c r="K57" s="110" t="s">
        <v>2</v>
      </c>
      <c r="L57" s="227" t="s">
        <v>14</v>
      </c>
      <c r="M57" s="227"/>
    </row>
    <row r="58" spans="2:16" ht="345" x14ac:dyDescent="0.25">
      <c r="B58" s="3" t="s">
        <v>168</v>
      </c>
      <c r="C58" s="84" t="s">
        <v>209</v>
      </c>
      <c r="D58" s="5">
        <v>340</v>
      </c>
      <c r="E58" s="4" t="s">
        <v>127</v>
      </c>
      <c r="F58" s="4" t="s">
        <v>127</v>
      </c>
      <c r="G58" s="4" t="s">
        <v>127</v>
      </c>
      <c r="H58" s="4" t="s">
        <v>127</v>
      </c>
      <c r="I58" s="4" t="s">
        <v>127</v>
      </c>
      <c r="J58" s="4" t="s">
        <v>127</v>
      </c>
      <c r="K58" s="58" t="s">
        <v>212</v>
      </c>
      <c r="L58" s="243" t="s">
        <v>127</v>
      </c>
      <c r="M58" s="243"/>
    </row>
    <row r="59" spans="2:16" ht="270" x14ac:dyDescent="0.25">
      <c r="B59" s="3" t="s">
        <v>168</v>
      </c>
      <c r="C59" s="84" t="s">
        <v>210</v>
      </c>
      <c r="D59" s="5">
        <v>340</v>
      </c>
      <c r="E59" s="4" t="s">
        <v>127</v>
      </c>
      <c r="F59" s="4" t="s">
        <v>127</v>
      </c>
      <c r="G59" s="4" t="s">
        <v>127</v>
      </c>
      <c r="H59" s="4" t="s">
        <v>127</v>
      </c>
      <c r="I59" s="4" t="s">
        <v>127</v>
      </c>
      <c r="J59" s="4" t="s">
        <v>127</v>
      </c>
      <c r="K59" s="58" t="s">
        <v>212</v>
      </c>
      <c r="L59" s="243" t="s">
        <v>127</v>
      </c>
      <c r="M59" s="243"/>
    </row>
    <row r="60" spans="2:16" ht="255" x14ac:dyDescent="0.25">
      <c r="B60" s="3" t="s">
        <v>168</v>
      </c>
      <c r="C60" s="84" t="s">
        <v>211</v>
      </c>
      <c r="D60" s="5">
        <v>340</v>
      </c>
      <c r="E60" s="4" t="s">
        <v>127</v>
      </c>
      <c r="F60" s="4" t="s">
        <v>127</v>
      </c>
      <c r="G60" s="4" t="s">
        <v>127</v>
      </c>
      <c r="H60" s="4" t="s">
        <v>127</v>
      </c>
      <c r="I60" s="4" t="s">
        <v>127</v>
      </c>
      <c r="J60" s="4" t="s">
        <v>127</v>
      </c>
      <c r="K60" s="58" t="s">
        <v>212</v>
      </c>
      <c r="L60" s="243" t="s">
        <v>127</v>
      </c>
      <c r="M60" s="243"/>
    </row>
    <row r="61" spans="2:16" x14ac:dyDescent="0.25">
      <c r="B61" s="9" t="s">
        <v>1</v>
      </c>
    </row>
    <row r="62" spans="2:16" x14ac:dyDescent="0.25">
      <c r="B62" s="9" t="s">
        <v>31</v>
      </c>
    </row>
    <row r="63" spans="2:16" x14ac:dyDescent="0.25">
      <c r="B63" s="9" t="s">
        <v>55</v>
      </c>
    </row>
    <row r="66" spans="2:16" ht="26.25" x14ac:dyDescent="0.25">
      <c r="B66" s="219" t="s">
        <v>32</v>
      </c>
      <c r="C66" s="220"/>
      <c r="D66" s="220"/>
      <c r="E66" s="220"/>
      <c r="F66" s="220"/>
      <c r="G66" s="220"/>
      <c r="H66" s="220"/>
      <c r="I66" s="220"/>
      <c r="J66" s="220"/>
      <c r="K66" s="220"/>
      <c r="L66" s="220"/>
      <c r="M66" s="220"/>
      <c r="N66" s="220"/>
      <c r="O66" s="220"/>
    </row>
    <row r="70" spans="2:16" x14ac:dyDescent="0.25">
      <c r="B70" s="247" t="s">
        <v>0</v>
      </c>
      <c r="C70" s="249" t="s">
        <v>159</v>
      </c>
      <c r="D70" s="247" t="s">
        <v>33</v>
      </c>
      <c r="E70" s="247" t="s">
        <v>108</v>
      </c>
      <c r="F70" s="247" t="s">
        <v>109</v>
      </c>
      <c r="G70" s="247" t="s">
        <v>110</v>
      </c>
      <c r="H70" s="227" t="s">
        <v>111</v>
      </c>
      <c r="I70" s="227"/>
      <c r="J70" s="227"/>
      <c r="K70" s="227"/>
      <c r="L70" s="109"/>
      <c r="M70" s="110"/>
      <c r="N70" s="110"/>
      <c r="O70" s="110"/>
      <c r="P70" s="110"/>
    </row>
    <row r="71" spans="2:16" ht="60" x14ac:dyDescent="0.25">
      <c r="B71" s="248"/>
      <c r="C71" s="250"/>
      <c r="D71" s="248"/>
      <c r="E71" s="248"/>
      <c r="F71" s="248"/>
      <c r="G71" s="248"/>
      <c r="H71" s="114" t="s">
        <v>112</v>
      </c>
      <c r="I71" s="110" t="s">
        <v>157</v>
      </c>
      <c r="J71" s="110" t="s">
        <v>156</v>
      </c>
      <c r="K71" s="110" t="s">
        <v>158</v>
      </c>
      <c r="L71" s="109" t="s">
        <v>155</v>
      </c>
      <c r="M71" s="110" t="s">
        <v>34</v>
      </c>
      <c r="N71" s="110" t="s">
        <v>35</v>
      </c>
      <c r="O71" s="110" t="s">
        <v>2</v>
      </c>
      <c r="P71" s="110" t="s">
        <v>9</v>
      </c>
    </row>
    <row r="72" spans="2:16" ht="60" x14ac:dyDescent="0.25">
      <c r="B72" s="85" t="s">
        <v>36</v>
      </c>
      <c r="C72" s="97">
        <v>4</v>
      </c>
      <c r="D72" s="160" t="s">
        <v>169</v>
      </c>
      <c r="E72" s="3">
        <v>32863080</v>
      </c>
      <c r="F72" s="153" t="s">
        <v>170</v>
      </c>
      <c r="G72" s="170">
        <v>41341</v>
      </c>
      <c r="H72" s="153" t="s">
        <v>162</v>
      </c>
      <c r="I72" s="171">
        <v>40909</v>
      </c>
      <c r="J72" s="172">
        <v>41639</v>
      </c>
      <c r="K72" s="155" t="s">
        <v>127</v>
      </c>
      <c r="L72" s="155" t="s">
        <v>127</v>
      </c>
      <c r="M72" s="155" t="s">
        <v>127</v>
      </c>
      <c r="N72" s="155" t="s">
        <v>127</v>
      </c>
      <c r="O72" s="58" t="s">
        <v>219</v>
      </c>
      <c r="P72" s="155">
        <v>96</v>
      </c>
    </row>
    <row r="73" spans="2:16" ht="60" x14ac:dyDescent="0.25">
      <c r="B73" s="153" t="s">
        <v>36</v>
      </c>
      <c r="C73" s="160">
        <v>4</v>
      </c>
      <c r="D73" s="160" t="s">
        <v>171</v>
      </c>
      <c r="E73" s="3">
        <v>22527942</v>
      </c>
      <c r="F73" s="153" t="s">
        <v>172</v>
      </c>
      <c r="G73" s="170">
        <v>41816</v>
      </c>
      <c r="H73" s="153" t="s">
        <v>173</v>
      </c>
      <c r="I73" s="171">
        <v>41671</v>
      </c>
      <c r="J73" s="172">
        <v>41984</v>
      </c>
      <c r="K73" s="155" t="s">
        <v>127</v>
      </c>
      <c r="L73" s="155" t="s">
        <v>127</v>
      </c>
      <c r="M73" s="188" t="s">
        <v>127</v>
      </c>
      <c r="N73" s="155" t="s">
        <v>127</v>
      </c>
      <c r="O73" s="58" t="s">
        <v>219</v>
      </c>
      <c r="P73" s="155">
        <v>150</v>
      </c>
    </row>
    <row r="74" spans="2:16" ht="60" x14ac:dyDescent="0.25">
      <c r="B74" s="187" t="s">
        <v>36</v>
      </c>
      <c r="C74" s="160">
        <v>4</v>
      </c>
      <c r="D74" s="160" t="s">
        <v>171</v>
      </c>
      <c r="E74" s="3">
        <v>22527942</v>
      </c>
      <c r="F74" s="187" t="s">
        <v>172</v>
      </c>
      <c r="G74" s="170">
        <v>41816</v>
      </c>
      <c r="H74" s="187" t="s">
        <v>162</v>
      </c>
      <c r="I74" s="171">
        <v>41209</v>
      </c>
      <c r="J74" s="172">
        <v>41639</v>
      </c>
      <c r="K74" s="188" t="s">
        <v>127</v>
      </c>
      <c r="L74" s="188" t="s">
        <v>127</v>
      </c>
      <c r="M74" s="188" t="s">
        <v>127</v>
      </c>
      <c r="N74" s="188" t="s">
        <v>127</v>
      </c>
      <c r="O74" s="58" t="s">
        <v>219</v>
      </c>
      <c r="P74" s="188"/>
    </row>
    <row r="75" spans="2:16" ht="75" x14ac:dyDescent="0.25">
      <c r="B75" s="153" t="s">
        <v>36</v>
      </c>
      <c r="C75" s="160">
        <v>4</v>
      </c>
      <c r="D75" s="160" t="s">
        <v>174</v>
      </c>
      <c r="E75" s="3">
        <v>32818199</v>
      </c>
      <c r="F75" s="153" t="s">
        <v>175</v>
      </c>
      <c r="G75" s="154"/>
      <c r="H75" s="187" t="s">
        <v>162</v>
      </c>
      <c r="I75" s="171">
        <v>39814</v>
      </c>
      <c r="J75" s="172">
        <v>41274</v>
      </c>
      <c r="K75" s="155" t="s">
        <v>127</v>
      </c>
      <c r="L75" s="155" t="s">
        <v>127</v>
      </c>
      <c r="M75" s="155" t="s">
        <v>128</v>
      </c>
      <c r="N75" s="155" t="s">
        <v>127</v>
      </c>
      <c r="O75" s="58" t="s">
        <v>214</v>
      </c>
      <c r="P75" s="155">
        <v>153</v>
      </c>
    </row>
    <row r="76" spans="2:16" ht="45" x14ac:dyDescent="0.25">
      <c r="B76" s="153" t="s">
        <v>36</v>
      </c>
      <c r="C76" s="160">
        <v>4</v>
      </c>
      <c r="D76" s="160" t="s">
        <v>176</v>
      </c>
      <c r="E76" s="3">
        <v>44150285</v>
      </c>
      <c r="F76" s="153" t="s">
        <v>177</v>
      </c>
      <c r="G76" s="170">
        <v>38051</v>
      </c>
      <c r="H76" s="187" t="s">
        <v>215</v>
      </c>
      <c r="I76" s="171">
        <v>39934</v>
      </c>
      <c r="J76" s="172">
        <v>41984</v>
      </c>
      <c r="K76" s="188" t="s">
        <v>127</v>
      </c>
      <c r="L76" s="155" t="s">
        <v>127</v>
      </c>
      <c r="M76" s="188" t="s">
        <v>127</v>
      </c>
      <c r="N76" s="155" t="s">
        <v>127</v>
      </c>
      <c r="O76" s="58" t="s">
        <v>219</v>
      </c>
      <c r="P76" s="155">
        <v>178</v>
      </c>
    </row>
    <row r="77" spans="2:16" ht="45" x14ac:dyDescent="0.25">
      <c r="B77" s="153" t="s">
        <v>37</v>
      </c>
      <c r="C77" s="160">
        <v>8</v>
      </c>
      <c r="D77" s="160" t="s">
        <v>178</v>
      </c>
      <c r="E77" s="3">
        <v>44159686</v>
      </c>
      <c r="F77" s="153" t="s">
        <v>179</v>
      </c>
      <c r="G77" s="170">
        <v>39353</v>
      </c>
      <c r="H77" s="153" t="s">
        <v>216</v>
      </c>
      <c r="I77" s="173">
        <v>39448</v>
      </c>
      <c r="J77" s="172">
        <v>40908</v>
      </c>
      <c r="K77" s="188" t="s">
        <v>127</v>
      </c>
      <c r="L77" s="155" t="s">
        <v>127</v>
      </c>
      <c r="M77" s="188" t="s">
        <v>127</v>
      </c>
      <c r="N77" s="155" t="s">
        <v>127</v>
      </c>
      <c r="O77" s="58" t="s">
        <v>213</v>
      </c>
      <c r="P77" s="155">
        <v>212</v>
      </c>
    </row>
    <row r="78" spans="2:16" ht="45" x14ac:dyDescent="0.25">
      <c r="B78" s="153" t="s">
        <v>37</v>
      </c>
      <c r="C78" s="160">
        <v>8</v>
      </c>
      <c r="D78" s="63" t="s">
        <v>180</v>
      </c>
      <c r="E78" s="3">
        <v>22589491</v>
      </c>
      <c r="F78" s="3" t="s">
        <v>181</v>
      </c>
      <c r="G78" s="170">
        <v>41396</v>
      </c>
      <c r="H78" s="153" t="s">
        <v>182</v>
      </c>
      <c r="I78" s="171">
        <v>40360</v>
      </c>
      <c r="J78" s="172">
        <v>40543</v>
      </c>
      <c r="K78" s="155" t="s">
        <v>127</v>
      </c>
      <c r="L78" s="155" t="s">
        <v>127</v>
      </c>
      <c r="M78" s="155" t="s">
        <v>127</v>
      </c>
      <c r="N78" s="155" t="s">
        <v>127</v>
      </c>
      <c r="O78" s="111"/>
      <c r="P78" s="155">
        <v>232</v>
      </c>
    </row>
    <row r="79" spans="2:16" ht="45" x14ac:dyDescent="0.25">
      <c r="B79" s="153" t="s">
        <v>37</v>
      </c>
      <c r="C79" s="160">
        <v>8</v>
      </c>
      <c r="D79" s="166" t="s">
        <v>183</v>
      </c>
      <c r="E79" s="3">
        <v>49751976</v>
      </c>
      <c r="F79" s="3" t="s">
        <v>181</v>
      </c>
      <c r="G79" s="170">
        <v>40235</v>
      </c>
      <c r="H79" s="167" t="s">
        <v>184</v>
      </c>
      <c r="I79" s="171">
        <v>39814</v>
      </c>
      <c r="J79" s="172">
        <v>40178</v>
      </c>
      <c r="K79" s="168" t="s">
        <v>127</v>
      </c>
      <c r="L79" s="168" t="s">
        <v>127</v>
      </c>
      <c r="M79" s="168" t="s">
        <v>127</v>
      </c>
      <c r="N79" s="168" t="s">
        <v>127</v>
      </c>
      <c r="O79" s="111"/>
      <c r="P79" s="168">
        <v>254</v>
      </c>
    </row>
    <row r="80" spans="2:16" ht="30" x14ac:dyDescent="0.25">
      <c r="B80" s="153" t="s">
        <v>37</v>
      </c>
      <c r="C80" s="160">
        <v>8</v>
      </c>
      <c r="D80" s="160" t="s">
        <v>185</v>
      </c>
      <c r="E80" s="3">
        <v>72008094</v>
      </c>
      <c r="F80" s="3" t="s">
        <v>181</v>
      </c>
      <c r="G80" s="170">
        <v>39325</v>
      </c>
      <c r="H80" s="167" t="s">
        <v>186</v>
      </c>
      <c r="I80" s="171">
        <v>38718</v>
      </c>
      <c r="J80" s="172">
        <v>38929</v>
      </c>
      <c r="K80" s="168" t="s">
        <v>127</v>
      </c>
      <c r="L80" s="168" t="s">
        <v>127</v>
      </c>
      <c r="M80" s="168" t="s">
        <v>127</v>
      </c>
      <c r="N80" s="168" t="s">
        <v>127</v>
      </c>
      <c r="O80" s="111"/>
      <c r="P80" s="168">
        <v>280</v>
      </c>
    </row>
    <row r="81" spans="2:18" ht="60" x14ac:dyDescent="0.25">
      <c r="B81" s="153" t="s">
        <v>37</v>
      </c>
      <c r="C81" s="160">
        <v>8</v>
      </c>
      <c r="D81" s="63" t="s">
        <v>187</v>
      </c>
      <c r="E81" s="3">
        <v>72210050</v>
      </c>
      <c r="F81" s="3" t="s">
        <v>181</v>
      </c>
      <c r="G81" s="170">
        <v>37943</v>
      </c>
      <c r="H81" s="167" t="s">
        <v>188</v>
      </c>
      <c r="I81" s="171">
        <v>40909</v>
      </c>
      <c r="J81" s="172">
        <v>41639</v>
      </c>
      <c r="K81" s="168" t="s">
        <v>127</v>
      </c>
      <c r="L81" s="168" t="s">
        <v>127</v>
      </c>
      <c r="M81" s="168" t="s">
        <v>127</v>
      </c>
      <c r="N81" s="168" t="s">
        <v>127</v>
      </c>
      <c r="O81" s="111"/>
      <c r="P81" s="168">
        <v>299</v>
      </c>
    </row>
    <row r="82" spans="2:18" ht="30" x14ac:dyDescent="0.25">
      <c r="B82" s="153" t="s">
        <v>37</v>
      </c>
      <c r="C82" s="251">
        <v>8</v>
      </c>
      <c r="D82" s="63" t="s">
        <v>189</v>
      </c>
      <c r="E82" s="3">
        <v>1143424853</v>
      </c>
      <c r="F82" s="3" t="s">
        <v>190</v>
      </c>
      <c r="G82" s="170">
        <v>41844</v>
      </c>
      <c r="H82" s="167" t="s">
        <v>191</v>
      </c>
      <c r="I82" s="171">
        <v>41323</v>
      </c>
      <c r="J82" s="172">
        <v>41425</v>
      </c>
      <c r="K82" s="168" t="s">
        <v>127</v>
      </c>
      <c r="L82" s="168" t="s">
        <v>127</v>
      </c>
      <c r="M82" s="168" t="s">
        <v>127</v>
      </c>
      <c r="N82" s="168" t="s">
        <v>127</v>
      </c>
      <c r="O82" s="111"/>
      <c r="P82" s="168">
        <v>326</v>
      </c>
    </row>
    <row r="83" spans="2:18" ht="30" x14ac:dyDescent="0.25">
      <c r="B83" s="167" t="s">
        <v>37</v>
      </c>
      <c r="C83" s="252"/>
      <c r="D83" s="63" t="s">
        <v>189</v>
      </c>
      <c r="E83" s="3">
        <v>1143424853</v>
      </c>
      <c r="F83" s="3" t="s">
        <v>190</v>
      </c>
      <c r="G83" s="170">
        <v>41844</v>
      </c>
      <c r="H83" s="167" t="s">
        <v>191</v>
      </c>
      <c r="I83" s="171">
        <v>41500</v>
      </c>
      <c r="J83" s="172">
        <v>41607</v>
      </c>
      <c r="K83" s="168" t="s">
        <v>127</v>
      </c>
      <c r="L83" s="168" t="s">
        <v>127</v>
      </c>
      <c r="M83" s="168" t="s">
        <v>127</v>
      </c>
      <c r="N83" s="168" t="s">
        <v>127</v>
      </c>
      <c r="O83" s="111"/>
      <c r="P83" s="168">
        <v>327</v>
      </c>
    </row>
    <row r="84" spans="2:18" ht="30" x14ac:dyDescent="0.25">
      <c r="B84" s="85" t="s">
        <v>37</v>
      </c>
      <c r="C84" s="160">
        <v>8</v>
      </c>
      <c r="D84" s="160" t="s">
        <v>192</v>
      </c>
      <c r="E84" s="3">
        <v>22463630</v>
      </c>
      <c r="F84" s="3" t="s">
        <v>190</v>
      </c>
      <c r="G84" s="174">
        <v>37377</v>
      </c>
      <c r="H84" s="167" t="s">
        <v>193</v>
      </c>
      <c r="I84" s="171">
        <v>41457</v>
      </c>
      <c r="J84" s="172">
        <v>41873</v>
      </c>
      <c r="K84" s="168" t="s">
        <v>127</v>
      </c>
      <c r="L84" s="168" t="s">
        <v>127</v>
      </c>
      <c r="M84" s="168" t="s">
        <v>127</v>
      </c>
      <c r="N84" s="168" t="s">
        <v>127</v>
      </c>
      <c r="O84" s="111"/>
      <c r="P84" s="168">
        <v>345</v>
      </c>
    </row>
    <row r="85" spans="2:18" ht="30" x14ac:dyDescent="0.25">
      <c r="B85" s="167" t="s">
        <v>37</v>
      </c>
      <c r="C85" s="160">
        <v>8</v>
      </c>
      <c r="D85" s="166" t="s">
        <v>194</v>
      </c>
      <c r="E85" s="3">
        <v>32819473</v>
      </c>
      <c r="F85" s="3" t="s">
        <v>190</v>
      </c>
      <c r="G85" s="174">
        <v>32752</v>
      </c>
      <c r="H85" s="167" t="s">
        <v>193</v>
      </c>
      <c r="I85" s="171">
        <v>39692</v>
      </c>
      <c r="J85" s="172">
        <v>41394</v>
      </c>
      <c r="K85" s="168" t="s">
        <v>127</v>
      </c>
      <c r="L85" s="168" t="s">
        <v>127</v>
      </c>
      <c r="M85" s="168" t="s">
        <v>127</v>
      </c>
      <c r="N85" s="168" t="s">
        <v>127</v>
      </c>
      <c r="O85" s="111"/>
      <c r="P85" s="168">
        <v>360</v>
      </c>
    </row>
    <row r="87" spans="2:18" ht="26.25" x14ac:dyDescent="0.25">
      <c r="B87" s="242" t="s">
        <v>39</v>
      </c>
      <c r="C87" s="242"/>
      <c r="D87" s="242"/>
      <c r="E87" s="242"/>
      <c r="F87" s="242"/>
      <c r="G87" s="242"/>
      <c r="H87" s="242"/>
      <c r="I87" s="242"/>
      <c r="J87" s="242"/>
      <c r="K87" s="242"/>
      <c r="L87" s="242"/>
      <c r="M87" s="242"/>
      <c r="N87" s="242"/>
      <c r="O87" s="242"/>
      <c r="P87" s="242"/>
    </row>
    <row r="90" spans="2:18" ht="30" x14ac:dyDescent="0.25">
      <c r="B90" s="57" t="s">
        <v>28</v>
      </c>
      <c r="C90" s="57" t="s">
        <v>40</v>
      </c>
      <c r="D90" s="227" t="s">
        <v>2</v>
      </c>
      <c r="E90" s="227"/>
    </row>
    <row r="91" spans="2:18" ht="30" x14ac:dyDescent="0.25">
      <c r="B91" s="58" t="s">
        <v>113</v>
      </c>
      <c r="C91" s="168" t="s">
        <v>127</v>
      </c>
      <c r="D91" s="228"/>
      <c r="E91" s="228"/>
    </row>
    <row r="94" spans="2:18" ht="26.25" x14ac:dyDescent="0.25">
      <c r="B94" s="219" t="s">
        <v>57</v>
      </c>
      <c r="C94" s="220"/>
      <c r="D94" s="220"/>
      <c r="E94" s="220"/>
      <c r="F94" s="220"/>
      <c r="G94" s="220"/>
      <c r="H94" s="220"/>
      <c r="I94" s="220"/>
      <c r="J94" s="220"/>
      <c r="K94" s="220"/>
      <c r="L94" s="220"/>
      <c r="M94" s="220"/>
      <c r="N94" s="220"/>
      <c r="O94" s="220"/>
      <c r="P94" s="220"/>
      <c r="Q94" s="220"/>
      <c r="R94" s="220"/>
    </row>
    <row r="97" spans="1:28" ht="26.25" x14ac:dyDescent="0.25">
      <c r="B97" s="242" t="s">
        <v>47</v>
      </c>
      <c r="C97" s="242"/>
      <c r="D97" s="242"/>
      <c r="E97" s="242"/>
      <c r="F97" s="242"/>
      <c r="G97" s="242"/>
      <c r="H97" s="242"/>
      <c r="I97" s="242"/>
      <c r="J97" s="242"/>
      <c r="K97" s="242"/>
      <c r="L97" s="242"/>
      <c r="M97" s="242"/>
      <c r="N97" s="242"/>
      <c r="O97" s="242"/>
    </row>
    <row r="99" spans="1:28" x14ac:dyDescent="0.25">
      <c r="M99" s="54"/>
      <c r="N99" s="54"/>
      <c r="O99" s="54"/>
      <c r="P99" s="54"/>
    </row>
    <row r="100" spans="1:28" s="97" customFormat="1" ht="60" x14ac:dyDescent="0.25">
      <c r="A100" s="113"/>
      <c r="B100" s="110" t="s">
        <v>136</v>
      </c>
      <c r="C100" s="110" t="s">
        <v>137</v>
      </c>
      <c r="D100" s="110" t="s">
        <v>138</v>
      </c>
      <c r="E100" s="110" t="s">
        <v>38</v>
      </c>
      <c r="F100" s="110" t="s">
        <v>18</v>
      </c>
      <c r="G100" s="110" t="s">
        <v>99</v>
      </c>
      <c r="H100" s="110" t="s">
        <v>13</v>
      </c>
      <c r="I100" s="110" t="s">
        <v>8</v>
      </c>
      <c r="J100" s="110" t="s">
        <v>26</v>
      </c>
      <c r="K100" s="110" t="s">
        <v>54</v>
      </c>
      <c r="L100" s="110" t="s">
        <v>16</v>
      </c>
      <c r="M100" s="110" t="s">
        <v>30</v>
      </c>
      <c r="N100" s="110" t="s">
        <v>9</v>
      </c>
      <c r="O100" s="110" t="s">
        <v>15</v>
      </c>
      <c r="P100" s="9"/>
      <c r="Q100" s="9"/>
      <c r="R100" s="9"/>
      <c r="S100" s="9"/>
    </row>
    <row r="101" spans="1:28" s="103" customFormat="1" x14ac:dyDescent="0.25">
      <c r="A101" s="40"/>
      <c r="B101" s="104" t="s">
        <v>164</v>
      </c>
      <c r="C101" s="105"/>
      <c r="D101" s="104" t="s">
        <v>165</v>
      </c>
      <c r="E101" s="169" t="s">
        <v>196</v>
      </c>
      <c r="F101" s="100" t="s">
        <v>127</v>
      </c>
      <c r="G101" s="147"/>
      <c r="H101" s="107">
        <v>40571</v>
      </c>
      <c r="I101" s="107">
        <v>40908</v>
      </c>
      <c r="J101" s="101" t="s">
        <v>128</v>
      </c>
      <c r="K101" s="169">
        <v>11</v>
      </c>
      <c r="L101" s="101"/>
      <c r="M101" s="92"/>
      <c r="N101" s="183">
        <v>369</v>
      </c>
      <c r="O101" s="92"/>
      <c r="P101" s="9"/>
      <c r="Q101" s="9"/>
      <c r="R101" s="9"/>
      <c r="S101" s="9"/>
      <c r="T101" s="102"/>
      <c r="U101" s="102"/>
      <c r="V101" s="102"/>
      <c r="W101" s="102"/>
      <c r="X101" s="102"/>
      <c r="Y101" s="102"/>
      <c r="Z101" s="102"/>
      <c r="AA101" s="102"/>
      <c r="AB101" s="102"/>
    </row>
    <row r="102" spans="1:28" s="103" customFormat="1" ht="45" x14ac:dyDescent="0.25">
      <c r="A102" s="40"/>
      <c r="B102" s="104" t="s">
        <v>164</v>
      </c>
      <c r="C102" s="105" t="s">
        <v>162</v>
      </c>
      <c r="D102" s="104" t="s">
        <v>165</v>
      </c>
      <c r="E102" s="169" t="s">
        <v>197</v>
      </c>
      <c r="F102" s="100" t="s">
        <v>127</v>
      </c>
      <c r="G102" s="100"/>
      <c r="H102" s="107">
        <v>41206</v>
      </c>
      <c r="I102" s="107">
        <v>41274</v>
      </c>
      <c r="J102" s="101" t="s">
        <v>128</v>
      </c>
      <c r="K102" s="169">
        <v>2</v>
      </c>
      <c r="L102" s="101"/>
      <c r="M102" s="184">
        <v>300438000</v>
      </c>
      <c r="N102" s="183">
        <v>369</v>
      </c>
      <c r="O102" s="92"/>
      <c r="P102" s="9"/>
      <c r="Q102" s="9"/>
      <c r="R102" s="9"/>
      <c r="S102" s="9"/>
      <c r="T102" s="102"/>
      <c r="U102" s="102"/>
      <c r="V102" s="102"/>
      <c r="W102" s="102"/>
      <c r="X102" s="102"/>
      <c r="Y102" s="102"/>
      <c r="Z102" s="102"/>
      <c r="AA102" s="102"/>
      <c r="AB102" s="102"/>
    </row>
    <row r="103" spans="1:28" s="103" customFormat="1" ht="45" x14ac:dyDescent="0.25">
      <c r="A103" s="40"/>
      <c r="B103" s="104" t="s">
        <v>164</v>
      </c>
      <c r="C103" s="105" t="s">
        <v>162</v>
      </c>
      <c r="D103" s="104" t="s">
        <v>165</v>
      </c>
      <c r="E103" s="169" t="s">
        <v>198</v>
      </c>
      <c r="F103" s="100" t="s">
        <v>127</v>
      </c>
      <c r="G103" s="100"/>
      <c r="H103" s="107">
        <v>41305</v>
      </c>
      <c r="I103" s="107">
        <v>41639</v>
      </c>
      <c r="J103" s="101" t="s">
        <v>128</v>
      </c>
      <c r="K103" s="169" t="s">
        <v>199</v>
      </c>
      <c r="L103" s="101"/>
      <c r="M103" s="184">
        <v>131216072</v>
      </c>
      <c r="N103" s="183">
        <v>369</v>
      </c>
      <c r="O103" s="92"/>
      <c r="P103" s="9"/>
      <c r="Q103" s="9"/>
      <c r="R103" s="9"/>
      <c r="S103" s="9"/>
      <c r="T103" s="102"/>
      <c r="U103" s="102"/>
      <c r="V103" s="102"/>
      <c r="W103" s="102"/>
      <c r="X103" s="102"/>
      <c r="Y103" s="102"/>
      <c r="Z103" s="102"/>
      <c r="AA103" s="102"/>
      <c r="AB103" s="102"/>
    </row>
    <row r="104" spans="1:28" s="103" customFormat="1" x14ac:dyDescent="0.25">
      <c r="A104" s="40"/>
      <c r="B104" s="43" t="s">
        <v>12</v>
      </c>
      <c r="C104" s="105"/>
      <c r="D104" s="104"/>
      <c r="E104" s="99"/>
      <c r="F104" s="100"/>
      <c r="G104" s="100"/>
      <c r="H104" s="100"/>
      <c r="I104" s="101"/>
      <c r="J104" s="101"/>
      <c r="K104" s="163" t="s">
        <v>200</v>
      </c>
      <c r="L104" s="163">
        <f>SUM(L101:L103)</f>
        <v>0</v>
      </c>
      <c r="M104" s="164">
        <f>SUM(M101:M103)</f>
        <v>431654072</v>
      </c>
      <c r="N104" s="106"/>
      <c r="O104" s="106"/>
      <c r="P104" s="9"/>
      <c r="Q104" s="9"/>
      <c r="R104" s="9"/>
      <c r="S104" s="9"/>
    </row>
    <row r="105" spans="1:28" x14ac:dyDescent="0.25">
      <c r="A105" s="111"/>
      <c r="B105" s="49"/>
      <c r="C105" s="49"/>
      <c r="D105" s="49"/>
      <c r="E105" s="161"/>
      <c r="F105" s="49"/>
      <c r="G105" s="49"/>
      <c r="H105" s="49"/>
      <c r="I105" s="49"/>
      <c r="J105" s="49"/>
      <c r="K105" s="49"/>
      <c r="L105" s="49"/>
      <c r="M105" s="49"/>
      <c r="N105" s="49"/>
      <c r="O105" s="49"/>
      <c r="Q105" s="28"/>
      <c r="R105" s="28"/>
    </row>
    <row r="106" spans="1:28" ht="18.75" x14ac:dyDescent="0.25">
      <c r="A106" s="111"/>
      <c r="B106" s="50" t="s">
        <v>27</v>
      </c>
      <c r="C106" s="62" t="str">
        <f>+K104</f>
        <v>24</v>
      </c>
      <c r="D106" s="111"/>
      <c r="E106" s="111"/>
      <c r="F106" s="111"/>
      <c r="G106" s="111"/>
      <c r="H106" s="162"/>
      <c r="I106" s="162"/>
      <c r="J106" s="162"/>
      <c r="K106" s="162"/>
      <c r="L106" s="162"/>
      <c r="M106" s="162"/>
      <c r="N106" s="49"/>
      <c r="O106" s="49"/>
      <c r="P106" s="28"/>
      <c r="Q106" s="28"/>
      <c r="R106" s="28"/>
    </row>
    <row r="108" spans="1:28" ht="15.75" thickBot="1" x14ac:dyDescent="0.3"/>
    <row r="109" spans="1:28" ht="30.75" thickBot="1" x14ac:dyDescent="0.3">
      <c r="B109" s="65" t="s">
        <v>42</v>
      </c>
      <c r="C109" s="66" t="s">
        <v>43</v>
      </c>
      <c r="D109" s="65" t="s">
        <v>44</v>
      </c>
      <c r="E109" s="66" t="s">
        <v>48</v>
      </c>
    </row>
    <row r="110" spans="1:28" x14ac:dyDescent="0.25">
      <c r="B110" s="56" t="s">
        <v>114</v>
      </c>
      <c r="C110" s="59">
        <v>20</v>
      </c>
      <c r="D110" s="59">
        <v>0</v>
      </c>
      <c r="E110" s="224">
        <f>+D110+D111+D112</f>
        <v>40</v>
      </c>
    </row>
    <row r="111" spans="1:28" x14ac:dyDescent="0.25">
      <c r="B111" s="56" t="s">
        <v>115</v>
      </c>
      <c r="C111" s="48">
        <v>30</v>
      </c>
      <c r="D111" s="60">
        <v>0</v>
      </c>
      <c r="E111" s="225"/>
    </row>
    <row r="112" spans="1:28" ht="15.75" thickBot="1" x14ac:dyDescent="0.3">
      <c r="B112" s="56" t="s">
        <v>116</v>
      </c>
      <c r="C112" s="61">
        <v>40</v>
      </c>
      <c r="D112" s="61">
        <v>40</v>
      </c>
      <c r="E112" s="226"/>
    </row>
    <row r="114" spans="2:16" ht="15.75" thickBot="1" x14ac:dyDescent="0.3"/>
    <row r="115" spans="2:16" ht="27" thickBot="1" x14ac:dyDescent="0.3">
      <c r="B115" s="221" t="s">
        <v>45</v>
      </c>
      <c r="C115" s="222"/>
      <c r="D115" s="222"/>
      <c r="E115" s="222"/>
      <c r="F115" s="222"/>
      <c r="G115" s="222"/>
      <c r="H115" s="222"/>
      <c r="I115" s="222"/>
      <c r="J115" s="222"/>
      <c r="K115" s="222"/>
      <c r="L115" s="222"/>
      <c r="M115" s="222"/>
      <c r="N115" s="223"/>
      <c r="O115" s="86"/>
      <c r="P115" s="86"/>
    </row>
    <row r="118" spans="2:16" x14ac:dyDescent="0.25">
      <c r="H118" s="246" t="s">
        <v>111</v>
      </c>
      <c r="I118" s="246"/>
      <c r="J118" s="246"/>
      <c r="K118" s="165"/>
      <c r="L118" s="165"/>
    </row>
    <row r="119" spans="2:16" ht="60" x14ac:dyDescent="0.25">
      <c r="B119" s="110" t="s">
        <v>0</v>
      </c>
      <c r="C119" s="110" t="s">
        <v>159</v>
      </c>
      <c r="D119" s="110" t="s">
        <v>33</v>
      </c>
      <c r="E119" s="110" t="s">
        <v>108</v>
      </c>
      <c r="F119" s="110" t="s">
        <v>109</v>
      </c>
      <c r="G119" s="110" t="s">
        <v>110</v>
      </c>
      <c r="H119" s="114" t="s">
        <v>112</v>
      </c>
      <c r="I119" s="110" t="s">
        <v>157</v>
      </c>
      <c r="J119" s="110" t="s">
        <v>156</v>
      </c>
      <c r="K119" s="110" t="s">
        <v>158</v>
      </c>
      <c r="L119" s="110" t="s">
        <v>34</v>
      </c>
      <c r="M119" s="110" t="s">
        <v>34</v>
      </c>
      <c r="N119" s="110" t="s">
        <v>35</v>
      </c>
      <c r="O119" s="110" t="s">
        <v>2</v>
      </c>
      <c r="P119" s="110" t="s">
        <v>9</v>
      </c>
    </row>
    <row r="120" spans="2:16" ht="45" x14ac:dyDescent="0.25">
      <c r="B120" s="81" t="s">
        <v>120</v>
      </c>
      <c r="C120" s="160">
        <v>1</v>
      </c>
      <c r="D120" s="160" t="s">
        <v>201</v>
      </c>
      <c r="E120" s="166">
        <v>22546281</v>
      </c>
      <c r="F120" s="160" t="s">
        <v>202</v>
      </c>
      <c r="G120" s="170">
        <v>33785</v>
      </c>
      <c r="H120" s="3"/>
      <c r="I120" s="5"/>
      <c r="J120" s="1"/>
      <c r="K120" s="84"/>
      <c r="L120" s="83"/>
      <c r="M120" s="168" t="s">
        <v>128</v>
      </c>
      <c r="N120" s="53"/>
      <c r="O120" s="111"/>
      <c r="P120" s="111"/>
    </row>
    <row r="121" spans="2:16" ht="30" x14ac:dyDescent="0.25">
      <c r="B121" s="81" t="s">
        <v>121</v>
      </c>
      <c r="C121" s="182">
        <v>1</v>
      </c>
      <c r="D121" s="63" t="s">
        <v>203</v>
      </c>
      <c r="E121" s="166">
        <v>22621330</v>
      </c>
      <c r="F121" s="160" t="s">
        <v>204</v>
      </c>
      <c r="G121" s="170">
        <v>34789</v>
      </c>
      <c r="H121" s="63" t="s">
        <v>205</v>
      </c>
      <c r="I121" s="48">
        <v>2006</v>
      </c>
      <c r="J121" s="168">
        <v>2009</v>
      </c>
      <c r="K121" s="175" t="s">
        <v>127</v>
      </c>
      <c r="L121" s="48" t="s">
        <v>127</v>
      </c>
      <c r="M121" s="168" t="s">
        <v>127</v>
      </c>
      <c r="N121" s="168" t="s">
        <v>127</v>
      </c>
      <c r="O121" s="111"/>
      <c r="P121" s="168">
        <v>393</v>
      </c>
    </row>
    <row r="122" spans="2:16" ht="30" x14ac:dyDescent="0.25">
      <c r="B122" s="81" t="s">
        <v>122</v>
      </c>
      <c r="C122" s="160">
        <v>1</v>
      </c>
      <c r="D122" s="63" t="s">
        <v>206</v>
      </c>
      <c r="E122" s="166">
        <v>72234872</v>
      </c>
      <c r="F122" s="168" t="s">
        <v>207</v>
      </c>
      <c r="G122" s="170">
        <v>37406</v>
      </c>
      <c r="H122" s="179"/>
      <c r="I122" s="180"/>
      <c r="J122" s="180"/>
      <c r="K122" s="181" t="s">
        <v>127</v>
      </c>
      <c r="L122" s="181" t="s">
        <v>127</v>
      </c>
      <c r="M122" s="177" t="s">
        <v>127</v>
      </c>
      <c r="N122" s="177" t="s">
        <v>127</v>
      </c>
      <c r="O122" s="178"/>
      <c r="P122" s="178"/>
    </row>
    <row r="126" spans="2:16" ht="30" x14ac:dyDescent="0.25">
      <c r="B126" s="114" t="s">
        <v>28</v>
      </c>
      <c r="C126" s="114" t="s">
        <v>42</v>
      </c>
      <c r="D126" s="110" t="s">
        <v>43</v>
      </c>
      <c r="E126" s="114" t="s">
        <v>44</v>
      </c>
      <c r="F126" s="110" t="s">
        <v>49</v>
      </c>
    </row>
    <row r="127" spans="2:16" ht="108" x14ac:dyDescent="0.2">
      <c r="B127" s="215" t="s">
        <v>46</v>
      </c>
      <c r="C127" s="6" t="s">
        <v>117</v>
      </c>
      <c r="D127" s="60">
        <v>25</v>
      </c>
      <c r="E127" s="60">
        <v>0</v>
      </c>
      <c r="F127" s="216">
        <f>+E127+E128+E129</f>
        <v>10</v>
      </c>
      <c r="G127" s="82"/>
    </row>
    <row r="128" spans="2:16" ht="96" x14ac:dyDescent="0.2">
      <c r="B128" s="215"/>
      <c r="C128" s="6" t="s">
        <v>118</v>
      </c>
      <c r="D128" s="63">
        <v>25</v>
      </c>
      <c r="E128" s="60">
        <v>0</v>
      </c>
      <c r="F128" s="216"/>
      <c r="G128" s="82"/>
    </row>
    <row r="129" spans="2:7" ht="60" x14ac:dyDescent="0.2">
      <c r="B129" s="215"/>
      <c r="C129" s="6" t="s">
        <v>119</v>
      </c>
      <c r="D129" s="60">
        <v>10</v>
      </c>
      <c r="E129" s="60">
        <v>10</v>
      </c>
      <c r="F129" s="216"/>
      <c r="G129" s="82"/>
    </row>
    <row r="130" spans="2:7" x14ac:dyDescent="0.25">
      <c r="C130"/>
    </row>
    <row r="133" spans="2:7" x14ac:dyDescent="0.25">
      <c r="B133" s="55" t="s">
        <v>50</v>
      </c>
    </row>
    <row r="136" spans="2:7" x14ac:dyDescent="0.25">
      <c r="B136" s="67" t="s">
        <v>28</v>
      </c>
      <c r="C136" s="67" t="s">
        <v>51</v>
      </c>
      <c r="D136" s="64" t="s">
        <v>44</v>
      </c>
      <c r="E136" s="64" t="s">
        <v>12</v>
      </c>
    </row>
    <row r="137" spans="2:7" ht="28.5" x14ac:dyDescent="0.25">
      <c r="B137" s="2" t="s">
        <v>52</v>
      </c>
      <c r="C137" s="7">
        <v>40</v>
      </c>
      <c r="D137" s="60">
        <f>+E110</f>
        <v>40</v>
      </c>
      <c r="E137" s="217">
        <f>+D137+D138</f>
        <v>50</v>
      </c>
    </row>
    <row r="138" spans="2:7" ht="57" x14ac:dyDescent="0.25">
      <c r="B138" s="2" t="s">
        <v>53</v>
      </c>
      <c r="C138" s="7">
        <v>60</v>
      </c>
      <c r="D138" s="60">
        <f>+F127</f>
        <v>10</v>
      </c>
      <c r="E138" s="218"/>
    </row>
  </sheetData>
  <mergeCells count="39">
    <mergeCell ref="F50:G51"/>
    <mergeCell ref="H118:J118"/>
    <mergeCell ref="B66:O66"/>
    <mergeCell ref="H70:K70"/>
    <mergeCell ref="B70:B71"/>
    <mergeCell ref="C70:C71"/>
    <mergeCell ref="D70:D71"/>
    <mergeCell ref="E70:E71"/>
    <mergeCell ref="F70:F71"/>
    <mergeCell ref="G70:G71"/>
    <mergeCell ref="C82:C83"/>
    <mergeCell ref="B97:O97"/>
    <mergeCell ref="B87:P87"/>
    <mergeCell ref="L57:M57"/>
    <mergeCell ref="L58:M58"/>
    <mergeCell ref="L59:M59"/>
    <mergeCell ref="B54:M54"/>
    <mergeCell ref="L60:M60"/>
    <mergeCell ref="B4:R4"/>
    <mergeCell ref="C6:N6"/>
    <mergeCell ref="C7:N7"/>
    <mergeCell ref="C8:N8"/>
    <mergeCell ref="M37:P37"/>
    <mergeCell ref="B127:B129"/>
    <mergeCell ref="F127:F129"/>
    <mergeCell ref="E137:E138"/>
    <mergeCell ref="B2:R2"/>
    <mergeCell ref="B94:R94"/>
    <mergeCell ref="B115:N115"/>
    <mergeCell ref="E110:E112"/>
    <mergeCell ref="D90:E90"/>
    <mergeCell ref="D91:E91"/>
    <mergeCell ref="E32:E33"/>
    <mergeCell ref="C9:E9"/>
    <mergeCell ref="B13:C14"/>
    <mergeCell ref="C52:N52"/>
    <mergeCell ref="D48:E48"/>
    <mergeCell ref="B48:B49"/>
    <mergeCell ref="C48:C49"/>
  </mergeCells>
  <dataValidations count="2">
    <dataValidation type="decimal" allowBlank="1" showInputMessage="1" showErrorMessage="1" sqref="WVJ983054 WLN983054 C65550 IX65550 ST65550 ACP65550 AML65550 AWH65550 BGD65550 BPZ65550 BZV65550 CJR65550 CTN65550 DDJ65550 DNF65550 DXB65550 EGX65550 EQT65550 FAP65550 FKL65550 FUH65550 GED65550 GNZ65550 GXV65550 HHR65550 HRN65550 IBJ65550 ILF65550 IVB65550 JEX65550 JOT65550 JYP65550 KIL65550 KSH65550 LCD65550 LLZ65550 LVV65550 MFR65550 MPN65550 MZJ65550 NJF65550 NTB65550 OCX65550 OMT65550 OWP65550 PGL65550 PQH65550 QAD65550 QJZ65550 QTV65550 RDR65550 RNN65550 RXJ65550 SHF65550 SRB65550 TAX65550 TKT65550 TUP65550 UEL65550 UOH65550 UYD65550 VHZ65550 VRV65550 WBR65550 WLN65550 WVJ65550 C131086 IX131086 ST131086 ACP131086 AML131086 AWH131086 BGD131086 BPZ131086 BZV131086 CJR131086 CTN131086 DDJ131086 DNF131086 DXB131086 EGX131086 EQT131086 FAP131086 FKL131086 FUH131086 GED131086 GNZ131086 GXV131086 HHR131086 HRN131086 IBJ131086 ILF131086 IVB131086 JEX131086 JOT131086 JYP131086 KIL131086 KSH131086 LCD131086 LLZ131086 LVV131086 MFR131086 MPN131086 MZJ131086 NJF131086 NTB131086 OCX131086 OMT131086 OWP131086 PGL131086 PQH131086 QAD131086 QJZ131086 QTV131086 RDR131086 RNN131086 RXJ131086 SHF131086 SRB131086 TAX131086 TKT131086 TUP131086 UEL131086 UOH131086 UYD131086 VHZ131086 VRV131086 WBR131086 WLN131086 WVJ131086 C196622 IX196622 ST196622 ACP196622 AML196622 AWH196622 BGD196622 BPZ196622 BZV196622 CJR196622 CTN196622 DDJ196622 DNF196622 DXB196622 EGX196622 EQT196622 FAP196622 FKL196622 FUH196622 GED196622 GNZ196622 GXV196622 HHR196622 HRN196622 IBJ196622 ILF196622 IVB196622 JEX196622 JOT196622 JYP196622 KIL196622 KSH196622 LCD196622 LLZ196622 LVV196622 MFR196622 MPN196622 MZJ196622 NJF196622 NTB196622 OCX196622 OMT196622 OWP196622 PGL196622 PQH196622 QAD196622 QJZ196622 QTV196622 RDR196622 RNN196622 RXJ196622 SHF196622 SRB196622 TAX196622 TKT196622 TUP196622 UEL196622 UOH196622 UYD196622 VHZ196622 VRV196622 WBR196622 WLN196622 WVJ196622 C262158 IX262158 ST262158 ACP262158 AML262158 AWH262158 BGD262158 BPZ262158 BZV262158 CJR262158 CTN262158 DDJ262158 DNF262158 DXB262158 EGX262158 EQT262158 FAP262158 FKL262158 FUH262158 GED262158 GNZ262158 GXV262158 HHR262158 HRN262158 IBJ262158 ILF262158 IVB262158 JEX262158 JOT262158 JYP262158 KIL262158 KSH262158 LCD262158 LLZ262158 LVV262158 MFR262158 MPN262158 MZJ262158 NJF262158 NTB262158 OCX262158 OMT262158 OWP262158 PGL262158 PQH262158 QAD262158 QJZ262158 QTV262158 RDR262158 RNN262158 RXJ262158 SHF262158 SRB262158 TAX262158 TKT262158 TUP262158 UEL262158 UOH262158 UYD262158 VHZ262158 VRV262158 WBR262158 WLN262158 WVJ262158 C327694 IX327694 ST327694 ACP327694 AML327694 AWH327694 BGD327694 BPZ327694 BZV327694 CJR327694 CTN327694 DDJ327694 DNF327694 DXB327694 EGX327694 EQT327694 FAP327694 FKL327694 FUH327694 GED327694 GNZ327694 GXV327694 HHR327694 HRN327694 IBJ327694 ILF327694 IVB327694 JEX327694 JOT327694 JYP327694 KIL327694 KSH327694 LCD327694 LLZ327694 LVV327694 MFR327694 MPN327694 MZJ327694 NJF327694 NTB327694 OCX327694 OMT327694 OWP327694 PGL327694 PQH327694 QAD327694 QJZ327694 QTV327694 RDR327694 RNN327694 RXJ327694 SHF327694 SRB327694 TAX327694 TKT327694 TUP327694 UEL327694 UOH327694 UYD327694 VHZ327694 VRV327694 WBR327694 WLN327694 WVJ327694 C393230 IX393230 ST393230 ACP393230 AML393230 AWH393230 BGD393230 BPZ393230 BZV393230 CJR393230 CTN393230 DDJ393230 DNF393230 DXB393230 EGX393230 EQT393230 FAP393230 FKL393230 FUH393230 GED393230 GNZ393230 GXV393230 HHR393230 HRN393230 IBJ393230 ILF393230 IVB393230 JEX393230 JOT393230 JYP393230 KIL393230 KSH393230 LCD393230 LLZ393230 LVV393230 MFR393230 MPN393230 MZJ393230 NJF393230 NTB393230 OCX393230 OMT393230 OWP393230 PGL393230 PQH393230 QAD393230 QJZ393230 QTV393230 RDR393230 RNN393230 RXJ393230 SHF393230 SRB393230 TAX393230 TKT393230 TUP393230 UEL393230 UOH393230 UYD393230 VHZ393230 VRV393230 WBR393230 WLN393230 WVJ393230 C458766 IX458766 ST458766 ACP458766 AML458766 AWH458766 BGD458766 BPZ458766 BZV458766 CJR458766 CTN458766 DDJ458766 DNF458766 DXB458766 EGX458766 EQT458766 FAP458766 FKL458766 FUH458766 GED458766 GNZ458766 GXV458766 HHR458766 HRN458766 IBJ458766 ILF458766 IVB458766 JEX458766 JOT458766 JYP458766 KIL458766 KSH458766 LCD458766 LLZ458766 LVV458766 MFR458766 MPN458766 MZJ458766 NJF458766 NTB458766 OCX458766 OMT458766 OWP458766 PGL458766 PQH458766 QAD458766 QJZ458766 QTV458766 RDR458766 RNN458766 RXJ458766 SHF458766 SRB458766 TAX458766 TKT458766 TUP458766 UEL458766 UOH458766 UYD458766 VHZ458766 VRV458766 WBR458766 WLN458766 WVJ458766 C524302 IX524302 ST524302 ACP524302 AML524302 AWH524302 BGD524302 BPZ524302 BZV524302 CJR524302 CTN524302 DDJ524302 DNF524302 DXB524302 EGX524302 EQT524302 FAP524302 FKL524302 FUH524302 GED524302 GNZ524302 GXV524302 HHR524302 HRN524302 IBJ524302 ILF524302 IVB524302 JEX524302 JOT524302 JYP524302 KIL524302 KSH524302 LCD524302 LLZ524302 LVV524302 MFR524302 MPN524302 MZJ524302 NJF524302 NTB524302 OCX524302 OMT524302 OWP524302 PGL524302 PQH524302 QAD524302 QJZ524302 QTV524302 RDR524302 RNN524302 RXJ524302 SHF524302 SRB524302 TAX524302 TKT524302 TUP524302 UEL524302 UOH524302 UYD524302 VHZ524302 VRV524302 WBR524302 WLN524302 WVJ524302 C589838 IX589838 ST589838 ACP589838 AML589838 AWH589838 BGD589838 BPZ589838 BZV589838 CJR589838 CTN589838 DDJ589838 DNF589838 DXB589838 EGX589838 EQT589838 FAP589838 FKL589838 FUH589838 GED589838 GNZ589838 GXV589838 HHR589838 HRN589838 IBJ589838 ILF589838 IVB589838 JEX589838 JOT589838 JYP589838 KIL589838 KSH589838 LCD589838 LLZ589838 LVV589838 MFR589838 MPN589838 MZJ589838 NJF589838 NTB589838 OCX589838 OMT589838 OWP589838 PGL589838 PQH589838 QAD589838 QJZ589838 QTV589838 RDR589838 RNN589838 RXJ589838 SHF589838 SRB589838 TAX589838 TKT589838 TUP589838 UEL589838 UOH589838 UYD589838 VHZ589838 VRV589838 WBR589838 WLN589838 WVJ589838 C655374 IX655374 ST655374 ACP655374 AML655374 AWH655374 BGD655374 BPZ655374 BZV655374 CJR655374 CTN655374 DDJ655374 DNF655374 DXB655374 EGX655374 EQT655374 FAP655374 FKL655374 FUH655374 GED655374 GNZ655374 GXV655374 HHR655374 HRN655374 IBJ655374 ILF655374 IVB655374 JEX655374 JOT655374 JYP655374 KIL655374 KSH655374 LCD655374 LLZ655374 LVV655374 MFR655374 MPN655374 MZJ655374 NJF655374 NTB655374 OCX655374 OMT655374 OWP655374 PGL655374 PQH655374 QAD655374 QJZ655374 QTV655374 RDR655374 RNN655374 RXJ655374 SHF655374 SRB655374 TAX655374 TKT655374 TUP655374 UEL655374 UOH655374 UYD655374 VHZ655374 VRV655374 WBR655374 WLN655374 WVJ655374 C720910 IX720910 ST720910 ACP720910 AML720910 AWH720910 BGD720910 BPZ720910 BZV720910 CJR720910 CTN720910 DDJ720910 DNF720910 DXB720910 EGX720910 EQT720910 FAP720910 FKL720910 FUH720910 GED720910 GNZ720910 GXV720910 HHR720910 HRN720910 IBJ720910 ILF720910 IVB720910 JEX720910 JOT720910 JYP720910 KIL720910 KSH720910 LCD720910 LLZ720910 LVV720910 MFR720910 MPN720910 MZJ720910 NJF720910 NTB720910 OCX720910 OMT720910 OWP720910 PGL720910 PQH720910 QAD720910 QJZ720910 QTV720910 RDR720910 RNN720910 RXJ720910 SHF720910 SRB720910 TAX720910 TKT720910 TUP720910 UEL720910 UOH720910 UYD720910 VHZ720910 VRV720910 WBR720910 WLN720910 WVJ720910 C786446 IX786446 ST786446 ACP786446 AML786446 AWH786446 BGD786446 BPZ786446 BZV786446 CJR786446 CTN786446 DDJ786446 DNF786446 DXB786446 EGX786446 EQT786446 FAP786446 FKL786446 FUH786446 GED786446 GNZ786446 GXV786446 HHR786446 HRN786446 IBJ786446 ILF786446 IVB786446 JEX786446 JOT786446 JYP786446 KIL786446 KSH786446 LCD786446 LLZ786446 LVV786446 MFR786446 MPN786446 MZJ786446 NJF786446 NTB786446 OCX786446 OMT786446 OWP786446 PGL786446 PQH786446 QAD786446 QJZ786446 QTV786446 RDR786446 RNN786446 RXJ786446 SHF786446 SRB786446 TAX786446 TKT786446 TUP786446 UEL786446 UOH786446 UYD786446 VHZ786446 VRV786446 WBR786446 WLN786446 WVJ786446 C851982 IX851982 ST851982 ACP851982 AML851982 AWH851982 BGD851982 BPZ851982 BZV851982 CJR851982 CTN851982 DDJ851982 DNF851982 DXB851982 EGX851982 EQT851982 FAP851982 FKL851982 FUH851982 GED851982 GNZ851982 GXV851982 HHR851982 HRN851982 IBJ851982 ILF851982 IVB851982 JEX851982 JOT851982 JYP851982 KIL851982 KSH851982 LCD851982 LLZ851982 LVV851982 MFR851982 MPN851982 MZJ851982 NJF851982 NTB851982 OCX851982 OMT851982 OWP851982 PGL851982 PQH851982 QAD851982 QJZ851982 QTV851982 RDR851982 RNN851982 RXJ851982 SHF851982 SRB851982 TAX851982 TKT851982 TUP851982 UEL851982 UOH851982 UYD851982 VHZ851982 VRV851982 WBR851982 WLN851982 WVJ851982 C917518 IX917518 ST917518 ACP917518 AML917518 AWH917518 BGD917518 BPZ917518 BZV917518 CJR917518 CTN917518 DDJ917518 DNF917518 DXB917518 EGX917518 EQT917518 FAP917518 FKL917518 FUH917518 GED917518 GNZ917518 GXV917518 HHR917518 HRN917518 IBJ917518 ILF917518 IVB917518 JEX917518 JOT917518 JYP917518 KIL917518 KSH917518 LCD917518 LLZ917518 LVV917518 MFR917518 MPN917518 MZJ917518 NJF917518 NTB917518 OCX917518 OMT917518 OWP917518 PGL917518 PQH917518 QAD917518 QJZ917518 QTV917518 RDR917518 RNN917518 RXJ917518 SHF917518 SRB917518 TAX917518 TKT917518 TUP917518 UEL917518 UOH917518 UYD917518 VHZ917518 VRV917518 WBR917518 WLN917518 WVJ917518 C983054 IX983054 ST983054 ACP983054 AML983054 AWH983054 BGD983054 BPZ983054 BZV983054 CJR983054 CTN983054 DDJ983054 DNF983054 DXB983054 EGX983054 EQT983054 FAP983054 FKL983054 FUH983054 GED983054 GNZ983054 GXV983054 HHR983054 HRN983054 IBJ983054 ILF983054 IVB983054 JEX983054 JOT983054 JYP983054 KIL983054 KSH983054 LCD983054 LLZ983054 LVV983054 MFR983054 MPN983054 MZJ983054 NJF983054 NTB983054 OCX983054 OMT983054 OWP983054 PGL983054 PQH983054 QAD983054 QJZ983054 QTV983054 RDR983054 RNN983054 RXJ983054 SHF983054 SRB983054 TAX983054 TKT983054 TUP983054 UEL983054 UOH983054 UYD983054 VHZ983054 VRV983054 WBR983054 IX16:IX36 ST16:ST36 ACP16:ACP36 AML16:AML36 AWH16:AWH36 BGD16:BGD36 BPZ16:BPZ36 BZV16:BZV36 CJR16:CJR36 CTN16:CTN36 DDJ16:DDJ36 DNF16:DNF36 DXB16:DXB36 EGX16:EGX36 EQT16:EQT36 FAP16:FAP36 FKL16:FKL36 FUH16:FUH36 GED16:GED36 GNZ16:GNZ36 GXV16:GXV36 HHR16:HHR36 HRN16:HRN36 IBJ16:IBJ36 ILF16:ILF36 IVB16:IVB36 JEX16:JEX36 JOT16:JOT36 JYP16:JYP36 KIL16:KIL36 KSH16:KSH36 LCD16:LCD36 LLZ16:LLZ36 LVV16:LVV36 MFR16:MFR36 MPN16:MPN36 MZJ16:MZJ36 NJF16:NJF36 NTB16:NTB36 OCX16:OCX36 OMT16:OMT36 OWP16:OWP36 PGL16:PGL36 PQH16:PQH36 QAD16:QAD36 QJZ16:QJZ36 QTV16:QTV36 RDR16:RDR36 RNN16:RNN36 RXJ16:RXJ36 SHF16:SHF36 SRB16:SRB36 TAX16:TAX36 TKT16:TKT36 TUP16:TUP36 UEL16:UEL36 UOH16:UOH36 UYD16:UYD36 VHZ16:VHZ36 VRV16:VRV36 WBR16:WBR36 WLN16:WLN36 WVJ16:WVJ36">
      <formula1>0</formula1>
      <formula2>1</formula2>
    </dataValidation>
    <dataValidation type="list" allowBlank="1" showInputMessage="1" showErrorMessage="1" sqref="WVG983054 A65550 IU65550 SQ65550 ACM65550 AMI65550 AWE65550 BGA65550 BPW65550 BZS65550 CJO65550 CTK65550 DDG65550 DNC65550 DWY65550 EGU65550 EQQ65550 FAM65550 FKI65550 FUE65550 GEA65550 GNW65550 GXS65550 HHO65550 HRK65550 IBG65550 ILC65550 IUY65550 JEU65550 JOQ65550 JYM65550 KII65550 KSE65550 LCA65550 LLW65550 LVS65550 MFO65550 MPK65550 MZG65550 NJC65550 NSY65550 OCU65550 OMQ65550 OWM65550 PGI65550 PQE65550 QAA65550 QJW65550 QTS65550 RDO65550 RNK65550 RXG65550 SHC65550 SQY65550 TAU65550 TKQ65550 TUM65550 UEI65550 UOE65550 UYA65550 VHW65550 VRS65550 WBO65550 WLK65550 WVG65550 A131086 IU131086 SQ131086 ACM131086 AMI131086 AWE131086 BGA131086 BPW131086 BZS131086 CJO131086 CTK131086 DDG131086 DNC131086 DWY131086 EGU131086 EQQ131086 FAM131086 FKI131086 FUE131086 GEA131086 GNW131086 GXS131086 HHO131086 HRK131086 IBG131086 ILC131086 IUY131086 JEU131086 JOQ131086 JYM131086 KII131086 KSE131086 LCA131086 LLW131086 LVS131086 MFO131086 MPK131086 MZG131086 NJC131086 NSY131086 OCU131086 OMQ131086 OWM131086 PGI131086 PQE131086 QAA131086 QJW131086 QTS131086 RDO131086 RNK131086 RXG131086 SHC131086 SQY131086 TAU131086 TKQ131086 TUM131086 UEI131086 UOE131086 UYA131086 VHW131086 VRS131086 WBO131086 WLK131086 WVG131086 A196622 IU196622 SQ196622 ACM196622 AMI196622 AWE196622 BGA196622 BPW196622 BZS196622 CJO196622 CTK196622 DDG196622 DNC196622 DWY196622 EGU196622 EQQ196622 FAM196622 FKI196622 FUE196622 GEA196622 GNW196622 GXS196622 HHO196622 HRK196622 IBG196622 ILC196622 IUY196622 JEU196622 JOQ196622 JYM196622 KII196622 KSE196622 LCA196622 LLW196622 LVS196622 MFO196622 MPK196622 MZG196622 NJC196622 NSY196622 OCU196622 OMQ196622 OWM196622 PGI196622 PQE196622 QAA196622 QJW196622 QTS196622 RDO196622 RNK196622 RXG196622 SHC196622 SQY196622 TAU196622 TKQ196622 TUM196622 UEI196622 UOE196622 UYA196622 VHW196622 VRS196622 WBO196622 WLK196622 WVG196622 A262158 IU262158 SQ262158 ACM262158 AMI262158 AWE262158 BGA262158 BPW262158 BZS262158 CJO262158 CTK262158 DDG262158 DNC262158 DWY262158 EGU262158 EQQ262158 FAM262158 FKI262158 FUE262158 GEA262158 GNW262158 GXS262158 HHO262158 HRK262158 IBG262158 ILC262158 IUY262158 JEU262158 JOQ262158 JYM262158 KII262158 KSE262158 LCA262158 LLW262158 LVS262158 MFO262158 MPK262158 MZG262158 NJC262158 NSY262158 OCU262158 OMQ262158 OWM262158 PGI262158 PQE262158 QAA262158 QJW262158 QTS262158 RDO262158 RNK262158 RXG262158 SHC262158 SQY262158 TAU262158 TKQ262158 TUM262158 UEI262158 UOE262158 UYA262158 VHW262158 VRS262158 WBO262158 WLK262158 WVG262158 A327694 IU327694 SQ327694 ACM327694 AMI327694 AWE327694 BGA327694 BPW327694 BZS327694 CJO327694 CTK327694 DDG327694 DNC327694 DWY327694 EGU327694 EQQ327694 FAM327694 FKI327694 FUE327694 GEA327694 GNW327694 GXS327694 HHO327694 HRK327694 IBG327694 ILC327694 IUY327694 JEU327694 JOQ327694 JYM327694 KII327694 KSE327694 LCA327694 LLW327694 LVS327694 MFO327694 MPK327694 MZG327694 NJC327694 NSY327694 OCU327694 OMQ327694 OWM327694 PGI327694 PQE327694 QAA327694 QJW327694 QTS327694 RDO327694 RNK327694 RXG327694 SHC327694 SQY327694 TAU327694 TKQ327694 TUM327694 UEI327694 UOE327694 UYA327694 VHW327694 VRS327694 WBO327694 WLK327694 WVG327694 A393230 IU393230 SQ393230 ACM393230 AMI393230 AWE393230 BGA393230 BPW393230 BZS393230 CJO393230 CTK393230 DDG393230 DNC393230 DWY393230 EGU393230 EQQ393230 FAM393230 FKI393230 FUE393230 GEA393230 GNW393230 GXS393230 HHO393230 HRK393230 IBG393230 ILC393230 IUY393230 JEU393230 JOQ393230 JYM393230 KII393230 KSE393230 LCA393230 LLW393230 LVS393230 MFO393230 MPK393230 MZG393230 NJC393230 NSY393230 OCU393230 OMQ393230 OWM393230 PGI393230 PQE393230 QAA393230 QJW393230 QTS393230 RDO393230 RNK393230 RXG393230 SHC393230 SQY393230 TAU393230 TKQ393230 TUM393230 UEI393230 UOE393230 UYA393230 VHW393230 VRS393230 WBO393230 WLK393230 WVG393230 A458766 IU458766 SQ458766 ACM458766 AMI458766 AWE458766 BGA458766 BPW458766 BZS458766 CJO458766 CTK458766 DDG458766 DNC458766 DWY458766 EGU458766 EQQ458766 FAM458766 FKI458766 FUE458766 GEA458766 GNW458766 GXS458766 HHO458766 HRK458766 IBG458766 ILC458766 IUY458766 JEU458766 JOQ458766 JYM458766 KII458766 KSE458766 LCA458766 LLW458766 LVS458766 MFO458766 MPK458766 MZG458766 NJC458766 NSY458766 OCU458766 OMQ458766 OWM458766 PGI458766 PQE458766 QAA458766 QJW458766 QTS458766 RDO458766 RNK458766 RXG458766 SHC458766 SQY458766 TAU458766 TKQ458766 TUM458766 UEI458766 UOE458766 UYA458766 VHW458766 VRS458766 WBO458766 WLK458766 WVG458766 A524302 IU524302 SQ524302 ACM524302 AMI524302 AWE524302 BGA524302 BPW524302 BZS524302 CJO524302 CTK524302 DDG524302 DNC524302 DWY524302 EGU524302 EQQ524302 FAM524302 FKI524302 FUE524302 GEA524302 GNW524302 GXS524302 HHO524302 HRK524302 IBG524302 ILC524302 IUY524302 JEU524302 JOQ524302 JYM524302 KII524302 KSE524302 LCA524302 LLW524302 LVS524302 MFO524302 MPK524302 MZG524302 NJC524302 NSY524302 OCU524302 OMQ524302 OWM524302 PGI524302 PQE524302 QAA524302 QJW524302 QTS524302 RDO524302 RNK524302 RXG524302 SHC524302 SQY524302 TAU524302 TKQ524302 TUM524302 UEI524302 UOE524302 UYA524302 VHW524302 VRS524302 WBO524302 WLK524302 WVG524302 A589838 IU589838 SQ589838 ACM589838 AMI589838 AWE589838 BGA589838 BPW589838 BZS589838 CJO589838 CTK589838 DDG589838 DNC589838 DWY589838 EGU589838 EQQ589838 FAM589838 FKI589838 FUE589838 GEA589838 GNW589838 GXS589838 HHO589838 HRK589838 IBG589838 ILC589838 IUY589838 JEU589838 JOQ589838 JYM589838 KII589838 KSE589838 LCA589838 LLW589838 LVS589838 MFO589838 MPK589838 MZG589838 NJC589838 NSY589838 OCU589838 OMQ589838 OWM589838 PGI589838 PQE589838 QAA589838 QJW589838 QTS589838 RDO589838 RNK589838 RXG589838 SHC589838 SQY589838 TAU589838 TKQ589838 TUM589838 UEI589838 UOE589838 UYA589838 VHW589838 VRS589838 WBO589838 WLK589838 WVG589838 A655374 IU655374 SQ655374 ACM655374 AMI655374 AWE655374 BGA655374 BPW655374 BZS655374 CJO655374 CTK655374 DDG655374 DNC655374 DWY655374 EGU655374 EQQ655374 FAM655374 FKI655374 FUE655374 GEA655374 GNW655374 GXS655374 HHO655374 HRK655374 IBG655374 ILC655374 IUY655374 JEU655374 JOQ655374 JYM655374 KII655374 KSE655374 LCA655374 LLW655374 LVS655374 MFO655374 MPK655374 MZG655374 NJC655374 NSY655374 OCU655374 OMQ655374 OWM655374 PGI655374 PQE655374 QAA655374 QJW655374 QTS655374 RDO655374 RNK655374 RXG655374 SHC655374 SQY655374 TAU655374 TKQ655374 TUM655374 UEI655374 UOE655374 UYA655374 VHW655374 VRS655374 WBO655374 WLK655374 WVG655374 A720910 IU720910 SQ720910 ACM720910 AMI720910 AWE720910 BGA720910 BPW720910 BZS720910 CJO720910 CTK720910 DDG720910 DNC720910 DWY720910 EGU720910 EQQ720910 FAM720910 FKI720910 FUE720910 GEA720910 GNW720910 GXS720910 HHO720910 HRK720910 IBG720910 ILC720910 IUY720910 JEU720910 JOQ720910 JYM720910 KII720910 KSE720910 LCA720910 LLW720910 LVS720910 MFO720910 MPK720910 MZG720910 NJC720910 NSY720910 OCU720910 OMQ720910 OWM720910 PGI720910 PQE720910 QAA720910 QJW720910 QTS720910 RDO720910 RNK720910 RXG720910 SHC720910 SQY720910 TAU720910 TKQ720910 TUM720910 UEI720910 UOE720910 UYA720910 VHW720910 VRS720910 WBO720910 WLK720910 WVG720910 A786446 IU786446 SQ786446 ACM786446 AMI786446 AWE786446 BGA786446 BPW786446 BZS786446 CJO786446 CTK786446 DDG786446 DNC786446 DWY786446 EGU786446 EQQ786446 FAM786446 FKI786446 FUE786446 GEA786446 GNW786446 GXS786446 HHO786446 HRK786446 IBG786446 ILC786446 IUY786446 JEU786446 JOQ786446 JYM786446 KII786446 KSE786446 LCA786446 LLW786446 LVS786446 MFO786446 MPK786446 MZG786446 NJC786446 NSY786446 OCU786446 OMQ786446 OWM786446 PGI786446 PQE786446 QAA786446 QJW786446 QTS786446 RDO786446 RNK786446 RXG786446 SHC786446 SQY786446 TAU786446 TKQ786446 TUM786446 UEI786446 UOE786446 UYA786446 VHW786446 VRS786446 WBO786446 WLK786446 WVG786446 A851982 IU851982 SQ851982 ACM851982 AMI851982 AWE851982 BGA851982 BPW851982 BZS851982 CJO851982 CTK851982 DDG851982 DNC851982 DWY851982 EGU851982 EQQ851982 FAM851982 FKI851982 FUE851982 GEA851982 GNW851982 GXS851982 HHO851982 HRK851982 IBG851982 ILC851982 IUY851982 JEU851982 JOQ851982 JYM851982 KII851982 KSE851982 LCA851982 LLW851982 LVS851982 MFO851982 MPK851982 MZG851982 NJC851982 NSY851982 OCU851982 OMQ851982 OWM851982 PGI851982 PQE851982 QAA851982 QJW851982 QTS851982 RDO851982 RNK851982 RXG851982 SHC851982 SQY851982 TAU851982 TKQ851982 TUM851982 UEI851982 UOE851982 UYA851982 VHW851982 VRS851982 WBO851982 WLK851982 WVG851982 A917518 IU917518 SQ917518 ACM917518 AMI917518 AWE917518 BGA917518 BPW917518 BZS917518 CJO917518 CTK917518 DDG917518 DNC917518 DWY917518 EGU917518 EQQ917518 FAM917518 FKI917518 FUE917518 GEA917518 GNW917518 GXS917518 HHO917518 HRK917518 IBG917518 ILC917518 IUY917518 JEU917518 JOQ917518 JYM917518 KII917518 KSE917518 LCA917518 LLW917518 LVS917518 MFO917518 MPK917518 MZG917518 NJC917518 NSY917518 OCU917518 OMQ917518 OWM917518 PGI917518 PQE917518 QAA917518 QJW917518 QTS917518 RDO917518 RNK917518 RXG917518 SHC917518 SQY917518 TAU917518 TKQ917518 TUM917518 UEI917518 UOE917518 UYA917518 VHW917518 VRS917518 WBO917518 WLK917518 WVG917518 A983054 IU983054 SQ983054 ACM983054 AMI983054 AWE983054 BGA983054 BPW983054 BZS983054 CJO983054 CTK983054 DDG983054 DNC983054 DWY983054 EGU983054 EQQ983054 FAM983054 FKI983054 FUE983054 GEA983054 GNW983054 GXS983054 HHO983054 HRK983054 IBG983054 ILC983054 IUY983054 JEU983054 JOQ983054 JYM983054 KII983054 KSE983054 LCA983054 LLW983054 LVS983054 MFO983054 MPK983054 MZG983054 NJC983054 NSY983054 OCU983054 OMQ983054 OWM983054 PGI983054 PQE983054 QAA983054 QJW983054 QTS983054 RDO983054 RNK983054 RXG983054 SHC983054 SQY983054 TAU983054 TKQ983054 TUM983054 UEI983054 UOE983054 UYA983054 VHW983054 VRS983054 WBO983054 WLK983054 WVG16:WVG36 IU16:IU36 SQ16:SQ36 ACM16:ACM36 AMI16:AMI36 AWE16:AWE36 BGA16:BGA36 BPW16:BPW36 BZS16:BZS36 CJO16:CJO36 CTK16:CTK36 DDG16:DDG36 DNC16:DNC36 DWY16:DWY36 EGU16:EGU36 EQQ16:EQQ36 FAM16:FAM36 FKI16:FKI36 FUE16:FUE36 GEA16:GEA36 GNW16:GNW36 GXS16:GXS36 HHO16:HHO36 HRK16:HRK36 IBG16:IBG36 ILC16:ILC36 IUY16:IUY36 JEU16:JEU36 JOQ16:JOQ36 JYM16:JYM36 KII16:KII36 KSE16:KSE36 LCA16:LCA36 LLW16:LLW36 LVS16:LVS36 MFO16:MFO36 MPK16:MPK36 MZG16:MZG36 NJC16:NJC36 NSY16:NSY36 OCU16:OCU36 OMQ16:OMQ36 OWM16:OWM36 PGI16:PGI36 PQE16:PQE36 QAA16:QAA36 QJW16:QJW36 QTS16:QTS36 RDO16:RDO36 RNK16:RNK36 RXG16:RXG36 SHC16:SHC36 SQY16:SQY36 TAU16:TAU36 TKQ16:TKQ36 TUM16:TUM36 UEI16:UEI36 UOE16:UOE36 UYA16:UYA36 VHW16:VHW36 VRS16:VRS36 WBO16:WBO36 WLK16:WLK36 A17:A36">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44" customWidth="1"/>
    <col min="2" max="2" width="55.5703125" style="144" customWidth="1"/>
    <col min="3" max="3" width="41.28515625" style="144" customWidth="1"/>
    <col min="4" max="4" width="29.42578125" style="144" customWidth="1"/>
    <col min="5" max="5" width="29.140625" style="144" customWidth="1"/>
    <col min="6" max="16384" width="11.42578125" style="94"/>
  </cols>
  <sheetData>
    <row r="1" spans="1:5" ht="15.6" x14ac:dyDescent="0.3">
      <c r="A1" s="265" t="s">
        <v>88</v>
      </c>
      <c r="B1" s="266"/>
      <c r="C1" s="266"/>
      <c r="D1" s="266"/>
      <c r="E1" s="117"/>
    </row>
    <row r="2" spans="1:5" ht="27.75" customHeight="1" x14ac:dyDescent="0.3">
      <c r="A2" s="118"/>
      <c r="B2" s="267" t="s">
        <v>71</v>
      </c>
      <c r="C2" s="267"/>
      <c r="D2" s="267"/>
      <c r="E2" s="119"/>
    </row>
    <row r="3" spans="1:5" ht="21" customHeight="1" x14ac:dyDescent="0.25">
      <c r="A3" s="120"/>
      <c r="B3" s="267" t="s">
        <v>140</v>
      </c>
      <c r="C3" s="267"/>
      <c r="D3" s="267"/>
      <c r="E3" s="121"/>
    </row>
    <row r="4" spans="1:5" ht="15.6" thickBot="1" x14ac:dyDescent="0.35">
      <c r="A4" s="122"/>
      <c r="B4" s="123"/>
      <c r="C4" s="123"/>
      <c r="D4" s="123"/>
      <c r="E4" s="124"/>
    </row>
    <row r="5" spans="1:5" ht="26.25" customHeight="1" thickBot="1" x14ac:dyDescent="0.35">
      <c r="A5" s="122"/>
      <c r="B5" s="125" t="s">
        <v>72</v>
      </c>
      <c r="C5" s="268"/>
      <c r="D5" s="269"/>
      <c r="E5" s="124"/>
    </row>
    <row r="6" spans="1:5" ht="27.75" customHeight="1" thickBot="1" x14ac:dyDescent="0.35">
      <c r="A6" s="122"/>
      <c r="B6" s="150" t="s">
        <v>73</v>
      </c>
      <c r="C6" s="270"/>
      <c r="D6" s="271"/>
      <c r="E6" s="124"/>
    </row>
    <row r="7" spans="1:5" ht="29.25" customHeight="1" thickBot="1" x14ac:dyDescent="0.35">
      <c r="A7" s="122"/>
      <c r="B7" s="150" t="s">
        <v>141</v>
      </c>
      <c r="C7" s="274" t="s">
        <v>142</v>
      </c>
      <c r="D7" s="275"/>
      <c r="E7" s="124"/>
    </row>
    <row r="8" spans="1:5" ht="16.149999999999999" thickBot="1" x14ac:dyDescent="0.35">
      <c r="A8" s="122"/>
      <c r="B8" s="151" t="s">
        <v>143</v>
      </c>
      <c r="C8" s="272"/>
      <c r="D8" s="273"/>
      <c r="E8" s="124"/>
    </row>
    <row r="9" spans="1:5" ht="23.25" customHeight="1" thickBot="1" x14ac:dyDescent="0.35">
      <c r="A9" s="122"/>
      <c r="B9" s="151" t="s">
        <v>143</v>
      </c>
      <c r="C9" s="272"/>
      <c r="D9" s="273"/>
      <c r="E9" s="124"/>
    </row>
    <row r="10" spans="1:5" ht="26.25" customHeight="1" thickBot="1" x14ac:dyDescent="0.35">
      <c r="A10" s="122"/>
      <c r="B10" s="151" t="s">
        <v>143</v>
      </c>
      <c r="C10" s="272"/>
      <c r="D10" s="273"/>
      <c r="E10" s="124"/>
    </row>
    <row r="11" spans="1:5" ht="21.75" customHeight="1" thickBot="1" x14ac:dyDescent="0.3">
      <c r="A11" s="122"/>
      <c r="B11" s="151" t="s">
        <v>143</v>
      </c>
      <c r="C11" s="272"/>
      <c r="D11" s="273"/>
      <c r="E11" s="124"/>
    </row>
    <row r="12" spans="1:5" ht="32.25" thickBot="1" x14ac:dyDescent="0.3">
      <c r="A12" s="122"/>
      <c r="B12" s="152" t="s">
        <v>144</v>
      </c>
      <c r="C12" s="272">
        <f>SUM(C8:D11)</f>
        <v>0</v>
      </c>
      <c r="D12" s="273"/>
      <c r="E12" s="124"/>
    </row>
    <row r="13" spans="1:5" ht="26.25" customHeight="1" thickBot="1" x14ac:dyDescent="0.3">
      <c r="A13" s="122"/>
      <c r="B13" s="152" t="s">
        <v>145</v>
      </c>
      <c r="C13" s="272">
        <f>+C12/616000</f>
        <v>0</v>
      </c>
      <c r="D13" s="273"/>
      <c r="E13" s="124"/>
    </row>
    <row r="14" spans="1:5" ht="24.75" customHeight="1" x14ac:dyDescent="0.25">
      <c r="A14" s="122"/>
      <c r="B14" s="123"/>
      <c r="C14" s="127"/>
      <c r="D14" s="128"/>
      <c r="E14" s="124"/>
    </row>
    <row r="15" spans="1:5" ht="28.5" customHeight="1" thickBot="1" x14ac:dyDescent="0.3">
      <c r="A15" s="122"/>
      <c r="B15" s="123" t="s">
        <v>146</v>
      </c>
      <c r="C15" s="127"/>
      <c r="D15" s="128"/>
      <c r="E15" s="124"/>
    </row>
    <row r="16" spans="1:5" ht="27" customHeight="1" x14ac:dyDescent="0.25">
      <c r="A16" s="122"/>
      <c r="B16" s="129" t="s">
        <v>74</v>
      </c>
      <c r="C16" s="130"/>
      <c r="D16" s="131"/>
      <c r="E16" s="124"/>
    </row>
    <row r="17" spans="1:6" ht="28.5" customHeight="1" x14ac:dyDescent="0.25">
      <c r="A17" s="122"/>
      <c r="B17" s="122" t="s">
        <v>75</v>
      </c>
      <c r="C17" s="132"/>
      <c r="D17" s="124"/>
      <c r="E17" s="124"/>
    </row>
    <row r="18" spans="1:6" ht="15" x14ac:dyDescent="0.25">
      <c r="A18" s="122"/>
      <c r="B18" s="122" t="s">
        <v>76</v>
      </c>
      <c r="C18" s="132"/>
      <c r="D18" s="124"/>
      <c r="E18" s="124"/>
    </row>
    <row r="19" spans="1:6" ht="27" customHeight="1" thickBot="1" x14ac:dyDescent="0.3">
      <c r="A19" s="122"/>
      <c r="B19" s="133" t="s">
        <v>77</v>
      </c>
      <c r="C19" s="134"/>
      <c r="D19" s="135"/>
      <c r="E19" s="124"/>
    </row>
    <row r="20" spans="1:6" ht="27" customHeight="1" thickBot="1" x14ac:dyDescent="0.3">
      <c r="A20" s="122"/>
      <c r="B20" s="256" t="s">
        <v>78</v>
      </c>
      <c r="C20" s="257"/>
      <c r="D20" s="258"/>
      <c r="E20" s="124"/>
    </row>
    <row r="21" spans="1:6" ht="16.5" thickBot="1" x14ac:dyDescent="0.3">
      <c r="A21" s="122"/>
      <c r="B21" s="256" t="s">
        <v>79</v>
      </c>
      <c r="C21" s="257"/>
      <c r="D21" s="258"/>
      <c r="E21" s="124"/>
    </row>
    <row r="22" spans="1:6" x14ac:dyDescent="0.25">
      <c r="A22" s="122"/>
      <c r="B22" s="136" t="s">
        <v>147</v>
      </c>
      <c r="C22" s="137"/>
      <c r="D22" s="128" t="s">
        <v>80</v>
      </c>
      <c r="E22" s="124"/>
    </row>
    <row r="23" spans="1:6" ht="16.5" thickBot="1" x14ac:dyDescent="0.3">
      <c r="A23" s="122"/>
      <c r="B23" s="126" t="s">
        <v>81</v>
      </c>
      <c r="C23" s="138"/>
      <c r="D23" s="139" t="s">
        <v>80</v>
      </c>
      <c r="E23" s="124"/>
    </row>
    <row r="24" spans="1:6" ht="16.5" thickBot="1" x14ac:dyDescent="0.3">
      <c r="A24" s="122"/>
      <c r="B24" s="140"/>
      <c r="C24" s="141"/>
      <c r="D24" s="123"/>
      <c r="E24" s="142"/>
    </row>
    <row r="25" spans="1:6" x14ac:dyDescent="0.25">
      <c r="A25" s="259"/>
      <c r="B25" s="260" t="s">
        <v>82</v>
      </c>
      <c r="C25" s="262" t="s">
        <v>83</v>
      </c>
      <c r="D25" s="263"/>
      <c r="E25" s="264"/>
      <c r="F25" s="253"/>
    </row>
    <row r="26" spans="1:6" ht="16.5" thickBot="1" x14ac:dyDescent="0.3">
      <c r="A26" s="259"/>
      <c r="B26" s="261"/>
      <c r="C26" s="254" t="s">
        <v>84</v>
      </c>
      <c r="D26" s="255"/>
      <c r="E26" s="264"/>
      <c r="F26" s="253"/>
    </row>
    <row r="27" spans="1:6" thickBot="1" x14ac:dyDescent="0.3">
      <c r="A27" s="133"/>
      <c r="B27" s="143"/>
      <c r="C27" s="143"/>
      <c r="D27" s="143"/>
      <c r="E27" s="135"/>
      <c r="F27" s="116"/>
    </row>
    <row r="28" spans="1:6" x14ac:dyDescent="0.25">
      <c r="B28" s="145" t="s">
        <v>148</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Luffi</cp:lastModifiedBy>
  <dcterms:created xsi:type="dcterms:W3CDTF">2014-10-22T15:49:24Z</dcterms:created>
  <dcterms:modified xsi:type="dcterms:W3CDTF">2014-12-21T20:11:54Z</dcterms:modified>
</cp:coreProperties>
</file>