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cer\Desktop\evaluaciones definitivas\"/>
    </mc:Choice>
  </mc:AlternateContent>
  <bookViews>
    <workbookView xWindow="0" yWindow="0" windowWidth="20490" windowHeight="7755"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K198" i="8" l="1"/>
  <c r="P45" i="8" l="1"/>
  <c r="O45" i="8"/>
  <c r="K45" i="8" l="1"/>
  <c r="K196" i="8" l="1"/>
  <c r="L197" i="8"/>
  <c r="K195" i="8"/>
  <c r="L195" i="8" s="1"/>
  <c r="L191" i="8"/>
  <c r="K191" i="8" s="1"/>
  <c r="K194" i="8"/>
  <c r="Q45" i="8" l="1"/>
  <c r="G14" i="8" l="1"/>
  <c r="C12" i="10" l="1"/>
  <c r="C13" i="10" s="1"/>
  <c r="M198" i="8"/>
  <c r="L198" i="8"/>
  <c r="N41" i="8"/>
  <c r="N45" i="8" s="1"/>
  <c r="E32" i="8"/>
  <c r="E204" i="8" l="1"/>
  <c r="D247" i="8" s="1"/>
  <c r="F237" i="8"/>
  <c r="D248" i="8" s="1"/>
  <c r="E247" i="8" l="1"/>
  <c r="C200" i="8" l="1"/>
  <c r="M45" i="8"/>
  <c r="L45" i="8"/>
  <c r="C49" i="8"/>
</calcChain>
</file>

<file path=xl/sharedStrings.xml><?xml version="1.0" encoding="utf-8"?>
<sst xmlns="http://schemas.openxmlformats.org/spreadsheetml/2006/main" count="1178" uniqueCount="476">
  <si>
    <t>CARGO</t>
  </si>
  <si>
    <t>* Dirección, barrio - vereda, Centro Zonal</t>
  </si>
  <si>
    <t>OBSERVACIONES</t>
  </si>
  <si>
    <t>Nombre de Proponente:</t>
  </si>
  <si>
    <t>Nombre de Integrante No 1:</t>
  </si>
  <si>
    <t>Nombre de Integrante No 2:</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</si>
  <si>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</si>
  <si>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</si>
  <si>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</si>
  <si>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</si>
  <si>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</si>
  <si>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</si>
  <si>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</si>
  <si>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</si>
  <si>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</si>
  <si>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</si>
  <si>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</si>
  <si>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</si>
  <si>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</si>
  <si>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</si>
  <si>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</si>
  <si>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</si>
  <si>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</si>
  <si>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</si>
  <si>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</si>
  <si>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</si>
  <si>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</si>
  <si>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</si>
  <si>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</si>
  <si>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</si>
  <si>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</si>
  <si>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</si>
  <si>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</si>
  <si>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</si>
  <si>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</si>
  <si>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</si>
  <si>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</si>
  <si>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</si>
  <si>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</si>
  <si>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</si>
  <si>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</si>
  <si>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</si>
  <si>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</si>
  <si>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</si>
  <si>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</si>
  <si>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</si>
  <si>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</si>
  <si>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</si>
  <si>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</si>
  <si>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</si>
  <si>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</si>
  <si>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</si>
  <si>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</si>
  <si>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</si>
  <si>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</si>
  <si>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</si>
  <si>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</si>
  <si>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</si>
  <si>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</si>
  <si>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</si>
  <si>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</si>
  <si>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</si>
  <si>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</si>
  <si>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</si>
  <si>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</si>
  <si>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</si>
  <si>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</si>
  <si>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</si>
  <si>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</si>
  <si>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</si>
  <si>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</si>
  <si>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</si>
  <si>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</si>
  <si>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</si>
  <si>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</si>
  <si>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</si>
  <si>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</si>
  <si>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</si>
  <si>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</si>
  <si>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</si>
  <si>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</si>
  <si>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</si>
  <si>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</si>
  <si>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</si>
  <si>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</si>
  <si>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</si>
  <si>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</si>
  <si>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</si>
  <si>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</si>
  <si>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</si>
  <si>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</si>
  <si>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</si>
  <si>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</si>
  <si>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</si>
  <si>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</si>
  <si>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</si>
  <si>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</si>
  <si>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</si>
  <si>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</si>
  <si>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</si>
  <si>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</si>
  <si>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</si>
  <si>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</si>
  <si>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</si>
  <si>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</si>
  <si>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</si>
  <si>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</si>
  <si>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</si>
  <si>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</si>
  <si>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</si>
  <si>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</si>
  <si>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</si>
  <si>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</si>
  <si>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</si>
  <si>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</si>
  <si>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</si>
  <si>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</si>
  <si>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</si>
  <si>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</si>
  <si>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</si>
  <si>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</si>
  <si>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</si>
  <si>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</si>
  <si>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</si>
  <si>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</si>
  <si>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</si>
  <si>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</si>
  <si>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</si>
  <si>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</si>
  <si>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</si>
  <si>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</si>
  <si>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</si>
  <si>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</si>
  <si>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</si>
  <si>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</si>
  <si>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</si>
  <si>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</si>
  <si>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</si>
  <si>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</si>
  <si>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</si>
  <si>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</si>
  <si>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</si>
  <si>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</si>
  <si>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</si>
  <si>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</si>
  <si>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</si>
  <si>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</si>
  <si>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</si>
  <si>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</si>
  <si>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</si>
  <si>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</si>
  <si>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</si>
  <si>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</si>
  <si>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</si>
  <si>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</si>
  <si>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</si>
  <si>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</si>
  <si>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</si>
  <si>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</si>
  <si>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</si>
  <si>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ICBF</t>
  </si>
  <si>
    <t>DESARROLLO INFANTIL EN MEDIO FAMILIAR</t>
  </si>
  <si>
    <t>PSICOLOGO</t>
  </si>
  <si>
    <t xml:space="preserve">FUNDACION PARA LA PROMOCION DE LAS CIENCIAS, LA TECNOLOGIA Y LA CULTURA "FUNDACION PROCIENCIA" </t>
  </si>
  <si>
    <t>749</t>
  </si>
  <si>
    <t>98 AL 100</t>
  </si>
  <si>
    <t>CONFENALCO</t>
  </si>
  <si>
    <t>97</t>
  </si>
  <si>
    <t>8</t>
  </si>
  <si>
    <t>101 AL 103</t>
  </si>
  <si>
    <t>ARROZ BARATO
BAYUNCA 1
BAYUNCA 2
BAYUNCA# 1
BAYUNCA# 2
BAYUNCA# 3
BOQUILLA
HUELLAS DE ALBERTO URIBE 
LETICIA
MANZANILLO
PUNTA ARENA
RECREO 1
RECREO 2
TIERRA BAJA 1
TIERRA BAJA 2
VILLA HERMOSA
VILLA HERMOSA 2
ZARAGOCILLA
ARROYO DE LAS CANOAS
ARROYO DE PIEDRA
ARROYO DE PIEDRA 
ARROYO DE PIEDRA # 1
ARROYO DE PIEDRA # 2
ARROYO DE PIEDRA # 3
ARROYO GRANDE
ARROZ BARATO I
ARROZ BARATO II
ARROZ BARATO III
CAÑO DEL ORO
CEBALLOS 1
CEBALLOS 2
LA EUROPA
MANZANILLO DEL MAR
NELSON MANDELA
PALMARITO
REPOSO
VILLA HERMOSA
ARROYO GRANDE
ARROYO GRANDE 1
ARROYO GRANDE 2
BAYUNCA 1
BAYUNCA 2
BOSTON
CAÑO DEL ORO
CEBALLOS 1
CEBALLOS 2
CEBALLOS 3
HENEQUEN
MAGDALENA 1
MAGDALENA 2
NUEVO PARAISO
PASACABALLO 1
PASACABALLO 2
PASACABALLO 3
PASACABALLO 4
PUERTO REY 1
PUERTO REY 2</t>
  </si>
  <si>
    <t>BARRIO ABAJO
BARRIO ARRIBA
BARRIO CENTRO
CAMPO SERENO
MARISOL
NUEVA ESPERANZA
PEÑA 1
PEÑA 2
PUEBLO NUEVO
PUERTO AMOR
SAN JAVIER
SAN JAVIER 3
SAN JAVIER 4
SANTROPEL
VILLA LUNA 1
VILLA LUNA 2</t>
  </si>
  <si>
    <t>VEREDA BAJOGRANDE
VEREDA CARACOLI
VEREDA CARACOLICITO
VEREDA EL BLEDO
VEREDA EL HOBO
VEREDA LA VICTORIA
VEREDA LA ZARZA
VEREDA RAIZAL
VEREDA SAN CARLOS
VEREDA SAN ISIDRO
VEREDA SANTA ELENA 
VEREDA SANTA HELENA
VEREDA SANTA LUCIA</t>
  </si>
  <si>
    <t>Cariñositos
Colombianitos
Cumbiamberitos
Evitar 1
Evitar 2
Evitar 3
Evitar 4
Gamero 1
Gamero 2
Malagana 1
Malagana 2
Malagana 3
Malagana 4
Marineros, Marineritos
Palenque 1
Palenque 2
Palenque 3
Palenque 4
San Joaquin 3
San Joaquin 4</t>
  </si>
  <si>
    <t>MARGARITA</t>
  </si>
  <si>
    <t>BELLA VISTA
CALLE DEL PUERTO
CHUMBUN
HORMIGA
LAS CAÑAS
LAS DELICIAS
MARQUEZ
MATUYA
MONTE CARLOS
MONTECARLOS
MUNGUIA
PERICO 1
PERICO 2
PUERTO ESPERANZA
PUERTO SANTANDER
RECREO
SAN JOSE
SENA 1
SENA 2
VILLANONI</t>
  </si>
  <si>
    <t>1 de Julio    
Albarrada   
Ancón
Granja   
Isla Quimbaya   
Juan B del Corral   
Justino Cabeza 1
Justino Cabeza 2
La Magdalena   
LA PAZ
La Unión
Loma de Simón
Norte   
Rinconada    
Sagrada corazón de Jesús 
Santa Fe 1
Santa Fe 2
Tierra Firme  1
Tierra Firme 2</t>
  </si>
  <si>
    <t>SAN FERNANDO</t>
  </si>
  <si>
    <t>BARRANQUILLITA
BARRIO ABAJO
BARRIO ARRIBA
BODEGA
BUENOS AIRES
CERRITO
CHILE
COSTA DE ORO
DELICIAS
FLORESTA
HOBO
LUDOTECA CHILE
NUEVO SAN JUAN
NUEVO VALLE
PROGRESO
SAN CAYETANO
SAN ISIDRO
SAN JOSE
SAN PEDRO 2
VEREDA SAN PEDRO CONSOLADO</t>
  </si>
  <si>
    <t>C. DEL ADULTO MAYOR
CALDAS
CAPACA
CENTRO 
CENTRO BARUYA
EL AMPARO
INVASION 1
INVASION 2
LA ESPERANZA
NUEVO HORIZONTE
PUMAREJO
SAN JOSE
SAN SEBASTIAN
SANTA ISABEL
UPA</t>
  </si>
  <si>
    <t>N/A</t>
  </si>
  <si>
    <t>FUNDACION PROCIENCIA</t>
  </si>
  <si>
    <t>X</t>
  </si>
  <si>
    <t>WILLIAM JAVIER MATOREL ROMERO</t>
  </si>
  <si>
    <t>DEL 126 AL 148</t>
  </si>
  <si>
    <t>ANGELICA BALANTA TRESPALACIO</t>
  </si>
  <si>
    <t>LICENCIADO EN EDUCACION PREESCOLAR Y BASICA PRIMARIA</t>
  </si>
  <si>
    <t>DEL 149 AL 170</t>
  </si>
  <si>
    <t>ALEXANDRA SALGADO CASSIANI</t>
  </si>
  <si>
    <t>LICENCIADO EN PEDAGOGIA REEDUCATIVA</t>
  </si>
  <si>
    <t>DEL 171 AL 196</t>
  </si>
  <si>
    <t>CARMEN BLANCO DOMINGUEZ</t>
  </si>
  <si>
    <t>03/03/2013 -11/02/2014</t>
  </si>
  <si>
    <t>30/12/2013-04/11/2014</t>
  </si>
  <si>
    <t>FUNDACION PARA EL DESARROLLO SOICIAL TRANSFORMEMOS</t>
  </si>
  <si>
    <t>DEL 197 AL 225</t>
  </si>
  <si>
    <t>LISSETH REBECA SALCEDO VILLADIEGO</t>
  </si>
  <si>
    <t>LICENCIADO EN EDUCACION BASICA CON ENFASIS EN INFORMATICA</t>
  </si>
  <si>
    <t xml:space="preserve">FUNDACION PROCIENCIA </t>
  </si>
  <si>
    <t>31/12/2013- 04/11/2014</t>
  </si>
  <si>
    <t>21/05/2013- 01/02/2014-</t>
  </si>
  <si>
    <t>DEL 226 AL 243</t>
  </si>
  <si>
    <t>LORENA VALENCIA PADILLA</t>
  </si>
  <si>
    <t>LICENCIADO EN PREESCOLAR</t>
  </si>
  <si>
    <t>DEL 244 AL 263</t>
  </si>
  <si>
    <t>MARIA DE LOS SANTOS SALGADO CASSIANI</t>
  </si>
  <si>
    <t>DEL 264 AL 289</t>
  </si>
  <si>
    <t>ENNA MARGARITA ESPINOSA CAMARGO</t>
  </si>
  <si>
    <t>10/06/2013 09/04/2014</t>
  </si>
  <si>
    <t>28/02/2014 - 18/06/2014</t>
  </si>
  <si>
    <t>SECRETARIADO DE PASTORAL SOCIAL VINCULAR S.A.</t>
  </si>
  <si>
    <t>10/01/2013-30/11/2014</t>
  </si>
  <si>
    <t>CENTRO DE ENSEÑANZA PRECOZ NUEVO MUNDO -COORPORACION EDUCATIVA SAN JOSE</t>
  </si>
  <si>
    <t>DEL 290 AL 308</t>
  </si>
  <si>
    <t>JANIA MARGARITA MUÑOZ TOUS</t>
  </si>
  <si>
    <t>LICENCIADA EN EDUCACION PREESCOLAR</t>
  </si>
  <si>
    <t>FUNDACION UNION CARIBE COLOMBIA</t>
  </si>
  <si>
    <t>DEL 309 AL 354</t>
  </si>
  <si>
    <t>KELLY  JOHANNA MENDEZ BETTIN</t>
  </si>
  <si>
    <t xml:space="preserve">LICENCIADA EN EDUCACION BASICA CON ENFASIS EN EDUCACION FISICA RECREACION Y DEPORTE </t>
  </si>
  <si>
    <t>DEL 355 AL 394</t>
  </si>
  <si>
    <t>VERONICA PATRICIA JIMENEZ MACIA</t>
  </si>
  <si>
    <t>DEL 395 AL 421</t>
  </si>
  <si>
    <t>MERLIN DEL CARMEN FERNANDEZ BARRIOS</t>
  </si>
  <si>
    <t>ASOCIACION NIÑOS DE PAPEL</t>
  </si>
  <si>
    <t>DEL 422 AL 438</t>
  </si>
  <si>
    <t>LEYLA ESTHER SUAREZ CASTRO</t>
  </si>
  <si>
    <t>SECRETARIA DE EDUACCION DE CORDOBA</t>
  </si>
  <si>
    <t>DEL 439 AL 458</t>
  </si>
  <si>
    <t>JOSEFINA DE LEON MARTINEZ</t>
  </si>
  <si>
    <t>31/06/2012</t>
  </si>
  <si>
    <t>RUBIY ESTHER URRUTIA PASTRANA</t>
  </si>
  <si>
    <t xml:space="preserve">TRABAJADORA SOCIAL </t>
  </si>
  <si>
    <t>COLEGIO INSTITUTO PEDAGOGICO MORAVIA</t>
  </si>
  <si>
    <t>DEL 482 AL 509</t>
  </si>
  <si>
    <t>DEL 460 AL 481</t>
  </si>
  <si>
    <t>DIANA LUZ DIAZ GUARIN</t>
  </si>
  <si>
    <t>27/24/2012</t>
  </si>
  <si>
    <t>DEL 510 AL 526</t>
  </si>
  <si>
    <t>EXTRAS S.A</t>
  </si>
  <si>
    <t>DEL 527 AL 545</t>
  </si>
  <si>
    <t>YAZMIRY CASTRO MARTINEZ</t>
  </si>
  <si>
    <t xml:space="preserve">CORPOLATIN </t>
  </si>
  <si>
    <t>WHENDY CECILIA BLANCO BELLO</t>
  </si>
  <si>
    <t xml:space="preserve">NO CUMPLE CON EL PERFIL DE COORDINADOR. SUBSANAR </t>
  </si>
  <si>
    <t>DEL 546 AL 562</t>
  </si>
  <si>
    <t>FUNDACION PROCIENCA</t>
  </si>
  <si>
    <t>DEL 563 AL589</t>
  </si>
  <si>
    <t>VANIS MARCELA DIAZ VASQUEZ</t>
  </si>
  <si>
    <t>FUNDACION RENACER</t>
  </si>
  <si>
    <t>DEL 590AL 612</t>
  </si>
  <si>
    <t>CECILIA DEL CARMEN CONTRERAS PADILLA</t>
  </si>
  <si>
    <t>FUNDACION SALDARRIAGA CONCHA</t>
  </si>
  <si>
    <t>12/05/201</t>
  </si>
  <si>
    <t xml:space="preserve">LA CERTIFICACION  NO CONTIENE LAS FUNCIONES. SUBSANAR </t>
  </si>
  <si>
    <t xml:space="preserve">FUNDACION PARA EL CUIDADO DE LA SALUD FAMILIAR </t>
  </si>
  <si>
    <t>DEL 613 AL 628</t>
  </si>
  <si>
    <t>LUZ ESTELA ROMERO PEREZ</t>
  </si>
  <si>
    <t xml:space="preserve">FUNDACION PLAN </t>
  </si>
  <si>
    <t>DEL 629 AL 647</t>
  </si>
  <si>
    <t xml:space="preserve">PSICOLOGA </t>
  </si>
  <si>
    <t>SILVIA PATRICIA CASTRO ORTIZ</t>
  </si>
  <si>
    <t>DEL 648 AL 672</t>
  </si>
  <si>
    <t>INSTITUCION EDUCATIVA DISTRITAL MADRE MARCELINA</t>
  </si>
  <si>
    <t xml:space="preserve">DIANA MARGARITA ALMANZA GARCIA </t>
  </si>
  <si>
    <t xml:space="preserve">COMFENALCO </t>
  </si>
  <si>
    <t xml:space="preserve">LA CERTIFICACION HACE REFERENCIA A TRABAJO CON ADULTO MAYOR, NO CON NIÑOS, NIÑAS O FAMILIAS </t>
  </si>
  <si>
    <t xml:space="preserve">LA CARTA DE PRESENTACION NO ESTA DILENGIADA DE MANERA CORRECTA, NO ESPECIFICA EL CARGO NI LA MODALIDAD . SUBSANAR
LA CERTIFICACION QUE ANEXA DE COMFENALCO, NO ESPECIFICA LAS FUNCIONES. SUBSANAR </t>
  </si>
  <si>
    <t>CONJUNTO RESICENCIAL PLAZUELA MAYOR</t>
  </si>
  <si>
    <t xml:space="preserve">LA CERTIFICACION NO ESPECIFICA EL PLAZO , TAMPOCO ESPECIFICA LAS FUNCIONES. SUBSANAR </t>
  </si>
  <si>
    <t>DEL 673 AL 688</t>
  </si>
  <si>
    <t>DIMAS EDUARDO ARIAS PEREZ</t>
  </si>
  <si>
    <t>MINUTO DE DIOS</t>
  </si>
  <si>
    <t>DEL 689 AL 713</t>
  </si>
  <si>
    <t>ANYELITH DE JESUS LEAL URREA</t>
  </si>
  <si>
    <t xml:space="preserve">COOPERATIVA DE TRABAO ASOCIADO CORFUTURO </t>
  </si>
  <si>
    <t>DEL 714 AL 740</t>
  </si>
  <si>
    <t>AIDA LEONOR PEREZ CORONELL</t>
  </si>
  <si>
    <t xml:space="preserve">UNIVERSIDAD METROPOLITANA </t>
  </si>
  <si>
    <t>DEL 741 AL 769</t>
  </si>
  <si>
    <t>ANA CECILIA MERCADO RAMOS</t>
  </si>
  <si>
    <t xml:space="preserve">ASOCIACION CREER </t>
  </si>
  <si>
    <t>PAOLA KARINA LOPEZ PEREZ</t>
  </si>
  <si>
    <t>DEL 770 AL 809</t>
  </si>
  <si>
    <t>CONSEJO NORUEGO PARA REFUGIADOS NRC</t>
  </si>
  <si>
    <t xml:space="preserve">SI </t>
  </si>
  <si>
    <t>DEL 809 AL  831</t>
  </si>
  <si>
    <t xml:space="preserve">HOSPITAL UNIVERSITARIO FERNANDO TROCONIS  </t>
  </si>
  <si>
    <t>SOFIA DEL PILAR DE LA ROSA RUIZ</t>
  </si>
  <si>
    <t>PROFESIONAL EN DESARROLLO FAMILIAR</t>
  </si>
  <si>
    <t>PROCIENCIA</t>
  </si>
  <si>
    <t xml:space="preserve">FUNDACION PACTOS </t>
  </si>
  <si>
    <t xml:space="preserve">FUNDACION CASA DEL NIÑO </t>
  </si>
  <si>
    <t xml:space="preserve">DEL 831 AL 867 </t>
  </si>
  <si>
    <t xml:space="preserve">MARIA XIMENA FONSECA RODRIGUEZ </t>
  </si>
  <si>
    <t>DEL 868 AL 883</t>
  </si>
  <si>
    <t>SOLO PRESENTA UNA CERTIFICACION LABOTRAL, DONDE CERTIFICA EXPERIENCIA DE UN (1) MES Y DOS DIAS (2)</t>
  </si>
  <si>
    <t xml:space="preserve">JOHANA TAPIAS ARROLLO </t>
  </si>
  <si>
    <t xml:space="preserve">ICBF REGIONAL CHOCO </t>
  </si>
  <si>
    <t xml:space="preserve">COMFAMILIAR </t>
  </si>
  <si>
    <t xml:space="preserve">GENOVEVA ZAPATA GARCIA </t>
  </si>
  <si>
    <t>COOROPRACION EDUCATIVA PARA EL INCREMENTO DE LA PRODUCTIVIDAD</t>
  </si>
  <si>
    <t>DEL 884 AL 906</t>
  </si>
  <si>
    <t>DEL 907 AL 925</t>
  </si>
  <si>
    <t>PATRICIA ISABEL TOBIAS BAYUELO</t>
  </si>
  <si>
    <t xml:space="preserve">FUNDACION DESARROLLO Y VIDA </t>
  </si>
  <si>
    <t xml:space="preserve">NO </t>
  </si>
  <si>
    <t xml:space="preserve">LA CERTIFICACION NO ESPECIFICA LAS FUNCIONES. SUBSANAR </t>
  </si>
  <si>
    <t xml:space="preserve">EMPRESA SOCIAL DEL ESTADO. HOSPITAL EL REPELON </t>
  </si>
  <si>
    <t xml:space="preserve">KAREN JULIETH MUÑOZ POLANCO </t>
  </si>
  <si>
    <t>DEL 925 AL 939</t>
  </si>
  <si>
    <t>DEL 939 AL 960</t>
  </si>
  <si>
    <t>CHERYL ROSARIO LOPEZ FERNANDEZ</t>
  </si>
  <si>
    <t>DEL 960 AL 979</t>
  </si>
  <si>
    <t xml:space="preserve">FUNDACION JUAN FELIPE GOMEZ ESCOBAR </t>
  </si>
  <si>
    <t>CIRCULO DE OBREROS DE SAN PEDRO CLAVER</t>
  </si>
  <si>
    <t>01/12/2008
01/12/2009
01/08/2010</t>
  </si>
  <si>
    <t>01/07/2009
01/07/2010
01/12/2010</t>
  </si>
  <si>
    <t xml:space="preserve">AURA ROSA CUADROS FLORES </t>
  </si>
  <si>
    <t xml:space="preserve">LA CERTIFICAICON PRECENTADA NO ESPECIFICA LAS FUNCIONES, Y FECHAS DE INICIO Y TERMINACION DEL CONTRATO . SUBSANAR </t>
  </si>
  <si>
    <t>DEL 979 AL 999</t>
  </si>
  <si>
    <t>LOURDES LUCIA BURGOS MONTES</t>
  </si>
  <si>
    <t xml:space="preserve">COLEGIO PANAMERICANO </t>
  </si>
  <si>
    <t xml:space="preserve">INSTITUCION EDUCATIVA ANA MARIA VELEZ DE TRUJILLO </t>
  </si>
  <si>
    <t xml:space="preserve">LA CERTIFICACION PRESENTADA NO ESPECIFICA LAS FUNCIONES. Y HACE REFERENCIA A PROFESOTRA DE BASICA PRIMARIA . SUBSANAR </t>
  </si>
  <si>
    <t xml:space="preserve">LA CERTIFICACION PRESENTADA ES DE PROFESORA DE ETICA Y VALORES, NO CUMPLE CON LOS REQUECITOS PARA EL PERFIL QUE ESPECIFICA TRABAJO CON NIÑOS, NIÑAS O FMAILIA Y/O COMUNIDAD. LAS OTRAS CERTIFICACIONES QUE SE ANEXAN SON DE DOCENTE  DE COLEGIOS EN PRIMARIA </t>
  </si>
  <si>
    <t>DEL 1000 AL 1027</t>
  </si>
  <si>
    <t xml:space="preserve">ALCADIA DE BARRANQUILLA </t>
  </si>
  <si>
    <t>0108-2012-000067</t>
  </si>
  <si>
    <t>104 Y DEL 107 AL 109</t>
  </si>
  <si>
    <t xml:space="preserve">ICBF REGIONAL BOLIVAR </t>
  </si>
  <si>
    <t>104 Y 110</t>
  </si>
  <si>
    <t xml:space="preserve">MINISTERIO DE EDUCACION NACIONAL </t>
  </si>
  <si>
    <t>13-220</t>
  </si>
  <si>
    <t>104 Y 112</t>
  </si>
  <si>
    <t xml:space="preserve">UNION TEMPORAL CORPORACION TECNICA INSTITUTO ROCHI-FUNDACION PROCIENCIA </t>
  </si>
  <si>
    <t>DISTRITO DE BARRANQUILLA</t>
  </si>
  <si>
    <t>0108-20-123-000043</t>
  </si>
  <si>
    <t xml:space="preserve">105 Y DEL 116 AL 117 </t>
  </si>
  <si>
    <t>0108-2014-000107</t>
  </si>
  <si>
    <t>105 Y DEL 118 AL 119</t>
  </si>
  <si>
    <t>105 Y 111</t>
  </si>
  <si>
    <t>MINISTERIO DE EDUCACION NACIONAL -ICETEX</t>
  </si>
  <si>
    <t>FOLIO 112 LA FECHA DE INICIO DEL CONTRATO ES 19/04/2010
ACLARAR EL PORCENTAJE DE PARTICIPACION EN LA UNION TEMPORAL. LA EXPERIENCIA SE TRASLAPA CON LA CERTIFICADA POR EL CONTRATO 13058</t>
  </si>
  <si>
    <t xml:space="preserve">ACLARAR EL PORCENTAJE DE PARTICIPACION EN LA UNION TEMPORAL. 
 </t>
  </si>
  <si>
    <t>LA EXPERIENCIA SE TRASLAPA CON EL CONTRATO NUMERO 0108-20-123-000043</t>
  </si>
  <si>
    <t>106 Y DEL 112 AL 113</t>
  </si>
  <si>
    <t>FONDO MIXTO PARA LA PROMOCION DE LA CULTURA Y LAS ARTES DE BOLIVAR</t>
  </si>
  <si>
    <t>004-10</t>
  </si>
  <si>
    <t>COMFENALCO</t>
  </si>
  <si>
    <t>106 Y DEL 120 AL 122</t>
  </si>
  <si>
    <t>107 Y 123</t>
  </si>
  <si>
    <t>EL TIEMPO DE ESTA CERTIFICACION SE TRASLAPA CON EL CONTRATO NUMERO 13058</t>
  </si>
  <si>
    <t>PSICOLOGA</t>
  </si>
  <si>
    <t>EVEDITH TERAN LORA</t>
  </si>
  <si>
    <t>MARY LUZ OTALORA MAGALLANES</t>
  </si>
  <si>
    <t>FLOR ELENA PEREZ GUTIERRES</t>
  </si>
  <si>
    <t>APRENDER LTDA.</t>
  </si>
  <si>
    <t xml:space="preserve">CORPORACION TECNICA INSTITUTO ROCHY-FUNDACION PROCIENCIA </t>
  </si>
  <si>
    <t>CORPORACION COLEGIO LATINOAMERICANO</t>
  </si>
  <si>
    <t xml:space="preserve">TRANAJADORA SOCIAL </t>
  </si>
  <si>
    <t>SERVINCAR TEMPORAL LIMITADAS</t>
  </si>
  <si>
    <t xml:space="preserve">ESTA CERTIFICACION ES LA MISMA QUE SE ENCUENTRA EN EL FOLIO 155 </t>
  </si>
  <si>
    <t xml:space="preserve">SOLO CERTIFICA 4 MESES </t>
  </si>
  <si>
    <t>MEYLER PUELLO BLANCO</t>
  </si>
  <si>
    <t xml:space="preserve">LICENCIADA EN EDUCACION PREESCOLAR Y BASICA PRIMARIA </t>
  </si>
  <si>
    <t>ESTA PROFESIONAL NO CUENTA CON LA EXPERIENCIA REQUERIDA PARA EL CARGO, QUE ES IGUAL O MAYOR A DOS (2) AÑOS, SÓLO CUENTA CON EXPERIENCIA DE CINCO (5) MESES</t>
  </si>
  <si>
    <t>SECRETARIA DE EDUCACION Y CULTURA DE BOLIVAR</t>
  </si>
  <si>
    <t>MARIA BEATRIZ SALAS CASSERES</t>
  </si>
  <si>
    <t>LICENCIADA EN EDUCACION BASICAS CON ENFASIS EN CIENCIAS SOCIALES</t>
  </si>
  <si>
    <t>GLORIA MERCEDES PEREZ GUTIERRES</t>
  </si>
  <si>
    <t xml:space="preserve">LICENCIADA EN EDUCACION PREESCOLAR </t>
  </si>
  <si>
    <t xml:space="preserve">PROSERVICIOS </t>
  </si>
  <si>
    <t>PROSERVICIOS</t>
  </si>
  <si>
    <t>10/01/2008
05/02/2009</t>
  </si>
  <si>
    <t>15/12/2008
30/12/2009</t>
  </si>
  <si>
    <t xml:space="preserve">
1217 AL 1225</t>
  </si>
  <si>
    <t>ONG MANOS AMIGAS</t>
  </si>
  <si>
    <t>CENTRO EDUCATIVO MARIA EUGENIA VELANDIA</t>
  </si>
  <si>
    <t xml:space="preserve">FUNDACION TRANSFORMEMOS </t>
  </si>
  <si>
    <t xml:space="preserve">LA CERTIFICACION ES COMO DOCENTE TRANSFORMEMOS EDUCANDO -SITE, CERTIFICA TRABAJO CON JOVENES Y NO CON INFANCIA O FAMILIA </t>
  </si>
  <si>
    <t>MARIA EVANGELISTA PAJARO MARTINEZ</t>
  </si>
  <si>
    <t xml:space="preserve">LICENCIADA EN CIENCIAS RELIGIOSAS Y MORAL </t>
  </si>
  <si>
    <t xml:space="preserve">INSTITUCION EDUCATIVA CAMPANITAS DE SABIDURIA </t>
  </si>
  <si>
    <t xml:space="preserve">SOLO TE TIENE EN CUENTA LA EXPERIENCIA PROFESIONAL A PARTIR DE LA FECHA DE GRADO, POR LO TANTO ES VALIDA DESDE EL 18/12/2007. LAS OTRAS CERTIFICACIONES QUE RELACIONAN SON ANTERIORES A LA FECHA DE GRADO COMO PROFESIONAL  </t>
  </si>
  <si>
    <t>1249 AL 1269</t>
  </si>
  <si>
    <t>DERLY REYES PEREIRA</t>
  </si>
  <si>
    <t>CORPORACION DIOS ES AMOR. CDA</t>
  </si>
  <si>
    <t>06/07/2010
7/02/2011
23/01/2012</t>
  </si>
  <si>
    <t>07/12/2010
09/12/2011
30/11/2012</t>
  </si>
  <si>
    <t xml:space="preserve">LA CERTIFICACION NO ESPECIFICA LAS FUNCIONES DEL CARGO. </t>
  </si>
  <si>
    <t xml:space="preserve">NO CERTIFICA LAS FUNCIONES DESARROLLADAS Y NO ESPECIFICA SI TRABAJO CON NIÑOS, NIÑAS, FAMILIA O COMUNIDAD </t>
  </si>
  <si>
    <t>1270 AL 1289</t>
  </si>
  <si>
    <t xml:space="preserve">FINANCIERO POR CADA CINCO MIL CUPOS OFERTADOS O FRACCIÓN INFERIOR
</t>
  </si>
  <si>
    <t>PATRICIA ARNEDO POMBO</t>
  </si>
  <si>
    <t>CONTADOR PUBLICO</t>
  </si>
  <si>
    <t>06/06/2013
01/02/2014</t>
  </si>
  <si>
    <t>30/01/2014
27/11/2014</t>
  </si>
  <si>
    <t>1290 A 1311</t>
  </si>
  <si>
    <t>19</t>
  </si>
  <si>
    <r>
      <t xml:space="preserve">SUBSANAR  DEBEN LLEGAR A TOTALIDAD DE LAS VEREDAS EL CUAL SE ECUENTRA EN EL ANEXO 2 DE GEOREFERENCIACION.
</t>
    </r>
    <r>
      <rPr>
        <b/>
        <sz val="11"/>
        <color theme="1"/>
        <rFont val="Calibri"/>
        <family val="2"/>
        <scheme val="minor"/>
      </rPr>
      <t xml:space="preserve">SUBSANARON   </t>
    </r>
  </si>
  <si>
    <r>
      <t xml:space="preserve">SUBSANAR  DEBEN LLEGAR A TOTALIDAD DE LAS VEREDAS EL CUAL SE ECUENTRA EN EL ANEXO 2 DE GEOREFERENCIACION.
</t>
    </r>
    <r>
      <rPr>
        <b/>
        <sz val="11"/>
        <color theme="1"/>
        <rFont val="Calibri"/>
        <family val="2"/>
        <scheme val="minor"/>
      </rPr>
      <t xml:space="preserve">SUBSANARON   </t>
    </r>
  </si>
  <si>
    <t>MARIA TERESA CANOVA VASQUEZ</t>
  </si>
  <si>
    <t xml:space="preserve">LICENCIADA EN PEDAGOGIA INFANTIL </t>
  </si>
  <si>
    <t xml:space="preserve">PSICOLOGO </t>
  </si>
  <si>
    <t>28/11/2012
18/03/2013
01/02/2014</t>
  </si>
  <si>
    <t>30/01/2013
30/12/20132
04/11/2014</t>
  </si>
  <si>
    <t>GIMNASIO COLOMBO REPUBLICANO</t>
  </si>
  <si>
    <t>AÑO 2006
AÑO 2008
AÑO 2009
AÑO 2010</t>
  </si>
  <si>
    <t>S</t>
  </si>
  <si>
    <t>AI</t>
  </si>
  <si>
    <t xml:space="preserve">ESTE PERFIL REEMPLAZA A WILLIAM JAVIER MATOREL </t>
  </si>
  <si>
    <t>31/07/2013
11/02/2014</t>
  </si>
  <si>
    <t>30/12/2013
04/11/2014</t>
  </si>
  <si>
    <t xml:space="preserve">CENTRO EDUCATIVO JESUS MAESTRO </t>
  </si>
  <si>
    <t>FEBRERO DE  2006</t>
  </si>
  <si>
    <t>NOVIEMBRE DE 2009</t>
  </si>
  <si>
    <t xml:space="preserve">ESTE PERFIL REEMPLAZA A ALEXANDRA SALGADO </t>
  </si>
  <si>
    <r>
      <t xml:space="preserve">LA CERTIFICACION NO TIENE FUNCIONES. SE DEBE  SUBSANAR   
</t>
    </r>
    <r>
      <rPr>
        <b/>
        <sz val="11"/>
        <color theme="1"/>
        <rFont val="Calibri"/>
        <family val="2"/>
        <scheme val="minor"/>
      </rPr>
      <t xml:space="preserve">EL PROPONENTE SUBSANO CON LO REQUERIDO EN ESTA CERTIFICAICON </t>
    </r>
  </si>
  <si>
    <t>LILIANA DEL CARMEN ORDONEZ PACHECO</t>
  </si>
  <si>
    <t>LICENCIADA EN LENGUA CASTELLANA Y COMUNICACIÓN</t>
  </si>
  <si>
    <t>COLEGIO SAGRADO CORAZON DE JESUS</t>
  </si>
  <si>
    <t xml:space="preserve">ESTA PROFESIONAL REEMPLAZA A VERONICA PATRICIA JIMENEZ.
SUBSANO </t>
  </si>
  <si>
    <t>MIRIAN DIAZ RAMOS</t>
  </si>
  <si>
    <t xml:space="preserve">LICENCIADA EN EDUCACION BASICA CON ENFASIS EN HUMANIDADES Y LENGUA CASTELLANA </t>
  </si>
  <si>
    <t>ASOCIACION JUVENIL MISION FUTURA</t>
  </si>
  <si>
    <t>09/07/2012-08/06/2013</t>
  </si>
  <si>
    <r>
      <t xml:space="preserve">LAS CERTIFICACIONES  NO CUENTAN CON FUNCIONES. SE DEBE  SUBSANAR.
</t>
    </r>
    <r>
      <rPr>
        <b/>
        <sz val="11"/>
        <color theme="1"/>
        <rFont val="Calibri"/>
        <family val="2"/>
        <scheme val="minor"/>
      </rPr>
      <t xml:space="preserve">EL PROPONENTE SUBSANO LA CERTIFICACION DE LA COORPORACION EDUCATIVA SAN JOSE. </t>
    </r>
  </si>
  <si>
    <r>
      <t xml:space="preserve">LA CERTIFICACION NO TIENE PLAZO  Y TAMPOCO  LAS FUNCIONES. SE DEBE  SUBSANAR   
</t>
    </r>
    <r>
      <rPr>
        <b/>
        <sz val="11"/>
        <color theme="1"/>
        <rFont val="Calibri"/>
        <family val="2"/>
        <scheme val="minor"/>
      </rPr>
      <t xml:space="preserve">
EL PROPONENTE NO SUBSANO. LA CERTIFICACION QUE PRESENTA NO  ESPECIFICA EL FECHAS DE INGRESO Y RETIRO A LA EMPRESA, SIM EMBARGO CON LAS OTRAS CERTIFICACIONES CUMPLE CON LA EXPERIENCIA REQUERIDA </t>
    </r>
  </si>
  <si>
    <t>ESTA PROFESIONAL REEMPLAZA MERLIN DEL CARMEN FERNANDEZ BARRIOS. SUBSANO</t>
  </si>
  <si>
    <r>
      <t xml:space="preserve">LA CERTIFICACION PRESENTADA NO CUENTA CON LAS FUNCIONES. SUBSANAR
</t>
    </r>
    <r>
      <rPr>
        <b/>
        <sz val="11"/>
        <color theme="1"/>
        <rFont val="Calibri"/>
        <family val="2"/>
        <scheme val="minor"/>
      </rPr>
      <t xml:space="preserve">SUBSANO  </t>
    </r>
  </si>
  <si>
    <r>
      <t xml:space="preserve">LA CERTIFICACION PRESENTADA NO CUENTA CON LAS FUNCIONES. SUBSANAR 
</t>
    </r>
    <r>
      <rPr>
        <b/>
        <sz val="11"/>
        <color theme="1"/>
        <rFont val="Calibri"/>
        <family val="2"/>
        <scheme val="minor"/>
      </rPr>
      <t xml:space="preserve">SUBSANO, CUMPLE CON EL TIEMPO REQUERIDO PARA EL CARGO </t>
    </r>
  </si>
  <si>
    <t>08/07/2013
05/06/2014</t>
  </si>
  <si>
    <t>08/01/2014
11/11/2014</t>
  </si>
  <si>
    <t>MIRNA MILETH  CASTRILLO PEDROZA</t>
  </si>
  <si>
    <r>
      <t xml:space="preserve">LA CERTIFICACION QUE PRESENTA ES DE PRÁCTICA LABORAL EN PSICOLOGIA CLINICA, NO SE ESPECIFICA LAS FUNCIONES Y NO ES CLARO SI TRABAJO CON NIÑOS, NIÑAS O FAMILIAS 
</t>
    </r>
    <r>
      <rPr>
        <b/>
        <sz val="11"/>
        <color theme="1"/>
        <rFont val="Calibri"/>
        <family val="2"/>
        <scheme val="minor"/>
      </rPr>
      <t xml:space="preserve">SUBSANO Y CUMPLE </t>
    </r>
  </si>
  <si>
    <r>
      <t xml:space="preserve">LA CERTIFICACION NO ESPECIFICA LAS FUNCIONES. SUBSANAR
</t>
    </r>
    <r>
      <rPr>
        <b/>
        <sz val="11"/>
        <color theme="1"/>
        <rFont val="Calibri"/>
        <family val="2"/>
        <scheme val="minor"/>
      </rPr>
      <t xml:space="preserve">SUBSANO </t>
    </r>
  </si>
  <si>
    <r>
      <t xml:space="preserve">LA CERTIFICACION NO ESPECIFICA LAS FUNCIONES. SUBSANAR
</t>
    </r>
    <r>
      <rPr>
        <b/>
        <sz val="11"/>
        <color theme="1"/>
        <rFont val="Calibri"/>
        <family val="2"/>
        <scheme val="minor"/>
      </rPr>
      <t xml:space="preserve">SUBSANO </t>
    </r>
  </si>
  <si>
    <t xml:space="preserve">EL PROPONENTE SUBSANO Y CUMPLE CON LA EXPERIENCIA PARA EL CARGO </t>
  </si>
  <si>
    <t>11/11/2014
08/01/2014</t>
  </si>
  <si>
    <t>06/06/2014
01/08/2013</t>
  </si>
  <si>
    <t xml:space="preserve">EL PROPONENTE ADJUNTO UNA NUEVA CERTIFICACION DE PROCIENCIA QUE DA CUENTA DE LA EXPERIENCIA.
SUBSANO  </t>
  </si>
  <si>
    <t xml:space="preserve">ALCADIA MUNICIPAL COMISIARIA DE FAMILIA MUNICIPAL DE REPELON </t>
  </si>
  <si>
    <t xml:space="preserve">CENTRO ZONAL TURBACO </t>
  </si>
  <si>
    <t>EL PROPONENTE SUBSANO PRESENTANDO NUEVA CERTIFICACION</t>
  </si>
  <si>
    <t>HERMINIA MARIA DEL TORO ORTIZ</t>
  </si>
  <si>
    <t xml:space="preserve">UNION TEMPORAL ALIANZA ALIMENTARIA </t>
  </si>
  <si>
    <t xml:space="preserve">LIDA YANETH FIERRO SERPA </t>
  </si>
  <si>
    <t>19/07/2013
02/07/2014</t>
  </si>
  <si>
    <t>ZULAY RIVERA HERRERA</t>
  </si>
  <si>
    <t xml:space="preserve">CORPORACION HOGARES CREA DE COLOMBIA </t>
  </si>
  <si>
    <t xml:space="preserve">ESTE PERFIL REEMPLAZA A MARIA XIMENA FONSECA RODRIGUEZ 
SUBSANA </t>
  </si>
  <si>
    <t>JARLYS PAOLA OROZCO OSPINA</t>
  </si>
  <si>
    <t>YURI MARIA PARRA CHARRIS</t>
  </si>
  <si>
    <t>VIVIANA MERCEDES BAYUELO MOLINA</t>
  </si>
  <si>
    <t>EL PROPONENTE SUBSANO Y CUMPLE CON EL TIEMPO Y REQUISITOS REQUERIDOS</t>
  </si>
  <si>
    <t xml:space="preserve">PRESENTARON LAS CERTIFICACIONES REQUERIDAS EN LA SUBSANACION Y CUMPLEN CON EL TIEMPO REQUERIDO PARA EL CARGO </t>
  </si>
  <si>
    <t xml:space="preserve">NOTA: EL PROPONENTE PRESENTA NUEVAS HOJAS DE VIDA Y NUEVA DOCUMENTACION PARA EL TALENTO HUMANO ADICIONAL, LO QUE IMPLICA UNA MEJORA DE LA PROPUESTA. Y POR LO TANTO NO SERA TENIDO EN CUENTA, YA QUE </t>
  </si>
  <si>
    <t>No es valida pues se presento en atlantico al grupo 31. No fue adjudicatario del GRUPO 31 en Atlántico</t>
  </si>
  <si>
    <r>
      <t xml:space="preserve">LA CARTA DE COMPROMISO NO ESPECIFICA EL CARGO AL CUAL SE ESTA PRESENTANDO. POR FAVOR ACLARAR  
</t>
    </r>
    <r>
      <rPr>
        <b/>
        <sz val="11"/>
        <color theme="1"/>
        <rFont val="Calibri"/>
        <family val="2"/>
        <scheme val="minor"/>
      </rPr>
      <t xml:space="preserve">EL PROPONENTE ACLARA EL CARGO </t>
    </r>
  </si>
  <si>
    <t xml:space="preserve">ESTA EMPRESA TEMPORAL CERTIFICA QUE EFECTIVAMENTE LA PROFESIONAL PRESTO SUS SERVICIOS EN COMFENALCO, POR LO TANTO NO SON VALIDOS LOS MESES DE EXPERIENCIA YA QUE ESTOS HAN SIDO CERTIFICADOS POR COMFENALCO. </t>
  </si>
  <si>
    <t xml:space="preserve">LA CERTIFICACION QUE PRESENTA NO HACE REFERENCIA A TRABAJO CON INFANCIA Y FAMILIA,CERTIFICA DOCENCIA EN CIENCIAS SOCIALES Y CATEDRA AFROCOLOMBIANA  </t>
  </si>
  <si>
    <t>ESTE PERFIL REEMPLAZA A CECILIA DEL CARMEN CONTRERAS PADILLA 
SUBSANÓ</t>
  </si>
  <si>
    <t>ESTE PERFIL REEMPLAZA A DIANA MARGARITA ALMANZA GARCIA 
SUBSANÓ</t>
  </si>
  <si>
    <t>ESTE PERFIL REEMPLAZA A PATRICIA ISABEL TOBIAS 
SUBSANO</t>
  </si>
  <si>
    <t>ESTE PERFIL REEMPLAZA A CHERYL ROSARIO LOPEZ FERNANDEZ
SUBSANO</t>
  </si>
  <si>
    <t xml:space="preserve">LA CERTIFICACION PRECENTADA NO ESPECIFICA EL PLAZO. SUBSANAR </t>
  </si>
  <si>
    <t>ESTE PERFIL REEMPLAZA AURA ROSA CUADROS FLORES 
SUBSANÓ</t>
  </si>
  <si>
    <t xml:space="preserve">LA CERTIFICACION PRESENTADA NO CUENTA CON LAS FUNCIONES. SUBSANAR . SUBSANO </t>
  </si>
  <si>
    <t xml:space="preserve">LA CERTIFICACION PRESENTADA NO CUENTA CON LAS FUNCIONES. SUBSANAR. LAS OTRAS CERTIFICACIONES NO CUMPLEN CON EL PERFIL REQUERIDO . SUSANO </t>
  </si>
  <si>
    <t>LA CERTIFICACION PRESENTADA NO CUENTA CON LAS FUNCIONES. SUBSANAR. SUBSANO</t>
  </si>
  <si>
    <t xml:space="preserve">NO ESPECIFICA LAS FUNCIONES. SUBSANAR
SUBSANO </t>
  </si>
  <si>
    <r>
      <rPr>
        <b/>
        <sz val="11"/>
        <color theme="1"/>
        <rFont val="Calibri"/>
        <family val="2"/>
        <scheme val="minor"/>
      </rPr>
      <t>PUNTO 3.2</t>
    </r>
    <r>
      <rPr>
        <sz val="11"/>
        <color theme="1"/>
        <rFont val="Calibri"/>
        <family val="2"/>
        <scheme val="minor"/>
      </rPr>
      <t xml:space="preserve">. EN LA PROPUESTA SE MENCIONA EL ENFOQUE DIFERENCIAL, CUANDO EN REALIZADAD ESTAN MENCIONADO GRUPOS ETAREOS, (NIÑO, NIÑA, MUJER GESTANTE, MADRE LACTANTE Y CUIDADOR). REVISAR. 
ESTE PUNTO,  HACE REFERENCIA LA DESCRIPCION DEL SERVICIO DE ALIMENTACION DONDE SE DEBE TENER EN CUENTA LAS CARACTERISTICAS SOCIOCULTURALES Y EL CONTEXTOP TERRITORIAL DE LA POBLACION A ATENDER .
</t>
    </r>
    <r>
      <rPr>
        <b/>
        <sz val="11"/>
        <color theme="1"/>
        <rFont val="Calibri"/>
        <family val="2"/>
        <scheme val="minor"/>
      </rPr>
      <t>PUNTO 5. TALENTO HUMANO,</t>
    </r>
    <r>
      <rPr>
        <sz val="11"/>
        <color theme="1"/>
        <rFont val="Calibri"/>
        <family val="2"/>
        <scheme val="minor"/>
      </rPr>
      <t xml:space="preserve"> EQUIPOS DE ESTUDIO Y REFLEXION. NO ES CLARO LO QUE ESCRIBEN 
(FOLIO 078) LA DESCRIPCION DEL EQUIPO DE ESTUDIO Y REFLEXION, TAMPOCO ES CLARO, NO SE ENTIENDE A QUE QUIEREN LLEGAR (FOLIO 079)
</t>
    </r>
    <r>
      <rPr>
        <b/>
        <sz val="11"/>
        <color theme="1"/>
        <rFont val="Calibri"/>
        <family val="2"/>
        <scheme val="minor"/>
      </rPr>
      <t xml:space="preserve">EL POPONENTE TUVO EN CUENTA LAS OBSERVACIONES REALIZADAS. SUBSANO  </t>
    </r>
    <r>
      <rPr>
        <sz val="11"/>
        <color theme="1"/>
        <rFont val="Calibri"/>
        <family val="2"/>
        <scheme val="minor"/>
      </rPr>
      <t xml:space="preserve"> </t>
    </r>
  </si>
  <si>
    <t>DENTRO DE LAS CERTIFICACIONES LABORALES SOLO DOS CUMPLEN CON EL PERFIL DE COORDINADOR O JEFE DE PROGRAMAS SOCIALES DIRIGIDOS A LA PRIMERA INFACIA  PERO EL TIEMPO DE EXPRIECIA QUE CERTIFICA ES DE 10 MESES. SUBSANO</t>
  </si>
  <si>
    <t xml:space="preserve">CUENTA CON UNA CERTIFICAION DE COORDIANDORA DEL SISTEMA INTERACTIVO TRANSFORMEMOS EDUCANDO - SITE NO ESPICIFICA PLAZO , FUNCIONES. DEBE SUBSANAR LAS DEMAS CERTIFICACIONES. NO CUMPLEN CON EL PERFIL REQUERIDO . SUBSANO </t>
  </si>
  <si>
    <t xml:space="preserve">NO CUMPLE CON EL TIEMPO REQUERIDO PARA EL CARGO. SUBSANAR . SUBSANO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</si>
</sst>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4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8"/>
      <color theme="1"/>
      <name val="Arial"/>
      <family val="2"/>
    </font>
    <font>
      <b/>
      <sz val="11"/>
      <color rgb="FFFF0000"/>
      <name val="Calibri"/>
      <family val="2"/>
      <scheme val="minor"/>
    </font>
    <font>
      <sz val="9"/>
      <color rgb="FFFF0000"/>
      <name val="Calibri"/>
      <family val="2"/>
      <scheme val="minor"/>
    </font>
    <font>
      <b/>
      <sz val="9"/>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medium">
        <color indexed="64"/>
      </right>
      <top style="medium">
        <color indexed="64"/>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503">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0" fontId="15" fillId="0" borderId="1" xfId="0" applyFont="1" applyFill="1" applyBorder="1" applyAlignment="1">
      <alignment horizontal="left" vertical="center"/>
    </xf>
    <xf numFmtId="0" fontId="1" fillId="2" borderId="42" xfId="0" applyFont="1" applyFill="1" applyBorder="1" applyAlignment="1">
      <alignment vertical="center" wrapText="1"/>
    </xf>
    <xf numFmtId="0" fontId="0" fillId="0" borderId="1" xfId="0" applyBorder="1" applyAlignment="1">
      <alignment wrapText="1"/>
    </xf>
    <xf numFmtId="49" fontId="13" fillId="0" borderId="1" xfId="0" applyNumberFormat="1" applyFont="1" applyFill="1" applyBorder="1" applyAlignment="1" applyProtection="1">
      <alignment horizontal="center" vertical="center" wrapText="1"/>
      <protection locked="0"/>
    </xf>
    <xf numFmtId="0" fontId="1" fillId="2" borderId="13" xfId="0" applyFont="1" applyFill="1" applyBorder="1" applyAlignment="1">
      <alignment horizontal="center" vertical="center" wrapText="1"/>
    </xf>
    <xf numFmtId="0" fontId="0" fillId="0" borderId="1" xfId="0" applyBorder="1" applyAlignment="1">
      <alignment horizontal="center" vertical="center"/>
    </xf>
    <xf numFmtId="0" fontId="1" fillId="2" borderId="13" xfId="0" applyFont="1" applyFill="1" applyBorder="1" applyAlignment="1">
      <alignment horizontal="center" vertical="center" wrapText="1"/>
    </xf>
    <xf numFmtId="0" fontId="1" fillId="2" borderId="13" xfId="0" applyFont="1" applyFill="1" applyBorder="1" applyAlignment="1">
      <alignment horizontal="center" vertical="center"/>
    </xf>
    <xf numFmtId="0" fontId="0" fillId="0" borderId="47" xfId="0" applyBorder="1" applyAlignment="1">
      <alignment horizontal="center" vertical="center"/>
    </xf>
    <xf numFmtId="0" fontId="0" fillId="0" borderId="47" xfId="0"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6" xfId="0" applyBorder="1" applyAlignment="1">
      <alignment horizontal="center" vertical="center" wrapText="1"/>
    </xf>
    <xf numFmtId="14" fontId="0" fillId="0" borderId="0" xfId="0" applyNumberFormat="1" applyFill="1" applyBorder="1" applyAlignment="1">
      <alignment horizontal="center" vertical="center"/>
    </xf>
    <xf numFmtId="14" fontId="0" fillId="0" borderId="0" xfId="0" applyNumberFormat="1" applyBorder="1" applyAlignment="1">
      <alignment horizontal="center" vertical="center"/>
    </xf>
    <xf numFmtId="0" fontId="0" fillId="0" borderId="0" xfId="0" applyBorder="1" applyAlignment="1">
      <alignment horizontal="center" vertical="center"/>
    </xf>
    <xf numFmtId="0" fontId="0" fillId="0" borderId="12" xfId="0" applyBorder="1" applyAlignment="1">
      <alignment horizontal="center" vertical="center" wrapText="1"/>
    </xf>
    <xf numFmtId="0" fontId="0" fillId="0" borderId="52" xfId="0" applyBorder="1" applyAlignment="1">
      <alignment horizontal="center" vertical="center" wrapText="1"/>
    </xf>
    <xf numFmtId="0" fontId="0" fillId="0" borderId="53" xfId="0" applyBorder="1" applyAlignment="1">
      <alignment horizontal="center" vertical="center"/>
    </xf>
    <xf numFmtId="14" fontId="0" fillId="0" borderId="12" xfId="0" applyNumberFormat="1" applyBorder="1" applyAlignment="1">
      <alignment horizontal="center" vertical="center" wrapText="1"/>
    </xf>
    <xf numFmtId="0" fontId="0" fillId="0" borderId="3" xfId="0" applyBorder="1" applyAlignment="1">
      <alignment horizontal="center" vertical="center" wrapText="1"/>
    </xf>
    <xf numFmtId="0" fontId="0" fillId="0" borderId="57" xfId="0" applyBorder="1" applyAlignment="1">
      <alignment horizontal="center" vertical="center"/>
    </xf>
    <xf numFmtId="0" fontId="0" fillId="0" borderId="1" xfId="0" applyBorder="1" applyAlignment="1">
      <alignment horizontal="center" vertical="center" wrapText="1"/>
    </xf>
    <xf numFmtId="0" fontId="0" fillId="0" borderId="61" xfId="0" applyBorder="1" applyAlignment="1">
      <alignment horizontal="center" vertical="center"/>
    </xf>
    <xf numFmtId="0" fontId="0" fillId="0" borderId="3" xfId="0" applyBorder="1" applyAlignment="1">
      <alignment horizontal="center" vertical="center"/>
    </xf>
    <xf numFmtId="0" fontId="0" fillId="0" borderId="12" xfId="0" applyBorder="1" applyAlignment="1">
      <alignment horizontal="center" vertical="center"/>
    </xf>
    <xf numFmtId="0" fontId="0" fillId="0" borderId="1" xfId="0" applyBorder="1" applyAlignment="1">
      <alignment horizontal="center" vertical="center"/>
    </xf>
    <xf numFmtId="14" fontId="0" fillId="0" borderId="1" xfId="0" applyNumberFormat="1" applyBorder="1" applyAlignment="1">
      <alignment horizontal="center" vertical="center" wrapText="1"/>
    </xf>
    <xf numFmtId="14" fontId="0" fillId="0" borderId="3" xfId="0" applyNumberFormat="1" applyBorder="1" applyAlignment="1">
      <alignment horizontal="center" vertical="center" wrapText="1"/>
    </xf>
    <xf numFmtId="0" fontId="13" fillId="0" borderId="1" xfId="0" applyNumberFormat="1" applyFont="1" applyFill="1" applyBorder="1" applyAlignment="1" applyProtection="1">
      <alignment horizontal="center" vertical="center" wrapText="1"/>
      <protection locked="0"/>
    </xf>
    <xf numFmtId="0" fontId="0" fillId="0" borderId="1" xfId="0" applyNumberFormat="1" applyFill="1" applyBorder="1" applyAlignment="1">
      <alignment vertical="center"/>
    </xf>
    <xf numFmtId="0" fontId="0" fillId="0" borderId="1" xfId="0" applyNumberFormat="1" applyBorder="1" applyAlignment="1">
      <alignment vertical="center"/>
    </xf>
    <xf numFmtId="1" fontId="13" fillId="0" borderId="1" xfId="0" applyNumberFormat="1" applyFont="1" applyFill="1" applyBorder="1" applyAlignment="1" applyProtection="1">
      <alignment horizontal="center" vertical="center" wrapText="1"/>
      <protection locked="0"/>
    </xf>
    <xf numFmtId="1" fontId="18" fillId="2" borderId="1" xfId="0" applyNumberFormat="1" applyFont="1" applyFill="1" applyBorder="1" applyAlignment="1" applyProtection="1">
      <alignment horizontal="center" vertical="center" wrapText="1"/>
      <protection locked="0"/>
    </xf>
    <xf numFmtId="1" fontId="0" fillId="0" borderId="1" xfId="0" applyNumberFormat="1" applyFill="1" applyBorder="1" applyAlignment="1">
      <alignment vertical="center"/>
    </xf>
    <xf numFmtId="1" fontId="15" fillId="0" borderId="1" xfId="0" applyNumberFormat="1" applyFont="1" applyFill="1" applyBorder="1" applyAlignment="1">
      <alignment horizontal="left" vertical="center"/>
    </xf>
    <xf numFmtId="3" fontId="13" fillId="0" borderId="1" xfId="0" applyNumberFormat="1" applyFont="1" applyFill="1" applyBorder="1" applyAlignment="1" applyProtection="1">
      <alignment horizontal="center" vertical="center" wrapText="1"/>
      <protection locked="0"/>
    </xf>
    <xf numFmtId="3" fontId="18" fillId="2" borderId="1" xfId="0" applyNumberFormat="1" applyFont="1" applyFill="1" applyBorder="1" applyAlignment="1" applyProtection="1">
      <alignment horizontal="center" vertical="center" wrapText="1"/>
      <protection locked="0"/>
    </xf>
    <xf numFmtId="3" fontId="0" fillId="0" borderId="1" xfId="0" applyNumberFormat="1" applyFill="1" applyBorder="1" applyAlignment="1">
      <alignment vertical="center"/>
    </xf>
    <xf numFmtId="3" fontId="15" fillId="0" borderId="1" xfId="0" applyNumberFormat="1" applyFont="1" applyFill="1" applyBorder="1" applyAlignment="1">
      <alignment horizontal="left" vertical="center"/>
    </xf>
    <xf numFmtId="0" fontId="39" fillId="0" borderId="0" xfId="0" applyFont="1" applyAlignment="1">
      <alignment horizontal="left" vertical="center" indent="4" readingOrder="1"/>
    </xf>
    <xf numFmtId="14" fontId="13" fillId="10" borderId="1" xfId="0" applyNumberFormat="1" applyFont="1" applyFill="1" applyBorder="1" applyAlignment="1" applyProtection="1">
      <alignment horizontal="center" vertical="center" wrapText="1"/>
      <protection locked="0"/>
    </xf>
    <xf numFmtId="0" fontId="14" fillId="10" borderId="1" xfId="0" applyFont="1" applyFill="1" applyBorder="1" applyAlignment="1">
      <alignment horizontal="center" vertical="center" wrapText="1"/>
    </xf>
    <xf numFmtId="49" fontId="14" fillId="10" borderId="1" xfId="0" applyNumberFormat="1" applyFont="1" applyFill="1" applyBorder="1" applyAlignment="1" applyProtection="1">
      <alignment horizontal="center" vertical="center" wrapText="1"/>
      <protection locked="0"/>
    </xf>
    <xf numFmtId="0" fontId="14" fillId="10" borderId="1" xfId="0" applyFont="1" applyFill="1" applyBorder="1" applyAlignment="1" applyProtection="1">
      <alignment horizontal="center" vertical="center" wrapText="1"/>
      <protection locked="0"/>
    </xf>
    <xf numFmtId="0" fontId="13" fillId="10" borderId="1" xfId="0" applyNumberFormat="1" applyFont="1" applyFill="1" applyBorder="1" applyAlignment="1" applyProtection="1">
      <alignment horizontal="center" vertical="center" wrapText="1"/>
      <protection locked="0"/>
    </xf>
    <xf numFmtId="0" fontId="13" fillId="10" borderId="1" xfId="0" applyFont="1" applyFill="1" applyBorder="1" applyAlignment="1" applyProtection="1">
      <alignment horizontal="center" vertical="center" wrapText="1"/>
      <protection locked="0"/>
    </xf>
    <xf numFmtId="15" fontId="13" fillId="10" borderId="1" xfId="0" applyNumberFormat="1" applyFont="1" applyFill="1" applyBorder="1" applyAlignment="1" applyProtection="1">
      <alignment horizontal="center" vertical="center" wrapText="1"/>
      <protection locked="0"/>
    </xf>
    <xf numFmtId="1" fontId="13" fillId="10" borderId="1" xfId="0" applyNumberFormat="1" applyFont="1" applyFill="1" applyBorder="1" applyAlignment="1" applyProtection="1">
      <alignment horizontal="center" vertical="center" wrapText="1"/>
      <protection locked="0"/>
    </xf>
    <xf numFmtId="3" fontId="13" fillId="10" borderId="1" xfId="0" applyNumberFormat="1" applyFont="1" applyFill="1" applyBorder="1" applyAlignment="1" applyProtection="1">
      <alignment horizontal="center" vertical="center" wrapText="1"/>
      <protection locked="0"/>
    </xf>
    <xf numFmtId="2" fontId="13" fillId="10" borderId="1" xfId="0" applyNumberFormat="1" applyFont="1" applyFill="1" applyBorder="1" applyAlignment="1" applyProtection="1">
      <alignment horizontal="center" vertical="center" wrapText="1"/>
      <protection locked="0"/>
    </xf>
    <xf numFmtId="0" fontId="0" fillId="10" borderId="0" xfId="0" applyFill="1" applyAlignment="1">
      <alignment vertical="center"/>
    </xf>
    <xf numFmtId="0" fontId="11" fillId="10" borderId="0" xfId="0" applyFont="1" applyFill="1" applyBorder="1" applyAlignment="1">
      <alignment horizontal="left" vertical="center" wrapText="1"/>
    </xf>
    <xf numFmtId="0" fontId="14" fillId="10" borderId="0" xfId="0" applyFont="1" applyFill="1" applyAlignment="1">
      <alignment horizontal="left" vertical="center" wrapText="1"/>
    </xf>
    <xf numFmtId="1" fontId="0" fillId="2" borderId="1" xfId="0" applyNumberFormat="1" applyFill="1" applyBorder="1" applyAlignment="1">
      <alignment horizontal="center" vertical="center"/>
    </xf>
    <xf numFmtId="3" fontId="0" fillId="3" borderId="1" xfId="0" applyNumberFormat="1" applyFill="1" applyBorder="1" applyAlignment="1">
      <alignment horizontal="right" vertical="center"/>
    </xf>
    <xf numFmtId="0" fontId="0" fillId="0" borderId="13" xfId="0" applyBorder="1" applyAlignment="1">
      <alignment vertical="center" wrapText="1"/>
    </xf>
    <xf numFmtId="14" fontId="0" fillId="0" borderId="47" xfId="0" applyNumberFormat="1" applyBorder="1" applyAlignment="1">
      <alignment horizontal="center" vertical="center" wrapText="1"/>
    </xf>
    <xf numFmtId="0" fontId="0" fillId="0" borderId="48" xfId="0" applyBorder="1" applyAlignment="1">
      <alignment horizontal="center" vertical="center" wrapText="1"/>
    </xf>
    <xf numFmtId="0" fontId="0" fillId="0" borderId="3" xfId="0" applyBorder="1" applyAlignment="1">
      <alignment vertical="center" wrapText="1"/>
    </xf>
    <xf numFmtId="0" fontId="0" fillId="0" borderId="47" xfId="0" applyBorder="1" applyAlignment="1">
      <alignment vertical="center" wrapText="1"/>
    </xf>
    <xf numFmtId="0" fontId="0" fillId="0" borderId="12" xfId="0" applyBorder="1" applyAlignment="1">
      <alignment vertical="center" wrapText="1"/>
    </xf>
    <xf numFmtId="0" fontId="0" fillId="0" borderId="16" xfId="0" applyBorder="1" applyAlignment="1">
      <alignment vertical="center" wrapText="1"/>
    </xf>
    <xf numFmtId="0" fontId="40" fillId="0" borderId="1" xfId="0" applyFont="1" applyBorder="1" applyAlignment="1">
      <alignment horizontal="center" vertical="center"/>
    </xf>
    <xf numFmtId="169" fontId="0" fillId="3" borderId="1" xfId="1" applyNumberFormat="1" applyFont="1" applyFill="1" applyBorder="1" applyAlignment="1">
      <alignment vertical="center"/>
    </xf>
    <xf numFmtId="1" fontId="18" fillId="0" borderId="1" xfId="0" applyNumberFormat="1" applyFont="1" applyFill="1" applyBorder="1" applyAlignment="1" applyProtection="1">
      <alignment horizontal="center" vertical="center" wrapText="1"/>
      <protection locked="0"/>
    </xf>
    <xf numFmtId="1" fontId="41" fillId="0" borderId="1" xfId="0" applyNumberFormat="1" applyFont="1" applyFill="1" applyBorder="1" applyAlignment="1" applyProtection="1">
      <alignment horizontal="center" vertical="center" wrapText="1"/>
      <protection locked="0"/>
    </xf>
    <xf numFmtId="1" fontId="42"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169" fontId="18" fillId="0" borderId="1" xfId="1" applyNumberFormat="1" applyFont="1" applyFill="1" applyBorder="1" applyAlignment="1" applyProtection="1">
      <alignment horizontal="center" vertical="center" wrapText="1"/>
      <protection locked="0"/>
    </xf>
    <xf numFmtId="3" fontId="0" fillId="0" borderId="1" xfId="0" applyNumberFormat="1" applyFill="1" applyBorder="1" applyAlignment="1">
      <alignment horizontal="center" vertical="center"/>
    </xf>
    <xf numFmtId="0" fontId="0" fillId="0" borderId="16" xfId="0" applyBorder="1" applyAlignment="1">
      <alignment horizontal="center" vertical="center"/>
    </xf>
    <xf numFmtId="0" fontId="0" fillId="0" borderId="16" xfId="0" applyBorder="1" applyAlignment="1">
      <alignment horizontal="center" vertical="center" wrapText="1"/>
    </xf>
    <xf numFmtId="14" fontId="0" fillId="0" borderId="16" xfId="0" applyNumberFormat="1" applyBorder="1" applyAlignment="1">
      <alignment horizontal="center" vertical="center" wrapText="1"/>
    </xf>
    <xf numFmtId="0" fontId="0" fillId="0" borderId="49" xfId="0" applyBorder="1" applyAlignment="1">
      <alignment horizontal="center" vertical="center" wrapText="1"/>
    </xf>
    <xf numFmtId="0" fontId="0" fillId="0" borderId="50" xfId="0" applyBorder="1" applyAlignment="1">
      <alignment horizontal="center" vertical="center"/>
    </xf>
    <xf numFmtId="0" fontId="0" fillId="0" borderId="1" xfId="0" applyBorder="1" applyAlignment="1">
      <alignment horizontal="justify" vertical="justify" wrapText="1"/>
    </xf>
    <xf numFmtId="0" fontId="0" fillId="10" borderId="46" xfId="0" applyFill="1" applyBorder="1" applyAlignment="1">
      <alignment horizontal="center" vertical="center" wrapText="1"/>
    </xf>
    <xf numFmtId="0" fontId="0" fillId="10" borderId="32" xfId="0" applyFill="1" applyBorder="1" applyAlignment="1">
      <alignment horizontal="center" vertical="center"/>
    </xf>
    <xf numFmtId="0" fontId="0" fillId="10" borderId="47" xfId="0" applyFill="1" applyBorder="1" applyAlignment="1">
      <alignment horizontal="center" wrapText="1"/>
    </xf>
    <xf numFmtId="0" fontId="0" fillId="10" borderId="47" xfId="0" applyFill="1" applyBorder="1" applyAlignment="1">
      <alignment horizontal="center"/>
    </xf>
    <xf numFmtId="14" fontId="0" fillId="10" borderId="47" xfId="0" applyNumberFormat="1" applyFill="1" applyBorder="1" applyAlignment="1">
      <alignment horizontal="center"/>
    </xf>
    <xf numFmtId="14" fontId="0" fillId="10" borderId="47" xfId="0" applyNumberFormat="1" applyFill="1" applyBorder="1" applyAlignment="1">
      <alignment horizontal="center" wrapText="1"/>
    </xf>
    <xf numFmtId="0" fontId="0" fillId="10" borderId="47" xfId="0" applyFill="1" applyBorder="1" applyAlignment="1">
      <alignment horizontal="center" vertical="center"/>
    </xf>
    <xf numFmtId="0" fontId="0" fillId="10" borderId="47" xfId="0" applyFill="1" applyBorder="1" applyAlignment="1">
      <alignment horizontal="center" vertical="center" wrapText="1"/>
    </xf>
    <xf numFmtId="0" fontId="0" fillId="10" borderId="48" xfId="0" applyFill="1" applyBorder="1" applyAlignment="1">
      <alignment horizontal="center" vertical="center"/>
    </xf>
    <xf numFmtId="0" fontId="0" fillId="10" borderId="49" xfId="0" applyFill="1" applyBorder="1" applyAlignment="1">
      <alignment horizontal="center" vertical="center" wrapText="1"/>
    </xf>
    <xf numFmtId="0" fontId="0" fillId="10" borderId="16" xfId="0" applyFill="1" applyBorder="1" applyAlignment="1">
      <alignment horizontal="center" wrapText="1"/>
    </xf>
    <xf numFmtId="0" fontId="0" fillId="10" borderId="16" xfId="0" applyFill="1" applyBorder="1" applyAlignment="1">
      <alignment horizontal="center"/>
    </xf>
    <xf numFmtId="14" fontId="0" fillId="10" borderId="16" xfId="0" applyNumberFormat="1" applyFill="1" applyBorder="1" applyAlignment="1">
      <alignment horizontal="center"/>
    </xf>
    <xf numFmtId="0" fontId="0" fillId="10" borderId="16" xfId="0" applyFill="1" applyBorder="1" applyAlignment="1">
      <alignment horizontal="center" vertical="center"/>
    </xf>
    <xf numFmtId="0" fontId="0" fillId="10" borderId="50" xfId="0" applyFill="1" applyBorder="1" applyAlignment="1">
      <alignment horizontal="center" vertical="center"/>
    </xf>
    <xf numFmtId="0" fontId="0" fillId="10" borderId="51" xfId="0" applyFill="1" applyBorder="1" applyAlignment="1">
      <alignment horizontal="center" vertical="center" wrapText="1"/>
    </xf>
    <xf numFmtId="0" fontId="0" fillId="10" borderId="16" xfId="0" applyFill="1" applyBorder="1" applyAlignment="1">
      <alignment horizontal="center" vertical="center" wrapText="1"/>
    </xf>
    <xf numFmtId="0" fontId="0" fillId="10" borderId="46" xfId="0" applyFill="1" applyBorder="1" applyAlignment="1">
      <alignment horizontal="center" vertical="center"/>
    </xf>
    <xf numFmtId="0" fontId="0" fillId="10" borderId="2" xfId="0" applyFill="1" applyBorder="1" applyAlignment="1">
      <alignment horizontal="center" wrapText="1"/>
    </xf>
    <xf numFmtId="14" fontId="0" fillId="10" borderId="2" xfId="0" applyNumberFormat="1" applyFill="1" applyBorder="1" applyAlignment="1">
      <alignment horizontal="center"/>
    </xf>
    <xf numFmtId="0" fontId="0" fillId="10" borderId="2" xfId="0" applyFill="1" applyBorder="1" applyAlignment="1">
      <alignment horizontal="center" vertical="center"/>
    </xf>
    <xf numFmtId="0" fontId="0" fillId="10" borderId="1" xfId="0" applyFill="1" applyBorder="1" applyAlignment="1">
      <alignment horizontal="center" wrapText="1"/>
    </xf>
    <xf numFmtId="14" fontId="0" fillId="10" borderId="1" xfId="0" applyNumberFormat="1" applyFill="1" applyBorder="1" applyAlignment="1">
      <alignment horizontal="center"/>
    </xf>
    <xf numFmtId="0" fontId="0" fillId="10" borderId="1" xfId="0" applyFill="1" applyBorder="1" applyAlignment="1">
      <alignment horizontal="center" vertical="center"/>
    </xf>
    <xf numFmtId="0" fontId="0" fillId="10" borderId="1" xfId="0" applyFill="1" applyBorder="1" applyAlignment="1">
      <alignment horizontal="center" vertical="center" wrapText="1"/>
    </xf>
    <xf numFmtId="0" fontId="0" fillId="10" borderId="3" xfId="0" applyFill="1" applyBorder="1" applyAlignment="1">
      <alignment horizontal="center" wrapText="1"/>
    </xf>
    <xf numFmtId="14" fontId="0" fillId="10" borderId="3" xfId="0" applyNumberFormat="1" applyFill="1" applyBorder="1" applyAlignment="1">
      <alignment horizontal="center"/>
    </xf>
    <xf numFmtId="0" fontId="0" fillId="10" borderId="3" xfId="0" applyFill="1" applyBorder="1" applyAlignment="1">
      <alignment horizontal="center" vertical="center"/>
    </xf>
    <xf numFmtId="0" fontId="0" fillId="10" borderId="3" xfId="0" applyFill="1" applyBorder="1" applyAlignment="1">
      <alignment horizontal="center" vertical="center" wrapText="1"/>
    </xf>
    <xf numFmtId="0" fontId="0" fillId="10" borderId="17" xfId="0" applyFill="1" applyBorder="1" applyAlignment="1">
      <alignment wrapText="1"/>
    </xf>
    <xf numFmtId="0" fontId="0" fillId="10" borderId="17" xfId="0" applyFill="1" applyBorder="1" applyAlignment="1">
      <alignment horizontal="center" vertical="center"/>
    </xf>
    <xf numFmtId="0" fontId="0" fillId="10" borderId="56" xfId="0" applyFill="1" applyBorder="1" applyAlignment="1">
      <alignment horizontal="center" vertical="center"/>
    </xf>
    <xf numFmtId="0" fontId="0" fillId="10" borderId="57" xfId="0" applyFill="1" applyBorder="1" applyAlignment="1">
      <alignment horizontal="center" vertical="center"/>
    </xf>
    <xf numFmtId="0" fontId="0" fillId="10" borderId="12" xfId="0" applyFill="1" applyBorder="1" applyAlignment="1">
      <alignment horizontal="center" wrapText="1"/>
    </xf>
    <xf numFmtId="14" fontId="0" fillId="10" borderId="12" xfId="0" applyNumberFormat="1" applyFill="1" applyBorder="1" applyAlignment="1">
      <alignment horizontal="center" wrapText="1"/>
    </xf>
    <xf numFmtId="0" fontId="0" fillId="10" borderId="4" xfId="0" applyFill="1" applyBorder="1" applyAlignment="1">
      <alignment horizontal="center" vertical="center"/>
    </xf>
    <xf numFmtId="0" fontId="0" fillId="10" borderId="47" xfId="0" applyNumberFormat="1" applyFill="1" applyBorder="1" applyAlignment="1">
      <alignment horizontal="center" wrapText="1"/>
    </xf>
    <xf numFmtId="0" fontId="0" fillId="10" borderId="1" xfId="0" applyFill="1" applyBorder="1" applyAlignment="1">
      <alignment vertical="center"/>
    </xf>
    <xf numFmtId="0" fontId="0" fillId="10" borderId="1" xfId="0" applyFill="1" applyBorder="1" applyAlignment="1">
      <alignment horizontal="center"/>
    </xf>
    <xf numFmtId="14" fontId="0" fillId="10" borderId="1" xfId="0" applyNumberFormat="1" applyFill="1" applyBorder="1" applyAlignment="1">
      <alignment horizontal="center" wrapText="1"/>
    </xf>
    <xf numFmtId="0" fontId="0" fillId="10" borderId="41" xfId="0" applyFill="1" applyBorder="1" applyAlignment="1">
      <alignment vertical="center"/>
    </xf>
    <xf numFmtId="0" fontId="0" fillId="10" borderId="5" xfId="0" applyFill="1" applyBorder="1" applyAlignment="1">
      <alignment vertical="center"/>
    </xf>
    <xf numFmtId="0" fontId="0" fillId="10" borderId="17" xfId="0" applyFill="1" applyBorder="1" applyAlignment="1">
      <alignment horizontal="center" wrapText="1"/>
    </xf>
    <xf numFmtId="0" fontId="0" fillId="10" borderId="17" xfId="0" applyFill="1" applyBorder="1" applyAlignment="1">
      <alignment horizontal="center"/>
    </xf>
    <xf numFmtId="14" fontId="0" fillId="10" borderId="17" xfId="0" applyNumberFormat="1" applyFill="1" applyBorder="1" applyAlignment="1">
      <alignment horizontal="center"/>
    </xf>
    <xf numFmtId="14" fontId="0" fillId="10" borderId="17" xfId="0" applyNumberFormat="1" applyFill="1" applyBorder="1" applyAlignment="1">
      <alignment horizontal="center" wrapText="1"/>
    </xf>
    <xf numFmtId="0" fontId="0" fillId="10" borderId="17" xfId="0" applyFill="1" applyBorder="1" applyAlignment="1">
      <alignment horizontal="center" vertical="center" wrapText="1"/>
    </xf>
    <xf numFmtId="0" fontId="0" fillId="10" borderId="55" xfId="0" applyFill="1" applyBorder="1" applyAlignment="1">
      <alignment horizontal="center" vertical="center"/>
    </xf>
    <xf numFmtId="0" fontId="0" fillId="10" borderId="54" xfId="0" applyFill="1" applyBorder="1" applyAlignment="1">
      <alignment horizontal="center" vertical="center" wrapText="1"/>
    </xf>
    <xf numFmtId="0" fontId="1" fillId="10" borderId="17" xfId="0" applyFont="1" applyFill="1" applyBorder="1" applyAlignment="1">
      <alignment horizontal="center" vertical="center" wrapText="1"/>
    </xf>
    <xf numFmtId="0" fontId="0" fillId="10" borderId="4" xfId="0" applyFill="1" applyBorder="1" applyAlignment="1">
      <alignment horizontal="center" wrapText="1"/>
    </xf>
    <xf numFmtId="14" fontId="0" fillId="10" borderId="4" xfId="0" applyNumberFormat="1" applyFill="1" applyBorder="1" applyAlignment="1">
      <alignment horizontal="center"/>
    </xf>
    <xf numFmtId="0" fontId="0" fillId="10" borderId="52" xfId="0" applyFill="1" applyBorder="1" applyAlignment="1">
      <alignment horizontal="center" vertical="center" wrapText="1"/>
    </xf>
    <xf numFmtId="0" fontId="0" fillId="10" borderId="0" xfId="0" applyFill="1" applyBorder="1" applyAlignment="1">
      <alignment horizontal="center" vertical="center" wrapText="1"/>
    </xf>
    <xf numFmtId="14" fontId="0" fillId="10" borderId="12" xfId="0" applyNumberFormat="1" applyFill="1" applyBorder="1" applyAlignment="1">
      <alignment horizontal="center"/>
    </xf>
    <xf numFmtId="0" fontId="0" fillId="10" borderId="12" xfId="0" applyFill="1" applyBorder="1" applyAlignment="1">
      <alignment horizontal="center" vertical="center" wrapText="1"/>
    </xf>
    <xf numFmtId="0" fontId="0" fillId="10" borderId="53" xfId="0" applyFill="1" applyBorder="1" applyAlignment="1">
      <alignment horizontal="center" vertical="center"/>
    </xf>
    <xf numFmtId="0" fontId="1" fillId="10" borderId="12" xfId="0" applyFont="1" applyFill="1" applyBorder="1" applyAlignment="1">
      <alignment horizontal="center" vertical="center" wrapText="1"/>
    </xf>
    <xf numFmtId="14" fontId="0" fillId="10" borderId="1" xfId="0" applyNumberFormat="1" applyFill="1" applyBorder="1" applyAlignment="1">
      <alignment horizontal="center" vertical="center" wrapText="1"/>
    </xf>
    <xf numFmtId="0" fontId="1" fillId="10" borderId="1" xfId="0" applyFont="1" applyFill="1" applyBorder="1" applyAlignment="1">
      <alignment horizontal="center" vertical="center" wrapText="1"/>
    </xf>
    <xf numFmtId="0" fontId="0" fillId="10" borderId="0" xfId="0" applyFill="1" applyBorder="1" applyAlignment="1">
      <alignment vertical="center"/>
    </xf>
    <xf numFmtId="14" fontId="0" fillId="10" borderId="16" xfId="0" applyNumberFormat="1" applyFill="1" applyBorder="1" applyAlignment="1">
      <alignment horizontal="center" vertical="center" wrapText="1"/>
    </xf>
    <xf numFmtId="14" fontId="0" fillId="10" borderId="16" xfId="0" applyNumberFormat="1" applyFill="1" applyBorder="1" applyAlignment="1">
      <alignment horizontal="center" vertical="center"/>
    </xf>
    <xf numFmtId="0" fontId="1" fillId="10" borderId="16" xfId="0" applyFont="1" applyFill="1" applyBorder="1" applyAlignment="1">
      <alignment horizontal="center" vertical="center" wrapText="1"/>
    </xf>
    <xf numFmtId="14" fontId="0" fillId="10" borderId="1" xfId="0" applyNumberFormat="1" applyFill="1" applyBorder="1" applyAlignment="1">
      <alignment horizontal="center" vertical="center"/>
    </xf>
    <xf numFmtId="14" fontId="0" fillId="10" borderId="12" xfId="0" applyNumberFormat="1" applyFill="1" applyBorder="1" applyAlignment="1">
      <alignment horizontal="center" vertical="center" wrapText="1"/>
    </xf>
    <xf numFmtId="14" fontId="0" fillId="10" borderId="12" xfId="0" applyNumberFormat="1" applyFill="1" applyBorder="1" applyAlignment="1">
      <alignment horizontal="center" vertical="center"/>
    </xf>
    <xf numFmtId="3" fontId="0" fillId="3" borderId="4" xfId="0" applyNumberFormat="1" applyFill="1" applyBorder="1" applyAlignment="1">
      <alignment horizontal="right" vertical="center"/>
    </xf>
    <xf numFmtId="0" fontId="0" fillId="10" borderId="2" xfId="0" applyFill="1" applyBorder="1" applyAlignment="1">
      <alignment horizontal="center" vertical="center" wrapText="1"/>
    </xf>
    <xf numFmtId="14" fontId="0" fillId="10" borderId="3" xfId="0" applyNumberFormat="1" applyFill="1" applyBorder="1" applyAlignment="1">
      <alignment vertical="center"/>
    </xf>
    <xf numFmtId="14" fontId="0" fillId="10" borderId="3" xfId="0" applyNumberFormat="1" applyFill="1" applyBorder="1" applyAlignment="1">
      <alignment horizontal="center" vertical="center" wrapText="1"/>
    </xf>
    <xf numFmtId="0" fontId="1" fillId="10" borderId="3" xfId="0" applyFont="1" applyFill="1" applyBorder="1" applyAlignment="1">
      <alignment horizontal="center" vertical="center" wrapText="1"/>
    </xf>
    <xf numFmtId="0" fontId="0" fillId="10" borderId="13" xfId="0" applyFill="1" applyBorder="1" applyAlignment="1">
      <alignment horizontal="center" wrapText="1"/>
    </xf>
    <xf numFmtId="14" fontId="0" fillId="10" borderId="13" xfId="0" applyNumberFormat="1" applyFill="1" applyBorder="1" applyAlignment="1">
      <alignment horizontal="center"/>
    </xf>
    <xf numFmtId="0" fontId="0" fillId="10" borderId="13" xfId="0" applyFill="1" applyBorder="1" applyAlignment="1">
      <alignment horizontal="center" vertical="center" wrapText="1"/>
    </xf>
    <xf numFmtId="0" fontId="0" fillId="10" borderId="25" xfId="0" applyFill="1" applyBorder="1" applyAlignment="1">
      <alignment vertical="center"/>
    </xf>
    <xf numFmtId="0" fontId="0" fillId="10" borderId="4" xfId="0" applyFill="1" applyBorder="1" applyAlignment="1">
      <alignment wrapText="1"/>
    </xf>
    <xf numFmtId="0" fontId="0" fillId="10" borderId="4" xfId="0" applyFill="1" applyBorder="1" applyAlignment="1">
      <alignment horizontal="center" vertical="center" wrapText="1"/>
    </xf>
    <xf numFmtId="0" fontId="0" fillId="10" borderId="28" xfId="0" applyFill="1" applyBorder="1" applyAlignment="1">
      <alignment vertical="center"/>
    </xf>
    <xf numFmtId="0" fontId="0" fillId="10" borderId="33" xfId="0" applyFill="1" applyBorder="1" applyAlignment="1">
      <alignment vertical="center"/>
    </xf>
    <xf numFmtId="0" fontId="0" fillId="10" borderId="62" xfId="0" applyFill="1" applyBorder="1" applyAlignment="1">
      <alignment horizontal="center" vertical="center" wrapText="1"/>
    </xf>
    <xf numFmtId="14" fontId="0" fillId="10" borderId="2" xfId="0" applyNumberFormat="1" applyFill="1" applyBorder="1" applyAlignment="1">
      <alignment horizontal="center" vertical="center"/>
    </xf>
    <xf numFmtId="14" fontId="0" fillId="10" borderId="13" xfId="0" applyNumberFormat="1" applyFill="1" applyBorder="1" applyAlignment="1">
      <alignment horizontal="center" vertical="center"/>
    </xf>
    <xf numFmtId="14" fontId="0" fillId="10" borderId="3" xfId="0" applyNumberFormat="1" applyFill="1" applyBorder="1" applyAlignment="1">
      <alignment horizontal="center" vertical="center"/>
    </xf>
    <xf numFmtId="0" fontId="0" fillId="10" borderId="45" xfId="0" applyFill="1" applyBorder="1" applyAlignment="1">
      <alignment horizontal="center" vertical="center" wrapText="1"/>
    </xf>
    <xf numFmtId="0" fontId="1" fillId="10" borderId="14" xfId="0" applyFont="1" applyFill="1" applyBorder="1" applyAlignment="1">
      <alignment horizontal="center" vertical="center" wrapText="1"/>
    </xf>
    <xf numFmtId="14" fontId="0" fillId="10" borderId="2" xfId="0" applyNumberFormat="1" applyFill="1" applyBorder="1" applyAlignment="1">
      <alignment horizontal="center" vertical="center" wrapText="1"/>
    </xf>
    <xf numFmtId="0" fontId="1" fillId="10" borderId="2" xfId="0" applyFont="1" applyFill="1" applyBorder="1" applyAlignment="1">
      <alignment horizontal="center" vertical="center" wrapText="1"/>
    </xf>
    <xf numFmtId="14" fontId="0" fillId="10" borderId="4" xfId="0" applyNumberFormat="1" applyFill="1" applyBorder="1" applyAlignment="1">
      <alignment horizontal="center" vertical="center"/>
    </xf>
    <xf numFmtId="0" fontId="0" fillId="10" borderId="46" xfId="0" applyFill="1" applyBorder="1" applyAlignment="1">
      <alignment wrapText="1"/>
    </xf>
    <xf numFmtId="14" fontId="0" fillId="10" borderId="47" xfId="0" applyNumberFormat="1" applyFill="1" applyBorder="1" applyAlignment="1">
      <alignment horizontal="center" vertical="center" wrapText="1"/>
    </xf>
    <xf numFmtId="0" fontId="0" fillId="10" borderId="48" xfId="0" applyFill="1" applyBorder="1" applyAlignment="1">
      <alignment horizontal="center" vertical="center" wrapText="1"/>
    </xf>
    <xf numFmtId="0" fontId="0" fillId="10" borderId="2" xfId="0" applyFill="1" applyBorder="1" applyAlignment="1">
      <alignment horizontal="center"/>
    </xf>
    <xf numFmtId="0" fontId="0" fillId="10" borderId="2" xfId="0" applyFill="1" applyBorder="1" applyAlignment="1">
      <alignment wrapText="1"/>
    </xf>
    <xf numFmtId="0" fontId="0" fillId="10" borderId="56" xfId="0" applyFill="1" applyBorder="1" applyAlignment="1">
      <alignment horizontal="center" vertical="center" wrapText="1"/>
    </xf>
    <xf numFmtId="0" fontId="0" fillId="10" borderId="3" xfId="0" applyFill="1" applyBorder="1" applyAlignment="1">
      <alignment horizontal="center"/>
    </xf>
    <xf numFmtId="0" fontId="0" fillId="10" borderId="55" xfId="0" applyFill="1" applyBorder="1" applyAlignment="1">
      <alignment horizontal="center" vertical="center" wrapText="1"/>
    </xf>
    <xf numFmtId="0" fontId="0" fillId="10" borderId="2" xfId="0" applyFill="1" applyBorder="1" applyAlignment="1">
      <alignment vertical="center" wrapText="1"/>
    </xf>
    <xf numFmtId="0" fontId="0" fillId="10" borderId="61" xfId="0" applyFill="1" applyBorder="1" applyAlignment="1">
      <alignment horizontal="center" vertical="center"/>
    </xf>
    <xf numFmtId="0" fontId="0" fillId="10" borderId="1" xfId="0" applyFill="1" applyBorder="1" applyAlignment="1">
      <alignment vertical="center" wrapText="1"/>
    </xf>
    <xf numFmtId="14" fontId="0" fillId="10" borderId="1" xfId="0" applyNumberFormat="1" applyFill="1" applyBorder="1" applyAlignment="1">
      <alignment vertical="center"/>
    </xf>
    <xf numFmtId="0" fontId="0" fillId="10" borderId="4" xfId="0" applyFill="1" applyBorder="1" applyAlignment="1">
      <alignment vertical="center" wrapText="1"/>
    </xf>
    <xf numFmtId="0" fontId="0" fillId="10" borderId="65" xfId="0" applyFill="1" applyBorder="1" applyAlignment="1">
      <alignment horizontal="center" vertical="center"/>
    </xf>
    <xf numFmtId="0" fontId="0" fillId="10" borderId="13" xfId="0" applyFill="1" applyBorder="1" applyAlignment="1">
      <alignment vertical="center"/>
    </xf>
    <xf numFmtId="0" fontId="0" fillId="10" borderId="13" xfId="0" applyFill="1" applyBorder="1" applyAlignment="1">
      <alignment horizontal="center" vertical="center"/>
    </xf>
    <xf numFmtId="0" fontId="0" fillId="10" borderId="3" xfId="0" applyFill="1" applyBorder="1" applyAlignment="1">
      <alignment vertical="center" wrapText="1"/>
    </xf>
    <xf numFmtId="0" fontId="0" fillId="10" borderId="16" xfId="0" applyFill="1" applyBorder="1" applyAlignment="1">
      <alignment vertical="center" wrapText="1"/>
    </xf>
    <xf numFmtId="0" fontId="0" fillId="10" borderId="13" xfId="0" applyFill="1" applyBorder="1" applyAlignment="1">
      <alignment vertical="center" wrapText="1"/>
    </xf>
    <xf numFmtId="14" fontId="0" fillId="10" borderId="13" xfId="0" applyNumberFormat="1" applyFill="1" applyBorder="1" applyAlignment="1">
      <alignment horizontal="center" vertical="center" wrapText="1"/>
    </xf>
    <xf numFmtId="0" fontId="0" fillId="10" borderId="16" xfId="0" applyFill="1" applyBorder="1" applyAlignment="1">
      <alignment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1" fillId="0" borderId="30"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67" xfId="0" applyFont="1" applyBorder="1" applyAlignment="1">
      <alignment horizontal="center" vertical="center" wrapText="1"/>
    </xf>
    <xf numFmtId="0" fontId="0" fillId="10" borderId="44" xfId="0" applyFill="1" applyBorder="1" applyAlignment="1">
      <alignment horizontal="center" vertical="center" wrapText="1"/>
    </xf>
    <xf numFmtId="0" fontId="0" fillId="10" borderId="51" xfId="0" applyFill="1" applyBorder="1" applyAlignment="1">
      <alignment horizontal="center" vertical="center" wrapText="1"/>
    </xf>
    <xf numFmtId="0" fontId="0" fillId="10" borderId="45" xfId="0" applyFill="1" applyBorder="1" applyAlignment="1">
      <alignment horizontal="center" vertical="center" wrapText="1"/>
    </xf>
    <xf numFmtId="0" fontId="0" fillId="10" borderId="1" xfId="0" applyFill="1" applyBorder="1" applyAlignment="1">
      <alignment horizontal="center" vertical="center" wrapText="1"/>
    </xf>
    <xf numFmtId="0" fontId="0" fillId="10" borderId="13" xfId="0" applyFill="1" applyBorder="1" applyAlignment="1">
      <alignment horizontal="center" wrapText="1"/>
    </xf>
    <xf numFmtId="0" fontId="0" fillId="10" borderId="4" xfId="0" applyFill="1" applyBorder="1" applyAlignment="1">
      <alignment horizontal="center" wrapText="1"/>
    </xf>
    <xf numFmtId="0" fontId="0" fillId="10" borderId="16" xfId="0" applyFill="1" applyBorder="1" applyAlignment="1">
      <alignment horizontal="center" vertical="center" wrapText="1"/>
    </xf>
    <xf numFmtId="0" fontId="0" fillId="10" borderId="17" xfId="0" applyFill="1" applyBorder="1" applyAlignment="1">
      <alignment horizontal="center" vertical="center" wrapText="1"/>
    </xf>
    <xf numFmtId="0" fontId="0" fillId="10" borderId="16" xfId="0" applyFill="1" applyBorder="1" applyAlignment="1">
      <alignment horizontal="center" vertical="center"/>
    </xf>
    <xf numFmtId="0" fontId="0" fillId="10" borderId="17" xfId="0" applyFill="1" applyBorder="1" applyAlignment="1">
      <alignment horizontal="center" vertical="center"/>
    </xf>
    <xf numFmtId="14" fontId="0" fillId="10" borderId="16" xfId="0" applyNumberFormat="1" applyFill="1" applyBorder="1" applyAlignment="1">
      <alignment horizontal="center" vertical="center"/>
    </xf>
    <xf numFmtId="14" fontId="0" fillId="10" borderId="17" xfId="0" applyNumberFormat="1" applyFill="1" applyBorder="1" applyAlignment="1">
      <alignment horizontal="center" vertical="center"/>
    </xf>
    <xf numFmtId="0" fontId="0" fillId="10" borderId="13" xfId="0" applyFill="1" applyBorder="1" applyAlignment="1">
      <alignment horizontal="center" vertical="center" wrapText="1"/>
    </xf>
    <xf numFmtId="0" fontId="0" fillId="10" borderId="4" xfId="0" applyFill="1" applyBorder="1" applyAlignment="1">
      <alignment horizontal="center" vertical="center" wrapText="1"/>
    </xf>
    <xf numFmtId="0" fontId="0" fillId="10" borderId="12" xfId="0" applyFill="1" applyBorder="1" applyAlignment="1">
      <alignment horizontal="center" vertical="center" wrapText="1"/>
    </xf>
    <xf numFmtId="0" fontId="7" fillId="2" borderId="5" xfId="0" applyFont="1" applyFill="1" applyBorder="1" applyAlignment="1">
      <alignment horizontal="center" vertical="center"/>
    </xf>
    <xf numFmtId="0" fontId="7" fillId="2" borderId="40"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41" xfId="0" applyFont="1" applyFill="1" applyBorder="1" applyAlignment="1">
      <alignment horizontal="center" vertical="center"/>
    </xf>
    <xf numFmtId="0" fontId="7" fillId="2" borderId="42" xfId="0" applyFont="1" applyFill="1" applyBorder="1" applyAlignment="1">
      <alignment horizontal="center" vertical="center"/>
    </xf>
    <xf numFmtId="0" fontId="7" fillId="2" borderId="45" xfId="0" applyFont="1" applyFill="1" applyBorder="1" applyAlignment="1">
      <alignment horizontal="center" vertical="center"/>
    </xf>
    <xf numFmtId="0" fontId="0" fillId="10" borderId="53" xfId="0" applyFill="1" applyBorder="1" applyAlignment="1">
      <alignment horizontal="center" vertical="center"/>
    </xf>
    <xf numFmtId="0" fontId="0" fillId="10" borderId="12" xfId="0" applyFill="1" applyBorder="1" applyAlignment="1">
      <alignment horizontal="center" vertical="center"/>
    </xf>
    <xf numFmtId="0" fontId="0" fillId="10" borderId="50" xfId="0" applyFill="1" applyBorder="1" applyAlignment="1">
      <alignment horizontal="center" vertical="center"/>
    </xf>
    <xf numFmtId="0" fontId="0" fillId="10" borderId="55" xfId="0" applyFill="1" applyBorder="1" applyAlignment="1">
      <alignment horizontal="center" vertical="center"/>
    </xf>
    <xf numFmtId="0" fontId="0" fillId="10" borderId="2" xfId="0" applyFill="1" applyBorder="1" applyAlignment="1">
      <alignment horizontal="center"/>
    </xf>
    <xf numFmtId="0" fontId="0" fillId="10" borderId="3" xfId="0" applyFill="1" applyBorder="1" applyAlignment="1">
      <alignment horizontal="center"/>
    </xf>
    <xf numFmtId="14" fontId="0" fillId="10" borderId="12" xfId="0" applyNumberFormat="1" applyFill="1" applyBorder="1" applyAlignment="1">
      <alignment horizontal="center" vertical="center" wrapText="1"/>
    </xf>
    <xf numFmtId="14" fontId="0" fillId="10" borderId="4" xfId="0" applyNumberFormat="1" applyFill="1" applyBorder="1" applyAlignment="1">
      <alignment horizontal="center" vertical="center" wrapText="1"/>
    </xf>
    <xf numFmtId="0" fontId="0" fillId="10" borderId="50" xfId="0" applyFill="1" applyBorder="1" applyAlignment="1">
      <alignment horizontal="center" vertical="center" wrapText="1"/>
    </xf>
    <xf numFmtId="0" fontId="0" fillId="10" borderId="53" xfId="0" applyFill="1" applyBorder="1" applyAlignment="1">
      <alignment horizontal="center" vertical="center" wrapText="1"/>
    </xf>
    <xf numFmtId="0" fontId="0" fillId="10" borderId="55" xfId="0" applyFill="1" applyBorder="1" applyAlignment="1">
      <alignment horizontal="center" vertical="center" wrapText="1"/>
    </xf>
    <xf numFmtId="14" fontId="0" fillId="10" borderId="16" xfId="0" applyNumberFormat="1" applyFill="1" applyBorder="1" applyAlignment="1">
      <alignment horizontal="center" vertical="center" wrapText="1"/>
    </xf>
    <xf numFmtId="0" fontId="0" fillId="10" borderId="49" xfId="0" applyFill="1" applyBorder="1" applyAlignment="1">
      <alignment horizontal="center" vertical="center" wrapText="1"/>
    </xf>
    <xf numFmtId="0" fontId="0" fillId="10" borderId="54" xfId="0" applyFill="1" applyBorder="1" applyAlignment="1">
      <alignment horizontal="center" vertical="center" wrapText="1"/>
    </xf>
    <xf numFmtId="14" fontId="0" fillId="10" borderId="17" xfId="0" applyNumberFormat="1" applyFill="1" applyBorder="1" applyAlignment="1">
      <alignment horizontal="center" vertical="center" wrapText="1"/>
    </xf>
    <xf numFmtId="0" fontId="0" fillId="10" borderId="52" xfId="0"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0" fillId="0" borderId="1" xfId="0" applyFont="1" applyBorder="1" applyAlignment="1">
      <alignment horizontal="center" vertical="center"/>
    </xf>
    <xf numFmtId="0" fontId="0" fillId="0" borderId="1" xfId="0" applyBorder="1" applyAlignment="1">
      <alignment horizontal="center" vertical="center"/>
    </xf>
    <xf numFmtId="0" fontId="0" fillId="10" borderId="16" xfId="0" applyFill="1" applyBorder="1" applyAlignment="1">
      <alignment horizontal="center" wrapText="1"/>
    </xf>
    <xf numFmtId="0" fontId="0" fillId="10" borderId="12" xfId="0" applyFill="1" applyBorder="1" applyAlignment="1">
      <alignment horizontal="center" wrapText="1"/>
    </xf>
    <xf numFmtId="0" fontId="0" fillId="10" borderId="17" xfId="0" applyFill="1" applyBorder="1" applyAlignment="1">
      <alignment horizontal="center" wrapText="1"/>
    </xf>
    <xf numFmtId="0" fontId="1" fillId="2" borderId="42"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10" borderId="2" xfId="0" applyFill="1" applyBorder="1" applyAlignment="1">
      <alignment horizontal="center" vertical="center"/>
    </xf>
    <xf numFmtId="0" fontId="0" fillId="10" borderId="3" xfId="0" applyFill="1" applyBorder="1" applyAlignment="1">
      <alignment horizontal="center" vertical="center"/>
    </xf>
    <xf numFmtId="14" fontId="0" fillId="10" borderId="2" xfId="0" applyNumberFormat="1" applyFill="1" applyBorder="1" applyAlignment="1">
      <alignment horizontal="center" wrapText="1"/>
    </xf>
    <xf numFmtId="14" fontId="0" fillId="10" borderId="3" xfId="0" applyNumberFormat="1" applyFill="1" applyBorder="1" applyAlignment="1">
      <alignment horizontal="center" wrapText="1"/>
    </xf>
    <xf numFmtId="0" fontId="0" fillId="10" borderId="2" xfId="0" applyFill="1" applyBorder="1" applyAlignment="1">
      <alignment horizontal="center" wrapText="1"/>
    </xf>
    <xf numFmtId="0" fontId="0" fillId="10" borderId="3" xfId="0" applyFill="1" applyBorder="1" applyAlignment="1">
      <alignment horizontal="center" wrapText="1"/>
    </xf>
    <xf numFmtId="0" fontId="1" fillId="2" borderId="1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12" xfId="0" applyFont="1" applyFill="1" applyBorder="1" applyAlignment="1">
      <alignment horizontal="center" vertical="center" wrapText="1"/>
    </xf>
    <xf numFmtId="14" fontId="0" fillId="10" borderId="66" xfId="0" applyNumberFormat="1" applyFill="1" applyBorder="1" applyAlignment="1">
      <alignment horizontal="center" wrapText="1"/>
    </xf>
    <xf numFmtId="14" fontId="0" fillId="10" borderId="59" xfId="0" applyNumberFormat="1" applyFill="1" applyBorder="1" applyAlignment="1">
      <alignment horizontal="center" wrapText="1"/>
    </xf>
    <xf numFmtId="0" fontId="0" fillId="10" borderId="12" xfId="0" applyFill="1" applyBorder="1" applyAlignment="1">
      <alignment horizontal="center"/>
    </xf>
    <xf numFmtId="0" fontId="0" fillId="10" borderId="17" xfId="0" applyFill="1" applyBorder="1" applyAlignment="1">
      <alignment horizontal="center"/>
    </xf>
    <xf numFmtId="14" fontId="0" fillId="10" borderId="12" xfId="0" applyNumberFormat="1" applyFill="1" applyBorder="1" applyAlignment="1">
      <alignment horizontal="center"/>
    </xf>
    <xf numFmtId="14" fontId="0" fillId="10" borderId="17" xfId="0" applyNumberFormat="1" applyFill="1" applyBorder="1" applyAlignment="1">
      <alignment horizontal="center"/>
    </xf>
    <xf numFmtId="14" fontId="0" fillId="10" borderId="12" xfId="0" applyNumberFormat="1" applyFill="1" applyBorder="1" applyAlignment="1">
      <alignment horizontal="center" vertical="center"/>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0" fillId="10" borderId="56" xfId="0" applyFill="1" applyBorder="1" applyAlignment="1">
      <alignment horizontal="center" vertical="center"/>
    </xf>
    <xf numFmtId="0" fontId="0" fillId="10" borderId="57" xfId="0" applyFill="1" applyBorder="1" applyAlignment="1">
      <alignment horizontal="center" vertical="center"/>
    </xf>
    <xf numFmtId="0" fontId="0" fillId="10" borderId="26" xfId="0" applyFill="1" applyBorder="1" applyAlignment="1">
      <alignment horizontal="center" vertical="center" wrapText="1"/>
    </xf>
    <xf numFmtId="0" fontId="0" fillId="10" borderId="35" xfId="0" applyFill="1" applyBorder="1" applyAlignment="1">
      <alignment horizontal="center" vertical="center" wrapText="1"/>
    </xf>
    <xf numFmtId="14" fontId="0" fillId="10" borderId="16" xfId="0" applyNumberFormat="1" applyFill="1" applyBorder="1" applyAlignment="1">
      <alignment horizontal="center" wrapText="1"/>
    </xf>
    <xf numFmtId="14" fontId="0" fillId="10" borderId="17" xfId="0" applyNumberFormat="1" applyFill="1" applyBorder="1" applyAlignment="1">
      <alignment horizontal="center" wrapText="1"/>
    </xf>
    <xf numFmtId="0" fontId="0" fillId="10" borderId="59" xfId="0" applyFill="1" applyBorder="1" applyAlignment="1">
      <alignment horizontal="center" vertical="center" wrapText="1"/>
    </xf>
    <xf numFmtId="0" fontId="0" fillId="10" borderId="60" xfId="0" applyFill="1" applyBorder="1" applyAlignment="1">
      <alignment horizontal="center" vertical="center" wrapText="1"/>
    </xf>
    <xf numFmtId="0" fontId="0" fillId="10" borderId="58" xfId="0" applyFill="1" applyBorder="1" applyAlignment="1">
      <alignment horizontal="center" vertical="center" wrapText="1"/>
    </xf>
    <xf numFmtId="0" fontId="0" fillId="10" borderId="63" xfId="0" applyFill="1" applyBorder="1" applyAlignment="1">
      <alignment horizontal="center" vertical="center" wrapText="1"/>
    </xf>
    <xf numFmtId="14" fontId="0" fillId="10" borderId="2" xfId="0" applyNumberFormat="1" applyFill="1" applyBorder="1" applyAlignment="1">
      <alignment horizontal="center" vertical="center" wrapText="1"/>
    </xf>
    <xf numFmtId="14" fontId="0" fillId="10" borderId="13" xfId="0" applyNumberFormat="1" applyFill="1" applyBorder="1" applyAlignment="1">
      <alignment horizontal="center" vertical="center" wrapText="1"/>
    </xf>
    <xf numFmtId="0" fontId="0" fillId="10" borderId="27" xfId="0" applyFill="1" applyBorder="1" applyAlignment="1">
      <alignment horizontal="center" vertical="center"/>
    </xf>
    <xf numFmtId="0" fontId="0" fillId="10" borderId="29" xfId="0" applyFill="1" applyBorder="1" applyAlignment="1">
      <alignment horizontal="center" vertical="center"/>
    </xf>
    <xf numFmtId="14" fontId="0" fillId="10" borderId="13" xfId="0" applyNumberFormat="1" applyFill="1" applyBorder="1" applyAlignment="1">
      <alignment horizontal="center" vertical="center"/>
    </xf>
    <xf numFmtId="0" fontId="0" fillId="10" borderId="61" xfId="0" applyFill="1" applyBorder="1" applyAlignment="1">
      <alignment horizontal="center" vertical="center"/>
    </xf>
    <xf numFmtId="0" fontId="0" fillId="10" borderId="65" xfId="0" applyFill="1" applyBorder="1" applyAlignment="1">
      <alignment horizontal="center" vertical="center"/>
    </xf>
    <xf numFmtId="0" fontId="0" fillId="0" borderId="49" xfId="0" applyBorder="1" applyAlignment="1">
      <alignment horizontal="center" vertical="center" wrapText="1"/>
    </xf>
    <xf numFmtId="0" fontId="0" fillId="0" borderId="52" xfId="0" applyBorder="1" applyAlignment="1">
      <alignment horizontal="center" vertical="center" wrapText="1"/>
    </xf>
    <xf numFmtId="0" fontId="0" fillId="0" borderId="54" xfId="0" applyBorder="1" applyAlignment="1">
      <alignment horizontal="center" vertical="center" wrapText="1"/>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14" fontId="0" fillId="0" borderId="16" xfId="0" applyNumberFormat="1" applyBorder="1" applyAlignment="1">
      <alignment horizontal="center" vertical="center"/>
    </xf>
    <xf numFmtId="14" fontId="0" fillId="0" borderId="12" xfId="0" applyNumberFormat="1" applyBorder="1" applyAlignment="1">
      <alignment horizontal="center" vertical="center"/>
    </xf>
    <xf numFmtId="14" fontId="0" fillId="0" borderId="17" xfId="0" applyNumberFormat="1" applyBorder="1" applyAlignment="1">
      <alignment horizontal="center" vertical="center"/>
    </xf>
    <xf numFmtId="0" fontId="0" fillId="10" borderId="64" xfId="0"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354" t="s">
        <v>87</v>
      </c>
      <c r="B2" s="354"/>
      <c r="C2" s="354"/>
      <c r="D2" s="354"/>
      <c r="E2" s="354"/>
      <c r="F2" s="354"/>
      <c r="G2" s="354"/>
      <c r="H2" s="354"/>
      <c r="I2" s="354"/>
      <c r="J2" s="354"/>
      <c r="K2" s="354"/>
      <c r="L2" s="354"/>
    </row>
    <row r="4" spans="1:12" ht="14.45" x14ac:dyDescent="0.3">
      <c r="A4" s="335" t="s">
        <v>58</v>
      </c>
      <c r="B4" s="335"/>
      <c r="C4" s="335"/>
      <c r="D4" s="335"/>
      <c r="E4" s="335"/>
      <c r="F4" s="335"/>
      <c r="G4" s="335"/>
      <c r="H4" s="335"/>
      <c r="I4" s="335"/>
      <c r="J4" s="335"/>
      <c r="K4" s="335"/>
      <c r="L4" s="335"/>
    </row>
    <row r="5" spans="1:12" ht="14.45" x14ac:dyDescent="0.3">
      <c r="A5" s="64"/>
    </row>
    <row r="6" spans="1:12" ht="16.5" x14ac:dyDescent="0.25">
      <c r="A6" s="335" t="s">
        <v>59</v>
      </c>
      <c r="B6" s="335"/>
      <c r="C6" s="335"/>
      <c r="D6" s="335"/>
      <c r="E6" s="335"/>
      <c r="F6" s="335"/>
      <c r="G6" s="335"/>
      <c r="H6" s="335"/>
      <c r="I6" s="335"/>
      <c r="J6" s="335"/>
      <c r="K6" s="335"/>
      <c r="L6" s="335"/>
    </row>
    <row r="7" spans="1:12" ht="14.45" x14ac:dyDescent="0.3">
      <c r="A7" s="65"/>
    </row>
    <row r="8" spans="1:12" ht="109.5" customHeight="1" x14ac:dyDescent="0.25">
      <c r="A8" s="336" t="s">
        <v>122</v>
      </c>
      <c r="B8" s="336"/>
      <c r="C8" s="336"/>
      <c r="D8" s="336"/>
      <c r="E8" s="336"/>
      <c r="F8" s="336"/>
      <c r="G8" s="336"/>
      <c r="H8" s="336"/>
      <c r="I8" s="336"/>
      <c r="J8" s="336"/>
      <c r="K8" s="336"/>
      <c r="L8" s="336"/>
    </row>
    <row r="9" spans="1:12" ht="45.75" customHeight="1" x14ac:dyDescent="0.25">
      <c r="A9" s="336"/>
      <c r="B9" s="336"/>
      <c r="C9" s="336"/>
      <c r="D9" s="336"/>
      <c r="E9" s="336"/>
      <c r="F9" s="336"/>
      <c r="G9" s="336"/>
      <c r="H9" s="336"/>
      <c r="I9" s="336"/>
      <c r="J9" s="336"/>
      <c r="K9" s="336"/>
      <c r="L9" s="336"/>
    </row>
    <row r="10" spans="1:12" ht="28.5" customHeight="1" x14ac:dyDescent="0.25">
      <c r="A10" s="336" t="s">
        <v>90</v>
      </c>
      <c r="B10" s="336"/>
      <c r="C10" s="336"/>
      <c r="D10" s="336"/>
      <c r="E10" s="336"/>
      <c r="F10" s="336"/>
      <c r="G10" s="336"/>
      <c r="H10" s="336"/>
      <c r="I10" s="336"/>
      <c r="J10" s="336"/>
      <c r="K10" s="336"/>
      <c r="L10" s="336"/>
    </row>
    <row r="11" spans="1:12" ht="28.5" customHeight="1" x14ac:dyDescent="0.25">
      <c r="A11" s="336"/>
      <c r="B11" s="336"/>
      <c r="C11" s="336"/>
      <c r="D11" s="336"/>
      <c r="E11" s="336"/>
      <c r="F11" s="336"/>
      <c r="G11" s="336"/>
      <c r="H11" s="336"/>
      <c r="I11" s="336"/>
      <c r="J11" s="336"/>
      <c r="K11" s="336"/>
      <c r="L11" s="336"/>
    </row>
    <row r="12" spans="1:12" thickBot="1" x14ac:dyDescent="0.35"/>
    <row r="13" spans="1:12" ht="15.75" thickBot="1" x14ac:dyDescent="0.3">
      <c r="A13" s="66" t="s">
        <v>60</v>
      </c>
      <c r="B13" s="337" t="s">
        <v>86</v>
      </c>
      <c r="C13" s="338"/>
      <c r="D13" s="338"/>
      <c r="E13" s="338"/>
      <c r="F13" s="338"/>
      <c r="G13" s="338"/>
      <c r="H13" s="338"/>
      <c r="I13" s="338"/>
      <c r="J13" s="338"/>
      <c r="K13" s="338"/>
      <c r="L13" s="338"/>
    </row>
    <row r="14" spans="1:12" ht="15.75" thickBot="1" x14ac:dyDescent="0.3">
      <c r="A14" s="67">
        <v>1</v>
      </c>
      <c r="B14" s="353"/>
      <c r="C14" s="353"/>
      <c r="D14" s="353"/>
      <c r="E14" s="353"/>
      <c r="F14" s="353"/>
      <c r="G14" s="353"/>
      <c r="H14" s="353"/>
      <c r="I14" s="353"/>
      <c r="J14" s="353"/>
      <c r="K14" s="353"/>
      <c r="L14" s="353"/>
    </row>
    <row r="15" spans="1:12" ht="15.75" thickBot="1" x14ac:dyDescent="0.3">
      <c r="A15" s="67">
        <v>2</v>
      </c>
      <c r="B15" s="353"/>
      <c r="C15" s="353"/>
      <c r="D15" s="353"/>
      <c r="E15" s="353"/>
      <c r="F15" s="353"/>
      <c r="G15" s="353"/>
      <c r="H15" s="353"/>
      <c r="I15" s="353"/>
      <c r="J15" s="353"/>
      <c r="K15" s="353"/>
      <c r="L15" s="353"/>
    </row>
    <row r="16" spans="1:12" ht="15.75" thickBot="1" x14ac:dyDescent="0.3">
      <c r="A16" s="67">
        <v>3</v>
      </c>
      <c r="B16" s="353"/>
      <c r="C16" s="353"/>
      <c r="D16" s="353"/>
      <c r="E16" s="353"/>
      <c r="F16" s="353"/>
      <c r="G16" s="353"/>
      <c r="H16" s="353"/>
      <c r="I16" s="353"/>
      <c r="J16" s="353"/>
      <c r="K16" s="353"/>
      <c r="L16" s="353"/>
    </row>
    <row r="17" spans="1:12" ht="15.75" thickBot="1" x14ac:dyDescent="0.3">
      <c r="A17" s="67">
        <v>4</v>
      </c>
      <c r="B17" s="353"/>
      <c r="C17" s="353"/>
      <c r="D17" s="353"/>
      <c r="E17" s="353"/>
      <c r="F17" s="353"/>
      <c r="G17" s="353"/>
      <c r="H17" s="353"/>
      <c r="I17" s="353"/>
      <c r="J17" s="353"/>
      <c r="K17" s="353"/>
      <c r="L17" s="353"/>
    </row>
    <row r="18" spans="1:12" ht="15.75" thickBot="1" x14ac:dyDescent="0.3">
      <c r="A18" s="67">
        <v>5</v>
      </c>
      <c r="B18" s="353"/>
      <c r="C18" s="353"/>
      <c r="D18" s="353"/>
      <c r="E18" s="353"/>
      <c r="F18" s="353"/>
      <c r="G18" s="353"/>
      <c r="H18" s="353"/>
      <c r="I18" s="353"/>
      <c r="J18" s="353"/>
      <c r="K18" s="353"/>
      <c r="L18" s="353"/>
    </row>
    <row r="19" spans="1:12" x14ac:dyDescent="0.25">
      <c r="A19" s="74"/>
      <c r="B19" s="74"/>
      <c r="C19" s="74"/>
      <c r="D19" s="74"/>
      <c r="E19" s="74"/>
      <c r="F19" s="74"/>
      <c r="G19" s="74"/>
      <c r="H19" s="74"/>
      <c r="I19" s="74"/>
      <c r="J19" s="74"/>
      <c r="K19" s="74"/>
      <c r="L19" s="74"/>
    </row>
    <row r="20" spans="1:12" x14ac:dyDescent="0.25">
      <c r="A20" s="75"/>
      <c r="B20" s="74"/>
      <c r="C20" s="74"/>
      <c r="D20" s="74"/>
      <c r="E20" s="74"/>
      <c r="F20" s="74"/>
      <c r="G20" s="74"/>
      <c r="H20" s="74"/>
      <c r="I20" s="74"/>
      <c r="J20" s="74"/>
      <c r="K20" s="74"/>
      <c r="L20" s="74"/>
    </row>
    <row r="21" spans="1:12" x14ac:dyDescent="0.25">
      <c r="A21" s="355" t="s">
        <v>85</v>
      </c>
      <c r="B21" s="355"/>
      <c r="C21" s="355"/>
      <c r="D21" s="355"/>
      <c r="E21" s="355"/>
      <c r="F21" s="355"/>
      <c r="G21" s="355"/>
      <c r="H21" s="355"/>
      <c r="I21" s="355"/>
      <c r="J21" s="355"/>
      <c r="K21" s="355"/>
      <c r="L21" s="355"/>
    </row>
    <row r="23" spans="1:12" ht="27" customHeight="1" x14ac:dyDescent="0.25">
      <c r="A23" s="339" t="s">
        <v>61</v>
      </c>
      <c r="B23" s="339"/>
      <c r="C23" s="339"/>
      <c r="D23" s="339"/>
      <c r="E23" s="69" t="s">
        <v>62</v>
      </c>
      <c r="F23" s="68" t="s">
        <v>63</v>
      </c>
      <c r="G23" s="68" t="s">
        <v>64</v>
      </c>
      <c r="H23" s="339" t="s">
        <v>2</v>
      </c>
      <c r="I23" s="339"/>
      <c r="J23" s="339"/>
      <c r="K23" s="339"/>
      <c r="L23" s="339"/>
    </row>
    <row r="24" spans="1:12" ht="30.75" customHeight="1" x14ac:dyDescent="0.25">
      <c r="A24" s="347" t="s">
        <v>94</v>
      </c>
      <c r="B24" s="348"/>
      <c r="C24" s="348"/>
      <c r="D24" s="349"/>
      <c r="E24" s="70"/>
      <c r="F24" s="1"/>
      <c r="G24" s="1"/>
      <c r="H24" s="346"/>
      <c r="I24" s="346"/>
      <c r="J24" s="346"/>
      <c r="K24" s="346"/>
      <c r="L24" s="346"/>
    </row>
    <row r="25" spans="1:12" ht="35.25" customHeight="1" x14ac:dyDescent="0.25">
      <c r="A25" s="350" t="s">
        <v>95</v>
      </c>
      <c r="B25" s="351"/>
      <c r="C25" s="351"/>
      <c r="D25" s="352"/>
      <c r="E25" s="71"/>
      <c r="F25" s="1"/>
      <c r="G25" s="1"/>
      <c r="H25" s="346"/>
      <c r="I25" s="346"/>
      <c r="J25" s="346"/>
      <c r="K25" s="346"/>
      <c r="L25" s="346"/>
    </row>
    <row r="26" spans="1:12" ht="24.75" customHeight="1" x14ac:dyDescent="0.25">
      <c r="A26" s="350" t="s">
        <v>123</v>
      </c>
      <c r="B26" s="351"/>
      <c r="C26" s="351"/>
      <c r="D26" s="352"/>
      <c r="E26" s="71"/>
      <c r="F26" s="1"/>
      <c r="G26" s="1"/>
      <c r="H26" s="346"/>
      <c r="I26" s="346"/>
      <c r="J26" s="346"/>
      <c r="K26" s="346"/>
      <c r="L26" s="346"/>
    </row>
    <row r="27" spans="1:12" ht="27" customHeight="1" x14ac:dyDescent="0.25">
      <c r="A27" s="340" t="s">
        <v>65</v>
      </c>
      <c r="B27" s="341"/>
      <c r="C27" s="341"/>
      <c r="D27" s="342"/>
      <c r="E27" s="72"/>
      <c r="F27" s="1"/>
      <c r="G27" s="1"/>
      <c r="H27" s="346"/>
      <c r="I27" s="346"/>
      <c r="J27" s="346"/>
      <c r="K27" s="346"/>
      <c r="L27" s="346"/>
    </row>
    <row r="28" spans="1:12" ht="20.25" customHeight="1" x14ac:dyDescent="0.25">
      <c r="A28" s="340" t="s">
        <v>89</v>
      </c>
      <c r="B28" s="341"/>
      <c r="C28" s="341"/>
      <c r="D28" s="342"/>
      <c r="E28" s="72"/>
      <c r="F28" s="1"/>
      <c r="G28" s="1"/>
      <c r="H28" s="343"/>
      <c r="I28" s="344"/>
      <c r="J28" s="344"/>
      <c r="K28" s="344"/>
      <c r="L28" s="345"/>
    </row>
    <row r="29" spans="1:12" ht="28.5" customHeight="1" x14ac:dyDescent="0.25">
      <c r="A29" s="340" t="s">
        <v>124</v>
      </c>
      <c r="B29" s="341"/>
      <c r="C29" s="341"/>
      <c r="D29" s="342"/>
      <c r="E29" s="72"/>
      <c r="F29" s="1"/>
      <c r="G29" s="1"/>
      <c r="H29" s="346"/>
      <c r="I29" s="346"/>
      <c r="J29" s="346"/>
      <c r="K29" s="346"/>
      <c r="L29" s="346"/>
    </row>
    <row r="30" spans="1:12" ht="28.5" customHeight="1" x14ac:dyDescent="0.25">
      <c r="A30" s="340" t="s">
        <v>92</v>
      </c>
      <c r="B30" s="341"/>
      <c r="C30" s="341"/>
      <c r="D30" s="342"/>
      <c r="E30" s="72"/>
      <c r="F30" s="1"/>
      <c r="G30" s="1"/>
      <c r="H30" s="343"/>
      <c r="I30" s="344"/>
      <c r="J30" s="344"/>
      <c r="K30" s="344"/>
      <c r="L30" s="345"/>
    </row>
    <row r="31" spans="1:12" ht="15.75" customHeight="1" x14ac:dyDescent="0.25">
      <c r="A31" s="350" t="s">
        <v>66</v>
      </c>
      <c r="B31" s="351"/>
      <c r="C31" s="351"/>
      <c r="D31" s="352"/>
      <c r="E31" s="71"/>
      <c r="F31" s="1"/>
      <c r="G31" s="1"/>
      <c r="H31" s="346"/>
      <c r="I31" s="346"/>
      <c r="J31" s="346"/>
      <c r="K31" s="346"/>
      <c r="L31" s="346"/>
    </row>
    <row r="32" spans="1:12" ht="19.5" customHeight="1" x14ac:dyDescent="0.25">
      <c r="A32" s="350" t="s">
        <v>67</v>
      </c>
      <c r="B32" s="351"/>
      <c r="C32" s="351"/>
      <c r="D32" s="352"/>
      <c r="E32" s="71"/>
      <c r="F32" s="1"/>
      <c r="G32" s="1"/>
      <c r="H32" s="346"/>
      <c r="I32" s="346"/>
      <c r="J32" s="346"/>
      <c r="K32" s="346"/>
      <c r="L32" s="346"/>
    </row>
    <row r="33" spans="1:12" ht="27.75" customHeight="1" x14ac:dyDescent="0.25">
      <c r="A33" s="350" t="s">
        <v>68</v>
      </c>
      <c r="B33" s="351"/>
      <c r="C33" s="351"/>
      <c r="D33" s="352"/>
      <c r="E33" s="71"/>
      <c r="F33" s="1"/>
      <c r="G33" s="1"/>
      <c r="H33" s="346"/>
      <c r="I33" s="346"/>
      <c r="J33" s="346"/>
      <c r="K33" s="346"/>
      <c r="L33" s="346"/>
    </row>
    <row r="34" spans="1:12" ht="61.5" customHeight="1" x14ac:dyDescent="0.25">
      <c r="A34" s="350" t="s">
        <v>69</v>
      </c>
      <c r="B34" s="351"/>
      <c r="C34" s="351"/>
      <c r="D34" s="352"/>
      <c r="E34" s="71"/>
      <c r="F34" s="1"/>
      <c r="G34" s="1"/>
      <c r="H34" s="346"/>
      <c r="I34" s="346"/>
      <c r="J34" s="346"/>
      <c r="K34" s="346"/>
      <c r="L34" s="346"/>
    </row>
    <row r="35" spans="1:12" ht="17.25" customHeight="1" x14ac:dyDescent="0.25">
      <c r="A35" s="350" t="s">
        <v>70</v>
      </c>
      <c r="B35" s="351"/>
      <c r="C35" s="351"/>
      <c r="D35" s="352"/>
      <c r="E35" s="71"/>
      <c r="F35" s="1"/>
      <c r="G35" s="1"/>
      <c r="H35" s="346"/>
      <c r="I35" s="346"/>
      <c r="J35" s="346"/>
      <c r="K35" s="346"/>
      <c r="L35" s="346"/>
    </row>
    <row r="36" spans="1:12" ht="24" customHeight="1" x14ac:dyDescent="0.25">
      <c r="A36" s="356" t="s">
        <v>91</v>
      </c>
      <c r="B36" s="357"/>
      <c r="C36" s="357"/>
      <c r="D36" s="358"/>
      <c r="E36" s="71"/>
      <c r="F36" s="1"/>
      <c r="G36" s="1"/>
      <c r="H36" s="343"/>
      <c r="I36" s="344"/>
      <c r="J36" s="344"/>
      <c r="K36" s="344"/>
      <c r="L36" s="345"/>
    </row>
    <row r="37" spans="1:12" ht="24" customHeight="1" x14ac:dyDescent="0.25">
      <c r="A37" s="350" t="s">
        <v>96</v>
      </c>
      <c r="B37" s="351"/>
      <c r="C37" s="351"/>
      <c r="D37" s="352"/>
      <c r="E37" s="71"/>
      <c r="F37" s="1"/>
      <c r="G37" s="1"/>
      <c r="H37" s="343"/>
      <c r="I37" s="344"/>
      <c r="J37" s="344"/>
      <c r="K37" s="344"/>
      <c r="L37" s="345"/>
    </row>
    <row r="38" spans="1:12" ht="28.5" customHeight="1" x14ac:dyDescent="0.25">
      <c r="A38" s="350" t="s">
        <v>97</v>
      </c>
      <c r="B38" s="351"/>
      <c r="C38" s="351"/>
      <c r="D38" s="352"/>
      <c r="E38" s="73"/>
      <c r="F38" s="1"/>
      <c r="G38" s="1"/>
      <c r="H38" s="346"/>
      <c r="I38" s="346"/>
      <c r="J38" s="346"/>
      <c r="K38" s="346"/>
      <c r="L38" s="346"/>
    </row>
    <row r="41" spans="1:12" x14ac:dyDescent="0.25">
      <c r="A41" s="355" t="s">
        <v>93</v>
      </c>
      <c r="B41" s="355"/>
      <c r="C41" s="355"/>
      <c r="D41" s="355"/>
      <c r="E41" s="355"/>
      <c r="F41" s="355"/>
      <c r="G41" s="355"/>
      <c r="H41" s="355"/>
      <c r="I41" s="355"/>
      <c r="J41" s="355"/>
      <c r="K41" s="355"/>
      <c r="L41" s="355"/>
    </row>
    <row r="43" spans="1:12" ht="15" customHeight="1" x14ac:dyDescent="0.25">
      <c r="A43" s="339" t="s">
        <v>61</v>
      </c>
      <c r="B43" s="339"/>
      <c r="C43" s="339"/>
      <c r="D43" s="339"/>
      <c r="E43" s="69" t="s">
        <v>62</v>
      </c>
      <c r="F43" s="76" t="s">
        <v>63</v>
      </c>
      <c r="G43" s="76" t="s">
        <v>64</v>
      </c>
      <c r="H43" s="339" t="s">
        <v>2</v>
      </c>
      <c r="I43" s="339"/>
      <c r="J43" s="339"/>
      <c r="K43" s="339"/>
      <c r="L43" s="339"/>
    </row>
    <row r="44" spans="1:12" ht="30" customHeight="1" x14ac:dyDescent="0.25">
      <c r="A44" s="347" t="s">
        <v>94</v>
      </c>
      <c r="B44" s="348"/>
      <c r="C44" s="348"/>
      <c r="D44" s="349"/>
      <c r="E44" s="70"/>
      <c r="F44" s="1"/>
      <c r="G44" s="1"/>
      <c r="H44" s="346"/>
      <c r="I44" s="346"/>
      <c r="J44" s="346"/>
      <c r="K44" s="346"/>
      <c r="L44" s="346"/>
    </row>
    <row r="45" spans="1:12" ht="15" customHeight="1" x14ac:dyDescent="0.25">
      <c r="A45" s="350" t="s">
        <v>95</v>
      </c>
      <c r="B45" s="351"/>
      <c r="C45" s="351"/>
      <c r="D45" s="352"/>
      <c r="E45" s="71"/>
      <c r="F45" s="1"/>
      <c r="G45" s="1"/>
      <c r="H45" s="346"/>
      <c r="I45" s="346"/>
      <c r="J45" s="346"/>
      <c r="K45" s="346"/>
      <c r="L45" s="346"/>
    </row>
    <row r="46" spans="1:12" ht="15" customHeight="1" x14ac:dyDescent="0.25">
      <c r="A46" s="350" t="s">
        <v>123</v>
      </c>
      <c r="B46" s="351"/>
      <c r="C46" s="351"/>
      <c r="D46" s="352"/>
      <c r="E46" s="71"/>
      <c r="F46" s="1"/>
      <c r="G46" s="1"/>
      <c r="H46" s="346"/>
      <c r="I46" s="346"/>
      <c r="J46" s="346"/>
      <c r="K46" s="346"/>
      <c r="L46" s="346"/>
    </row>
    <row r="47" spans="1:12" ht="15" customHeight="1" x14ac:dyDescent="0.25">
      <c r="A47" s="340" t="s">
        <v>65</v>
      </c>
      <c r="B47" s="341"/>
      <c r="C47" s="341"/>
      <c r="D47" s="342"/>
      <c r="E47" s="72"/>
      <c r="F47" s="1"/>
      <c r="G47" s="1"/>
      <c r="H47" s="346"/>
      <c r="I47" s="346"/>
      <c r="J47" s="346"/>
      <c r="K47" s="346"/>
      <c r="L47" s="346"/>
    </row>
    <row r="48" spans="1:12" ht="15" customHeight="1" x14ac:dyDescent="0.25">
      <c r="A48" s="340" t="s">
        <v>89</v>
      </c>
      <c r="B48" s="341"/>
      <c r="C48" s="341"/>
      <c r="D48" s="342"/>
      <c r="E48" s="72"/>
      <c r="F48" s="1"/>
      <c r="G48" s="1"/>
      <c r="H48" s="343"/>
      <c r="I48" s="344"/>
      <c r="J48" s="344"/>
      <c r="K48" s="344"/>
      <c r="L48" s="345"/>
    </row>
    <row r="49" spans="1:12" ht="37.5" customHeight="1" x14ac:dyDescent="0.25">
      <c r="A49" s="340" t="s">
        <v>124</v>
      </c>
      <c r="B49" s="341"/>
      <c r="C49" s="341"/>
      <c r="D49" s="342"/>
      <c r="E49" s="72"/>
      <c r="F49" s="1"/>
      <c r="G49" s="1"/>
      <c r="H49" s="346"/>
      <c r="I49" s="346"/>
      <c r="J49" s="346"/>
      <c r="K49" s="346"/>
      <c r="L49" s="346"/>
    </row>
    <row r="50" spans="1:12" ht="15" customHeight="1" x14ac:dyDescent="0.25">
      <c r="A50" s="340" t="s">
        <v>92</v>
      </c>
      <c r="B50" s="341"/>
      <c r="C50" s="341"/>
      <c r="D50" s="342"/>
      <c r="E50" s="72"/>
      <c r="F50" s="1"/>
      <c r="G50" s="1"/>
      <c r="H50" s="343"/>
      <c r="I50" s="344"/>
      <c r="J50" s="344"/>
      <c r="K50" s="344"/>
      <c r="L50" s="345"/>
    </row>
    <row r="51" spans="1:12" ht="15" customHeight="1" x14ac:dyDescent="0.25">
      <c r="A51" s="350" t="s">
        <v>66</v>
      </c>
      <c r="B51" s="351"/>
      <c r="C51" s="351"/>
      <c r="D51" s="352"/>
      <c r="E51" s="71"/>
      <c r="F51" s="1"/>
      <c r="G51" s="1"/>
      <c r="H51" s="346"/>
      <c r="I51" s="346"/>
      <c r="J51" s="346"/>
      <c r="K51" s="346"/>
      <c r="L51" s="346"/>
    </row>
    <row r="52" spans="1:12" ht="15" customHeight="1" x14ac:dyDescent="0.25">
      <c r="A52" s="350" t="s">
        <v>67</v>
      </c>
      <c r="B52" s="351"/>
      <c r="C52" s="351"/>
      <c r="D52" s="352"/>
      <c r="E52" s="71"/>
      <c r="F52" s="1"/>
      <c r="G52" s="1"/>
      <c r="H52" s="346"/>
      <c r="I52" s="346"/>
      <c r="J52" s="346"/>
      <c r="K52" s="346"/>
      <c r="L52" s="346"/>
    </row>
    <row r="53" spans="1:12" ht="15" customHeight="1" x14ac:dyDescent="0.25">
      <c r="A53" s="350" t="s">
        <v>68</v>
      </c>
      <c r="B53" s="351"/>
      <c r="C53" s="351"/>
      <c r="D53" s="352"/>
      <c r="E53" s="71"/>
      <c r="F53" s="1"/>
      <c r="G53" s="1"/>
      <c r="H53" s="346"/>
      <c r="I53" s="346"/>
      <c r="J53" s="346"/>
      <c r="K53" s="346"/>
      <c r="L53" s="346"/>
    </row>
    <row r="54" spans="1:12" ht="15" customHeight="1" x14ac:dyDescent="0.25">
      <c r="A54" s="350" t="s">
        <v>69</v>
      </c>
      <c r="B54" s="351"/>
      <c r="C54" s="351"/>
      <c r="D54" s="352"/>
      <c r="E54" s="71"/>
      <c r="F54" s="1"/>
      <c r="G54" s="1"/>
      <c r="H54" s="346"/>
      <c r="I54" s="346"/>
      <c r="J54" s="346"/>
      <c r="K54" s="346"/>
      <c r="L54" s="346"/>
    </row>
    <row r="55" spans="1:12" ht="15" customHeight="1" x14ac:dyDescent="0.25">
      <c r="A55" s="350" t="s">
        <v>70</v>
      </c>
      <c r="B55" s="351"/>
      <c r="C55" s="351"/>
      <c r="D55" s="352"/>
      <c r="E55" s="71"/>
      <c r="F55" s="1"/>
      <c r="G55" s="1"/>
      <c r="H55" s="346"/>
      <c r="I55" s="346"/>
      <c r="J55" s="346"/>
      <c r="K55" s="346"/>
      <c r="L55" s="346"/>
    </row>
    <row r="56" spans="1:12" ht="15" customHeight="1" x14ac:dyDescent="0.25">
      <c r="A56" s="356" t="s">
        <v>91</v>
      </c>
      <c r="B56" s="357"/>
      <c r="C56" s="357"/>
      <c r="D56" s="358"/>
      <c r="E56" s="71"/>
      <c r="F56" s="1"/>
      <c r="G56" s="1"/>
      <c r="H56" s="343"/>
      <c r="I56" s="344"/>
      <c r="J56" s="344"/>
      <c r="K56" s="344"/>
      <c r="L56" s="345"/>
    </row>
    <row r="57" spans="1:12" ht="15" customHeight="1" x14ac:dyDescent="0.25">
      <c r="A57" s="350" t="s">
        <v>96</v>
      </c>
      <c r="B57" s="351"/>
      <c r="C57" s="351"/>
      <c r="D57" s="352"/>
      <c r="E57" s="71"/>
      <c r="F57" s="1"/>
      <c r="G57" s="1"/>
      <c r="H57" s="343"/>
      <c r="I57" s="344"/>
      <c r="J57" s="344"/>
      <c r="K57" s="344"/>
      <c r="L57" s="345"/>
    </row>
    <row r="58" spans="1:12" ht="15" customHeight="1" x14ac:dyDescent="0.25">
      <c r="A58" s="350" t="s">
        <v>97</v>
      </c>
      <c r="B58" s="351"/>
      <c r="C58" s="351"/>
      <c r="D58" s="352"/>
      <c r="E58" s="73"/>
      <c r="F58" s="1"/>
      <c r="G58" s="1"/>
      <c r="H58" s="346"/>
      <c r="I58" s="346"/>
      <c r="J58" s="346"/>
      <c r="K58" s="346"/>
      <c r="L58" s="346"/>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Q248"/>
  <sheetViews>
    <sheetView tabSelected="1" topLeftCell="A15" zoomScale="70" zoomScaleNormal="70" workbookViewId="0">
      <selection activeCell="C18" sqref="C18"/>
    </sheetView>
  </sheetViews>
  <sheetFormatPr baseColWidth="10" defaultRowHeight="15" x14ac:dyDescent="0.25"/>
  <cols>
    <col min="1" max="1" width="3.140625" style="7" bestFit="1" customWidth="1"/>
    <col min="2" max="2" width="77.28515625" style="7" customWidth="1"/>
    <col min="3" max="3" width="31.140625" style="7" customWidth="1"/>
    <col min="4" max="4" width="26.7109375" style="7" customWidth="1"/>
    <col min="5" max="5" width="25" style="7" customWidth="1"/>
    <col min="6" max="7" width="29.7109375" style="7" customWidth="1"/>
    <col min="8" max="8" width="24" style="7" customWidth="1"/>
    <col min="9" max="9" width="15.7109375" style="7" customWidth="1"/>
    <col min="10" max="10" width="21.28515625" style="7" customWidth="1"/>
    <col min="11" max="11" width="29.5703125" style="7" customWidth="1"/>
    <col min="12" max="12" width="28.42578125" style="7" customWidth="1"/>
    <col min="13" max="13" width="29.5703125" style="7" customWidth="1"/>
    <col min="14" max="14" width="24.7109375" style="7" customWidth="1"/>
    <col min="15" max="15" width="44.85546875" style="7" customWidth="1"/>
    <col min="16" max="16" width="22.140625" style="7" customWidth="1"/>
    <col min="17" max="17" width="26.140625" style="7" customWidth="1"/>
    <col min="18" max="18" width="19.5703125" style="7" bestFit="1" customWidth="1"/>
    <col min="19" max="19" width="35.7109375" style="7" customWidth="1"/>
    <col min="20" max="24" width="6.42578125" style="7" customWidth="1"/>
    <col min="25" max="253" width="11.42578125" style="7"/>
    <col min="254" max="254" width="1" style="7" customWidth="1"/>
    <col min="255" max="255" width="4.28515625" style="7" customWidth="1"/>
    <col min="256" max="256" width="34.7109375" style="7" customWidth="1"/>
    <col min="257" max="257" width="0" style="7" hidden="1" customWidth="1"/>
    <col min="258" max="258" width="20" style="7" customWidth="1"/>
    <col min="259" max="259" width="20.85546875" style="7" customWidth="1"/>
    <col min="260" max="260" width="25" style="7" customWidth="1"/>
    <col min="261" max="261" width="18.7109375" style="7" customWidth="1"/>
    <col min="262" max="262" width="29.7109375" style="7" customWidth="1"/>
    <col min="263" max="263" width="13.42578125" style="7" customWidth="1"/>
    <col min="264" max="264" width="13.85546875" style="7" customWidth="1"/>
    <col min="265" max="269" width="16.5703125" style="7" customWidth="1"/>
    <col min="270" max="270" width="20.5703125" style="7" customWidth="1"/>
    <col min="271" max="271" width="21.140625" style="7" customWidth="1"/>
    <col min="272" max="272" width="9.5703125" style="7" customWidth="1"/>
    <col min="273" max="273" width="0.42578125" style="7" customWidth="1"/>
    <col min="274" max="280" width="6.42578125" style="7" customWidth="1"/>
    <col min="281" max="509" width="11.42578125" style="7"/>
    <col min="510" max="510" width="1" style="7" customWidth="1"/>
    <col min="511" max="511" width="4.28515625" style="7" customWidth="1"/>
    <col min="512" max="512" width="34.7109375" style="7" customWidth="1"/>
    <col min="513" max="513" width="0" style="7" hidden="1" customWidth="1"/>
    <col min="514" max="514" width="20" style="7" customWidth="1"/>
    <col min="515" max="515" width="20.85546875" style="7" customWidth="1"/>
    <col min="516" max="516" width="25" style="7" customWidth="1"/>
    <col min="517" max="517" width="18.7109375" style="7" customWidth="1"/>
    <col min="518" max="518" width="29.7109375" style="7" customWidth="1"/>
    <col min="519" max="519" width="13.42578125" style="7" customWidth="1"/>
    <col min="520" max="520" width="13.85546875" style="7" customWidth="1"/>
    <col min="521" max="525" width="16.5703125" style="7" customWidth="1"/>
    <col min="526" max="526" width="20.5703125" style="7" customWidth="1"/>
    <col min="527" max="527" width="21.140625" style="7" customWidth="1"/>
    <col min="528" max="528" width="9.5703125" style="7" customWidth="1"/>
    <col min="529" max="529" width="0.42578125" style="7" customWidth="1"/>
    <col min="530" max="536" width="6.42578125" style="7" customWidth="1"/>
    <col min="537" max="765" width="11.42578125" style="7"/>
    <col min="766" max="766" width="1" style="7" customWidth="1"/>
    <col min="767" max="767" width="4.28515625" style="7" customWidth="1"/>
    <col min="768" max="768" width="34.7109375" style="7" customWidth="1"/>
    <col min="769" max="769" width="0" style="7" hidden="1" customWidth="1"/>
    <col min="770" max="770" width="20" style="7" customWidth="1"/>
    <col min="771" max="771" width="20.85546875" style="7" customWidth="1"/>
    <col min="772" max="772" width="25" style="7" customWidth="1"/>
    <col min="773" max="773" width="18.7109375" style="7" customWidth="1"/>
    <col min="774" max="774" width="29.7109375" style="7" customWidth="1"/>
    <col min="775" max="775" width="13.42578125" style="7" customWidth="1"/>
    <col min="776" max="776" width="13.85546875" style="7" customWidth="1"/>
    <col min="777" max="781" width="16.5703125" style="7" customWidth="1"/>
    <col min="782" max="782" width="20.5703125" style="7" customWidth="1"/>
    <col min="783" max="783" width="21.140625" style="7" customWidth="1"/>
    <col min="784" max="784" width="9.5703125" style="7" customWidth="1"/>
    <col min="785" max="785" width="0.42578125" style="7" customWidth="1"/>
    <col min="786" max="792" width="6.42578125" style="7" customWidth="1"/>
    <col min="793" max="1021" width="11.42578125" style="7"/>
    <col min="1022" max="1022" width="1" style="7" customWidth="1"/>
    <col min="1023" max="1023" width="4.28515625" style="7" customWidth="1"/>
    <col min="1024" max="1024" width="34.7109375" style="7" customWidth="1"/>
    <col min="1025" max="1025" width="0" style="7" hidden="1" customWidth="1"/>
    <col min="1026" max="1026" width="20" style="7" customWidth="1"/>
    <col min="1027" max="1027" width="20.85546875" style="7" customWidth="1"/>
    <col min="1028" max="1028" width="25" style="7" customWidth="1"/>
    <col min="1029" max="1029" width="18.7109375" style="7" customWidth="1"/>
    <col min="1030" max="1030" width="29.7109375" style="7" customWidth="1"/>
    <col min="1031" max="1031" width="13.42578125" style="7" customWidth="1"/>
    <col min="1032" max="1032" width="13.85546875" style="7" customWidth="1"/>
    <col min="1033" max="1037" width="16.5703125" style="7" customWidth="1"/>
    <col min="1038" max="1038" width="20.5703125" style="7" customWidth="1"/>
    <col min="1039" max="1039" width="21.140625" style="7" customWidth="1"/>
    <col min="1040" max="1040" width="9.5703125" style="7" customWidth="1"/>
    <col min="1041" max="1041" width="0.42578125" style="7" customWidth="1"/>
    <col min="1042" max="1048" width="6.42578125" style="7" customWidth="1"/>
    <col min="1049" max="1277" width="11.42578125" style="7"/>
    <col min="1278" max="1278" width="1" style="7" customWidth="1"/>
    <col min="1279" max="1279" width="4.28515625" style="7" customWidth="1"/>
    <col min="1280" max="1280" width="34.7109375" style="7" customWidth="1"/>
    <col min="1281" max="1281" width="0" style="7" hidden="1" customWidth="1"/>
    <col min="1282" max="1282" width="20" style="7" customWidth="1"/>
    <col min="1283" max="1283" width="20.85546875" style="7" customWidth="1"/>
    <col min="1284" max="1284" width="25" style="7" customWidth="1"/>
    <col min="1285" max="1285" width="18.7109375" style="7" customWidth="1"/>
    <col min="1286" max="1286" width="29.7109375" style="7" customWidth="1"/>
    <col min="1287" max="1287" width="13.42578125" style="7" customWidth="1"/>
    <col min="1288" max="1288" width="13.85546875" style="7" customWidth="1"/>
    <col min="1289" max="1293" width="16.5703125" style="7" customWidth="1"/>
    <col min="1294" max="1294" width="20.5703125" style="7" customWidth="1"/>
    <col min="1295" max="1295" width="21.140625" style="7" customWidth="1"/>
    <col min="1296" max="1296" width="9.5703125" style="7" customWidth="1"/>
    <col min="1297" max="1297" width="0.42578125" style="7" customWidth="1"/>
    <col min="1298" max="1304" width="6.42578125" style="7" customWidth="1"/>
    <col min="1305" max="1533" width="11.42578125" style="7"/>
    <col min="1534" max="1534" width="1" style="7" customWidth="1"/>
    <col min="1535" max="1535" width="4.28515625" style="7" customWidth="1"/>
    <col min="1536" max="1536" width="34.7109375" style="7" customWidth="1"/>
    <col min="1537" max="1537" width="0" style="7" hidden="1" customWidth="1"/>
    <col min="1538" max="1538" width="20" style="7" customWidth="1"/>
    <col min="1539" max="1539" width="20.85546875" style="7" customWidth="1"/>
    <col min="1540" max="1540" width="25" style="7" customWidth="1"/>
    <col min="1541" max="1541" width="18.7109375" style="7" customWidth="1"/>
    <col min="1542" max="1542" width="29.7109375" style="7" customWidth="1"/>
    <col min="1543" max="1543" width="13.42578125" style="7" customWidth="1"/>
    <col min="1544" max="1544" width="13.85546875" style="7" customWidth="1"/>
    <col min="1545" max="1549" width="16.5703125" style="7" customWidth="1"/>
    <col min="1550" max="1550" width="20.5703125" style="7" customWidth="1"/>
    <col min="1551" max="1551" width="21.140625" style="7" customWidth="1"/>
    <col min="1552" max="1552" width="9.5703125" style="7" customWidth="1"/>
    <col min="1553" max="1553" width="0.42578125" style="7" customWidth="1"/>
    <col min="1554" max="1560" width="6.42578125" style="7" customWidth="1"/>
    <col min="1561" max="1789" width="11.42578125" style="7"/>
    <col min="1790" max="1790" width="1" style="7" customWidth="1"/>
    <col min="1791" max="1791" width="4.28515625" style="7" customWidth="1"/>
    <col min="1792" max="1792" width="34.7109375" style="7" customWidth="1"/>
    <col min="1793" max="1793" width="0" style="7" hidden="1" customWidth="1"/>
    <col min="1794" max="1794" width="20" style="7" customWidth="1"/>
    <col min="1795" max="1795" width="20.85546875" style="7" customWidth="1"/>
    <col min="1796" max="1796" width="25" style="7" customWidth="1"/>
    <col min="1797" max="1797" width="18.7109375" style="7" customWidth="1"/>
    <col min="1798" max="1798" width="29.7109375" style="7" customWidth="1"/>
    <col min="1799" max="1799" width="13.42578125" style="7" customWidth="1"/>
    <col min="1800" max="1800" width="13.85546875" style="7" customWidth="1"/>
    <col min="1801" max="1805" width="16.5703125" style="7" customWidth="1"/>
    <col min="1806" max="1806" width="20.5703125" style="7" customWidth="1"/>
    <col min="1807" max="1807" width="21.140625" style="7" customWidth="1"/>
    <col min="1808" max="1808" width="9.5703125" style="7" customWidth="1"/>
    <col min="1809" max="1809" width="0.42578125" style="7" customWidth="1"/>
    <col min="1810" max="1816" width="6.42578125" style="7" customWidth="1"/>
    <col min="1817" max="2045" width="11.42578125" style="7"/>
    <col min="2046" max="2046" width="1" style="7" customWidth="1"/>
    <col min="2047" max="2047" width="4.28515625" style="7" customWidth="1"/>
    <col min="2048" max="2048" width="34.7109375" style="7" customWidth="1"/>
    <col min="2049" max="2049" width="0" style="7" hidden="1" customWidth="1"/>
    <col min="2050" max="2050" width="20" style="7" customWidth="1"/>
    <col min="2051" max="2051" width="20.85546875" style="7" customWidth="1"/>
    <col min="2052" max="2052" width="25" style="7" customWidth="1"/>
    <col min="2053" max="2053" width="18.7109375" style="7" customWidth="1"/>
    <col min="2054" max="2054" width="29.7109375" style="7" customWidth="1"/>
    <col min="2055" max="2055" width="13.42578125" style="7" customWidth="1"/>
    <col min="2056" max="2056" width="13.85546875" style="7" customWidth="1"/>
    <col min="2057" max="2061" width="16.5703125" style="7" customWidth="1"/>
    <col min="2062" max="2062" width="20.5703125" style="7" customWidth="1"/>
    <col min="2063" max="2063" width="21.140625" style="7" customWidth="1"/>
    <col min="2064" max="2064" width="9.5703125" style="7" customWidth="1"/>
    <col min="2065" max="2065" width="0.42578125" style="7" customWidth="1"/>
    <col min="2066" max="2072" width="6.42578125" style="7" customWidth="1"/>
    <col min="2073" max="2301" width="11.42578125" style="7"/>
    <col min="2302" max="2302" width="1" style="7" customWidth="1"/>
    <col min="2303" max="2303" width="4.28515625" style="7" customWidth="1"/>
    <col min="2304" max="2304" width="34.7109375" style="7" customWidth="1"/>
    <col min="2305" max="2305" width="0" style="7" hidden="1" customWidth="1"/>
    <col min="2306" max="2306" width="20" style="7" customWidth="1"/>
    <col min="2307" max="2307" width="20.85546875" style="7" customWidth="1"/>
    <col min="2308" max="2308" width="25" style="7" customWidth="1"/>
    <col min="2309" max="2309" width="18.7109375" style="7" customWidth="1"/>
    <col min="2310" max="2310" width="29.7109375" style="7" customWidth="1"/>
    <col min="2311" max="2311" width="13.42578125" style="7" customWidth="1"/>
    <col min="2312" max="2312" width="13.85546875" style="7" customWidth="1"/>
    <col min="2313" max="2317" width="16.5703125" style="7" customWidth="1"/>
    <col min="2318" max="2318" width="20.5703125" style="7" customWidth="1"/>
    <col min="2319" max="2319" width="21.140625" style="7" customWidth="1"/>
    <col min="2320" max="2320" width="9.5703125" style="7" customWidth="1"/>
    <col min="2321" max="2321" width="0.42578125" style="7" customWidth="1"/>
    <col min="2322" max="2328" width="6.42578125" style="7" customWidth="1"/>
    <col min="2329" max="2557" width="11.42578125" style="7"/>
    <col min="2558" max="2558" width="1" style="7" customWidth="1"/>
    <col min="2559" max="2559" width="4.28515625" style="7" customWidth="1"/>
    <col min="2560" max="2560" width="34.7109375" style="7" customWidth="1"/>
    <col min="2561" max="2561" width="0" style="7" hidden="1" customWidth="1"/>
    <col min="2562" max="2562" width="20" style="7" customWidth="1"/>
    <col min="2563" max="2563" width="20.85546875" style="7" customWidth="1"/>
    <col min="2564" max="2564" width="25" style="7" customWidth="1"/>
    <col min="2565" max="2565" width="18.7109375" style="7" customWidth="1"/>
    <col min="2566" max="2566" width="29.7109375" style="7" customWidth="1"/>
    <col min="2567" max="2567" width="13.42578125" style="7" customWidth="1"/>
    <col min="2568" max="2568" width="13.85546875" style="7" customWidth="1"/>
    <col min="2569" max="2573" width="16.5703125" style="7" customWidth="1"/>
    <col min="2574" max="2574" width="20.5703125" style="7" customWidth="1"/>
    <col min="2575" max="2575" width="21.140625" style="7" customWidth="1"/>
    <col min="2576" max="2576" width="9.5703125" style="7" customWidth="1"/>
    <col min="2577" max="2577" width="0.42578125" style="7" customWidth="1"/>
    <col min="2578" max="2584" width="6.42578125" style="7" customWidth="1"/>
    <col min="2585" max="2813" width="11.42578125" style="7"/>
    <col min="2814" max="2814" width="1" style="7" customWidth="1"/>
    <col min="2815" max="2815" width="4.28515625" style="7" customWidth="1"/>
    <col min="2816" max="2816" width="34.7109375" style="7" customWidth="1"/>
    <col min="2817" max="2817" width="0" style="7" hidden="1" customWidth="1"/>
    <col min="2818" max="2818" width="20" style="7" customWidth="1"/>
    <col min="2819" max="2819" width="20.85546875" style="7" customWidth="1"/>
    <col min="2820" max="2820" width="25" style="7" customWidth="1"/>
    <col min="2821" max="2821" width="18.7109375" style="7" customWidth="1"/>
    <col min="2822" max="2822" width="29.7109375" style="7" customWidth="1"/>
    <col min="2823" max="2823" width="13.42578125" style="7" customWidth="1"/>
    <col min="2824" max="2824" width="13.85546875" style="7" customWidth="1"/>
    <col min="2825" max="2829" width="16.5703125" style="7" customWidth="1"/>
    <col min="2830" max="2830" width="20.5703125" style="7" customWidth="1"/>
    <col min="2831" max="2831" width="21.140625" style="7" customWidth="1"/>
    <col min="2832" max="2832" width="9.5703125" style="7" customWidth="1"/>
    <col min="2833" max="2833" width="0.42578125" style="7" customWidth="1"/>
    <col min="2834" max="2840" width="6.42578125" style="7" customWidth="1"/>
    <col min="2841" max="3069" width="11.42578125" style="7"/>
    <col min="3070" max="3070" width="1" style="7" customWidth="1"/>
    <col min="3071" max="3071" width="4.28515625" style="7" customWidth="1"/>
    <col min="3072" max="3072" width="34.7109375" style="7" customWidth="1"/>
    <col min="3073" max="3073" width="0" style="7" hidden="1" customWidth="1"/>
    <col min="3074" max="3074" width="20" style="7" customWidth="1"/>
    <col min="3075" max="3075" width="20.85546875" style="7" customWidth="1"/>
    <col min="3076" max="3076" width="25" style="7" customWidth="1"/>
    <col min="3077" max="3077" width="18.7109375" style="7" customWidth="1"/>
    <col min="3078" max="3078" width="29.7109375" style="7" customWidth="1"/>
    <col min="3079" max="3079" width="13.42578125" style="7" customWidth="1"/>
    <col min="3080" max="3080" width="13.85546875" style="7" customWidth="1"/>
    <col min="3081" max="3085" width="16.5703125" style="7" customWidth="1"/>
    <col min="3086" max="3086" width="20.5703125" style="7" customWidth="1"/>
    <col min="3087" max="3087" width="21.140625" style="7" customWidth="1"/>
    <col min="3088" max="3088" width="9.5703125" style="7" customWidth="1"/>
    <col min="3089" max="3089" width="0.42578125" style="7" customWidth="1"/>
    <col min="3090" max="3096" width="6.42578125" style="7" customWidth="1"/>
    <col min="3097" max="3325" width="11.42578125" style="7"/>
    <col min="3326" max="3326" width="1" style="7" customWidth="1"/>
    <col min="3327" max="3327" width="4.28515625" style="7" customWidth="1"/>
    <col min="3328" max="3328" width="34.7109375" style="7" customWidth="1"/>
    <col min="3329" max="3329" width="0" style="7" hidden="1" customWidth="1"/>
    <col min="3330" max="3330" width="20" style="7" customWidth="1"/>
    <col min="3331" max="3331" width="20.85546875" style="7" customWidth="1"/>
    <col min="3332" max="3332" width="25" style="7" customWidth="1"/>
    <col min="3333" max="3333" width="18.7109375" style="7" customWidth="1"/>
    <col min="3334" max="3334" width="29.7109375" style="7" customWidth="1"/>
    <col min="3335" max="3335" width="13.42578125" style="7" customWidth="1"/>
    <col min="3336" max="3336" width="13.85546875" style="7" customWidth="1"/>
    <col min="3337" max="3341" width="16.5703125" style="7" customWidth="1"/>
    <col min="3342" max="3342" width="20.5703125" style="7" customWidth="1"/>
    <col min="3343" max="3343" width="21.140625" style="7" customWidth="1"/>
    <col min="3344" max="3344" width="9.5703125" style="7" customWidth="1"/>
    <col min="3345" max="3345" width="0.42578125" style="7" customWidth="1"/>
    <col min="3346" max="3352" width="6.42578125" style="7" customWidth="1"/>
    <col min="3353" max="3581" width="11.42578125" style="7"/>
    <col min="3582" max="3582" width="1" style="7" customWidth="1"/>
    <col min="3583" max="3583" width="4.28515625" style="7" customWidth="1"/>
    <col min="3584" max="3584" width="34.7109375" style="7" customWidth="1"/>
    <col min="3585" max="3585" width="0" style="7" hidden="1" customWidth="1"/>
    <col min="3586" max="3586" width="20" style="7" customWidth="1"/>
    <col min="3587" max="3587" width="20.85546875" style="7" customWidth="1"/>
    <col min="3588" max="3588" width="25" style="7" customWidth="1"/>
    <col min="3589" max="3589" width="18.7109375" style="7" customWidth="1"/>
    <col min="3590" max="3590" width="29.7109375" style="7" customWidth="1"/>
    <col min="3591" max="3591" width="13.42578125" style="7" customWidth="1"/>
    <col min="3592" max="3592" width="13.85546875" style="7" customWidth="1"/>
    <col min="3593" max="3597" width="16.5703125" style="7" customWidth="1"/>
    <col min="3598" max="3598" width="20.5703125" style="7" customWidth="1"/>
    <col min="3599" max="3599" width="21.140625" style="7" customWidth="1"/>
    <col min="3600" max="3600" width="9.5703125" style="7" customWidth="1"/>
    <col min="3601" max="3601" width="0.42578125" style="7" customWidth="1"/>
    <col min="3602" max="3608" width="6.42578125" style="7" customWidth="1"/>
    <col min="3609" max="3837" width="11.42578125" style="7"/>
    <col min="3838" max="3838" width="1" style="7" customWidth="1"/>
    <col min="3839" max="3839" width="4.28515625" style="7" customWidth="1"/>
    <col min="3840" max="3840" width="34.7109375" style="7" customWidth="1"/>
    <col min="3841" max="3841" width="0" style="7" hidden="1" customWidth="1"/>
    <col min="3842" max="3842" width="20" style="7" customWidth="1"/>
    <col min="3843" max="3843" width="20.85546875" style="7" customWidth="1"/>
    <col min="3844" max="3844" width="25" style="7" customWidth="1"/>
    <col min="3845" max="3845" width="18.7109375" style="7" customWidth="1"/>
    <col min="3846" max="3846" width="29.7109375" style="7" customWidth="1"/>
    <col min="3847" max="3847" width="13.42578125" style="7" customWidth="1"/>
    <col min="3848" max="3848" width="13.85546875" style="7" customWidth="1"/>
    <col min="3849" max="3853" width="16.5703125" style="7" customWidth="1"/>
    <col min="3854" max="3854" width="20.5703125" style="7" customWidth="1"/>
    <col min="3855" max="3855" width="21.140625" style="7" customWidth="1"/>
    <col min="3856" max="3856" width="9.5703125" style="7" customWidth="1"/>
    <col min="3857" max="3857" width="0.42578125" style="7" customWidth="1"/>
    <col min="3858" max="3864" width="6.42578125" style="7" customWidth="1"/>
    <col min="3865" max="4093" width="11.42578125" style="7"/>
    <col min="4094" max="4094" width="1" style="7" customWidth="1"/>
    <col min="4095" max="4095" width="4.28515625" style="7" customWidth="1"/>
    <col min="4096" max="4096" width="34.7109375" style="7" customWidth="1"/>
    <col min="4097" max="4097" width="0" style="7" hidden="1" customWidth="1"/>
    <col min="4098" max="4098" width="20" style="7" customWidth="1"/>
    <col min="4099" max="4099" width="20.85546875" style="7" customWidth="1"/>
    <col min="4100" max="4100" width="25" style="7" customWidth="1"/>
    <col min="4101" max="4101" width="18.7109375" style="7" customWidth="1"/>
    <col min="4102" max="4102" width="29.7109375" style="7" customWidth="1"/>
    <col min="4103" max="4103" width="13.42578125" style="7" customWidth="1"/>
    <col min="4104" max="4104" width="13.85546875" style="7" customWidth="1"/>
    <col min="4105" max="4109" width="16.5703125" style="7" customWidth="1"/>
    <col min="4110" max="4110" width="20.5703125" style="7" customWidth="1"/>
    <col min="4111" max="4111" width="21.140625" style="7" customWidth="1"/>
    <col min="4112" max="4112" width="9.5703125" style="7" customWidth="1"/>
    <col min="4113" max="4113" width="0.42578125" style="7" customWidth="1"/>
    <col min="4114" max="4120" width="6.42578125" style="7" customWidth="1"/>
    <col min="4121" max="4349" width="11.42578125" style="7"/>
    <col min="4350" max="4350" width="1" style="7" customWidth="1"/>
    <col min="4351" max="4351" width="4.28515625" style="7" customWidth="1"/>
    <col min="4352" max="4352" width="34.7109375" style="7" customWidth="1"/>
    <col min="4353" max="4353" width="0" style="7" hidden="1" customWidth="1"/>
    <col min="4354" max="4354" width="20" style="7" customWidth="1"/>
    <col min="4355" max="4355" width="20.85546875" style="7" customWidth="1"/>
    <col min="4356" max="4356" width="25" style="7" customWidth="1"/>
    <col min="4357" max="4357" width="18.7109375" style="7" customWidth="1"/>
    <col min="4358" max="4358" width="29.7109375" style="7" customWidth="1"/>
    <col min="4359" max="4359" width="13.42578125" style="7" customWidth="1"/>
    <col min="4360" max="4360" width="13.85546875" style="7" customWidth="1"/>
    <col min="4361" max="4365" width="16.5703125" style="7" customWidth="1"/>
    <col min="4366" max="4366" width="20.5703125" style="7" customWidth="1"/>
    <col min="4367" max="4367" width="21.140625" style="7" customWidth="1"/>
    <col min="4368" max="4368" width="9.5703125" style="7" customWidth="1"/>
    <col min="4369" max="4369" width="0.42578125" style="7" customWidth="1"/>
    <col min="4370" max="4376" width="6.42578125" style="7" customWidth="1"/>
    <col min="4377" max="4605" width="11.42578125" style="7"/>
    <col min="4606" max="4606" width="1" style="7" customWidth="1"/>
    <col min="4607" max="4607" width="4.28515625" style="7" customWidth="1"/>
    <col min="4608" max="4608" width="34.7109375" style="7" customWidth="1"/>
    <col min="4609" max="4609" width="0" style="7" hidden="1" customWidth="1"/>
    <col min="4610" max="4610" width="20" style="7" customWidth="1"/>
    <col min="4611" max="4611" width="20.85546875" style="7" customWidth="1"/>
    <col min="4612" max="4612" width="25" style="7" customWidth="1"/>
    <col min="4613" max="4613" width="18.7109375" style="7" customWidth="1"/>
    <col min="4614" max="4614" width="29.7109375" style="7" customWidth="1"/>
    <col min="4615" max="4615" width="13.42578125" style="7" customWidth="1"/>
    <col min="4616" max="4616" width="13.85546875" style="7" customWidth="1"/>
    <col min="4617" max="4621" width="16.5703125" style="7" customWidth="1"/>
    <col min="4622" max="4622" width="20.5703125" style="7" customWidth="1"/>
    <col min="4623" max="4623" width="21.140625" style="7" customWidth="1"/>
    <col min="4624" max="4624" width="9.5703125" style="7" customWidth="1"/>
    <col min="4625" max="4625" width="0.42578125" style="7" customWidth="1"/>
    <col min="4626" max="4632" width="6.42578125" style="7" customWidth="1"/>
    <col min="4633" max="4861" width="11.42578125" style="7"/>
    <col min="4862" max="4862" width="1" style="7" customWidth="1"/>
    <col min="4863" max="4863" width="4.28515625" style="7" customWidth="1"/>
    <col min="4864" max="4864" width="34.7109375" style="7" customWidth="1"/>
    <col min="4865" max="4865" width="0" style="7" hidden="1" customWidth="1"/>
    <col min="4866" max="4866" width="20" style="7" customWidth="1"/>
    <col min="4867" max="4867" width="20.85546875" style="7" customWidth="1"/>
    <col min="4868" max="4868" width="25" style="7" customWidth="1"/>
    <col min="4869" max="4869" width="18.7109375" style="7" customWidth="1"/>
    <col min="4870" max="4870" width="29.7109375" style="7" customWidth="1"/>
    <col min="4871" max="4871" width="13.42578125" style="7" customWidth="1"/>
    <col min="4872" max="4872" width="13.85546875" style="7" customWidth="1"/>
    <col min="4873" max="4877" width="16.5703125" style="7" customWidth="1"/>
    <col min="4878" max="4878" width="20.5703125" style="7" customWidth="1"/>
    <col min="4879" max="4879" width="21.140625" style="7" customWidth="1"/>
    <col min="4880" max="4880" width="9.5703125" style="7" customWidth="1"/>
    <col min="4881" max="4881" width="0.42578125" style="7" customWidth="1"/>
    <col min="4882" max="4888" width="6.42578125" style="7" customWidth="1"/>
    <col min="4889" max="5117" width="11.42578125" style="7"/>
    <col min="5118" max="5118" width="1" style="7" customWidth="1"/>
    <col min="5119" max="5119" width="4.28515625" style="7" customWidth="1"/>
    <col min="5120" max="5120" width="34.7109375" style="7" customWidth="1"/>
    <col min="5121" max="5121" width="0" style="7" hidden="1" customWidth="1"/>
    <col min="5122" max="5122" width="20" style="7" customWidth="1"/>
    <col min="5123" max="5123" width="20.85546875" style="7" customWidth="1"/>
    <col min="5124" max="5124" width="25" style="7" customWidth="1"/>
    <col min="5125" max="5125" width="18.7109375" style="7" customWidth="1"/>
    <col min="5126" max="5126" width="29.7109375" style="7" customWidth="1"/>
    <col min="5127" max="5127" width="13.42578125" style="7" customWidth="1"/>
    <col min="5128" max="5128" width="13.85546875" style="7" customWidth="1"/>
    <col min="5129" max="5133" width="16.5703125" style="7" customWidth="1"/>
    <col min="5134" max="5134" width="20.5703125" style="7" customWidth="1"/>
    <col min="5135" max="5135" width="21.140625" style="7" customWidth="1"/>
    <col min="5136" max="5136" width="9.5703125" style="7" customWidth="1"/>
    <col min="5137" max="5137" width="0.42578125" style="7" customWidth="1"/>
    <col min="5138" max="5144" width="6.42578125" style="7" customWidth="1"/>
    <col min="5145" max="5373" width="11.42578125" style="7"/>
    <col min="5374" max="5374" width="1" style="7" customWidth="1"/>
    <col min="5375" max="5375" width="4.28515625" style="7" customWidth="1"/>
    <col min="5376" max="5376" width="34.7109375" style="7" customWidth="1"/>
    <col min="5377" max="5377" width="0" style="7" hidden="1" customWidth="1"/>
    <col min="5378" max="5378" width="20" style="7" customWidth="1"/>
    <col min="5379" max="5379" width="20.85546875" style="7" customWidth="1"/>
    <col min="5380" max="5380" width="25" style="7" customWidth="1"/>
    <col min="5381" max="5381" width="18.7109375" style="7" customWidth="1"/>
    <col min="5382" max="5382" width="29.7109375" style="7" customWidth="1"/>
    <col min="5383" max="5383" width="13.42578125" style="7" customWidth="1"/>
    <col min="5384" max="5384" width="13.85546875" style="7" customWidth="1"/>
    <col min="5385" max="5389" width="16.5703125" style="7" customWidth="1"/>
    <col min="5390" max="5390" width="20.5703125" style="7" customWidth="1"/>
    <col min="5391" max="5391" width="21.140625" style="7" customWidth="1"/>
    <col min="5392" max="5392" width="9.5703125" style="7" customWidth="1"/>
    <col min="5393" max="5393" width="0.42578125" style="7" customWidth="1"/>
    <col min="5394" max="5400" width="6.42578125" style="7" customWidth="1"/>
    <col min="5401" max="5629" width="11.42578125" style="7"/>
    <col min="5630" max="5630" width="1" style="7" customWidth="1"/>
    <col min="5631" max="5631" width="4.28515625" style="7" customWidth="1"/>
    <col min="5632" max="5632" width="34.7109375" style="7" customWidth="1"/>
    <col min="5633" max="5633" width="0" style="7" hidden="1" customWidth="1"/>
    <col min="5634" max="5634" width="20" style="7" customWidth="1"/>
    <col min="5635" max="5635" width="20.85546875" style="7" customWidth="1"/>
    <col min="5636" max="5636" width="25" style="7" customWidth="1"/>
    <col min="5637" max="5637" width="18.7109375" style="7" customWidth="1"/>
    <col min="5638" max="5638" width="29.7109375" style="7" customWidth="1"/>
    <col min="5639" max="5639" width="13.42578125" style="7" customWidth="1"/>
    <col min="5640" max="5640" width="13.85546875" style="7" customWidth="1"/>
    <col min="5641" max="5645" width="16.5703125" style="7" customWidth="1"/>
    <col min="5646" max="5646" width="20.5703125" style="7" customWidth="1"/>
    <col min="5647" max="5647" width="21.140625" style="7" customWidth="1"/>
    <col min="5648" max="5648" width="9.5703125" style="7" customWidth="1"/>
    <col min="5649" max="5649" width="0.42578125" style="7" customWidth="1"/>
    <col min="5650" max="5656" width="6.42578125" style="7" customWidth="1"/>
    <col min="5657" max="5885" width="11.42578125" style="7"/>
    <col min="5886" max="5886" width="1" style="7" customWidth="1"/>
    <col min="5887" max="5887" width="4.28515625" style="7" customWidth="1"/>
    <col min="5888" max="5888" width="34.7109375" style="7" customWidth="1"/>
    <col min="5889" max="5889" width="0" style="7" hidden="1" customWidth="1"/>
    <col min="5890" max="5890" width="20" style="7" customWidth="1"/>
    <col min="5891" max="5891" width="20.85546875" style="7" customWidth="1"/>
    <col min="5892" max="5892" width="25" style="7" customWidth="1"/>
    <col min="5893" max="5893" width="18.7109375" style="7" customWidth="1"/>
    <col min="5894" max="5894" width="29.7109375" style="7" customWidth="1"/>
    <col min="5895" max="5895" width="13.42578125" style="7" customWidth="1"/>
    <col min="5896" max="5896" width="13.85546875" style="7" customWidth="1"/>
    <col min="5897" max="5901" width="16.5703125" style="7" customWidth="1"/>
    <col min="5902" max="5902" width="20.5703125" style="7" customWidth="1"/>
    <col min="5903" max="5903" width="21.140625" style="7" customWidth="1"/>
    <col min="5904" max="5904" width="9.5703125" style="7" customWidth="1"/>
    <col min="5905" max="5905" width="0.42578125" style="7" customWidth="1"/>
    <col min="5906" max="5912" width="6.42578125" style="7" customWidth="1"/>
    <col min="5913" max="6141" width="11.42578125" style="7"/>
    <col min="6142" max="6142" width="1" style="7" customWidth="1"/>
    <col min="6143" max="6143" width="4.28515625" style="7" customWidth="1"/>
    <col min="6144" max="6144" width="34.7109375" style="7" customWidth="1"/>
    <col min="6145" max="6145" width="0" style="7" hidden="1" customWidth="1"/>
    <col min="6146" max="6146" width="20" style="7" customWidth="1"/>
    <col min="6147" max="6147" width="20.85546875" style="7" customWidth="1"/>
    <col min="6148" max="6148" width="25" style="7" customWidth="1"/>
    <col min="6149" max="6149" width="18.7109375" style="7" customWidth="1"/>
    <col min="6150" max="6150" width="29.7109375" style="7" customWidth="1"/>
    <col min="6151" max="6151" width="13.42578125" style="7" customWidth="1"/>
    <col min="6152" max="6152" width="13.85546875" style="7" customWidth="1"/>
    <col min="6153" max="6157" width="16.5703125" style="7" customWidth="1"/>
    <col min="6158" max="6158" width="20.5703125" style="7" customWidth="1"/>
    <col min="6159" max="6159" width="21.140625" style="7" customWidth="1"/>
    <col min="6160" max="6160" width="9.5703125" style="7" customWidth="1"/>
    <col min="6161" max="6161" width="0.42578125" style="7" customWidth="1"/>
    <col min="6162" max="6168" width="6.42578125" style="7" customWidth="1"/>
    <col min="6169" max="6397" width="11.42578125" style="7"/>
    <col min="6398" max="6398" width="1" style="7" customWidth="1"/>
    <col min="6399" max="6399" width="4.28515625" style="7" customWidth="1"/>
    <col min="6400" max="6400" width="34.7109375" style="7" customWidth="1"/>
    <col min="6401" max="6401" width="0" style="7" hidden="1" customWidth="1"/>
    <col min="6402" max="6402" width="20" style="7" customWidth="1"/>
    <col min="6403" max="6403" width="20.85546875" style="7" customWidth="1"/>
    <col min="6404" max="6404" width="25" style="7" customWidth="1"/>
    <col min="6405" max="6405" width="18.7109375" style="7" customWidth="1"/>
    <col min="6406" max="6406" width="29.7109375" style="7" customWidth="1"/>
    <col min="6407" max="6407" width="13.42578125" style="7" customWidth="1"/>
    <col min="6408" max="6408" width="13.85546875" style="7" customWidth="1"/>
    <col min="6409" max="6413" width="16.5703125" style="7" customWidth="1"/>
    <col min="6414" max="6414" width="20.5703125" style="7" customWidth="1"/>
    <col min="6415" max="6415" width="21.140625" style="7" customWidth="1"/>
    <col min="6416" max="6416" width="9.5703125" style="7" customWidth="1"/>
    <col min="6417" max="6417" width="0.42578125" style="7" customWidth="1"/>
    <col min="6418" max="6424" width="6.42578125" style="7" customWidth="1"/>
    <col min="6425" max="6653" width="11.42578125" style="7"/>
    <col min="6654" max="6654" width="1" style="7" customWidth="1"/>
    <col min="6655" max="6655" width="4.28515625" style="7" customWidth="1"/>
    <col min="6656" max="6656" width="34.7109375" style="7" customWidth="1"/>
    <col min="6657" max="6657" width="0" style="7" hidden="1" customWidth="1"/>
    <col min="6658" max="6658" width="20" style="7" customWidth="1"/>
    <col min="6659" max="6659" width="20.85546875" style="7" customWidth="1"/>
    <col min="6660" max="6660" width="25" style="7" customWidth="1"/>
    <col min="6661" max="6661" width="18.7109375" style="7" customWidth="1"/>
    <col min="6662" max="6662" width="29.7109375" style="7" customWidth="1"/>
    <col min="6663" max="6663" width="13.42578125" style="7" customWidth="1"/>
    <col min="6664" max="6664" width="13.85546875" style="7" customWidth="1"/>
    <col min="6665" max="6669" width="16.5703125" style="7" customWidth="1"/>
    <col min="6670" max="6670" width="20.5703125" style="7" customWidth="1"/>
    <col min="6671" max="6671" width="21.140625" style="7" customWidth="1"/>
    <col min="6672" max="6672" width="9.5703125" style="7" customWidth="1"/>
    <col min="6673" max="6673" width="0.42578125" style="7" customWidth="1"/>
    <col min="6674" max="6680" width="6.42578125" style="7" customWidth="1"/>
    <col min="6681" max="6909" width="11.42578125" style="7"/>
    <col min="6910" max="6910" width="1" style="7" customWidth="1"/>
    <col min="6911" max="6911" width="4.28515625" style="7" customWidth="1"/>
    <col min="6912" max="6912" width="34.7109375" style="7" customWidth="1"/>
    <col min="6913" max="6913" width="0" style="7" hidden="1" customWidth="1"/>
    <col min="6914" max="6914" width="20" style="7" customWidth="1"/>
    <col min="6915" max="6915" width="20.85546875" style="7" customWidth="1"/>
    <col min="6916" max="6916" width="25" style="7" customWidth="1"/>
    <col min="6917" max="6917" width="18.7109375" style="7" customWidth="1"/>
    <col min="6918" max="6918" width="29.7109375" style="7" customWidth="1"/>
    <col min="6919" max="6919" width="13.42578125" style="7" customWidth="1"/>
    <col min="6920" max="6920" width="13.85546875" style="7" customWidth="1"/>
    <col min="6921" max="6925" width="16.5703125" style="7" customWidth="1"/>
    <col min="6926" max="6926" width="20.5703125" style="7" customWidth="1"/>
    <col min="6927" max="6927" width="21.140625" style="7" customWidth="1"/>
    <col min="6928" max="6928" width="9.5703125" style="7" customWidth="1"/>
    <col min="6929" max="6929" width="0.42578125" style="7" customWidth="1"/>
    <col min="6930" max="6936" width="6.42578125" style="7" customWidth="1"/>
    <col min="6937" max="7165" width="11.42578125" style="7"/>
    <col min="7166" max="7166" width="1" style="7" customWidth="1"/>
    <col min="7167" max="7167" width="4.28515625" style="7" customWidth="1"/>
    <col min="7168" max="7168" width="34.7109375" style="7" customWidth="1"/>
    <col min="7169" max="7169" width="0" style="7" hidden="1" customWidth="1"/>
    <col min="7170" max="7170" width="20" style="7" customWidth="1"/>
    <col min="7171" max="7171" width="20.85546875" style="7" customWidth="1"/>
    <col min="7172" max="7172" width="25" style="7" customWidth="1"/>
    <col min="7173" max="7173" width="18.7109375" style="7" customWidth="1"/>
    <col min="7174" max="7174" width="29.7109375" style="7" customWidth="1"/>
    <col min="7175" max="7175" width="13.42578125" style="7" customWidth="1"/>
    <col min="7176" max="7176" width="13.85546875" style="7" customWidth="1"/>
    <col min="7177" max="7181" width="16.5703125" style="7" customWidth="1"/>
    <col min="7182" max="7182" width="20.5703125" style="7" customWidth="1"/>
    <col min="7183" max="7183" width="21.140625" style="7" customWidth="1"/>
    <col min="7184" max="7184" width="9.5703125" style="7" customWidth="1"/>
    <col min="7185" max="7185" width="0.42578125" style="7" customWidth="1"/>
    <col min="7186" max="7192" width="6.42578125" style="7" customWidth="1"/>
    <col min="7193" max="7421" width="11.42578125" style="7"/>
    <col min="7422" max="7422" width="1" style="7" customWidth="1"/>
    <col min="7423" max="7423" width="4.28515625" style="7" customWidth="1"/>
    <col min="7424" max="7424" width="34.7109375" style="7" customWidth="1"/>
    <col min="7425" max="7425" width="0" style="7" hidden="1" customWidth="1"/>
    <col min="7426" max="7426" width="20" style="7" customWidth="1"/>
    <col min="7427" max="7427" width="20.85546875" style="7" customWidth="1"/>
    <col min="7428" max="7428" width="25" style="7" customWidth="1"/>
    <col min="7429" max="7429" width="18.7109375" style="7" customWidth="1"/>
    <col min="7430" max="7430" width="29.7109375" style="7" customWidth="1"/>
    <col min="7431" max="7431" width="13.42578125" style="7" customWidth="1"/>
    <col min="7432" max="7432" width="13.85546875" style="7" customWidth="1"/>
    <col min="7433" max="7437" width="16.5703125" style="7" customWidth="1"/>
    <col min="7438" max="7438" width="20.5703125" style="7" customWidth="1"/>
    <col min="7439" max="7439" width="21.140625" style="7" customWidth="1"/>
    <col min="7440" max="7440" width="9.5703125" style="7" customWidth="1"/>
    <col min="7441" max="7441" width="0.42578125" style="7" customWidth="1"/>
    <col min="7442" max="7448" width="6.42578125" style="7" customWidth="1"/>
    <col min="7449" max="7677" width="11.42578125" style="7"/>
    <col min="7678" max="7678" width="1" style="7" customWidth="1"/>
    <col min="7679" max="7679" width="4.28515625" style="7" customWidth="1"/>
    <col min="7680" max="7680" width="34.7109375" style="7" customWidth="1"/>
    <col min="7681" max="7681" width="0" style="7" hidden="1" customWidth="1"/>
    <col min="7682" max="7682" width="20" style="7" customWidth="1"/>
    <col min="7683" max="7683" width="20.85546875" style="7" customWidth="1"/>
    <col min="7684" max="7684" width="25" style="7" customWidth="1"/>
    <col min="7685" max="7685" width="18.7109375" style="7" customWidth="1"/>
    <col min="7686" max="7686" width="29.7109375" style="7" customWidth="1"/>
    <col min="7687" max="7687" width="13.42578125" style="7" customWidth="1"/>
    <col min="7688" max="7688" width="13.85546875" style="7" customWidth="1"/>
    <col min="7689" max="7693" width="16.5703125" style="7" customWidth="1"/>
    <col min="7694" max="7694" width="20.5703125" style="7" customWidth="1"/>
    <col min="7695" max="7695" width="21.140625" style="7" customWidth="1"/>
    <col min="7696" max="7696" width="9.5703125" style="7" customWidth="1"/>
    <col min="7697" max="7697" width="0.42578125" style="7" customWidth="1"/>
    <col min="7698" max="7704" width="6.42578125" style="7" customWidth="1"/>
    <col min="7705" max="7933" width="11.42578125" style="7"/>
    <col min="7934" max="7934" width="1" style="7" customWidth="1"/>
    <col min="7935" max="7935" width="4.28515625" style="7" customWidth="1"/>
    <col min="7936" max="7936" width="34.7109375" style="7" customWidth="1"/>
    <col min="7937" max="7937" width="0" style="7" hidden="1" customWidth="1"/>
    <col min="7938" max="7938" width="20" style="7" customWidth="1"/>
    <col min="7939" max="7939" width="20.85546875" style="7" customWidth="1"/>
    <col min="7940" max="7940" width="25" style="7" customWidth="1"/>
    <col min="7941" max="7941" width="18.7109375" style="7" customWidth="1"/>
    <col min="7942" max="7942" width="29.7109375" style="7" customWidth="1"/>
    <col min="7943" max="7943" width="13.42578125" style="7" customWidth="1"/>
    <col min="7944" max="7944" width="13.85546875" style="7" customWidth="1"/>
    <col min="7945" max="7949" width="16.5703125" style="7" customWidth="1"/>
    <col min="7950" max="7950" width="20.5703125" style="7" customWidth="1"/>
    <col min="7951" max="7951" width="21.140625" style="7" customWidth="1"/>
    <col min="7952" max="7952" width="9.5703125" style="7" customWidth="1"/>
    <col min="7953" max="7953" width="0.42578125" style="7" customWidth="1"/>
    <col min="7954" max="7960" width="6.42578125" style="7" customWidth="1"/>
    <col min="7961" max="8189" width="11.42578125" style="7"/>
    <col min="8190" max="8190" width="1" style="7" customWidth="1"/>
    <col min="8191" max="8191" width="4.28515625" style="7" customWidth="1"/>
    <col min="8192" max="8192" width="34.7109375" style="7" customWidth="1"/>
    <col min="8193" max="8193" width="0" style="7" hidden="1" customWidth="1"/>
    <col min="8194" max="8194" width="20" style="7" customWidth="1"/>
    <col min="8195" max="8195" width="20.85546875" style="7" customWidth="1"/>
    <col min="8196" max="8196" width="25" style="7" customWidth="1"/>
    <col min="8197" max="8197" width="18.7109375" style="7" customWidth="1"/>
    <col min="8198" max="8198" width="29.7109375" style="7" customWidth="1"/>
    <col min="8199" max="8199" width="13.42578125" style="7" customWidth="1"/>
    <col min="8200" max="8200" width="13.85546875" style="7" customWidth="1"/>
    <col min="8201" max="8205" width="16.5703125" style="7" customWidth="1"/>
    <col min="8206" max="8206" width="20.5703125" style="7" customWidth="1"/>
    <col min="8207" max="8207" width="21.140625" style="7" customWidth="1"/>
    <col min="8208" max="8208" width="9.5703125" style="7" customWidth="1"/>
    <col min="8209" max="8209" width="0.42578125" style="7" customWidth="1"/>
    <col min="8210" max="8216" width="6.42578125" style="7" customWidth="1"/>
    <col min="8217" max="8445" width="11.42578125" style="7"/>
    <col min="8446" max="8446" width="1" style="7" customWidth="1"/>
    <col min="8447" max="8447" width="4.28515625" style="7" customWidth="1"/>
    <col min="8448" max="8448" width="34.7109375" style="7" customWidth="1"/>
    <col min="8449" max="8449" width="0" style="7" hidden="1" customWidth="1"/>
    <col min="8450" max="8450" width="20" style="7" customWidth="1"/>
    <col min="8451" max="8451" width="20.85546875" style="7" customWidth="1"/>
    <col min="8452" max="8452" width="25" style="7" customWidth="1"/>
    <col min="8453" max="8453" width="18.7109375" style="7" customWidth="1"/>
    <col min="8454" max="8454" width="29.7109375" style="7" customWidth="1"/>
    <col min="8455" max="8455" width="13.42578125" style="7" customWidth="1"/>
    <col min="8456" max="8456" width="13.85546875" style="7" customWidth="1"/>
    <col min="8457" max="8461" width="16.5703125" style="7" customWidth="1"/>
    <col min="8462" max="8462" width="20.5703125" style="7" customWidth="1"/>
    <col min="8463" max="8463" width="21.140625" style="7" customWidth="1"/>
    <col min="8464" max="8464" width="9.5703125" style="7" customWidth="1"/>
    <col min="8465" max="8465" width="0.42578125" style="7" customWidth="1"/>
    <col min="8466" max="8472" width="6.42578125" style="7" customWidth="1"/>
    <col min="8473" max="8701" width="11.42578125" style="7"/>
    <col min="8702" max="8702" width="1" style="7" customWidth="1"/>
    <col min="8703" max="8703" width="4.28515625" style="7" customWidth="1"/>
    <col min="8704" max="8704" width="34.7109375" style="7" customWidth="1"/>
    <col min="8705" max="8705" width="0" style="7" hidden="1" customWidth="1"/>
    <col min="8706" max="8706" width="20" style="7" customWidth="1"/>
    <col min="8707" max="8707" width="20.85546875" style="7" customWidth="1"/>
    <col min="8708" max="8708" width="25" style="7" customWidth="1"/>
    <col min="8709" max="8709" width="18.7109375" style="7" customWidth="1"/>
    <col min="8710" max="8710" width="29.7109375" style="7" customWidth="1"/>
    <col min="8711" max="8711" width="13.42578125" style="7" customWidth="1"/>
    <col min="8712" max="8712" width="13.85546875" style="7" customWidth="1"/>
    <col min="8713" max="8717" width="16.5703125" style="7" customWidth="1"/>
    <col min="8718" max="8718" width="20.5703125" style="7" customWidth="1"/>
    <col min="8719" max="8719" width="21.140625" style="7" customWidth="1"/>
    <col min="8720" max="8720" width="9.5703125" style="7" customWidth="1"/>
    <col min="8721" max="8721" width="0.42578125" style="7" customWidth="1"/>
    <col min="8722" max="8728" width="6.42578125" style="7" customWidth="1"/>
    <col min="8729" max="8957" width="11.42578125" style="7"/>
    <col min="8958" max="8958" width="1" style="7" customWidth="1"/>
    <col min="8959" max="8959" width="4.28515625" style="7" customWidth="1"/>
    <col min="8960" max="8960" width="34.7109375" style="7" customWidth="1"/>
    <col min="8961" max="8961" width="0" style="7" hidden="1" customWidth="1"/>
    <col min="8962" max="8962" width="20" style="7" customWidth="1"/>
    <col min="8963" max="8963" width="20.85546875" style="7" customWidth="1"/>
    <col min="8964" max="8964" width="25" style="7" customWidth="1"/>
    <col min="8965" max="8965" width="18.7109375" style="7" customWidth="1"/>
    <col min="8966" max="8966" width="29.7109375" style="7" customWidth="1"/>
    <col min="8967" max="8967" width="13.42578125" style="7" customWidth="1"/>
    <col min="8968" max="8968" width="13.85546875" style="7" customWidth="1"/>
    <col min="8969" max="8973" width="16.5703125" style="7" customWidth="1"/>
    <col min="8974" max="8974" width="20.5703125" style="7" customWidth="1"/>
    <col min="8975" max="8975" width="21.140625" style="7" customWidth="1"/>
    <col min="8976" max="8976" width="9.5703125" style="7" customWidth="1"/>
    <col min="8977" max="8977" width="0.42578125" style="7" customWidth="1"/>
    <col min="8978" max="8984" width="6.42578125" style="7" customWidth="1"/>
    <col min="8985" max="9213" width="11.42578125" style="7"/>
    <col min="9214" max="9214" width="1" style="7" customWidth="1"/>
    <col min="9215" max="9215" width="4.28515625" style="7" customWidth="1"/>
    <col min="9216" max="9216" width="34.7109375" style="7" customWidth="1"/>
    <col min="9217" max="9217" width="0" style="7" hidden="1" customWidth="1"/>
    <col min="9218" max="9218" width="20" style="7" customWidth="1"/>
    <col min="9219" max="9219" width="20.85546875" style="7" customWidth="1"/>
    <col min="9220" max="9220" width="25" style="7" customWidth="1"/>
    <col min="9221" max="9221" width="18.7109375" style="7" customWidth="1"/>
    <col min="9222" max="9222" width="29.7109375" style="7" customWidth="1"/>
    <col min="9223" max="9223" width="13.42578125" style="7" customWidth="1"/>
    <col min="9224" max="9224" width="13.85546875" style="7" customWidth="1"/>
    <col min="9225" max="9229" width="16.5703125" style="7" customWidth="1"/>
    <col min="9230" max="9230" width="20.5703125" style="7" customWidth="1"/>
    <col min="9231" max="9231" width="21.140625" style="7" customWidth="1"/>
    <col min="9232" max="9232" width="9.5703125" style="7" customWidth="1"/>
    <col min="9233" max="9233" width="0.42578125" style="7" customWidth="1"/>
    <col min="9234" max="9240" width="6.42578125" style="7" customWidth="1"/>
    <col min="9241" max="9469" width="11.42578125" style="7"/>
    <col min="9470" max="9470" width="1" style="7" customWidth="1"/>
    <col min="9471" max="9471" width="4.28515625" style="7" customWidth="1"/>
    <col min="9472" max="9472" width="34.7109375" style="7" customWidth="1"/>
    <col min="9473" max="9473" width="0" style="7" hidden="1" customWidth="1"/>
    <col min="9474" max="9474" width="20" style="7" customWidth="1"/>
    <col min="9475" max="9475" width="20.85546875" style="7" customWidth="1"/>
    <col min="9476" max="9476" width="25" style="7" customWidth="1"/>
    <col min="9477" max="9477" width="18.7109375" style="7" customWidth="1"/>
    <col min="9478" max="9478" width="29.7109375" style="7" customWidth="1"/>
    <col min="9479" max="9479" width="13.42578125" style="7" customWidth="1"/>
    <col min="9480" max="9480" width="13.85546875" style="7" customWidth="1"/>
    <col min="9481" max="9485" width="16.5703125" style="7" customWidth="1"/>
    <col min="9486" max="9486" width="20.5703125" style="7" customWidth="1"/>
    <col min="9487" max="9487" width="21.140625" style="7" customWidth="1"/>
    <col min="9488" max="9488" width="9.5703125" style="7" customWidth="1"/>
    <col min="9489" max="9489" width="0.42578125" style="7" customWidth="1"/>
    <col min="9490" max="9496" width="6.42578125" style="7" customWidth="1"/>
    <col min="9497" max="9725" width="11.42578125" style="7"/>
    <col min="9726" max="9726" width="1" style="7" customWidth="1"/>
    <col min="9727" max="9727" width="4.28515625" style="7" customWidth="1"/>
    <col min="9728" max="9728" width="34.7109375" style="7" customWidth="1"/>
    <col min="9729" max="9729" width="0" style="7" hidden="1" customWidth="1"/>
    <col min="9730" max="9730" width="20" style="7" customWidth="1"/>
    <col min="9731" max="9731" width="20.85546875" style="7" customWidth="1"/>
    <col min="9732" max="9732" width="25" style="7" customWidth="1"/>
    <col min="9733" max="9733" width="18.7109375" style="7" customWidth="1"/>
    <col min="9734" max="9734" width="29.7109375" style="7" customWidth="1"/>
    <col min="9735" max="9735" width="13.42578125" style="7" customWidth="1"/>
    <col min="9736" max="9736" width="13.85546875" style="7" customWidth="1"/>
    <col min="9737" max="9741" width="16.5703125" style="7" customWidth="1"/>
    <col min="9742" max="9742" width="20.5703125" style="7" customWidth="1"/>
    <col min="9743" max="9743" width="21.140625" style="7" customWidth="1"/>
    <col min="9744" max="9744" width="9.5703125" style="7" customWidth="1"/>
    <col min="9745" max="9745" width="0.42578125" style="7" customWidth="1"/>
    <col min="9746" max="9752" width="6.42578125" style="7" customWidth="1"/>
    <col min="9753" max="9981" width="11.42578125" style="7"/>
    <col min="9982" max="9982" width="1" style="7" customWidth="1"/>
    <col min="9983" max="9983" width="4.28515625" style="7" customWidth="1"/>
    <col min="9984" max="9984" width="34.7109375" style="7" customWidth="1"/>
    <col min="9985" max="9985" width="0" style="7" hidden="1" customWidth="1"/>
    <col min="9986" max="9986" width="20" style="7" customWidth="1"/>
    <col min="9987" max="9987" width="20.85546875" style="7" customWidth="1"/>
    <col min="9988" max="9988" width="25" style="7" customWidth="1"/>
    <col min="9989" max="9989" width="18.7109375" style="7" customWidth="1"/>
    <col min="9990" max="9990" width="29.7109375" style="7" customWidth="1"/>
    <col min="9991" max="9991" width="13.42578125" style="7" customWidth="1"/>
    <col min="9992" max="9992" width="13.85546875" style="7" customWidth="1"/>
    <col min="9993" max="9997" width="16.5703125" style="7" customWidth="1"/>
    <col min="9998" max="9998" width="20.5703125" style="7" customWidth="1"/>
    <col min="9999" max="9999" width="21.140625" style="7" customWidth="1"/>
    <col min="10000" max="10000" width="9.5703125" style="7" customWidth="1"/>
    <col min="10001" max="10001" width="0.42578125" style="7" customWidth="1"/>
    <col min="10002" max="10008" width="6.42578125" style="7" customWidth="1"/>
    <col min="10009" max="10237" width="11.42578125" style="7"/>
    <col min="10238" max="10238" width="1" style="7" customWidth="1"/>
    <col min="10239" max="10239" width="4.28515625" style="7" customWidth="1"/>
    <col min="10240" max="10240" width="34.7109375" style="7" customWidth="1"/>
    <col min="10241" max="10241" width="0" style="7" hidden="1" customWidth="1"/>
    <col min="10242" max="10242" width="20" style="7" customWidth="1"/>
    <col min="10243" max="10243" width="20.85546875" style="7" customWidth="1"/>
    <col min="10244" max="10244" width="25" style="7" customWidth="1"/>
    <col min="10245" max="10245" width="18.7109375" style="7" customWidth="1"/>
    <col min="10246" max="10246" width="29.7109375" style="7" customWidth="1"/>
    <col min="10247" max="10247" width="13.42578125" style="7" customWidth="1"/>
    <col min="10248" max="10248" width="13.85546875" style="7" customWidth="1"/>
    <col min="10249" max="10253" width="16.5703125" style="7" customWidth="1"/>
    <col min="10254" max="10254" width="20.5703125" style="7" customWidth="1"/>
    <col min="10255" max="10255" width="21.140625" style="7" customWidth="1"/>
    <col min="10256" max="10256" width="9.5703125" style="7" customWidth="1"/>
    <col min="10257" max="10257" width="0.42578125" style="7" customWidth="1"/>
    <col min="10258" max="10264" width="6.42578125" style="7" customWidth="1"/>
    <col min="10265" max="10493" width="11.42578125" style="7"/>
    <col min="10494" max="10494" width="1" style="7" customWidth="1"/>
    <col min="10495" max="10495" width="4.28515625" style="7" customWidth="1"/>
    <col min="10496" max="10496" width="34.7109375" style="7" customWidth="1"/>
    <col min="10497" max="10497" width="0" style="7" hidden="1" customWidth="1"/>
    <col min="10498" max="10498" width="20" style="7" customWidth="1"/>
    <col min="10499" max="10499" width="20.85546875" style="7" customWidth="1"/>
    <col min="10500" max="10500" width="25" style="7" customWidth="1"/>
    <col min="10501" max="10501" width="18.7109375" style="7" customWidth="1"/>
    <col min="10502" max="10502" width="29.7109375" style="7" customWidth="1"/>
    <col min="10503" max="10503" width="13.42578125" style="7" customWidth="1"/>
    <col min="10504" max="10504" width="13.85546875" style="7" customWidth="1"/>
    <col min="10505" max="10509" width="16.5703125" style="7" customWidth="1"/>
    <col min="10510" max="10510" width="20.5703125" style="7" customWidth="1"/>
    <col min="10511" max="10511" width="21.140625" style="7" customWidth="1"/>
    <col min="10512" max="10512" width="9.5703125" style="7" customWidth="1"/>
    <col min="10513" max="10513" width="0.42578125" style="7" customWidth="1"/>
    <col min="10514" max="10520" width="6.42578125" style="7" customWidth="1"/>
    <col min="10521" max="10749" width="11.42578125" style="7"/>
    <col min="10750" max="10750" width="1" style="7" customWidth="1"/>
    <col min="10751" max="10751" width="4.28515625" style="7" customWidth="1"/>
    <col min="10752" max="10752" width="34.7109375" style="7" customWidth="1"/>
    <col min="10753" max="10753" width="0" style="7" hidden="1" customWidth="1"/>
    <col min="10754" max="10754" width="20" style="7" customWidth="1"/>
    <col min="10755" max="10755" width="20.85546875" style="7" customWidth="1"/>
    <col min="10756" max="10756" width="25" style="7" customWidth="1"/>
    <col min="10757" max="10757" width="18.7109375" style="7" customWidth="1"/>
    <col min="10758" max="10758" width="29.7109375" style="7" customWidth="1"/>
    <col min="10759" max="10759" width="13.42578125" style="7" customWidth="1"/>
    <col min="10760" max="10760" width="13.85546875" style="7" customWidth="1"/>
    <col min="10761" max="10765" width="16.5703125" style="7" customWidth="1"/>
    <col min="10766" max="10766" width="20.5703125" style="7" customWidth="1"/>
    <col min="10767" max="10767" width="21.140625" style="7" customWidth="1"/>
    <col min="10768" max="10768" width="9.5703125" style="7" customWidth="1"/>
    <col min="10769" max="10769" width="0.42578125" style="7" customWidth="1"/>
    <col min="10770" max="10776" width="6.42578125" style="7" customWidth="1"/>
    <col min="10777" max="11005" width="11.42578125" style="7"/>
    <col min="11006" max="11006" width="1" style="7" customWidth="1"/>
    <col min="11007" max="11007" width="4.28515625" style="7" customWidth="1"/>
    <col min="11008" max="11008" width="34.7109375" style="7" customWidth="1"/>
    <col min="11009" max="11009" width="0" style="7" hidden="1" customWidth="1"/>
    <col min="11010" max="11010" width="20" style="7" customWidth="1"/>
    <col min="11011" max="11011" width="20.85546875" style="7" customWidth="1"/>
    <col min="11012" max="11012" width="25" style="7" customWidth="1"/>
    <col min="11013" max="11013" width="18.7109375" style="7" customWidth="1"/>
    <col min="11014" max="11014" width="29.7109375" style="7" customWidth="1"/>
    <col min="11015" max="11015" width="13.42578125" style="7" customWidth="1"/>
    <col min="11016" max="11016" width="13.85546875" style="7" customWidth="1"/>
    <col min="11017" max="11021" width="16.5703125" style="7" customWidth="1"/>
    <col min="11022" max="11022" width="20.5703125" style="7" customWidth="1"/>
    <col min="11023" max="11023" width="21.140625" style="7" customWidth="1"/>
    <col min="11024" max="11024" width="9.5703125" style="7" customWidth="1"/>
    <col min="11025" max="11025" width="0.42578125" style="7" customWidth="1"/>
    <col min="11026" max="11032" width="6.42578125" style="7" customWidth="1"/>
    <col min="11033" max="11261" width="11.42578125" style="7"/>
    <col min="11262" max="11262" width="1" style="7" customWidth="1"/>
    <col min="11263" max="11263" width="4.28515625" style="7" customWidth="1"/>
    <col min="11264" max="11264" width="34.7109375" style="7" customWidth="1"/>
    <col min="11265" max="11265" width="0" style="7" hidden="1" customWidth="1"/>
    <col min="11266" max="11266" width="20" style="7" customWidth="1"/>
    <col min="11267" max="11267" width="20.85546875" style="7" customWidth="1"/>
    <col min="11268" max="11268" width="25" style="7" customWidth="1"/>
    <col min="11269" max="11269" width="18.7109375" style="7" customWidth="1"/>
    <col min="11270" max="11270" width="29.7109375" style="7" customWidth="1"/>
    <col min="11271" max="11271" width="13.42578125" style="7" customWidth="1"/>
    <col min="11272" max="11272" width="13.85546875" style="7" customWidth="1"/>
    <col min="11273" max="11277" width="16.5703125" style="7" customWidth="1"/>
    <col min="11278" max="11278" width="20.5703125" style="7" customWidth="1"/>
    <col min="11279" max="11279" width="21.140625" style="7" customWidth="1"/>
    <col min="11280" max="11280" width="9.5703125" style="7" customWidth="1"/>
    <col min="11281" max="11281" width="0.42578125" style="7" customWidth="1"/>
    <col min="11282" max="11288" width="6.42578125" style="7" customWidth="1"/>
    <col min="11289" max="11517" width="11.42578125" style="7"/>
    <col min="11518" max="11518" width="1" style="7" customWidth="1"/>
    <col min="11519" max="11519" width="4.28515625" style="7" customWidth="1"/>
    <col min="11520" max="11520" width="34.7109375" style="7" customWidth="1"/>
    <col min="11521" max="11521" width="0" style="7" hidden="1" customWidth="1"/>
    <col min="11522" max="11522" width="20" style="7" customWidth="1"/>
    <col min="11523" max="11523" width="20.85546875" style="7" customWidth="1"/>
    <col min="11524" max="11524" width="25" style="7" customWidth="1"/>
    <col min="11525" max="11525" width="18.7109375" style="7" customWidth="1"/>
    <col min="11526" max="11526" width="29.7109375" style="7" customWidth="1"/>
    <col min="11527" max="11527" width="13.42578125" style="7" customWidth="1"/>
    <col min="11528" max="11528" width="13.85546875" style="7" customWidth="1"/>
    <col min="11529" max="11533" width="16.5703125" style="7" customWidth="1"/>
    <col min="11534" max="11534" width="20.5703125" style="7" customWidth="1"/>
    <col min="11535" max="11535" width="21.140625" style="7" customWidth="1"/>
    <col min="11536" max="11536" width="9.5703125" style="7" customWidth="1"/>
    <col min="11537" max="11537" width="0.42578125" style="7" customWidth="1"/>
    <col min="11538" max="11544" width="6.42578125" style="7" customWidth="1"/>
    <col min="11545" max="11773" width="11.42578125" style="7"/>
    <col min="11774" max="11774" width="1" style="7" customWidth="1"/>
    <col min="11775" max="11775" width="4.28515625" style="7" customWidth="1"/>
    <col min="11776" max="11776" width="34.7109375" style="7" customWidth="1"/>
    <col min="11777" max="11777" width="0" style="7" hidden="1" customWidth="1"/>
    <col min="11778" max="11778" width="20" style="7" customWidth="1"/>
    <col min="11779" max="11779" width="20.85546875" style="7" customWidth="1"/>
    <col min="11780" max="11780" width="25" style="7" customWidth="1"/>
    <col min="11781" max="11781" width="18.7109375" style="7" customWidth="1"/>
    <col min="11782" max="11782" width="29.7109375" style="7" customWidth="1"/>
    <col min="11783" max="11783" width="13.42578125" style="7" customWidth="1"/>
    <col min="11784" max="11784" width="13.85546875" style="7" customWidth="1"/>
    <col min="11785" max="11789" width="16.5703125" style="7" customWidth="1"/>
    <col min="11790" max="11790" width="20.5703125" style="7" customWidth="1"/>
    <col min="11791" max="11791" width="21.140625" style="7" customWidth="1"/>
    <col min="11792" max="11792" width="9.5703125" style="7" customWidth="1"/>
    <col min="11793" max="11793" width="0.42578125" style="7" customWidth="1"/>
    <col min="11794" max="11800" width="6.42578125" style="7" customWidth="1"/>
    <col min="11801" max="12029" width="11.42578125" style="7"/>
    <col min="12030" max="12030" width="1" style="7" customWidth="1"/>
    <col min="12031" max="12031" width="4.28515625" style="7" customWidth="1"/>
    <col min="12032" max="12032" width="34.7109375" style="7" customWidth="1"/>
    <col min="12033" max="12033" width="0" style="7" hidden="1" customWidth="1"/>
    <col min="12034" max="12034" width="20" style="7" customWidth="1"/>
    <col min="12035" max="12035" width="20.85546875" style="7" customWidth="1"/>
    <col min="12036" max="12036" width="25" style="7" customWidth="1"/>
    <col min="12037" max="12037" width="18.7109375" style="7" customWidth="1"/>
    <col min="12038" max="12038" width="29.7109375" style="7" customWidth="1"/>
    <col min="12039" max="12039" width="13.42578125" style="7" customWidth="1"/>
    <col min="12040" max="12040" width="13.85546875" style="7" customWidth="1"/>
    <col min="12041" max="12045" width="16.5703125" style="7" customWidth="1"/>
    <col min="12046" max="12046" width="20.5703125" style="7" customWidth="1"/>
    <col min="12047" max="12047" width="21.140625" style="7" customWidth="1"/>
    <col min="12048" max="12048" width="9.5703125" style="7" customWidth="1"/>
    <col min="12049" max="12049" width="0.42578125" style="7" customWidth="1"/>
    <col min="12050" max="12056" width="6.42578125" style="7" customWidth="1"/>
    <col min="12057" max="12285" width="11.42578125" style="7"/>
    <col min="12286" max="12286" width="1" style="7" customWidth="1"/>
    <col min="12287" max="12287" width="4.28515625" style="7" customWidth="1"/>
    <col min="12288" max="12288" width="34.7109375" style="7" customWidth="1"/>
    <col min="12289" max="12289" width="0" style="7" hidden="1" customWidth="1"/>
    <col min="12290" max="12290" width="20" style="7" customWidth="1"/>
    <col min="12291" max="12291" width="20.85546875" style="7" customWidth="1"/>
    <col min="12292" max="12292" width="25" style="7" customWidth="1"/>
    <col min="12293" max="12293" width="18.7109375" style="7" customWidth="1"/>
    <col min="12294" max="12294" width="29.7109375" style="7" customWidth="1"/>
    <col min="12295" max="12295" width="13.42578125" style="7" customWidth="1"/>
    <col min="12296" max="12296" width="13.85546875" style="7" customWidth="1"/>
    <col min="12297" max="12301" width="16.5703125" style="7" customWidth="1"/>
    <col min="12302" max="12302" width="20.5703125" style="7" customWidth="1"/>
    <col min="12303" max="12303" width="21.140625" style="7" customWidth="1"/>
    <col min="12304" max="12304" width="9.5703125" style="7" customWidth="1"/>
    <col min="12305" max="12305" width="0.42578125" style="7" customWidth="1"/>
    <col min="12306" max="12312" width="6.42578125" style="7" customWidth="1"/>
    <col min="12313" max="12541" width="11.42578125" style="7"/>
    <col min="12542" max="12542" width="1" style="7" customWidth="1"/>
    <col min="12543" max="12543" width="4.28515625" style="7" customWidth="1"/>
    <col min="12544" max="12544" width="34.7109375" style="7" customWidth="1"/>
    <col min="12545" max="12545" width="0" style="7" hidden="1" customWidth="1"/>
    <col min="12546" max="12546" width="20" style="7" customWidth="1"/>
    <col min="12547" max="12547" width="20.85546875" style="7" customWidth="1"/>
    <col min="12548" max="12548" width="25" style="7" customWidth="1"/>
    <col min="12549" max="12549" width="18.7109375" style="7" customWidth="1"/>
    <col min="12550" max="12550" width="29.7109375" style="7" customWidth="1"/>
    <col min="12551" max="12551" width="13.42578125" style="7" customWidth="1"/>
    <col min="12552" max="12552" width="13.85546875" style="7" customWidth="1"/>
    <col min="12553" max="12557" width="16.5703125" style="7" customWidth="1"/>
    <col min="12558" max="12558" width="20.5703125" style="7" customWidth="1"/>
    <col min="12559" max="12559" width="21.140625" style="7" customWidth="1"/>
    <col min="12560" max="12560" width="9.5703125" style="7" customWidth="1"/>
    <col min="12561" max="12561" width="0.42578125" style="7" customWidth="1"/>
    <col min="12562" max="12568" width="6.42578125" style="7" customWidth="1"/>
    <col min="12569" max="12797" width="11.42578125" style="7"/>
    <col min="12798" max="12798" width="1" style="7" customWidth="1"/>
    <col min="12799" max="12799" width="4.28515625" style="7" customWidth="1"/>
    <col min="12800" max="12800" width="34.7109375" style="7" customWidth="1"/>
    <col min="12801" max="12801" width="0" style="7" hidden="1" customWidth="1"/>
    <col min="12802" max="12802" width="20" style="7" customWidth="1"/>
    <col min="12803" max="12803" width="20.85546875" style="7" customWidth="1"/>
    <col min="12804" max="12804" width="25" style="7" customWidth="1"/>
    <col min="12805" max="12805" width="18.7109375" style="7" customWidth="1"/>
    <col min="12806" max="12806" width="29.7109375" style="7" customWidth="1"/>
    <col min="12807" max="12807" width="13.42578125" style="7" customWidth="1"/>
    <col min="12808" max="12808" width="13.85546875" style="7" customWidth="1"/>
    <col min="12809" max="12813" width="16.5703125" style="7" customWidth="1"/>
    <col min="12814" max="12814" width="20.5703125" style="7" customWidth="1"/>
    <col min="12815" max="12815" width="21.140625" style="7" customWidth="1"/>
    <col min="12816" max="12816" width="9.5703125" style="7" customWidth="1"/>
    <col min="12817" max="12817" width="0.42578125" style="7" customWidth="1"/>
    <col min="12818" max="12824" width="6.42578125" style="7" customWidth="1"/>
    <col min="12825" max="13053" width="11.42578125" style="7"/>
    <col min="13054" max="13054" width="1" style="7" customWidth="1"/>
    <col min="13055" max="13055" width="4.28515625" style="7" customWidth="1"/>
    <col min="13056" max="13056" width="34.7109375" style="7" customWidth="1"/>
    <col min="13057" max="13057" width="0" style="7" hidden="1" customWidth="1"/>
    <col min="13058" max="13058" width="20" style="7" customWidth="1"/>
    <col min="13059" max="13059" width="20.85546875" style="7" customWidth="1"/>
    <col min="13060" max="13060" width="25" style="7" customWidth="1"/>
    <col min="13061" max="13061" width="18.7109375" style="7" customWidth="1"/>
    <col min="13062" max="13062" width="29.7109375" style="7" customWidth="1"/>
    <col min="13063" max="13063" width="13.42578125" style="7" customWidth="1"/>
    <col min="13064" max="13064" width="13.85546875" style="7" customWidth="1"/>
    <col min="13065" max="13069" width="16.5703125" style="7" customWidth="1"/>
    <col min="13070" max="13070" width="20.5703125" style="7" customWidth="1"/>
    <col min="13071" max="13071" width="21.140625" style="7" customWidth="1"/>
    <col min="13072" max="13072" width="9.5703125" style="7" customWidth="1"/>
    <col min="13073" max="13073" width="0.42578125" style="7" customWidth="1"/>
    <col min="13074" max="13080" width="6.42578125" style="7" customWidth="1"/>
    <col min="13081" max="13309" width="11.42578125" style="7"/>
    <col min="13310" max="13310" width="1" style="7" customWidth="1"/>
    <col min="13311" max="13311" width="4.28515625" style="7" customWidth="1"/>
    <col min="13312" max="13312" width="34.7109375" style="7" customWidth="1"/>
    <col min="13313" max="13313" width="0" style="7" hidden="1" customWidth="1"/>
    <col min="13314" max="13314" width="20" style="7" customWidth="1"/>
    <col min="13315" max="13315" width="20.85546875" style="7" customWidth="1"/>
    <col min="13316" max="13316" width="25" style="7" customWidth="1"/>
    <col min="13317" max="13317" width="18.7109375" style="7" customWidth="1"/>
    <col min="13318" max="13318" width="29.7109375" style="7" customWidth="1"/>
    <col min="13319" max="13319" width="13.42578125" style="7" customWidth="1"/>
    <col min="13320" max="13320" width="13.85546875" style="7" customWidth="1"/>
    <col min="13321" max="13325" width="16.5703125" style="7" customWidth="1"/>
    <col min="13326" max="13326" width="20.5703125" style="7" customWidth="1"/>
    <col min="13327" max="13327" width="21.140625" style="7" customWidth="1"/>
    <col min="13328" max="13328" width="9.5703125" style="7" customWidth="1"/>
    <col min="13329" max="13329" width="0.42578125" style="7" customWidth="1"/>
    <col min="13330" max="13336" width="6.42578125" style="7" customWidth="1"/>
    <col min="13337" max="13565" width="11.42578125" style="7"/>
    <col min="13566" max="13566" width="1" style="7" customWidth="1"/>
    <col min="13567" max="13567" width="4.28515625" style="7" customWidth="1"/>
    <col min="13568" max="13568" width="34.7109375" style="7" customWidth="1"/>
    <col min="13569" max="13569" width="0" style="7" hidden="1" customWidth="1"/>
    <col min="13570" max="13570" width="20" style="7" customWidth="1"/>
    <col min="13571" max="13571" width="20.85546875" style="7" customWidth="1"/>
    <col min="13572" max="13572" width="25" style="7" customWidth="1"/>
    <col min="13573" max="13573" width="18.7109375" style="7" customWidth="1"/>
    <col min="13574" max="13574" width="29.7109375" style="7" customWidth="1"/>
    <col min="13575" max="13575" width="13.42578125" style="7" customWidth="1"/>
    <col min="13576" max="13576" width="13.85546875" style="7" customWidth="1"/>
    <col min="13577" max="13581" width="16.5703125" style="7" customWidth="1"/>
    <col min="13582" max="13582" width="20.5703125" style="7" customWidth="1"/>
    <col min="13583" max="13583" width="21.140625" style="7" customWidth="1"/>
    <col min="13584" max="13584" width="9.5703125" style="7" customWidth="1"/>
    <col min="13585" max="13585" width="0.42578125" style="7" customWidth="1"/>
    <col min="13586" max="13592" width="6.42578125" style="7" customWidth="1"/>
    <col min="13593" max="13821" width="11.42578125" style="7"/>
    <col min="13822" max="13822" width="1" style="7" customWidth="1"/>
    <col min="13823" max="13823" width="4.28515625" style="7" customWidth="1"/>
    <col min="13824" max="13824" width="34.7109375" style="7" customWidth="1"/>
    <col min="13825" max="13825" width="0" style="7" hidden="1" customWidth="1"/>
    <col min="13826" max="13826" width="20" style="7" customWidth="1"/>
    <col min="13827" max="13827" width="20.85546875" style="7" customWidth="1"/>
    <col min="13828" max="13828" width="25" style="7" customWidth="1"/>
    <col min="13829" max="13829" width="18.7109375" style="7" customWidth="1"/>
    <col min="13830" max="13830" width="29.7109375" style="7" customWidth="1"/>
    <col min="13831" max="13831" width="13.42578125" style="7" customWidth="1"/>
    <col min="13832" max="13832" width="13.85546875" style="7" customWidth="1"/>
    <col min="13833" max="13837" width="16.5703125" style="7" customWidth="1"/>
    <col min="13838" max="13838" width="20.5703125" style="7" customWidth="1"/>
    <col min="13839" max="13839" width="21.140625" style="7" customWidth="1"/>
    <col min="13840" max="13840" width="9.5703125" style="7" customWidth="1"/>
    <col min="13841" max="13841" width="0.42578125" style="7" customWidth="1"/>
    <col min="13842" max="13848" width="6.42578125" style="7" customWidth="1"/>
    <col min="13849" max="14077" width="11.42578125" style="7"/>
    <col min="14078" max="14078" width="1" style="7" customWidth="1"/>
    <col min="14079" max="14079" width="4.28515625" style="7" customWidth="1"/>
    <col min="14080" max="14080" width="34.7109375" style="7" customWidth="1"/>
    <col min="14081" max="14081" width="0" style="7" hidden="1" customWidth="1"/>
    <col min="14082" max="14082" width="20" style="7" customWidth="1"/>
    <col min="14083" max="14083" width="20.85546875" style="7" customWidth="1"/>
    <col min="14084" max="14084" width="25" style="7" customWidth="1"/>
    <col min="14085" max="14085" width="18.7109375" style="7" customWidth="1"/>
    <col min="14086" max="14086" width="29.7109375" style="7" customWidth="1"/>
    <col min="14087" max="14087" width="13.42578125" style="7" customWidth="1"/>
    <col min="14088" max="14088" width="13.85546875" style="7" customWidth="1"/>
    <col min="14089" max="14093" width="16.5703125" style="7" customWidth="1"/>
    <col min="14094" max="14094" width="20.5703125" style="7" customWidth="1"/>
    <col min="14095" max="14095" width="21.140625" style="7" customWidth="1"/>
    <col min="14096" max="14096" width="9.5703125" style="7" customWidth="1"/>
    <col min="14097" max="14097" width="0.42578125" style="7" customWidth="1"/>
    <col min="14098" max="14104" width="6.42578125" style="7" customWidth="1"/>
    <col min="14105" max="14333" width="11.42578125" style="7"/>
    <col min="14334" max="14334" width="1" style="7" customWidth="1"/>
    <col min="14335" max="14335" width="4.28515625" style="7" customWidth="1"/>
    <col min="14336" max="14336" width="34.7109375" style="7" customWidth="1"/>
    <col min="14337" max="14337" width="0" style="7" hidden="1" customWidth="1"/>
    <col min="14338" max="14338" width="20" style="7" customWidth="1"/>
    <col min="14339" max="14339" width="20.85546875" style="7" customWidth="1"/>
    <col min="14340" max="14340" width="25" style="7" customWidth="1"/>
    <col min="14341" max="14341" width="18.7109375" style="7" customWidth="1"/>
    <col min="14342" max="14342" width="29.7109375" style="7" customWidth="1"/>
    <col min="14343" max="14343" width="13.42578125" style="7" customWidth="1"/>
    <col min="14344" max="14344" width="13.85546875" style="7" customWidth="1"/>
    <col min="14345" max="14349" width="16.5703125" style="7" customWidth="1"/>
    <col min="14350" max="14350" width="20.5703125" style="7" customWidth="1"/>
    <col min="14351" max="14351" width="21.140625" style="7" customWidth="1"/>
    <col min="14352" max="14352" width="9.5703125" style="7" customWidth="1"/>
    <col min="14353" max="14353" width="0.42578125" style="7" customWidth="1"/>
    <col min="14354" max="14360" width="6.42578125" style="7" customWidth="1"/>
    <col min="14361" max="14589" width="11.42578125" style="7"/>
    <col min="14590" max="14590" width="1" style="7" customWidth="1"/>
    <col min="14591" max="14591" width="4.28515625" style="7" customWidth="1"/>
    <col min="14592" max="14592" width="34.7109375" style="7" customWidth="1"/>
    <col min="14593" max="14593" width="0" style="7" hidden="1" customWidth="1"/>
    <col min="14594" max="14594" width="20" style="7" customWidth="1"/>
    <col min="14595" max="14595" width="20.85546875" style="7" customWidth="1"/>
    <col min="14596" max="14596" width="25" style="7" customWidth="1"/>
    <col min="14597" max="14597" width="18.7109375" style="7" customWidth="1"/>
    <col min="14598" max="14598" width="29.7109375" style="7" customWidth="1"/>
    <col min="14599" max="14599" width="13.42578125" style="7" customWidth="1"/>
    <col min="14600" max="14600" width="13.85546875" style="7" customWidth="1"/>
    <col min="14601" max="14605" width="16.5703125" style="7" customWidth="1"/>
    <col min="14606" max="14606" width="20.5703125" style="7" customWidth="1"/>
    <col min="14607" max="14607" width="21.140625" style="7" customWidth="1"/>
    <col min="14608" max="14608" width="9.5703125" style="7" customWidth="1"/>
    <col min="14609" max="14609" width="0.42578125" style="7" customWidth="1"/>
    <col min="14610" max="14616" width="6.42578125" style="7" customWidth="1"/>
    <col min="14617" max="14845" width="11.42578125" style="7"/>
    <col min="14846" max="14846" width="1" style="7" customWidth="1"/>
    <col min="14847" max="14847" width="4.28515625" style="7" customWidth="1"/>
    <col min="14848" max="14848" width="34.7109375" style="7" customWidth="1"/>
    <col min="14849" max="14849" width="0" style="7" hidden="1" customWidth="1"/>
    <col min="14850" max="14850" width="20" style="7" customWidth="1"/>
    <col min="14851" max="14851" width="20.85546875" style="7" customWidth="1"/>
    <col min="14852" max="14852" width="25" style="7" customWidth="1"/>
    <col min="14853" max="14853" width="18.7109375" style="7" customWidth="1"/>
    <col min="14854" max="14854" width="29.7109375" style="7" customWidth="1"/>
    <col min="14855" max="14855" width="13.42578125" style="7" customWidth="1"/>
    <col min="14856" max="14856" width="13.85546875" style="7" customWidth="1"/>
    <col min="14857" max="14861" width="16.5703125" style="7" customWidth="1"/>
    <col min="14862" max="14862" width="20.5703125" style="7" customWidth="1"/>
    <col min="14863" max="14863" width="21.140625" style="7" customWidth="1"/>
    <col min="14864" max="14864" width="9.5703125" style="7" customWidth="1"/>
    <col min="14865" max="14865" width="0.42578125" style="7" customWidth="1"/>
    <col min="14866" max="14872" width="6.42578125" style="7" customWidth="1"/>
    <col min="14873" max="15101" width="11.42578125" style="7"/>
    <col min="15102" max="15102" width="1" style="7" customWidth="1"/>
    <col min="15103" max="15103" width="4.28515625" style="7" customWidth="1"/>
    <col min="15104" max="15104" width="34.7109375" style="7" customWidth="1"/>
    <col min="15105" max="15105" width="0" style="7" hidden="1" customWidth="1"/>
    <col min="15106" max="15106" width="20" style="7" customWidth="1"/>
    <col min="15107" max="15107" width="20.85546875" style="7" customWidth="1"/>
    <col min="15108" max="15108" width="25" style="7" customWidth="1"/>
    <col min="15109" max="15109" width="18.7109375" style="7" customWidth="1"/>
    <col min="15110" max="15110" width="29.7109375" style="7" customWidth="1"/>
    <col min="15111" max="15111" width="13.42578125" style="7" customWidth="1"/>
    <col min="15112" max="15112" width="13.85546875" style="7" customWidth="1"/>
    <col min="15113" max="15117" width="16.5703125" style="7" customWidth="1"/>
    <col min="15118" max="15118" width="20.5703125" style="7" customWidth="1"/>
    <col min="15119" max="15119" width="21.140625" style="7" customWidth="1"/>
    <col min="15120" max="15120" width="9.5703125" style="7" customWidth="1"/>
    <col min="15121" max="15121" width="0.42578125" style="7" customWidth="1"/>
    <col min="15122" max="15128" width="6.42578125" style="7" customWidth="1"/>
    <col min="15129" max="15357" width="11.42578125" style="7"/>
    <col min="15358" max="15358" width="1" style="7" customWidth="1"/>
    <col min="15359" max="15359" width="4.28515625" style="7" customWidth="1"/>
    <col min="15360" max="15360" width="34.7109375" style="7" customWidth="1"/>
    <col min="15361" max="15361" width="0" style="7" hidden="1" customWidth="1"/>
    <col min="15362" max="15362" width="20" style="7" customWidth="1"/>
    <col min="15363" max="15363" width="20.85546875" style="7" customWidth="1"/>
    <col min="15364" max="15364" width="25" style="7" customWidth="1"/>
    <col min="15365" max="15365" width="18.7109375" style="7" customWidth="1"/>
    <col min="15366" max="15366" width="29.7109375" style="7" customWidth="1"/>
    <col min="15367" max="15367" width="13.42578125" style="7" customWidth="1"/>
    <col min="15368" max="15368" width="13.85546875" style="7" customWidth="1"/>
    <col min="15369" max="15373" width="16.5703125" style="7" customWidth="1"/>
    <col min="15374" max="15374" width="20.5703125" style="7" customWidth="1"/>
    <col min="15375" max="15375" width="21.140625" style="7" customWidth="1"/>
    <col min="15376" max="15376" width="9.5703125" style="7" customWidth="1"/>
    <col min="15377" max="15377" width="0.42578125" style="7" customWidth="1"/>
    <col min="15378" max="15384" width="6.42578125" style="7" customWidth="1"/>
    <col min="15385" max="15613" width="11.42578125" style="7"/>
    <col min="15614" max="15614" width="1" style="7" customWidth="1"/>
    <col min="15615" max="15615" width="4.28515625" style="7" customWidth="1"/>
    <col min="15616" max="15616" width="34.7109375" style="7" customWidth="1"/>
    <col min="15617" max="15617" width="0" style="7" hidden="1" customWidth="1"/>
    <col min="15618" max="15618" width="20" style="7" customWidth="1"/>
    <col min="15619" max="15619" width="20.85546875" style="7" customWidth="1"/>
    <col min="15620" max="15620" width="25" style="7" customWidth="1"/>
    <col min="15621" max="15621" width="18.7109375" style="7" customWidth="1"/>
    <col min="15622" max="15622" width="29.7109375" style="7" customWidth="1"/>
    <col min="15623" max="15623" width="13.42578125" style="7" customWidth="1"/>
    <col min="15624" max="15624" width="13.85546875" style="7" customWidth="1"/>
    <col min="15625" max="15629" width="16.5703125" style="7" customWidth="1"/>
    <col min="15630" max="15630" width="20.5703125" style="7" customWidth="1"/>
    <col min="15631" max="15631" width="21.140625" style="7" customWidth="1"/>
    <col min="15632" max="15632" width="9.5703125" style="7" customWidth="1"/>
    <col min="15633" max="15633" width="0.42578125" style="7" customWidth="1"/>
    <col min="15634" max="15640" width="6.42578125" style="7" customWidth="1"/>
    <col min="15641" max="15869" width="11.42578125" style="7"/>
    <col min="15870" max="15870" width="1" style="7" customWidth="1"/>
    <col min="15871" max="15871" width="4.28515625" style="7" customWidth="1"/>
    <col min="15872" max="15872" width="34.7109375" style="7" customWidth="1"/>
    <col min="15873" max="15873" width="0" style="7" hidden="1" customWidth="1"/>
    <col min="15874" max="15874" width="20" style="7" customWidth="1"/>
    <col min="15875" max="15875" width="20.85546875" style="7" customWidth="1"/>
    <col min="15876" max="15876" width="25" style="7" customWidth="1"/>
    <col min="15877" max="15877" width="18.7109375" style="7" customWidth="1"/>
    <col min="15878" max="15878" width="29.7109375" style="7" customWidth="1"/>
    <col min="15879" max="15879" width="13.42578125" style="7" customWidth="1"/>
    <col min="15880" max="15880" width="13.85546875" style="7" customWidth="1"/>
    <col min="15881" max="15885" width="16.5703125" style="7" customWidth="1"/>
    <col min="15886" max="15886" width="20.5703125" style="7" customWidth="1"/>
    <col min="15887" max="15887" width="21.140625" style="7" customWidth="1"/>
    <col min="15888" max="15888" width="9.5703125" style="7" customWidth="1"/>
    <col min="15889" max="15889" width="0.42578125" style="7" customWidth="1"/>
    <col min="15890" max="15896" width="6.42578125" style="7" customWidth="1"/>
    <col min="15897" max="16125" width="11.42578125" style="7"/>
    <col min="16126" max="16126" width="1" style="7" customWidth="1"/>
    <col min="16127" max="16127" width="4.28515625" style="7" customWidth="1"/>
    <col min="16128" max="16128" width="34.7109375" style="7" customWidth="1"/>
    <col min="16129" max="16129" width="0" style="7" hidden="1" customWidth="1"/>
    <col min="16130" max="16130" width="20" style="7" customWidth="1"/>
    <col min="16131" max="16131" width="20.85546875" style="7" customWidth="1"/>
    <col min="16132" max="16132" width="25" style="7" customWidth="1"/>
    <col min="16133" max="16133" width="18.7109375" style="7" customWidth="1"/>
    <col min="16134" max="16134" width="29.7109375" style="7" customWidth="1"/>
    <col min="16135" max="16135" width="13.42578125" style="7" customWidth="1"/>
    <col min="16136" max="16136" width="13.85546875" style="7" customWidth="1"/>
    <col min="16137" max="16141" width="16.5703125" style="7" customWidth="1"/>
    <col min="16142" max="16142" width="20.5703125" style="7" customWidth="1"/>
    <col min="16143" max="16143" width="21.140625" style="7" customWidth="1"/>
    <col min="16144" max="16144" width="9.5703125" style="7" customWidth="1"/>
    <col min="16145" max="16145" width="0.42578125" style="7" customWidth="1"/>
    <col min="16146" max="16152" width="6.42578125" style="7" customWidth="1"/>
    <col min="16153" max="16373" width="11.42578125" style="7"/>
    <col min="16374" max="16384" width="11.42578125" style="7" customWidth="1"/>
  </cols>
  <sheetData>
    <row r="2" spans="1:18" ht="25.9" x14ac:dyDescent="0.3">
      <c r="B2" s="399" t="s">
        <v>56</v>
      </c>
      <c r="C2" s="400"/>
      <c r="D2" s="400"/>
      <c r="E2" s="400"/>
      <c r="F2" s="400"/>
      <c r="G2" s="400"/>
      <c r="H2" s="400"/>
      <c r="I2" s="400"/>
      <c r="J2" s="400"/>
      <c r="K2" s="400"/>
      <c r="L2" s="400"/>
      <c r="M2" s="400"/>
      <c r="N2" s="400"/>
      <c r="O2" s="400"/>
      <c r="P2" s="400"/>
      <c r="Q2" s="400"/>
      <c r="R2" s="400"/>
    </row>
    <row r="4" spans="1:18" ht="26.25" x14ac:dyDescent="0.25">
      <c r="B4" s="399" t="s">
        <v>41</v>
      </c>
      <c r="C4" s="400"/>
      <c r="D4" s="400"/>
      <c r="E4" s="400"/>
      <c r="F4" s="400"/>
      <c r="G4" s="400"/>
      <c r="H4" s="400"/>
      <c r="I4" s="400"/>
      <c r="J4" s="400"/>
      <c r="K4" s="400"/>
      <c r="L4" s="400"/>
      <c r="M4" s="400"/>
      <c r="N4" s="400"/>
      <c r="O4" s="400"/>
      <c r="P4" s="400"/>
      <c r="Q4" s="400"/>
      <c r="R4" s="400"/>
    </row>
    <row r="5" spans="1:18" thickBot="1" x14ac:dyDescent="0.35"/>
    <row r="6" spans="1:18" ht="21.75" thickBot="1" x14ac:dyDescent="0.3">
      <c r="B6" s="9" t="s">
        <v>3</v>
      </c>
      <c r="C6" s="429" t="s">
        <v>163</v>
      </c>
      <c r="D6" s="429"/>
      <c r="E6" s="429"/>
      <c r="F6" s="429"/>
      <c r="G6" s="429"/>
      <c r="H6" s="429"/>
      <c r="I6" s="429"/>
      <c r="J6" s="429"/>
      <c r="K6" s="429"/>
      <c r="L6" s="429"/>
      <c r="M6" s="429"/>
      <c r="N6" s="430"/>
    </row>
    <row r="7" spans="1:18" ht="16.149999999999999" hidden="1" thickBot="1" x14ac:dyDescent="0.35">
      <c r="B7" s="10" t="s">
        <v>4</v>
      </c>
      <c r="C7" s="429"/>
      <c r="D7" s="429"/>
      <c r="E7" s="429"/>
      <c r="F7" s="429"/>
      <c r="G7" s="429"/>
      <c r="H7" s="429"/>
      <c r="I7" s="429"/>
      <c r="J7" s="429"/>
      <c r="K7" s="429"/>
      <c r="L7" s="429"/>
      <c r="M7" s="429"/>
      <c r="N7" s="430"/>
    </row>
    <row r="8" spans="1:18" ht="16.149999999999999" hidden="1" thickBot="1" x14ac:dyDescent="0.35">
      <c r="B8" s="10" t="s">
        <v>5</v>
      </c>
      <c r="C8" s="429"/>
      <c r="D8" s="429"/>
      <c r="E8" s="429"/>
      <c r="F8" s="429"/>
      <c r="G8" s="429"/>
      <c r="H8" s="429"/>
      <c r="I8" s="429"/>
      <c r="J8" s="429"/>
      <c r="K8" s="429"/>
      <c r="L8" s="429"/>
      <c r="M8" s="429"/>
      <c r="N8" s="430"/>
    </row>
    <row r="9" spans="1:18" ht="16.5" thickBot="1" x14ac:dyDescent="0.3">
      <c r="B9" s="10" t="s">
        <v>6</v>
      </c>
      <c r="C9" s="413">
        <v>7</v>
      </c>
      <c r="D9" s="413"/>
      <c r="E9" s="414"/>
      <c r="F9" s="30"/>
      <c r="G9" s="30"/>
      <c r="H9" s="30"/>
      <c r="I9" s="30"/>
      <c r="J9" s="30"/>
      <c r="K9" s="30"/>
      <c r="L9" s="30"/>
      <c r="M9" s="30"/>
      <c r="N9" s="31"/>
    </row>
    <row r="10" spans="1:18" ht="16.5" thickBot="1" x14ac:dyDescent="0.3">
      <c r="B10" s="12" t="s">
        <v>7</v>
      </c>
      <c r="C10" s="13">
        <v>41992</v>
      </c>
      <c r="D10" s="14"/>
      <c r="E10" s="14"/>
      <c r="F10" s="14"/>
      <c r="G10" s="14"/>
      <c r="H10" s="14"/>
      <c r="I10" s="14"/>
      <c r="J10" s="14"/>
      <c r="K10" s="14"/>
      <c r="L10" s="14"/>
      <c r="M10" s="14"/>
      <c r="N10" s="15"/>
      <c r="O10" s="146"/>
      <c r="P10" s="146"/>
    </row>
    <row r="11" spans="1:18" ht="15.6" x14ac:dyDescent="0.3">
      <c r="B11" s="11"/>
      <c r="C11" s="16"/>
      <c r="D11" s="17"/>
      <c r="E11" s="17"/>
      <c r="F11" s="17"/>
      <c r="G11" s="17"/>
      <c r="H11" s="17"/>
      <c r="I11" s="6"/>
      <c r="J11" s="6"/>
      <c r="K11" s="6"/>
      <c r="L11" s="6"/>
      <c r="M11" s="6"/>
      <c r="N11" s="17"/>
      <c r="O11" s="17"/>
      <c r="P11" s="17"/>
    </row>
    <row r="12" spans="1:18" ht="14.45" x14ac:dyDescent="0.3">
      <c r="I12" s="6"/>
      <c r="J12" s="6"/>
      <c r="K12" s="6"/>
      <c r="L12" s="6"/>
      <c r="M12" s="6"/>
      <c r="N12" s="18"/>
      <c r="O12" s="90"/>
      <c r="P12" s="90"/>
    </row>
    <row r="13" spans="1:18" ht="45.75" customHeight="1" x14ac:dyDescent="0.25">
      <c r="B13" s="415" t="s">
        <v>159</v>
      </c>
      <c r="C13" s="416"/>
      <c r="D13" s="80" t="s">
        <v>10</v>
      </c>
      <c r="E13" s="80" t="s">
        <v>11</v>
      </c>
      <c r="F13" s="80" t="s">
        <v>24</v>
      </c>
      <c r="G13" s="80" t="s">
        <v>98</v>
      </c>
      <c r="I13" s="33"/>
      <c r="J13" s="33"/>
      <c r="K13" s="33"/>
      <c r="L13" s="33"/>
      <c r="M13" s="33"/>
      <c r="N13" s="18"/>
      <c r="O13" s="90"/>
      <c r="P13" s="90"/>
    </row>
    <row r="14" spans="1:18" ht="15.75" thickBot="1" x14ac:dyDescent="0.3">
      <c r="B14" s="417"/>
      <c r="C14" s="418"/>
      <c r="D14" s="80">
        <v>7</v>
      </c>
      <c r="E14" s="32">
        <v>7818524064</v>
      </c>
      <c r="F14" s="203">
        <v>3744</v>
      </c>
      <c r="G14" s="212">
        <f>+F14*80%</f>
        <v>2995.2000000000003</v>
      </c>
      <c r="I14" s="34"/>
      <c r="J14" s="34"/>
      <c r="K14" s="34"/>
      <c r="L14" s="34"/>
      <c r="M14" s="34"/>
      <c r="N14" s="18"/>
      <c r="O14" s="90"/>
      <c r="P14" s="90"/>
    </row>
    <row r="15" spans="1:18" thickBot="1" x14ac:dyDescent="0.35">
      <c r="A15" s="37"/>
      <c r="E15" s="33"/>
      <c r="F15" s="33"/>
      <c r="G15" s="33"/>
      <c r="H15" s="33"/>
      <c r="I15" s="8"/>
      <c r="J15" s="8"/>
      <c r="K15" s="8"/>
      <c r="L15" s="8"/>
      <c r="M15" s="8"/>
    </row>
    <row r="16" spans="1:18" ht="14.45" x14ac:dyDescent="0.3">
      <c r="C16" s="82"/>
      <c r="D16" s="36"/>
      <c r="E16" s="83"/>
      <c r="F16" s="35"/>
      <c r="G16" s="35"/>
      <c r="H16" s="35"/>
      <c r="I16" s="19"/>
      <c r="J16" s="19"/>
      <c r="K16" s="19"/>
      <c r="L16" s="19"/>
      <c r="M16" s="19"/>
    </row>
    <row r="17" spans="1:16" ht="14.45" x14ac:dyDescent="0.3">
      <c r="A17" s="81"/>
      <c r="C17" s="82"/>
      <c r="D17" s="34"/>
      <c r="E17" s="83"/>
      <c r="F17" s="35"/>
      <c r="G17" s="35"/>
      <c r="H17" s="35"/>
      <c r="I17" s="19"/>
      <c r="J17" s="19"/>
      <c r="K17" s="19"/>
      <c r="L17" s="19"/>
      <c r="M17" s="19"/>
    </row>
    <row r="18" spans="1:16" ht="14.45" x14ac:dyDescent="0.3">
      <c r="A18" s="81"/>
      <c r="C18" s="82"/>
      <c r="D18" s="34"/>
      <c r="E18" s="83"/>
      <c r="F18" s="35"/>
      <c r="G18" s="35"/>
      <c r="H18" s="35"/>
      <c r="I18" s="19"/>
      <c r="J18" s="19"/>
      <c r="K18" s="19"/>
      <c r="L18" s="19"/>
      <c r="M18" s="19"/>
    </row>
    <row r="19" spans="1:16" ht="14.45" x14ac:dyDescent="0.3">
      <c r="A19" s="81"/>
      <c r="B19" s="104" t="s">
        <v>125</v>
      </c>
      <c r="C19" s="86"/>
      <c r="D19" s="86"/>
      <c r="E19" s="86"/>
      <c r="F19" s="86"/>
      <c r="G19" s="86"/>
      <c r="H19" s="86"/>
      <c r="I19" s="89"/>
      <c r="J19" s="89"/>
      <c r="K19" s="89"/>
      <c r="L19" s="89"/>
      <c r="M19" s="89"/>
      <c r="N19" s="90"/>
      <c r="O19" s="90"/>
      <c r="P19" s="90"/>
    </row>
    <row r="20" spans="1:16" ht="14.45" x14ac:dyDescent="0.3">
      <c r="A20" s="81"/>
      <c r="B20" s="86"/>
      <c r="C20" s="86"/>
      <c r="D20" s="86"/>
      <c r="E20" s="86"/>
      <c r="F20" s="86"/>
      <c r="G20" s="86"/>
      <c r="H20" s="86"/>
      <c r="I20" s="89"/>
      <c r="J20" s="89"/>
      <c r="K20" s="89"/>
      <c r="L20" s="89"/>
      <c r="M20" s="89"/>
      <c r="N20" s="90"/>
      <c r="O20" s="90"/>
      <c r="P20" s="90"/>
    </row>
    <row r="21" spans="1:16" ht="14.45" x14ac:dyDescent="0.3">
      <c r="A21" s="81"/>
      <c r="B21" s="107" t="s">
        <v>28</v>
      </c>
      <c r="C21" s="107" t="s">
        <v>126</v>
      </c>
      <c r="D21" s="107" t="s">
        <v>127</v>
      </c>
      <c r="E21" s="86"/>
      <c r="F21" s="86"/>
      <c r="G21" s="86"/>
      <c r="H21" s="86"/>
      <c r="I21" s="89"/>
      <c r="J21" s="89"/>
      <c r="K21" s="89"/>
      <c r="L21" s="89"/>
      <c r="M21" s="89"/>
      <c r="N21" s="90"/>
      <c r="O21" s="90"/>
      <c r="P21" s="90"/>
    </row>
    <row r="22" spans="1:16" x14ac:dyDescent="0.25">
      <c r="A22" s="81"/>
      <c r="B22" s="103" t="s">
        <v>128</v>
      </c>
      <c r="C22" s="153" t="s">
        <v>182</v>
      </c>
      <c r="D22" s="103"/>
      <c r="E22" s="86"/>
      <c r="F22" s="86"/>
      <c r="G22" s="86"/>
      <c r="H22" s="86"/>
      <c r="I22" s="89"/>
      <c r="J22" s="89"/>
      <c r="K22" s="89"/>
      <c r="L22" s="89"/>
      <c r="M22" s="89"/>
      <c r="N22" s="90"/>
      <c r="O22" s="90"/>
      <c r="P22" s="90"/>
    </row>
    <row r="23" spans="1:16" x14ac:dyDescent="0.25">
      <c r="A23" s="81"/>
      <c r="B23" s="103" t="s">
        <v>129</v>
      </c>
      <c r="C23" s="153" t="s">
        <v>182</v>
      </c>
      <c r="D23" s="103"/>
      <c r="E23" s="86"/>
      <c r="F23" s="86"/>
      <c r="G23" s="86"/>
      <c r="H23" s="86"/>
      <c r="I23" s="89"/>
      <c r="J23" s="89"/>
      <c r="K23" s="89"/>
      <c r="L23" s="89"/>
      <c r="M23" s="89"/>
      <c r="N23" s="90"/>
      <c r="O23" s="90"/>
      <c r="P23" s="90"/>
    </row>
    <row r="24" spans="1:16" ht="14.45" x14ac:dyDescent="0.3">
      <c r="A24" s="81"/>
      <c r="B24" s="103" t="s">
        <v>130</v>
      </c>
      <c r="C24" s="153" t="s">
        <v>182</v>
      </c>
      <c r="D24" s="103"/>
      <c r="E24" s="86"/>
      <c r="F24" s="86"/>
      <c r="G24" s="86"/>
      <c r="H24" s="86"/>
      <c r="I24" s="89"/>
      <c r="J24" s="89"/>
      <c r="K24" s="89"/>
      <c r="L24" s="89"/>
      <c r="M24" s="89"/>
      <c r="N24" s="90"/>
      <c r="O24" s="90"/>
      <c r="P24" s="90"/>
    </row>
    <row r="25" spans="1:16" ht="14.45" x14ac:dyDescent="0.3">
      <c r="A25" s="81"/>
      <c r="B25" s="103" t="s">
        <v>131</v>
      </c>
      <c r="C25" s="153" t="s">
        <v>182</v>
      </c>
      <c r="D25" s="211"/>
      <c r="E25" s="86"/>
      <c r="F25" s="86"/>
      <c r="G25" s="86"/>
      <c r="H25" s="86"/>
      <c r="I25" s="89"/>
      <c r="J25" s="89"/>
      <c r="K25" s="89"/>
      <c r="L25" s="89"/>
      <c r="M25" s="89"/>
      <c r="N25" s="90"/>
      <c r="O25" s="90"/>
      <c r="P25" s="90"/>
    </row>
    <row r="26" spans="1:16" ht="14.45" x14ac:dyDescent="0.3">
      <c r="A26" s="81"/>
      <c r="B26" s="86"/>
      <c r="C26" s="86"/>
      <c r="D26" s="86"/>
      <c r="E26" s="86"/>
      <c r="F26" s="86"/>
      <c r="G26" s="86"/>
      <c r="H26" s="86"/>
      <c r="I26" s="89"/>
      <c r="J26" s="89"/>
      <c r="K26" s="89"/>
      <c r="L26" s="89"/>
      <c r="M26" s="89"/>
      <c r="N26" s="90"/>
      <c r="O26" s="90"/>
      <c r="P26" s="90"/>
    </row>
    <row r="27" spans="1:16" ht="14.45" x14ac:dyDescent="0.3">
      <c r="A27" s="81"/>
      <c r="B27" s="86"/>
      <c r="C27" s="86"/>
      <c r="D27" s="86"/>
      <c r="E27" s="86"/>
      <c r="F27" s="86"/>
      <c r="G27" s="86"/>
      <c r="H27" s="86"/>
      <c r="I27" s="89"/>
      <c r="J27" s="89"/>
      <c r="K27" s="89"/>
      <c r="L27" s="89"/>
      <c r="M27" s="89"/>
      <c r="N27" s="90"/>
      <c r="O27" s="90"/>
      <c r="P27" s="90"/>
    </row>
    <row r="28" spans="1:16" ht="14.45" x14ac:dyDescent="0.3">
      <c r="A28" s="81"/>
      <c r="B28" s="104" t="s">
        <v>132</v>
      </c>
      <c r="C28" s="86"/>
      <c r="D28" s="86"/>
      <c r="E28" s="86"/>
      <c r="F28" s="86"/>
      <c r="G28" s="86"/>
      <c r="H28" s="86"/>
      <c r="I28" s="89"/>
      <c r="J28" s="89"/>
      <c r="K28" s="89"/>
      <c r="L28" s="89"/>
      <c r="M28" s="89"/>
      <c r="N28" s="90"/>
      <c r="O28" s="90"/>
      <c r="P28" s="90"/>
    </row>
    <row r="29" spans="1:16" ht="14.45" x14ac:dyDescent="0.3">
      <c r="A29" s="81"/>
      <c r="B29" s="86"/>
      <c r="C29" s="86"/>
      <c r="D29" s="86"/>
      <c r="E29" s="86"/>
      <c r="F29" s="86"/>
      <c r="G29" s="86"/>
      <c r="H29" s="86"/>
      <c r="I29" s="89"/>
      <c r="J29" s="89"/>
      <c r="K29" s="89"/>
      <c r="L29" s="89"/>
      <c r="M29" s="89"/>
      <c r="N29" s="90"/>
      <c r="O29" s="90"/>
      <c r="P29" s="90"/>
    </row>
    <row r="30" spans="1:16" ht="14.45" x14ac:dyDescent="0.3">
      <c r="A30" s="81"/>
      <c r="B30" s="86"/>
      <c r="C30" s="86"/>
      <c r="D30" s="86"/>
      <c r="E30" s="86"/>
      <c r="F30" s="86"/>
      <c r="G30" s="86"/>
      <c r="H30" s="86"/>
      <c r="I30" s="89"/>
      <c r="J30" s="89"/>
      <c r="K30" s="89"/>
      <c r="L30" s="89"/>
      <c r="M30" s="89"/>
      <c r="N30" s="90"/>
      <c r="O30" s="90"/>
      <c r="P30" s="90"/>
    </row>
    <row r="31" spans="1:16" ht="14.45" x14ac:dyDescent="0.3">
      <c r="A31" s="81"/>
      <c r="B31" s="107" t="s">
        <v>28</v>
      </c>
      <c r="C31" s="107" t="s">
        <v>51</v>
      </c>
      <c r="D31" s="106" t="s">
        <v>44</v>
      </c>
      <c r="E31" s="106" t="s">
        <v>12</v>
      </c>
      <c r="F31" s="86"/>
      <c r="G31" s="86"/>
      <c r="H31" s="86"/>
      <c r="I31" s="89"/>
      <c r="J31" s="89"/>
      <c r="K31" s="89"/>
      <c r="L31" s="89"/>
      <c r="M31" s="89"/>
      <c r="N31" s="90"/>
      <c r="O31" s="90"/>
      <c r="P31" s="90"/>
    </row>
    <row r="32" spans="1:16" ht="28.5" x14ac:dyDescent="0.25">
      <c r="A32" s="81"/>
      <c r="B32" s="87" t="s">
        <v>133</v>
      </c>
      <c r="C32" s="88">
        <v>40</v>
      </c>
      <c r="D32" s="105">
        <v>40</v>
      </c>
      <c r="E32" s="403">
        <f>+D32+D33</f>
        <v>50</v>
      </c>
      <c r="F32" s="86"/>
      <c r="G32" s="86"/>
      <c r="H32" s="86"/>
      <c r="I32" s="89"/>
      <c r="J32" s="89"/>
      <c r="K32" s="89"/>
      <c r="L32" s="89"/>
      <c r="M32" s="89"/>
      <c r="N32" s="90"/>
      <c r="O32" s="90"/>
      <c r="P32" s="90"/>
    </row>
    <row r="33" spans="1:28" ht="42.75" x14ac:dyDescent="0.25">
      <c r="A33" s="81"/>
      <c r="B33" s="87" t="s">
        <v>134</v>
      </c>
      <c r="C33" s="88">
        <v>60</v>
      </c>
      <c r="D33" s="105">
        <v>10</v>
      </c>
      <c r="E33" s="404"/>
      <c r="F33" s="86"/>
      <c r="G33" s="86"/>
      <c r="H33" s="86"/>
      <c r="I33" s="89"/>
      <c r="J33" s="89"/>
      <c r="K33" s="89"/>
      <c r="L33" s="89"/>
      <c r="M33" s="89"/>
      <c r="N33" s="90"/>
      <c r="O33" s="90"/>
      <c r="P33" s="90"/>
    </row>
    <row r="34" spans="1:28" x14ac:dyDescent="0.25">
      <c r="A34" s="81"/>
      <c r="C34" s="82"/>
      <c r="D34" s="34"/>
      <c r="E34" s="83"/>
      <c r="F34" s="35"/>
      <c r="G34" s="35"/>
      <c r="H34" s="35"/>
      <c r="I34" s="19"/>
      <c r="J34" s="19"/>
      <c r="K34" s="19"/>
      <c r="L34" s="19"/>
      <c r="M34" s="19"/>
    </row>
    <row r="35" spans="1:28" x14ac:dyDescent="0.25">
      <c r="A35" s="81"/>
      <c r="C35" s="82"/>
      <c r="D35" s="34"/>
      <c r="E35" s="83"/>
      <c r="F35" s="35"/>
      <c r="G35" s="35"/>
      <c r="H35" s="35"/>
      <c r="I35" s="19"/>
      <c r="J35" s="19"/>
      <c r="K35" s="19"/>
      <c r="L35" s="19"/>
      <c r="M35" s="19"/>
    </row>
    <row r="36" spans="1:28" x14ac:dyDescent="0.25">
      <c r="A36" s="81"/>
      <c r="C36" s="82"/>
      <c r="D36" s="34"/>
      <c r="E36" s="83"/>
      <c r="F36" s="35"/>
      <c r="G36" s="35"/>
      <c r="H36" s="35"/>
      <c r="I36" s="19"/>
      <c r="J36" s="19"/>
      <c r="K36" s="19"/>
      <c r="L36" s="19"/>
      <c r="M36" s="19"/>
    </row>
    <row r="37" spans="1:28" ht="63" customHeight="1" thickBot="1" x14ac:dyDescent="0.3">
      <c r="M37" s="431" t="s">
        <v>151</v>
      </c>
      <c r="N37" s="431"/>
      <c r="O37" s="431"/>
      <c r="P37" s="431"/>
    </row>
    <row r="38" spans="1:28" x14ac:dyDescent="0.25">
      <c r="B38" s="52" t="s">
        <v>25</v>
      </c>
      <c r="M38" s="51"/>
      <c r="N38" s="51"/>
      <c r="O38" s="51"/>
      <c r="P38" s="51"/>
    </row>
    <row r="39" spans="1:28" ht="15.75" thickBot="1" x14ac:dyDescent="0.3">
      <c r="M39" s="51"/>
      <c r="N39" s="51"/>
      <c r="O39" s="51"/>
      <c r="P39" s="51"/>
    </row>
    <row r="40" spans="1:28" s="6" customFormat="1" ht="60" x14ac:dyDescent="0.25">
      <c r="B40" s="100" t="s">
        <v>135</v>
      </c>
      <c r="C40" s="100" t="s">
        <v>136</v>
      </c>
      <c r="D40" s="100" t="s">
        <v>137</v>
      </c>
      <c r="E40" s="44" t="s">
        <v>38</v>
      </c>
      <c r="F40" s="44" t="s">
        <v>18</v>
      </c>
      <c r="G40" s="44" t="s">
        <v>99</v>
      </c>
      <c r="H40" s="44" t="s">
        <v>13</v>
      </c>
      <c r="I40" s="44" t="s">
        <v>8</v>
      </c>
      <c r="J40" s="44" t="s">
        <v>26</v>
      </c>
      <c r="K40" s="44" t="s">
        <v>54</v>
      </c>
      <c r="L40" s="44" t="s">
        <v>16</v>
      </c>
      <c r="M40" s="85" t="s">
        <v>148</v>
      </c>
      <c r="N40" s="100" t="s">
        <v>138</v>
      </c>
      <c r="O40" s="85" t="s">
        <v>150</v>
      </c>
      <c r="P40" s="85" t="s">
        <v>149</v>
      </c>
      <c r="Q40" s="44" t="s">
        <v>30</v>
      </c>
      <c r="R40" s="45" t="s">
        <v>9</v>
      </c>
      <c r="S40" s="45" t="s">
        <v>15</v>
      </c>
    </row>
    <row r="41" spans="1:28" s="25" customFormat="1" ht="30" x14ac:dyDescent="0.25">
      <c r="A41" s="38"/>
      <c r="B41" s="96" t="s">
        <v>163</v>
      </c>
      <c r="C41" s="40" t="s">
        <v>160</v>
      </c>
      <c r="D41" s="39" t="s">
        <v>160</v>
      </c>
      <c r="E41" s="151" t="s">
        <v>164</v>
      </c>
      <c r="F41" s="21" t="s">
        <v>126</v>
      </c>
      <c r="G41" s="139"/>
      <c r="H41" s="43">
        <v>41271</v>
      </c>
      <c r="I41" s="99">
        <v>41851</v>
      </c>
      <c r="J41" s="22" t="s">
        <v>127</v>
      </c>
      <c r="K41" s="151" t="s">
        <v>399</v>
      </c>
      <c r="L41" s="151">
        <v>0</v>
      </c>
      <c r="M41" s="84">
        <v>180</v>
      </c>
      <c r="N41" s="84">
        <f>+M41*G41</f>
        <v>0</v>
      </c>
      <c r="O41" s="180">
        <v>0</v>
      </c>
      <c r="P41" s="214">
        <v>180</v>
      </c>
      <c r="Q41" s="216">
        <v>567336780</v>
      </c>
      <c r="R41" s="23" t="s">
        <v>165</v>
      </c>
      <c r="S41" s="140"/>
      <c r="T41" s="24"/>
      <c r="U41" s="24"/>
      <c r="V41" s="24"/>
      <c r="W41" s="24"/>
      <c r="X41" s="24"/>
      <c r="Y41" s="24"/>
      <c r="Z41" s="24"/>
      <c r="AA41" s="24"/>
      <c r="AB41" s="24"/>
    </row>
    <row r="42" spans="1:28" s="25" customFormat="1" ht="30" x14ac:dyDescent="0.25">
      <c r="A42" s="38"/>
      <c r="B42" s="96" t="s">
        <v>163</v>
      </c>
      <c r="C42" s="40" t="s">
        <v>181</v>
      </c>
      <c r="D42" s="39" t="s">
        <v>166</v>
      </c>
      <c r="E42" s="151" t="s">
        <v>167</v>
      </c>
      <c r="F42" s="21" t="s">
        <v>126</v>
      </c>
      <c r="G42" s="21"/>
      <c r="H42" s="99">
        <v>40275</v>
      </c>
      <c r="I42" s="99">
        <v>40529</v>
      </c>
      <c r="J42" s="22" t="s">
        <v>127</v>
      </c>
      <c r="K42" s="151" t="s">
        <v>168</v>
      </c>
      <c r="L42" s="151">
        <v>0</v>
      </c>
      <c r="M42" s="84">
        <v>3816</v>
      </c>
      <c r="N42" s="84">
        <v>0</v>
      </c>
      <c r="O42" s="180">
        <v>3816</v>
      </c>
      <c r="P42" s="214">
        <v>0</v>
      </c>
      <c r="Q42" s="216">
        <v>871258931</v>
      </c>
      <c r="R42" s="23" t="s">
        <v>169</v>
      </c>
      <c r="S42" s="140"/>
      <c r="T42" s="24"/>
      <c r="U42" s="24"/>
      <c r="V42" s="24"/>
      <c r="W42" s="24"/>
      <c r="X42" s="24"/>
      <c r="Y42" s="24"/>
      <c r="Z42" s="24"/>
      <c r="AA42" s="24"/>
      <c r="AB42" s="24"/>
    </row>
    <row r="43" spans="1:28" s="25" customFormat="1" x14ac:dyDescent="0.25">
      <c r="A43" s="38"/>
      <c r="B43" s="39"/>
      <c r="C43" s="40"/>
      <c r="D43" s="39"/>
      <c r="E43" s="20"/>
      <c r="F43" s="21"/>
      <c r="G43" s="21"/>
      <c r="H43" s="21"/>
      <c r="I43" s="22"/>
      <c r="J43" s="22"/>
      <c r="K43" s="22"/>
      <c r="L43" s="151"/>
      <c r="M43" s="84"/>
      <c r="N43" s="84"/>
      <c r="O43" s="180"/>
      <c r="P43" s="214"/>
      <c r="Q43" s="216"/>
      <c r="R43" s="23"/>
      <c r="S43" s="140"/>
      <c r="T43" s="24"/>
      <c r="U43" s="24"/>
      <c r="V43" s="24"/>
      <c r="W43" s="24"/>
      <c r="X43" s="24"/>
      <c r="Y43" s="24"/>
      <c r="Z43" s="24"/>
      <c r="AA43" s="24"/>
      <c r="AB43" s="24"/>
    </row>
    <row r="44" spans="1:28" s="25" customFormat="1" x14ac:dyDescent="0.25">
      <c r="A44" s="38"/>
      <c r="B44" s="39"/>
      <c r="C44" s="40"/>
      <c r="D44" s="39"/>
      <c r="E44" s="20"/>
      <c r="F44" s="21"/>
      <c r="G44" s="21"/>
      <c r="H44" s="21"/>
      <c r="I44" s="22"/>
      <c r="J44" s="22"/>
      <c r="K44" s="22"/>
      <c r="L44" s="22"/>
      <c r="M44" s="84"/>
      <c r="N44" s="84"/>
      <c r="O44" s="180"/>
      <c r="P44" s="214"/>
      <c r="Q44" s="216"/>
      <c r="R44" s="23"/>
      <c r="S44" s="140"/>
      <c r="T44" s="24"/>
      <c r="U44" s="24"/>
      <c r="V44" s="24"/>
      <c r="W44" s="24"/>
      <c r="X44" s="24"/>
      <c r="Y44" s="24"/>
      <c r="Z44" s="24"/>
      <c r="AA44" s="24"/>
      <c r="AB44" s="24"/>
    </row>
    <row r="45" spans="1:28" s="25" customFormat="1" x14ac:dyDescent="0.25">
      <c r="A45" s="38"/>
      <c r="B45" s="147" t="s">
        <v>12</v>
      </c>
      <c r="C45" s="40"/>
      <c r="D45" s="39"/>
      <c r="E45" s="20"/>
      <c r="F45" s="21"/>
      <c r="G45" s="21"/>
      <c r="H45" s="21"/>
      <c r="I45" s="22"/>
      <c r="J45" s="22"/>
      <c r="K45" s="213">
        <f>+K41+K42</f>
        <v>27</v>
      </c>
      <c r="L45" s="42">
        <f t="shared" ref="L45:Q45" si="0">SUM(L41:L44)</f>
        <v>0</v>
      </c>
      <c r="M45" s="138">
        <f t="shared" si="0"/>
        <v>3996</v>
      </c>
      <c r="N45" s="138">
        <f t="shared" si="0"/>
        <v>0</v>
      </c>
      <c r="O45" s="213">
        <f t="shared" ref="O45:P45" si="1">SUM(O41:O44)</f>
        <v>3816</v>
      </c>
      <c r="P45" s="215">
        <f t="shared" si="1"/>
        <v>180</v>
      </c>
      <c r="Q45" s="217">
        <f t="shared" si="0"/>
        <v>1438595711</v>
      </c>
      <c r="R45" s="23"/>
      <c r="S45" s="141"/>
    </row>
    <row r="46" spans="1:28" s="26" customFormat="1" x14ac:dyDescent="0.25">
      <c r="E46" s="27"/>
    </row>
    <row r="47" spans="1:28" s="26" customFormat="1" x14ac:dyDescent="0.25">
      <c r="B47" s="421" t="s">
        <v>23</v>
      </c>
      <c r="C47" s="421" t="s">
        <v>22</v>
      </c>
      <c r="D47" s="420" t="s">
        <v>29</v>
      </c>
      <c r="E47" s="420"/>
    </row>
    <row r="48" spans="1:28" s="26" customFormat="1" x14ac:dyDescent="0.25">
      <c r="B48" s="422"/>
      <c r="C48" s="422"/>
      <c r="D48" s="49" t="s">
        <v>19</v>
      </c>
      <c r="E48" s="50" t="s">
        <v>20</v>
      </c>
    </row>
    <row r="49" spans="2:16" s="26" customFormat="1" ht="30.6" customHeight="1" x14ac:dyDescent="0.25">
      <c r="B49" s="48" t="s">
        <v>17</v>
      </c>
      <c r="C49" s="218">
        <f>+K45</f>
        <v>27</v>
      </c>
      <c r="D49" s="46" t="s">
        <v>63</v>
      </c>
      <c r="E49" s="47"/>
      <c r="F49" s="28"/>
      <c r="G49" s="28"/>
      <c r="H49" s="28"/>
      <c r="I49" s="28"/>
      <c r="J49" s="28"/>
      <c r="K49" s="28"/>
      <c r="L49" s="28"/>
      <c r="M49" s="28"/>
    </row>
    <row r="50" spans="2:16" s="26" customFormat="1" ht="30" customHeight="1" x14ac:dyDescent="0.25">
      <c r="B50" s="48" t="s">
        <v>21</v>
      </c>
      <c r="C50" s="218">
        <v>3816</v>
      </c>
      <c r="D50" s="46" t="s">
        <v>63</v>
      </c>
      <c r="E50" s="47"/>
    </row>
    <row r="51" spans="2:16" s="26" customFormat="1" x14ac:dyDescent="0.25">
      <c r="B51" s="29"/>
      <c r="C51" s="419"/>
      <c r="D51" s="419"/>
      <c r="E51" s="419"/>
      <c r="F51" s="419"/>
      <c r="G51" s="419"/>
      <c r="H51" s="419"/>
      <c r="I51" s="419"/>
      <c r="J51" s="419"/>
      <c r="K51" s="419"/>
      <c r="L51" s="419"/>
      <c r="M51" s="419"/>
      <c r="N51" s="419"/>
      <c r="O51" s="79"/>
      <c r="P51" s="79"/>
    </row>
    <row r="52" spans="2:16" ht="28.15" customHeight="1" thickBot="1" x14ac:dyDescent="0.3"/>
    <row r="53" spans="2:16" ht="27" thickBot="1" x14ac:dyDescent="0.3">
      <c r="B53" s="405" t="s">
        <v>100</v>
      </c>
      <c r="C53" s="406"/>
      <c r="D53" s="406"/>
      <c r="E53" s="406"/>
      <c r="F53" s="406"/>
      <c r="G53" s="406"/>
      <c r="H53" s="406"/>
      <c r="I53" s="406"/>
      <c r="J53" s="406"/>
      <c r="K53" s="406"/>
      <c r="L53" s="406"/>
      <c r="M53" s="407"/>
    </row>
    <row r="56" spans="2:16" ht="90" customHeight="1" x14ac:dyDescent="0.25">
      <c r="B56" s="102" t="s">
        <v>152</v>
      </c>
      <c r="C56" s="102" t="s">
        <v>102</v>
      </c>
      <c r="D56" s="102" t="s">
        <v>101</v>
      </c>
      <c r="E56" s="102" t="s">
        <v>103</v>
      </c>
      <c r="F56" s="102" t="s">
        <v>104</v>
      </c>
      <c r="G56" s="102" t="s">
        <v>105</v>
      </c>
      <c r="H56" s="102" t="s">
        <v>106</v>
      </c>
      <c r="I56" s="102" t="s">
        <v>153</v>
      </c>
      <c r="J56" s="102" t="s">
        <v>107</v>
      </c>
      <c r="K56" s="102" t="s">
        <v>2</v>
      </c>
      <c r="L56" s="411" t="s">
        <v>14</v>
      </c>
      <c r="M56" s="411"/>
    </row>
    <row r="57" spans="2:16" ht="93" customHeight="1" x14ac:dyDescent="0.25">
      <c r="B57" s="103" t="s">
        <v>161</v>
      </c>
      <c r="C57" s="150" t="s">
        <v>170</v>
      </c>
      <c r="D57" s="46">
        <v>1020</v>
      </c>
      <c r="E57" s="46" t="s">
        <v>126</v>
      </c>
      <c r="F57" s="46" t="s">
        <v>180</v>
      </c>
      <c r="G57" s="46" t="s">
        <v>180</v>
      </c>
      <c r="H57" s="46" t="s">
        <v>180</v>
      </c>
      <c r="I57" s="46" t="s">
        <v>180</v>
      </c>
      <c r="J57" s="46" t="s">
        <v>180</v>
      </c>
      <c r="K57" s="55"/>
      <c r="L57" s="423" t="s">
        <v>126</v>
      </c>
      <c r="M57" s="423"/>
    </row>
    <row r="58" spans="2:16" ht="30" customHeight="1" x14ac:dyDescent="0.25">
      <c r="B58" s="103" t="s">
        <v>161</v>
      </c>
      <c r="C58" s="145" t="s">
        <v>171</v>
      </c>
      <c r="D58" s="46">
        <v>340</v>
      </c>
      <c r="E58" s="46" t="s">
        <v>126</v>
      </c>
      <c r="F58" s="46" t="s">
        <v>180</v>
      </c>
      <c r="G58" s="46" t="s">
        <v>180</v>
      </c>
      <c r="H58" s="46" t="s">
        <v>180</v>
      </c>
      <c r="I58" s="46" t="s">
        <v>180</v>
      </c>
      <c r="J58" s="46" t="s">
        <v>180</v>
      </c>
      <c r="K58" s="55"/>
      <c r="L58" s="424" t="s">
        <v>126</v>
      </c>
      <c r="M58" s="424"/>
    </row>
    <row r="59" spans="2:16" ht="33.75" customHeight="1" x14ac:dyDescent="0.25">
      <c r="B59" s="103" t="s">
        <v>161</v>
      </c>
      <c r="C59" s="145" t="s">
        <v>172</v>
      </c>
      <c r="D59" s="46">
        <v>340</v>
      </c>
      <c r="E59" s="46" t="s">
        <v>126</v>
      </c>
      <c r="F59" s="46" t="s">
        <v>180</v>
      </c>
      <c r="G59" s="46" t="s">
        <v>180</v>
      </c>
      <c r="H59" s="46" t="s">
        <v>180</v>
      </c>
      <c r="I59" s="46" t="s">
        <v>180</v>
      </c>
      <c r="J59" s="46" t="s">
        <v>180</v>
      </c>
      <c r="K59" s="55"/>
      <c r="L59" s="424" t="s">
        <v>126</v>
      </c>
      <c r="M59" s="424"/>
    </row>
    <row r="60" spans="2:16" ht="29.25" customHeight="1" x14ac:dyDescent="0.25">
      <c r="B60" s="103" t="s">
        <v>161</v>
      </c>
      <c r="C60" s="150" t="s">
        <v>173</v>
      </c>
      <c r="D60" s="46">
        <v>340</v>
      </c>
      <c r="E60" s="46" t="s">
        <v>126</v>
      </c>
      <c r="F60" s="46" t="s">
        <v>180</v>
      </c>
      <c r="G60" s="46" t="s">
        <v>180</v>
      </c>
      <c r="H60" s="46" t="s">
        <v>180</v>
      </c>
      <c r="I60" s="46" t="s">
        <v>180</v>
      </c>
      <c r="J60" s="46" t="s">
        <v>180</v>
      </c>
      <c r="K60" s="103"/>
      <c r="L60" s="424" t="s">
        <v>126</v>
      </c>
      <c r="M60" s="424"/>
    </row>
    <row r="61" spans="2:16" ht="97.5" customHeight="1" x14ac:dyDescent="0.25">
      <c r="B61" s="103" t="s">
        <v>161</v>
      </c>
      <c r="C61" s="150" t="s">
        <v>174</v>
      </c>
      <c r="D61" s="46">
        <v>137</v>
      </c>
      <c r="E61" s="46" t="s">
        <v>126</v>
      </c>
      <c r="F61" s="46" t="s">
        <v>180</v>
      </c>
      <c r="G61" s="46" t="s">
        <v>180</v>
      </c>
      <c r="H61" s="46" t="s">
        <v>180</v>
      </c>
      <c r="I61" s="46" t="s">
        <v>180</v>
      </c>
      <c r="J61" s="46" t="s">
        <v>180</v>
      </c>
      <c r="K61" s="224" t="s">
        <v>400</v>
      </c>
      <c r="L61" s="432" t="s">
        <v>126</v>
      </c>
      <c r="M61" s="433"/>
    </row>
    <row r="62" spans="2:16" ht="66" customHeight="1" x14ac:dyDescent="0.25">
      <c r="B62" s="103" t="s">
        <v>161</v>
      </c>
      <c r="C62" s="150" t="s">
        <v>175</v>
      </c>
      <c r="D62" s="46">
        <v>340</v>
      </c>
      <c r="E62" s="46" t="s">
        <v>126</v>
      </c>
      <c r="F62" s="46" t="s">
        <v>180</v>
      </c>
      <c r="G62" s="46" t="s">
        <v>180</v>
      </c>
      <c r="H62" s="46" t="s">
        <v>180</v>
      </c>
      <c r="I62" s="46" t="s">
        <v>180</v>
      </c>
      <c r="J62" s="46" t="s">
        <v>180</v>
      </c>
      <c r="K62" s="103"/>
      <c r="L62" s="432" t="s">
        <v>126</v>
      </c>
      <c r="M62" s="433"/>
    </row>
    <row r="63" spans="2:16" ht="38.25" customHeight="1" x14ac:dyDescent="0.25">
      <c r="B63" s="103" t="s">
        <v>161</v>
      </c>
      <c r="C63" s="150" t="s">
        <v>176</v>
      </c>
      <c r="D63" s="46">
        <v>340</v>
      </c>
      <c r="E63" s="46" t="s">
        <v>126</v>
      </c>
      <c r="F63" s="46" t="s">
        <v>180</v>
      </c>
      <c r="G63" s="46" t="s">
        <v>180</v>
      </c>
      <c r="H63" s="46" t="s">
        <v>180</v>
      </c>
      <c r="I63" s="46" t="s">
        <v>180</v>
      </c>
      <c r="J63" s="46" t="s">
        <v>180</v>
      </c>
      <c r="K63" s="103"/>
      <c r="L63" s="424" t="s">
        <v>126</v>
      </c>
      <c r="M63" s="424"/>
    </row>
    <row r="64" spans="2:16" ht="77.25" customHeight="1" x14ac:dyDescent="0.25">
      <c r="B64" s="103" t="s">
        <v>161</v>
      </c>
      <c r="C64" s="3" t="s">
        <v>177</v>
      </c>
      <c r="D64" s="46">
        <v>207</v>
      </c>
      <c r="E64" s="46" t="s">
        <v>126</v>
      </c>
      <c r="F64" s="46" t="s">
        <v>180</v>
      </c>
      <c r="G64" s="46" t="s">
        <v>180</v>
      </c>
      <c r="H64" s="46" t="s">
        <v>180</v>
      </c>
      <c r="I64" s="46" t="s">
        <v>180</v>
      </c>
      <c r="J64" s="46" t="s">
        <v>180</v>
      </c>
      <c r="K64" s="224" t="s">
        <v>401</v>
      </c>
      <c r="L64" s="432" t="s">
        <v>126</v>
      </c>
      <c r="M64" s="433"/>
    </row>
    <row r="65" spans="2:16" ht="48" customHeight="1" x14ac:dyDescent="0.25">
      <c r="B65" s="103" t="s">
        <v>161</v>
      </c>
      <c r="C65" s="150" t="s">
        <v>178</v>
      </c>
      <c r="D65" s="46">
        <v>340</v>
      </c>
      <c r="E65" s="46" t="s">
        <v>126</v>
      </c>
      <c r="F65" s="46" t="s">
        <v>180</v>
      </c>
      <c r="G65" s="46" t="s">
        <v>180</v>
      </c>
      <c r="H65" s="46" t="s">
        <v>180</v>
      </c>
      <c r="I65" s="46" t="s">
        <v>180</v>
      </c>
      <c r="J65" s="46" t="s">
        <v>180</v>
      </c>
      <c r="K65" s="103"/>
      <c r="L65" s="424"/>
      <c r="M65" s="424"/>
    </row>
    <row r="66" spans="2:16" ht="36.75" customHeight="1" x14ac:dyDescent="0.25">
      <c r="B66" s="103" t="s">
        <v>161</v>
      </c>
      <c r="C66" s="150" t="s">
        <v>179</v>
      </c>
      <c r="D66" s="46">
        <v>340</v>
      </c>
      <c r="E66" s="46" t="s">
        <v>126</v>
      </c>
      <c r="F66" s="46" t="s">
        <v>180</v>
      </c>
      <c r="G66" s="46" t="s">
        <v>180</v>
      </c>
      <c r="H66" s="46" t="s">
        <v>180</v>
      </c>
      <c r="I66" s="46" t="s">
        <v>180</v>
      </c>
      <c r="J66" s="46" t="s">
        <v>180</v>
      </c>
      <c r="K66" s="103"/>
      <c r="L66" s="424"/>
      <c r="M66" s="424"/>
    </row>
    <row r="67" spans="2:16" x14ac:dyDescent="0.25">
      <c r="B67" s="7" t="s">
        <v>1</v>
      </c>
    </row>
    <row r="68" spans="2:16" x14ac:dyDescent="0.25">
      <c r="B68" s="7" t="s">
        <v>31</v>
      </c>
    </row>
    <row r="69" spans="2:16" x14ac:dyDescent="0.25">
      <c r="B69" s="7" t="s">
        <v>55</v>
      </c>
    </row>
    <row r="72" spans="2:16" ht="26.25" x14ac:dyDescent="0.25">
      <c r="B72" s="399" t="s">
        <v>32</v>
      </c>
      <c r="C72" s="400"/>
      <c r="D72" s="400"/>
      <c r="E72" s="400"/>
      <c r="F72" s="400"/>
      <c r="G72" s="400"/>
      <c r="H72" s="400"/>
      <c r="I72" s="400"/>
      <c r="J72" s="400"/>
      <c r="K72" s="400"/>
      <c r="L72" s="400"/>
      <c r="M72" s="400"/>
      <c r="N72" s="400"/>
      <c r="O72" s="400"/>
    </row>
    <row r="76" spans="2:16" ht="25.9" customHeight="1" x14ac:dyDescent="0.25">
      <c r="B76" s="440" t="s">
        <v>0</v>
      </c>
      <c r="C76" s="442" t="s">
        <v>158</v>
      </c>
      <c r="D76" s="440" t="s">
        <v>33</v>
      </c>
      <c r="E76" s="440" t="s">
        <v>108</v>
      </c>
      <c r="F76" s="440" t="s">
        <v>109</v>
      </c>
      <c r="G76" s="440" t="s">
        <v>110</v>
      </c>
      <c r="H76" s="411" t="s">
        <v>111</v>
      </c>
      <c r="I76" s="411"/>
      <c r="J76" s="411"/>
      <c r="K76" s="411"/>
      <c r="L76" s="101"/>
      <c r="M76" s="102"/>
      <c r="N76" s="102"/>
      <c r="O76" s="102"/>
      <c r="P76" s="102"/>
    </row>
    <row r="77" spans="2:16" ht="95.25" customHeight="1" thickBot="1" x14ac:dyDescent="0.3">
      <c r="B77" s="441"/>
      <c r="C77" s="443"/>
      <c r="D77" s="441"/>
      <c r="E77" s="441"/>
      <c r="F77" s="441"/>
      <c r="G77" s="441"/>
      <c r="H77" s="155" t="s">
        <v>112</v>
      </c>
      <c r="I77" s="152" t="s">
        <v>156</v>
      </c>
      <c r="J77" s="152" t="s">
        <v>155</v>
      </c>
      <c r="K77" s="152" t="s">
        <v>157</v>
      </c>
      <c r="L77" s="101" t="s">
        <v>154</v>
      </c>
      <c r="M77" s="152" t="s">
        <v>34</v>
      </c>
      <c r="N77" s="152" t="s">
        <v>35</v>
      </c>
      <c r="O77" s="152" t="s">
        <v>2</v>
      </c>
      <c r="P77" s="152" t="s">
        <v>9</v>
      </c>
    </row>
    <row r="78" spans="2:16" s="199" customFormat="1" ht="111.75" customHeight="1" thickBot="1" x14ac:dyDescent="0.3">
      <c r="B78" s="225" t="s">
        <v>36</v>
      </c>
      <c r="C78" s="226">
        <v>13</v>
      </c>
      <c r="D78" s="227" t="s">
        <v>183</v>
      </c>
      <c r="E78" s="228">
        <v>73576142</v>
      </c>
      <c r="F78" s="261" t="s">
        <v>404</v>
      </c>
      <c r="G78" s="229">
        <v>38892</v>
      </c>
      <c r="H78" s="227" t="s">
        <v>210</v>
      </c>
      <c r="I78" s="230" t="s">
        <v>208</v>
      </c>
      <c r="J78" s="230" t="s">
        <v>209</v>
      </c>
      <c r="K78" s="231" t="s">
        <v>126</v>
      </c>
      <c r="L78" s="231" t="s">
        <v>126</v>
      </c>
      <c r="M78" s="231" t="s">
        <v>127</v>
      </c>
      <c r="N78" s="231" t="s">
        <v>126</v>
      </c>
      <c r="O78" s="232" t="s">
        <v>473</v>
      </c>
      <c r="P78" s="233" t="s">
        <v>184</v>
      </c>
    </row>
    <row r="79" spans="2:16" s="199" customFormat="1" ht="129.75" customHeight="1" thickBot="1" x14ac:dyDescent="0.3">
      <c r="B79" s="395" t="s">
        <v>36</v>
      </c>
      <c r="C79" s="370">
        <v>13</v>
      </c>
      <c r="D79" s="368" t="s">
        <v>402</v>
      </c>
      <c r="E79" s="370">
        <v>56076999</v>
      </c>
      <c r="F79" s="368" t="s">
        <v>403</v>
      </c>
      <c r="G79" s="372">
        <v>39718</v>
      </c>
      <c r="H79" s="227" t="s">
        <v>181</v>
      </c>
      <c r="I79" s="230" t="s">
        <v>405</v>
      </c>
      <c r="J79" s="230" t="s">
        <v>406</v>
      </c>
      <c r="K79" s="231" t="s">
        <v>126</v>
      </c>
      <c r="L79" s="231" t="s">
        <v>126</v>
      </c>
      <c r="M79" s="231" t="s">
        <v>126</v>
      </c>
      <c r="N79" s="231" t="s">
        <v>126</v>
      </c>
      <c r="O79" s="368" t="s">
        <v>411</v>
      </c>
      <c r="P79" s="233"/>
    </row>
    <row r="80" spans="2:16" s="199" customFormat="1" ht="129.75" customHeight="1" thickBot="1" x14ac:dyDescent="0.3">
      <c r="B80" s="398"/>
      <c r="C80" s="371"/>
      <c r="D80" s="369"/>
      <c r="E80" s="371"/>
      <c r="F80" s="369"/>
      <c r="G80" s="373"/>
      <c r="H80" s="235" t="s">
        <v>407</v>
      </c>
      <c r="I80" s="444" t="s">
        <v>408</v>
      </c>
      <c r="J80" s="445"/>
      <c r="K80" s="238" t="s">
        <v>126</v>
      </c>
      <c r="L80" s="238" t="s">
        <v>126</v>
      </c>
      <c r="M80" s="238" t="s">
        <v>126</v>
      </c>
      <c r="N80" s="238" t="s">
        <v>126</v>
      </c>
      <c r="O80" s="369"/>
      <c r="P80" s="239"/>
    </row>
    <row r="81" spans="1:43" s="262" customFormat="1" ht="62.25" customHeight="1" x14ac:dyDescent="0.25">
      <c r="B81" s="249" t="s">
        <v>36</v>
      </c>
      <c r="C81" s="246">
        <v>13</v>
      </c>
      <c r="D81" s="246" t="s">
        <v>185</v>
      </c>
      <c r="E81" s="263">
        <v>45499772</v>
      </c>
      <c r="F81" s="246" t="s">
        <v>186</v>
      </c>
      <c r="G81" s="247">
        <v>37974</v>
      </c>
      <c r="H81" s="246" t="s">
        <v>181</v>
      </c>
      <c r="I81" s="264">
        <v>41263</v>
      </c>
      <c r="J81" s="264">
        <v>41638</v>
      </c>
      <c r="K81" s="248" t="s">
        <v>126</v>
      </c>
      <c r="L81" s="248" t="s">
        <v>126</v>
      </c>
      <c r="M81" s="248" t="s">
        <v>126</v>
      </c>
      <c r="N81" s="248" t="s">
        <v>126</v>
      </c>
      <c r="O81" s="249"/>
      <c r="P81" s="248" t="s">
        <v>187</v>
      </c>
      <c r="Q81" s="199"/>
      <c r="R81" s="199"/>
      <c r="S81" s="199"/>
      <c r="T81" s="199"/>
      <c r="U81" s="199"/>
      <c r="V81" s="199"/>
      <c r="W81" s="199"/>
      <c r="X81" s="199"/>
      <c r="Y81" s="199"/>
      <c r="Z81" s="199"/>
      <c r="AA81" s="199"/>
      <c r="AB81" s="199"/>
      <c r="AC81" s="199"/>
      <c r="AD81" s="199"/>
      <c r="AE81" s="199"/>
      <c r="AF81" s="199"/>
      <c r="AG81" s="199"/>
      <c r="AH81" s="199"/>
      <c r="AI81" s="199"/>
      <c r="AJ81" s="199"/>
      <c r="AK81" s="199"/>
      <c r="AL81" s="199"/>
      <c r="AM81" s="199"/>
      <c r="AN81" s="199"/>
      <c r="AO81" s="199"/>
      <c r="AP81" s="199"/>
      <c r="AQ81" s="199"/>
    </row>
    <row r="82" spans="1:43" s="262" customFormat="1" ht="152.25" customHeight="1" thickBot="1" x14ac:dyDescent="0.3">
      <c r="B82" s="249" t="s">
        <v>36</v>
      </c>
      <c r="C82" s="246">
        <v>13</v>
      </c>
      <c r="D82" s="246" t="s">
        <v>188</v>
      </c>
      <c r="E82" s="263">
        <v>30777788</v>
      </c>
      <c r="F82" s="246" t="s">
        <v>189</v>
      </c>
      <c r="G82" s="247">
        <v>36505</v>
      </c>
      <c r="H82" s="246" t="s">
        <v>194</v>
      </c>
      <c r="I82" s="264"/>
      <c r="J82" s="264"/>
      <c r="K82" s="248" t="s">
        <v>127</v>
      </c>
      <c r="L82" s="248" t="s">
        <v>126</v>
      </c>
      <c r="M82" s="248" t="s">
        <v>127</v>
      </c>
      <c r="N82" s="248" t="s">
        <v>126</v>
      </c>
      <c r="O82" s="249" t="s">
        <v>474</v>
      </c>
      <c r="P82" s="248" t="s">
        <v>190</v>
      </c>
      <c r="Q82" s="199"/>
      <c r="R82" s="199"/>
      <c r="S82" s="199"/>
      <c r="T82" s="199"/>
      <c r="U82" s="199"/>
      <c r="V82" s="199"/>
      <c r="W82" s="199"/>
      <c r="X82" s="199"/>
      <c r="Y82" s="199"/>
      <c r="Z82" s="199"/>
      <c r="AA82" s="199"/>
      <c r="AB82" s="199"/>
      <c r="AC82" s="199"/>
      <c r="AD82" s="199"/>
      <c r="AE82" s="199"/>
      <c r="AF82" s="199"/>
      <c r="AG82" s="199"/>
      <c r="AH82" s="199"/>
      <c r="AI82" s="199"/>
      <c r="AJ82" s="199"/>
      <c r="AK82" s="199"/>
      <c r="AL82" s="199"/>
      <c r="AM82" s="199"/>
      <c r="AN82" s="199"/>
      <c r="AO82" s="199"/>
      <c r="AP82" s="199"/>
      <c r="AQ82" s="199"/>
    </row>
    <row r="83" spans="1:43" s="199" customFormat="1" ht="123.75" customHeight="1" thickBot="1" x14ac:dyDescent="0.3">
      <c r="A83" s="265"/>
      <c r="B83" s="365" t="s">
        <v>36</v>
      </c>
      <c r="C83" s="366">
        <v>13</v>
      </c>
      <c r="D83" s="368" t="s">
        <v>402</v>
      </c>
      <c r="E83" s="370">
        <v>56076999</v>
      </c>
      <c r="F83" s="368" t="s">
        <v>403</v>
      </c>
      <c r="G83" s="372">
        <v>39718</v>
      </c>
      <c r="H83" s="258" t="s">
        <v>198</v>
      </c>
      <c r="I83" s="259" t="s">
        <v>412</v>
      </c>
      <c r="J83" s="259" t="s">
        <v>413</v>
      </c>
      <c r="K83" s="370" t="s">
        <v>126</v>
      </c>
      <c r="L83" s="370" t="s">
        <v>126</v>
      </c>
      <c r="M83" s="370" t="s">
        <v>126</v>
      </c>
      <c r="N83" s="370" t="s">
        <v>126</v>
      </c>
      <c r="O83" s="374" t="s">
        <v>417</v>
      </c>
      <c r="P83" s="260"/>
    </row>
    <row r="84" spans="1:43" s="199" customFormat="1" ht="123.75" customHeight="1" thickBot="1" x14ac:dyDescent="0.3">
      <c r="A84" s="266"/>
      <c r="B84" s="365"/>
      <c r="C84" s="367"/>
      <c r="D84" s="369"/>
      <c r="E84" s="371"/>
      <c r="F84" s="369"/>
      <c r="G84" s="373"/>
      <c r="H84" s="227" t="s">
        <v>414</v>
      </c>
      <c r="I84" s="230" t="s">
        <v>415</v>
      </c>
      <c r="J84" s="230" t="s">
        <v>416</v>
      </c>
      <c r="K84" s="371"/>
      <c r="L84" s="371"/>
      <c r="M84" s="371"/>
      <c r="N84" s="371"/>
      <c r="O84" s="375"/>
      <c r="P84" s="248"/>
    </row>
    <row r="85" spans="1:43" s="199" customFormat="1" ht="76.5" customHeight="1" thickBot="1" x14ac:dyDescent="0.3">
      <c r="B85" s="249" t="s">
        <v>36</v>
      </c>
      <c r="C85" s="267">
        <v>13</v>
      </c>
      <c r="D85" s="267" t="s">
        <v>191</v>
      </c>
      <c r="E85" s="268">
        <v>1044423492</v>
      </c>
      <c r="F85" s="267" t="s">
        <v>162</v>
      </c>
      <c r="G85" s="269">
        <v>41117</v>
      </c>
      <c r="H85" s="267" t="s">
        <v>181</v>
      </c>
      <c r="I85" s="270" t="s">
        <v>192</v>
      </c>
      <c r="J85" s="270" t="s">
        <v>193</v>
      </c>
      <c r="K85" s="255" t="s">
        <v>126</v>
      </c>
      <c r="L85" s="255" t="s">
        <v>126</v>
      </c>
      <c r="M85" s="255" t="s">
        <v>126</v>
      </c>
      <c r="N85" s="255" t="s">
        <v>126</v>
      </c>
      <c r="O85" s="271"/>
      <c r="P85" s="272" t="s">
        <v>195</v>
      </c>
    </row>
    <row r="86" spans="1:43" s="199" customFormat="1" ht="31.9" customHeight="1" thickBot="1" x14ac:dyDescent="0.3">
      <c r="B86" s="273" t="s">
        <v>36</v>
      </c>
      <c r="C86" s="227">
        <v>13</v>
      </c>
      <c r="D86" s="227" t="s">
        <v>196</v>
      </c>
      <c r="E86" s="228">
        <v>1129573257</v>
      </c>
      <c r="F86" s="227" t="s">
        <v>197</v>
      </c>
      <c r="G86" s="229">
        <v>40527</v>
      </c>
      <c r="H86" s="227" t="s">
        <v>198</v>
      </c>
      <c r="I86" s="230" t="s">
        <v>200</v>
      </c>
      <c r="J86" s="230" t="s">
        <v>199</v>
      </c>
      <c r="K86" s="231" t="s">
        <v>126</v>
      </c>
      <c r="L86" s="231" t="s">
        <v>126</v>
      </c>
      <c r="M86" s="231" t="s">
        <v>126</v>
      </c>
      <c r="N86" s="231" t="s">
        <v>126</v>
      </c>
      <c r="O86" s="232"/>
      <c r="P86" s="233" t="s">
        <v>201</v>
      </c>
    </row>
    <row r="87" spans="1:43" s="199" customFormat="1" ht="53.25" customHeight="1" thickBot="1" x14ac:dyDescent="0.3">
      <c r="B87" s="234" t="s">
        <v>36</v>
      </c>
      <c r="C87" s="235">
        <v>13</v>
      </c>
      <c r="D87" s="241" t="s">
        <v>202</v>
      </c>
      <c r="E87" s="236">
        <v>44159651</v>
      </c>
      <c r="F87" s="235" t="s">
        <v>203</v>
      </c>
      <c r="G87" s="237">
        <v>41081</v>
      </c>
      <c r="H87" s="235" t="s">
        <v>181</v>
      </c>
      <c r="I87" s="237">
        <v>41528</v>
      </c>
      <c r="J87" s="237">
        <v>41977</v>
      </c>
      <c r="K87" s="238" t="s">
        <v>126</v>
      </c>
      <c r="L87" s="238" t="s">
        <v>126</v>
      </c>
      <c r="M87" s="238" t="s">
        <v>126</v>
      </c>
      <c r="N87" s="239" t="s">
        <v>126</v>
      </c>
      <c r="O87" s="242"/>
      <c r="P87" s="233" t="s">
        <v>204</v>
      </c>
    </row>
    <row r="88" spans="1:43" s="199" customFormat="1" ht="31.9" customHeight="1" thickBot="1" x14ac:dyDescent="0.3">
      <c r="B88" s="225" t="s">
        <v>36</v>
      </c>
      <c r="C88" s="227">
        <v>13</v>
      </c>
      <c r="D88" s="232" t="s">
        <v>205</v>
      </c>
      <c r="E88" s="228">
        <v>55242796</v>
      </c>
      <c r="F88" s="227" t="s">
        <v>203</v>
      </c>
      <c r="G88" s="229">
        <v>41352</v>
      </c>
      <c r="H88" s="227" t="s">
        <v>181</v>
      </c>
      <c r="I88" s="229">
        <v>41528</v>
      </c>
      <c r="J88" s="229">
        <v>41947</v>
      </c>
      <c r="K88" s="231" t="s">
        <v>126</v>
      </c>
      <c r="L88" s="231" t="s">
        <v>126</v>
      </c>
      <c r="M88" s="231" t="s">
        <v>126</v>
      </c>
      <c r="N88" s="231" t="s">
        <v>126</v>
      </c>
      <c r="O88" s="231"/>
      <c r="P88" s="233" t="s">
        <v>206</v>
      </c>
    </row>
    <row r="89" spans="1:43" s="199" customFormat="1" ht="156" customHeight="1" thickBot="1" x14ac:dyDescent="0.3">
      <c r="B89" s="225" t="s">
        <v>36</v>
      </c>
      <c r="C89" s="227">
        <v>13</v>
      </c>
      <c r="D89" s="232" t="s">
        <v>207</v>
      </c>
      <c r="E89" s="228">
        <v>1143332447</v>
      </c>
      <c r="F89" s="227" t="s">
        <v>162</v>
      </c>
      <c r="G89" s="229">
        <v>40718</v>
      </c>
      <c r="H89" s="227" t="s">
        <v>212</v>
      </c>
      <c r="I89" s="230" t="s">
        <v>426</v>
      </c>
      <c r="J89" s="230" t="s">
        <v>211</v>
      </c>
      <c r="K89" s="231" t="s">
        <v>126</v>
      </c>
      <c r="L89" s="231" t="s">
        <v>126</v>
      </c>
      <c r="M89" s="231" t="s">
        <v>126</v>
      </c>
      <c r="N89" s="231" t="s">
        <v>126</v>
      </c>
      <c r="O89" s="232" t="s">
        <v>427</v>
      </c>
      <c r="P89" s="233" t="s">
        <v>213</v>
      </c>
    </row>
    <row r="90" spans="1:43" s="199" customFormat="1" ht="31.9" customHeight="1" x14ac:dyDescent="0.25">
      <c r="B90" s="395" t="s">
        <v>36</v>
      </c>
      <c r="C90" s="425">
        <v>13</v>
      </c>
      <c r="D90" s="368" t="s">
        <v>214</v>
      </c>
      <c r="E90" s="370">
        <v>22789909</v>
      </c>
      <c r="F90" s="368" t="s">
        <v>215</v>
      </c>
      <c r="G90" s="372">
        <v>38332</v>
      </c>
      <c r="H90" s="243" t="s">
        <v>181</v>
      </c>
      <c r="I90" s="244">
        <v>41288</v>
      </c>
      <c r="J90" s="244">
        <v>41628</v>
      </c>
      <c r="K90" s="245" t="s">
        <v>126</v>
      </c>
      <c r="L90" s="370" t="s">
        <v>126</v>
      </c>
      <c r="M90" s="370" t="s">
        <v>126</v>
      </c>
      <c r="N90" s="370" t="s">
        <v>126</v>
      </c>
      <c r="O90" s="245"/>
      <c r="P90" s="385" t="s">
        <v>217</v>
      </c>
    </row>
    <row r="91" spans="1:43" s="199" customFormat="1" ht="114" customHeight="1" x14ac:dyDescent="0.25">
      <c r="B91" s="398"/>
      <c r="C91" s="426"/>
      <c r="D91" s="376"/>
      <c r="E91" s="384"/>
      <c r="F91" s="376"/>
      <c r="G91" s="450"/>
      <c r="H91" s="246" t="s">
        <v>216</v>
      </c>
      <c r="I91" s="247">
        <v>41667</v>
      </c>
      <c r="J91" s="247">
        <v>41958</v>
      </c>
      <c r="K91" s="248" t="s">
        <v>126</v>
      </c>
      <c r="L91" s="384"/>
      <c r="M91" s="384"/>
      <c r="N91" s="384"/>
      <c r="O91" s="249" t="s">
        <v>418</v>
      </c>
      <c r="P91" s="383"/>
    </row>
    <row r="92" spans="1:43" s="199" customFormat="1" ht="207.75" customHeight="1" thickBot="1" x14ac:dyDescent="0.3">
      <c r="B92" s="396"/>
      <c r="C92" s="427"/>
      <c r="D92" s="369"/>
      <c r="E92" s="371"/>
      <c r="F92" s="369"/>
      <c r="G92" s="373"/>
      <c r="H92" s="250" t="s">
        <v>166</v>
      </c>
      <c r="I92" s="251"/>
      <c r="J92" s="251"/>
      <c r="K92" s="252" t="s">
        <v>127</v>
      </c>
      <c r="L92" s="371"/>
      <c r="M92" s="371"/>
      <c r="N92" s="371"/>
      <c r="O92" s="253" t="s">
        <v>428</v>
      </c>
      <c r="P92" s="386"/>
    </row>
    <row r="93" spans="1:43" s="199" customFormat="1" ht="31.9" customHeight="1" x14ac:dyDescent="0.25">
      <c r="B93" s="398" t="s">
        <v>36</v>
      </c>
      <c r="C93" s="426">
        <v>13</v>
      </c>
      <c r="D93" s="376" t="s">
        <v>218</v>
      </c>
      <c r="E93" s="446">
        <v>22550227</v>
      </c>
      <c r="F93" s="426" t="s">
        <v>219</v>
      </c>
      <c r="G93" s="448">
        <v>39725</v>
      </c>
      <c r="H93" s="275" t="s">
        <v>181</v>
      </c>
      <c r="I93" s="276">
        <v>41241</v>
      </c>
      <c r="J93" s="276">
        <v>41304</v>
      </c>
      <c r="K93" s="384" t="s">
        <v>126</v>
      </c>
      <c r="L93" s="384" t="s">
        <v>126</v>
      </c>
      <c r="M93" s="384" t="s">
        <v>126</v>
      </c>
      <c r="N93" s="384" t="s">
        <v>126</v>
      </c>
      <c r="O93" s="376"/>
      <c r="P93" s="383" t="s">
        <v>220</v>
      </c>
    </row>
    <row r="94" spans="1:43" s="199" customFormat="1" ht="31.9" customHeight="1" x14ac:dyDescent="0.25">
      <c r="B94" s="398"/>
      <c r="C94" s="426"/>
      <c r="D94" s="376"/>
      <c r="E94" s="446"/>
      <c r="F94" s="426"/>
      <c r="G94" s="448"/>
      <c r="H94" s="246" t="s">
        <v>181</v>
      </c>
      <c r="I94" s="247">
        <v>41351</v>
      </c>
      <c r="J94" s="247">
        <v>41638</v>
      </c>
      <c r="K94" s="384" t="s">
        <v>126</v>
      </c>
      <c r="L94" s="384"/>
      <c r="M94" s="384" t="s">
        <v>126</v>
      </c>
      <c r="N94" s="384" t="s">
        <v>126</v>
      </c>
      <c r="O94" s="376"/>
      <c r="P94" s="383"/>
    </row>
    <row r="95" spans="1:43" s="199" customFormat="1" ht="31.9" customHeight="1" thickBot="1" x14ac:dyDescent="0.3">
      <c r="B95" s="396"/>
      <c r="C95" s="427"/>
      <c r="D95" s="369"/>
      <c r="E95" s="447"/>
      <c r="F95" s="427"/>
      <c r="G95" s="449"/>
      <c r="H95" s="250" t="s">
        <v>181</v>
      </c>
      <c r="I95" s="251">
        <v>41671</v>
      </c>
      <c r="J95" s="251">
        <v>41947</v>
      </c>
      <c r="K95" s="371" t="s">
        <v>126</v>
      </c>
      <c r="L95" s="371"/>
      <c r="M95" s="371" t="s">
        <v>126</v>
      </c>
      <c r="N95" s="371" t="s">
        <v>126</v>
      </c>
      <c r="O95" s="369"/>
      <c r="P95" s="386"/>
    </row>
    <row r="96" spans="1:43" s="199" customFormat="1" ht="31.9" customHeight="1" x14ac:dyDescent="0.25">
      <c r="B96" s="395" t="s">
        <v>36</v>
      </c>
      <c r="C96" s="438">
        <v>13</v>
      </c>
      <c r="D96" s="436" t="s">
        <v>221</v>
      </c>
      <c r="E96" s="387">
        <v>32937025</v>
      </c>
      <c r="F96" s="436" t="s">
        <v>162</v>
      </c>
      <c r="G96" s="436">
        <v>38818</v>
      </c>
      <c r="H96" s="243" t="s">
        <v>181</v>
      </c>
      <c r="I96" s="244">
        <v>41463</v>
      </c>
      <c r="J96" s="244">
        <v>41647</v>
      </c>
      <c r="K96" s="434" t="s">
        <v>126</v>
      </c>
      <c r="L96" s="434" t="s">
        <v>126</v>
      </c>
      <c r="M96" s="434" t="s">
        <v>127</v>
      </c>
      <c r="N96" s="434" t="s">
        <v>126</v>
      </c>
      <c r="O96" s="451" t="s">
        <v>475</v>
      </c>
      <c r="P96" s="453" t="s">
        <v>222</v>
      </c>
    </row>
    <row r="97" spans="2:16" s="199" customFormat="1" ht="31.9" customHeight="1" thickBot="1" x14ac:dyDescent="0.3">
      <c r="B97" s="396"/>
      <c r="C97" s="439"/>
      <c r="D97" s="437"/>
      <c r="E97" s="388"/>
      <c r="F97" s="437"/>
      <c r="G97" s="437"/>
      <c r="H97" s="250" t="s">
        <v>181</v>
      </c>
      <c r="I97" s="251">
        <v>41795</v>
      </c>
      <c r="J97" s="251">
        <v>41977</v>
      </c>
      <c r="K97" s="435"/>
      <c r="L97" s="435" t="s">
        <v>126</v>
      </c>
      <c r="M97" s="435" t="s">
        <v>126</v>
      </c>
      <c r="N97" s="435" t="s">
        <v>126</v>
      </c>
      <c r="O97" s="452"/>
      <c r="P97" s="454"/>
    </row>
    <row r="98" spans="2:16" s="199" customFormat="1" ht="31.9" customHeight="1" x14ac:dyDescent="0.25">
      <c r="B98" s="395" t="s">
        <v>36</v>
      </c>
      <c r="C98" s="425">
        <v>13</v>
      </c>
      <c r="D98" s="425" t="s">
        <v>223</v>
      </c>
      <c r="E98" s="425">
        <v>45502868</v>
      </c>
      <c r="F98" s="425" t="s">
        <v>162</v>
      </c>
      <c r="G98" s="436">
        <v>38563</v>
      </c>
      <c r="H98" s="243" t="s">
        <v>181</v>
      </c>
      <c r="I98" s="244">
        <v>41463</v>
      </c>
      <c r="J98" s="244">
        <v>41647</v>
      </c>
      <c r="K98" s="368" t="s">
        <v>127</v>
      </c>
      <c r="L98" s="368" t="s">
        <v>126</v>
      </c>
      <c r="M98" s="368" t="s">
        <v>127</v>
      </c>
      <c r="N98" s="368" t="s">
        <v>126</v>
      </c>
      <c r="O98" s="368" t="s">
        <v>244</v>
      </c>
      <c r="P98" s="453" t="s">
        <v>225</v>
      </c>
    </row>
    <row r="99" spans="2:16" s="199" customFormat="1" ht="31.9" customHeight="1" thickBot="1" x14ac:dyDescent="0.3">
      <c r="B99" s="396"/>
      <c r="C99" s="427"/>
      <c r="D99" s="427"/>
      <c r="E99" s="427"/>
      <c r="F99" s="427"/>
      <c r="G99" s="437"/>
      <c r="H99" s="250" t="s">
        <v>224</v>
      </c>
      <c r="I99" s="251">
        <v>39084</v>
      </c>
      <c r="J99" s="251">
        <v>41415</v>
      </c>
      <c r="K99" s="369" t="s">
        <v>127</v>
      </c>
      <c r="L99" s="369" t="s">
        <v>126</v>
      </c>
      <c r="M99" s="369" t="s">
        <v>127</v>
      </c>
      <c r="N99" s="369" t="s">
        <v>126</v>
      </c>
      <c r="O99" s="369"/>
      <c r="P99" s="454"/>
    </row>
    <row r="100" spans="2:16" s="199" customFormat="1" ht="51" customHeight="1" thickBot="1" x14ac:dyDescent="0.3">
      <c r="B100" s="273" t="s">
        <v>36</v>
      </c>
      <c r="C100" s="267">
        <v>13</v>
      </c>
      <c r="D100" s="267" t="s">
        <v>419</v>
      </c>
      <c r="E100" s="267">
        <v>1143341210</v>
      </c>
      <c r="F100" s="267" t="s">
        <v>420</v>
      </c>
      <c r="G100" s="270">
        <v>40442</v>
      </c>
      <c r="H100" s="267" t="s">
        <v>421</v>
      </c>
      <c r="I100" s="269">
        <v>39088</v>
      </c>
      <c r="J100" s="269">
        <v>41630</v>
      </c>
      <c r="K100" s="271" t="s">
        <v>126</v>
      </c>
      <c r="L100" s="271" t="s">
        <v>126</v>
      </c>
      <c r="M100" s="271" t="s">
        <v>126</v>
      </c>
      <c r="N100" s="271" t="s">
        <v>126</v>
      </c>
      <c r="O100" s="274" t="s">
        <v>422</v>
      </c>
      <c r="P100" s="272"/>
    </row>
    <row r="101" spans="2:16" s="199" customFormat="1" ht="66.75" customHeight="1" thickBot="1" x14ac:dyDescent="0.3">
      <c r="B101" s="273" t="s">
        <v>36</v>
      </c>
      <c r="C101" s="267">
        <v>13</v>
      </c>
      <c r="D101" s="267" t="s">
        <v>423</v>
      </c>
      <c r="E101" s="267">
        <v>23071989</v>
      </c>
      <c r="F101" s="267" t="s">
        <v>424</v>
      </c>
      <c r="G101" s="270">
        <v>38415</v>
      </c>
      <c r="H101" s="267" t="s">
        <v>425</v>
      </c>
      <c r="I101" s="269">
        <v>41198</v>
      </c>
      <c r="J101" s="269">
        <v>41569</v>
      </c>
      <c r="K101" s="271" t="s">
        <v>126</v>
      </c>
      <c r="L101" s="271" t="s">
        <v>126</v>
      </c>
      <c r="M101" s="271" t="s">
        <v>126</v>
      </c>
      <c r="N101" s="271" t="s">
        <v>126</v>
      </c>
      <c r="O101" s="274" t="s">
        <v>429</v>
      </c>
      <c r="P101" s="272"/>
    </row>
    <row r="102" spans="2:16" s="199" customFormat="1" ht="57.75" customHeight="1" thickBot="1" x14ac:dyDescent="0.3">
      <c r="B102" s="225" t="s">
        <v>36</v>
      </c>
      <c r="C102" s="227">
        <v>13</v>
      </c>
      <c r="D102" s="227" t="s">
        <v>226</v>
      </c>
      <c r="E102" s="227">
        <v>32715838</v>
      </c>
      <c r="F102" s="227" t="s">
        <v>186</v>
      </c>
      <c r="G102" s="230">
        <v>38044</v>
      </c>
      <c r="H102" s="227" t="s">
        <v>227</v>
      </c>
      <c r="I102" s="229">
        <v>34371</v>
      </c>
      <c r="J102" s="229">
        <v>36219</v>
      </c>
      <c r="K102" s="232" t="s">
        <v>126</v>
      </c>
      <c r="L102" s="232" t="s">
        <v>126</v>
      </c>
      <c r="M102" s="232" t="s">
        <v>126</v>
      </c>
      <c r="N102" s="232" t="s">
        <v>126</v>
      </c>
      <c r="O102" s="232"/>
      <c r="P102" s="233" t="s">
        <v>228</v>
      </c>
    </row>
    <row r="103" spans="2:16" s="199" customFormat="1" ht="57.75" customHeight="1" x14ac:dyDescent="0.25">
      <c r="B103" s="395" t="s">
        <v>37</v>
      </c>
      <c r="C103" s="368">
        <v>25</v>
      </c>
      <c r="D103" s="368" t="s">
        <v>229</v>
      </c>
      <c r="E103" s="368">
        <v>33215556</v>
      </c>
      <c r="F103" s="368" t="s">
        <v>162</v>
      </c>
      <c r="G103" s="394">
        <v>37350</v>
      </c>
      <c r="H103" s="243" t="s">
        <v>181</v>
      </c>
      <c r="I103" s="244">
        <v>41802</v>
      </c>
      <c r="J103" s="244">
        <v>41954</v>
      </c>
      <c r="K103" s="368" t="s">
        <v>126</v>
      </c>
      <c r="L103" s="368" t="s">
        <v>126</v>
      </c>
      <c r="M103" s="368" t="s">
        <v>126</v>
      </c>
      <c r="N103" s="368" t="s">
        <v>126</v>
      </c>
      <c r="O103" s="368"/>
      <c r="P103" s="385" t="s">
        <v>235</v>
      </c>
    </row>
    <row r="104" spans="2:16" s="199" customFormat="1" ht="57.75" customHeight="1" thickBot="1" x14ac:dyDescent="0.3">
      <c r="B104" s="396"/>
      <c r="C104" s="369"/>
      <c r="D104" s="369"/>
      <c r="E104" s="369"/>
      <c r="F104" s="369"/>
      <c r="G104" s="397"/>
      <c r="H104" s="250" t="s">
        <v>166</v>
      </c>
      <c r="I104" s="251">
        <v>37257</v>
      </c>
      <c r="J104" s="251" t="s">
        <v>230</v>
      </c>
      <c r="K104" s="369" t="s">
        <v>126</v>
      </c>
      <c r="L104" s="369" t="s">
        <v>126</v>
      </c>
      <c r="M104" s="369" t="s">
        <v>126</v>
      </c>
      <c r="N104" s="369" t="s">
        <v>126</v>
      </c>
      <c r="O104" s="369"/>
      <c r="P104" s="386"/>
    </row>
    <row r="105" spans="2:16" s="199" customFormat="1" ht="57.75" customHeight="1" x14ac:dyDescent="0.25">
      <c r="B105" s="395" t="s">
        <v>37</v>
      </c>
      <c r="C105" s="368">
        <v>25</v>
      </c>
      <c r="D105" s="368" t="s">
        <v>231</v>
      </c>
      <c r="E105" s="368">
        <v>33157985</v>
      </c>
      <c r="F105" s="368" t="s">
        <v>232</v>
      </c>
      <c r="G105" s="394">
        <v>30862</v>
      </c>
      <c r="H105" s="243" t="s">
        <v>198</v>
      </c>
      <c r="I105" s="244">
        <v>41796</v>
      </c>
      <c r="J105" s="244">
        <v>41954</v>
      </c>
      <c r="K105" s="368" t="s">
        <v>126</v>
      </c>
      <c r="L105" s="368" t="s">
        <v>126</v>
      </c>
      <c r="M105" s="368" t="s">
        <v>126</v>
      </c>
      <c r="N105" s="368" t="s">
        <v>126</v>
      </c>
      <c r="O105" s="368"/>
      <c r="P105" s="385" t="s">
        <v>234</v>
      </c>
    </row>
    <row r="106" spans="2:16" s="199" customFormat="1" ht="70.5" customHeight="1" x14ac:dyDescent="0.25">
      <c r="B106" s="398"/>
      <c r="C106" s="376"/>
      <c r="D106" s="376"/>
      <c r="E106" s="376"/>
      <c r="F106" s="376"/>
      <c r="G106" s="389"/>
      <c r="H106" s="246" t="s">
        <v>233</v>
      </c>
      <c r="I106" s="247">
        <v>1993</v>
      </c>
      <c r="J106" s="247">
        <v>1994</v>
      </c>
      <c r="K106" s="375"/>
      <c r="L106" s="376"/>
      <c r="M106" s="376"/>
      <c r="N106" s="376"/>
      <c r="O106" s="376"/>
      <c r="P106" s="383"/>
    </row>
    <row r="107" spans="2:16" s="199" customFormat="1" ht="84" customHeight="1" thickBot="1" x14ac:dyDescent="0.3">
      <c r="B107" s="396"/>
      <c r="C107" s="369"/>
      <c r="D107" s="369"/>
      <c r="E107" s="369"/>
      <c r="F107" s="369"/>
      <c r="G107" s="397"/>
      <c r="H107" s="250" t="s">
        <v>198</v>
      </c>
      <c r="I107" s="251">
        <v>41433</v>
      </c>
      <c r="J107" s="251">
        <v>41617</v>
      </c>
      <c r="K107" s="253" t="s">
        <v>126</v>
      </c>
      <c r="L107" s="369"/>
      <c r="M107" s="253" t="s">
        <v>126</v>
      </c>
      <c r="N107" s="369"/>
      <c r="O107" s="253" t="s">
        <v>430</v>
      </c>
      <c r="P107" s="386"/>
    </row>
    <row r="108" spans="2:16" s="199" customFormat="1" ht="57.75" customHeight="1" x14ac:dyDescent="0.25">
      <c r="B108" s="395" t="s">
        <v>37</v>
      </c>
      <c r="C108" s="368">
        <v>25</v>
      </c>
      <c r="D108" s="368" t="s">
        <v>236</v>
      </c>
      <c r="E108" s="368">
        <v>45538541</v>
      </c>
      <c r="F108" s="368" t="s">
        <v>162</v>
      </c>
      <c r="G108" s="394" t="s">
        <v>237</v>
      </c>
      <c r="H108" s="243" t="s">
        <v>181</v>
      </c>
      <c r="I108" s="244">
        <v>41796</v>
      </c>
      <c r="J108" s="244">
        <v>41954</v>
      </c>
      <c r="K108" s="293" t="s">
        <v>126</v>
      </c>
      <c r="L108" s="368" t="s">
        <v>126</v>
      </c>
      <c r="M108" s="293" t="s">
        <v>126</v>
      </c>
      <c r="N108" s="368" t="s">
        <v>126</v>
      </c>
      <c r="O108" s="293"/>
      <c r="P108" s="385" t="s">
        <v>238</v>
      </c>
    </row>
    <row r="109" spans="2:16" s="199" customFormat="1" ht="101.25" customHeight="1" x14ac:dyDescent="0.25">
      <c r="B109" s="398"/>
      <c r="C109" s="376"/>
      <c r="D109" s="376"/>
      <c r="E109" s="376"/>
      <c r="F109" s="376"/>
      <c r="G109" s="389"/>
      <c r="H109" s="246" t="s">
        <v>181</v>
      </c>
      <c r="I109" s="264" t="s">
        <v>432</v>
      </c>
      <c r="J109" s="264" t="s">
        <v>433</v>
      </c>
      <c r="K109" s="249" t="s">
        <v>126</v>
      </c>
      <c r="L109" s="376"/>
      <c r="M109" s="249" t="s">
        <v>126</v>
      </c>
      <c r="N109" s="375"/>
      <c r="O109" s="249" t="s">
        <v>431</v>
      </c>
      <c r="P109" s="383"/>
    </row>
    <row r="110" spans="2:16" s="199" customFormat="1" ht="78" customHeight="1" thickBot="1" x14ac:dyDescent="0.3">
      <c r="B110" s="396"/>
      <c r="C110" s="369"/>
      <c r="D110" s="369"/>
      <c r="E110" s="369"/>
      <c r="F110" s="369"/>
      <c r="G110" s="397"/>
      <c r="H110" s="250" t="s">
        <v>239</v>
      </c>
      <c r="I110" s="251">
        <v>40705</v>
      </c>
      <c r="J110" s="251">
        <v>40581</v>
      </c>
      <c r="K110" s="253" t="s">
        <v>127</v>
      </c>
      <c r="L110" s="369"/>
      <c r="M110" s="253" t="s">
        <v>127</v>
      </c>
      <c r="N110" s="253" t="s">
        <v>126</v>
      </c>
      <c r="O110" s="253" t="s">
        <v>468</v>
      </c>
      <c r="P110" s="386"/>
    </row>
    <row r="111" spans="2:16" s="199" customFormat="1" ht="57.75" customHeight="1" x14ac:dyDescent="0.25">
      <c r="B111" s="395" t="s">
        <v>37</v>
      </c>
      <c r="C111" s="368">
        <v>25</v>
      </c>
      <c r="D111" s="368" t="s">
        <v>241</v>
      </c>
      <c r="E111" s="368">
        <v>45755964</v>
      </c>
      <c r="F111" s="368" t="s">
        <v>162</v>
      </c>
      <c r="G111" s="394">
        <v>37408</v>
      </c>
      <c r="H111" s="243" t="s">
        <v>242</v>
      </c>
      <c r="I111" s="244">
        <v>40664</v>
      </c>
      <c r="J111" s="244">
        <v>41000</v>
      </c>
      <c r="K111" s="293" t="s">
        <v>126</v>
      </c>
      <c r="L111" s="368" t="s">
        <v>126</v>
      </c>
      <c r="M111" s="368" t="s">
        <v>126</v>
      </c>
      <c r="N111" s="368" t="s">
        <v>126</v>
      </c>
      <c r="O111" s="293"/>
      <c r="P111" s="385" t="s">
        <v>240</v>
      </c>
    </row>
    <row r="112" spans="2:16" s="199" customFormat="1" ht="57.75" customHeight="1" thickBot="1" x14ac:dyDescent="0.3">
      <c r="B112" s="396"/>
      <c r="C112" s="369"/>
      <c r="D112" s="369"/>
      <c r="E112" s="369"/>
      <c r="F112" s="369"/>
      <c r="G112" s="397"/>
      <c r="H112" s="250" t="s">
        <v>181</v>
      </c>
      <c r="I112" s="251">
        <v>41795</v>
      </c>
      <c r="J112" s="251">
        <v>41961</v>
      </c>
      <c r="K112" s="253" t="s">
        <v>126</v>
      </c>
      <c r="L112" s="369"/>
      <c r="M112" s="369"/>
      <c r="N112" s="369"/>
      <c r="O112" s="253"/>
      <c r="P112" s="386"/>
    </row>
    <row r="113" spans="2:16" s="199" customFormat="1" ht="75.75" customHeight="1" x14ac:dyDescent="0.25">
      <c r="B113" s="395" t="s">
        <v>37</v>
      </c>
      <c r="C113" s="368">
        <v>25</v>
      </c>
      <c r="D113" s="368" t="s">
        <v>243</v>
      </c>
      <c r="E113" s="368">
        <v>45767561</v>
      </c>
      <c r="F113" s="368" t="s">
        <v>162</v>
      </c>
      <c r="G113" s="394">
        <v>37863</v>
      </c>
      <c r="H113" s="243" t="s">
        <v>198</v>
      </c>
      <c r="I113" s="244">
        <v>41302</v>
      </c>
      <c r="J113" s="244">
        <v>41628</v>
      </c>
      <c r="K113" s="293" t="s">
        <v>126</v>
      </c>
      <c r="L113" s="368" t="s">
        <v>126</v>
      </c>
      <c r="M113" s="368" t="s">
        <v>126</v>
      </c>
      <c r="N113" s="368" t="s">
        <v>126</v>
      </c>
      <c r="O113" s="293"/>
      <c r="P113" s="385" t="s">
        <v>245</v>
      </c>
    </row>
    <row r="114" spans="2:16" s="199" customFormat="1" ht="75.75" customHeight="1" thickBot="1" x14ac:dyDescent="0.3">
      <c r="B114" s="396"/>
      <c r="C114" s="369"/>
      <c r="D114" s="369"/>
      <c r="E114" s="369"/>
      <c r="F114" s="369"/>
      <c r="G114" s="397"/>
      <c r="H114" s="250" t="s">
        <v>198</v>
      </c>
      <c r="I114" s="294">
        <v>41659</v>
      </c>
      <c r="J114" s="294">
        <v>41948</v>
      </c>
      <c r="K114" s="295" t="s">
        <v>126</v>
      </c>
      <c r="L114" s="369"/>
      <c r="M114" s="369"/>
      <c r="N114" s="369"/>
      <c r="O114" s="253"/>
      <c r="P114" s="386"/>
    </row>
    <row r="115" spans="2:16" s="199" customFormat="1" ht="146.25" customHeight="1" x14ac:dyDescent="0.25">
      <c r="B115" s="395" t="s">
        <v>37</v>
      </c>
      <c r="C115" s="368">
        <v>25</v>
      </c>
      <c r="D115" s="368" t="s">
        <v>434</v>
      </c>
      <c r="E115" s="368">
        <v>32936942</v>
      </c>
      <c r="F115" s="368" t="s">
        <v>232</v>
      </c>
      <c r="G115" s="394">
        <v>39430</v>
      </c>
      <c r="H115" s="243" t="s">
        <v>198</v>
      </c>
      <c r="I115" s="244">
        <v>41463</v>
      </c>
      <c r="J115" s="244">
        <v>41647</v>
      </c>
      <c r="K115" s="293" t="s">
        <v>126</v>
      </c>
      <c r="L115" s="368" t="s">
        <v>126</v>
      </c>
      <c r="M115" s="293" t="s">
        <v>126</v>
      </c>
      <c r="N115" s="368" t="s">
        <v>126</v>
      </c>
      <c r="O115" s="293" t="s">
        <v>469</v>
      </c>
      <c r="P115" s="256" t="s">
        <v>247</v>
      </c>
    </row>
    <row r="116" spans="2:16" s="199" customFormat="1" ht="124.5" customHeight="1" thickBot="1" x14ac:dyDescent="0.3">
      <c r="B116" s="396"/>
      <c r="C116" s="369"/>
      <c r="D116" s="369"/>
      <c r="E116" s="369"/>
      <c r="F116" s="369"/>
      <c r="G116" s="397"/>
      <c r="H116" s="250" t="s">
        <v>246</v>
      </c>
      <c r="I116" s="251">
        <v>41802</v>
      </c>
      <c r="J116" s="251">
        <v>41954</v>
      </c>
      <c r="K116" s="253" t="s">
        <v>126</v>
      </c>
      <c r="L116" s="369"/>
      <c r="M116" s="253" t="s">
        <v>126</v>
      </c>
      <c r="N116" s="369"/>
      <c r="O116" s="296" t="s">
        <v>456</v>
      </c>
      <c r="P116" s="257"/>
    </row>
    <row r="117" spans="2:16" s="199" customFormat="1" ht="96" customHeight="1" x14ac:dyDescent="0.25">
      <c r="B117" s="395" t="s">
        <v>37</v>
      </c>
      <c r="C117" s="368">
        <v>25</v>
      </c>
      <c r="D117" s="425" t="s">
        <v>248</v>
      </c>
      <c r="E117" s="425">
        <v>1082875564</v>
      </c>
      <c r="F117" s="425" t="s">
        <v>232</v>
      </c>
      <c r="G117" s="457">
        <v>41124</v>
      </c>
      <c r="H117" s="243" t="s">
        <v>249</v>
      </c>
      <c r="I117" s="244">
        <v>40714</v>
      </c>
      <c r="J117" s="244">
        <v>41068</v>
      </c>
      <c r="K117" s="293" t="s">
        <v>127</v>
      </c>
      <c r="L117" s="368" t="s">
        <v>126</v>
      </c>
      <c r="M117" s="293" t="s">
        <v>127</v>
      </c>
      <c r="N117" s="368" t="s">
        <v>126</v>
      </c>
      <c r="O117" s="293" t="s">
        <v>470</v>
      </c>
      <c r="P117" s="385" t="s">
        <v>250</v>
      </c>
    </row>
    <row r="118" spans="2:16" s="199" customFormat="1" ht="85.5" customHeight="1" thickBot="1" x14ac:dyDescent="0.3">
      <c r="B118" s="396"/>
      <c r="C118" s="369"/>
      <c r="D118" s="427"/>
      <c r="E118" s="427"/>
      <c r="F118" s="427"/>
      <c r="G118" s="458"/>
      <c r="H118" s="250" t="s">
        <v>181</v>
      </c>
      <c r="I118" s="251">
        <v>41309</v>
      </c>
      <c r="J118" s="251">
        <v>41948</v>
      </c>
      <c r="K118" s="253" t="s">
        <v>126</v>
      </c>
      <c r="L118" s="369"/>
      <c r="M118" s="253" t="s">
        <v>126</v>
      </c>
      <c r="N118" s="369"/>
      <c r="O118" s="296" t="s">
        <v>455</v>
      </c>
      <c r="P118" s="386"/>
    </row>
    <row r="119" spans="2:16" s="199" customFormat="1" ht="73.5" customHeight="1" x14ac:dyDescent="0.25">
      <c r="B119" s="395" t="s">
        <v>37</v>
      </c>
      <c r="C119" s="368">
        <v>25</v>
      </c>
      <c r="D119" s="425" t="s">
        <v>251</v>
      </c>
      <c r="E119" s="425">
        <v>64562524</v>
      </c>
      <c r="F119" s="425" t="s">
        <v>232</v>
      </c>
      <c r="G119" s="457">
        <v>36144</v>
      </c>
      <c r="H119" s="243" t="s">
        <v>252</v>
      </c>
      <c r="I119" s="244" t="s">
        <v>253</v>
      </c>
      <c r="J119" s="244">
        <v>41908</v>
      </c>
      <c r="K119" s="293" t="s">
        <v>127</v>
      </c>
      <c r="L119" s="368" t="s">
        <v>126</v>
      </c>
      <c r="M119" s="293" t="s">
        <v>127</v>
      </c>
      <c r="N119" s="368" t="s">
        <v>126</v>
      </c>
      <c r="O119" s="293" t="s">
        <v>254</v>
      </c>
      <c r="P119" s="385" t="s">
        <v>256</v>
      </c>
    </row>
    <row r="120" spans="2:16" s="199" customFormat="1" ht="57.75" customHeight="1" thickBot="1" x14ac:dyDescent="0.3">
      <c r="B120" s="396"/>
      <c r="C120" s="369"/>
      <c r="D120" s="427"/>
      <c r="E120" s="427"/>
      <c r="F120" s="427"/>
      <c r="G120" s="458"/>
      <c r="H120" s="250" t="s">
        <v>255</v>
      </c>
      <c r="I120" s="251">
        <v>40545</v>
      </c>
      <c r="J120" s="251">
        <v>40910</v>
      </c>
      <c r="K120" s="253" t="s">
        <v>126</v>
      </c>
      <c r="L120" s="369"/>
      <c r="M120" s="253" t="s">
        <v>126</v>
      </c>
      <c r="N120" s="369"/>
      <c r="O120" s="253"/>
      <c r="P120" s="386"/>
    </row>
    <row r="121" spans="2:16" s="199" customFormat="1" ht="108.75" customHeight="1" thickBot="1" x14ac:dyDescent="0.3">
      <c r="B121" s="277" t="s">
        <v>37</v>
      </c>
      <c r="C121" s="278">
        <v>25</v>
      </c>
      <c r="D121" s="258" t="s">
        <v>445</v>
      </c>
      <c r="E121" s="258">
        <v>1047422874</v>
      </c>
      <c r="F121" s="258" t="s">
        <v>232</v>
      </c>
      <c r="G121" s="259">
        <v>41502</v>
      </c>
      <c r="H121" s="258" t="s">
        <v>446</v>
      </c>
      <c r="I121" s="279">
        <v>41609</v>
      </c>
      <c r="J121" s="279">
        <v>41874</v>
      </c>
      <c r="K121" s="280" t="s">
        <v>126</v>
      </c>
      <c r="L121" s="280" t="s">
        <v>126</v>
      </c>
      <c r="M121" s="280" t="s">
        <v>126</v>
      </c>
      <c r="N121" s="280" t="s">
        <v>410</v>
      </c>
      <c r="O121" s="282" t="s">
        <v>462</v>
      </c>
      <c r="P121" s="281"/>
    </row>
    <row r="122" spans="2:16" s="199" customFormat="1" ht="57.75" customHeight="1" x14ac:dyDescent="0.25">
      <c r="B122" s="395" t="s">
        <v>37</v>
      </c>
      <c r="C122" s="455">
        <v>25</v>
      </c>
      <c r="D122" s="425" t="s">
        <v>257</v>
      </c>
      <c r="E122" s="425">
        <v>45576063</v>
      </c>
      <c r="F122" s="425" t="s">
        <v>232</v>
      </c>
      <c r="G122" s="457">
        <v>34494</v>
      </c>
      <c r="H122" s="243" t="s">
        <v>198</v>
      </c>
      <c r="I122" s="244">
        <v>41796</v>
      </c>
      <c r="J122" s="244">
        <v>41954</v>
      </c>
      <c r="K122" s="293" t="s">
        <v>126</v>
      </c>
      <c r="L122" s="368" t="s">
        <v>126</v>
      </c>
      <c r="M122" s="293" t="s">
        <v>126</v>
      </c>
      <c r="N122" s="368" t="s">
        <v>126</v>
      </c>
      <c r="O122" s="293"/>
      <c r="P122" s="385" t="s">
        <v>259</v>
      </c>
    </row>
    <row r="123" spans="2:16" s="199" customFormat="1" ht="57.75" customHeight="1" thickBot="1" x14ac:dyDescent="0.3">
      <c r="B123" s="396"/>
      <c r="C123" s="456"/>
      <c r="D123" s="427"/>
      <c r="E123" s="427"/>
      <c r="F123" s="427"/>
      <c r="G123" s="458"/>
      <c r="H123" s="250" t="s">
        <v>258</v>
      </c>
      <c r="I123" s="251">
        <v>36220</v>
      </c>
      <c r="J123" s="251">
        <v>39927</v>
      </c>
      <c r="K123" s="253" t="s">
        <v>126</v>
      </c>
      <c r="L123" s="369"/>
      <c r="M123" s="253" t="s">
        <v>126</v>
      </c>
      <c r="N123" s="369"/>
      <c r="O123" s="253"/>
      <c r="P123" s="386"/>
    </row>
    <row r="124" spans="2:16" s="199" customFormat="1" ht="57.75" customHeight="1" x14ac:dyDescent="0.25">
      <c r="B124" s="395" t="s">
        <v>37</v>
      </c>
      <c r="C124" s="459">
        <v>25</v>
      </c>
      <c r="D124" s="368" t="s">
        <v>261</v>
      </c>
      <c r="E124" s="368">
        <v>1143233733</v>
      </c>
      <c r="F124" s="368" t="s">
        <v>260</v>
      </c>
      <c r="G124" s="394">
        <v>41396</v>
      </c>
      <c r="H124" s="243" t="s">
        <v>181</v>
      </c>
      <c r="I124" s="244">
        <v>41477</v>
      </c>
      <c r="J124" s="244">
        <v>41638</v>
      </c>
      <c r="K124" s="293" t="s">
        <v>126</v>
      </c>
      <c r="L124" s="368" t="s">
        <v>126</v>
      </c>
      <c r="M124" s="293" t="s">
        <v>126</v>
      </c>
      <c r="N124" s="368" t="s">
        <v>126</v>
      </c>
      <c r="O124" s="293"/>
      <c r="P124" s="385" t="s">
        <v>262</v>
      </c>
    </row>
    <row r="125" spans="2:16" s="199" customFormat="1" ht="57.75" customHeight="1" x14ac:dyDescent="0.25">
      <c r="B125" s="398"/>
      <c r="C125" s="363"/>
      <c r="D125" s="376"/>
      <c r="E125" s="376"/>
      <c r="F125" s="376"/>
      <c r="G125" s="389"/>
      <c r="H125" s="275" t="s">
        <v>181</v>
      </c>
      <c r="I125" s="247">
        <v>41681</v>
      </c>
      <c r="J125" s="247">
        <v>41947</v>
      </c>
      <c r="K125" s="249" t="s">
        <v>126</v>
      </c>
      <c r="L125" s="376"/>
      <c r="M125" s="249" t="s">
        <v>126</v>
      </c>
      <c r="N125" s="376"/>
      <c r="O125" s="249"/>
      <c r="P125" s="383"/>
    </row>
    <row r="126" spans="2:16" s="199" customFormat="1" ht="88.5" customHeight="1" thickBot="1" x14ac:dyDescent="0.3">
      <c r="B126" s="396"/>
      <c r="C126" s="460"/>
      <c r="D126" s="369"/>
      <c r="E126" s="369"/>
      <c r="F126" s="369"/>
      <c r="G126" s="397"/>
      <c r="H126" s="250" t="s">
        <v>263</v>
      </c>
      <c r="I126" s="251">
        <v>40391</v>
      </c>
      <c r="J126" s="251">
        <v>40512</v>
      </c>
      <c r="K126" s="253" t="s">
        <v>126</v>
      </c>
      <c r="L126" s="369"/>
      <c r="M126" s="253" t="s">
        <v>126</v>
      </c>
      <c r="N126" s="369"/>
      <c r="O126" s="253"/>
      <c r="P126" s="386"/>
    </row>
    <row r="127" spans="2:16" s="199" customFormat="1" ht="209.25" customHeight="1" x14ac:dyDescent="0.25">
      <c r="B127" s="395" t="s">
        <v>37</v>
      </c>
      <c r="C127" s="368">
        <v>25</v>
      </c>
      <c r="D127" s="368" t="s">
        <v>264</v>
      </c>
      <c r="E127" s="368">
        <v>33333340</v>
      </c>
      <c r="F127" s="368" t="s">
        <v>260</v>
      </c>
      <c r="G127" s="394">
        <v>38682</v>
      </c>
      <c r="H127" s="243" t="s">
        <v>265</v>
      </c>
      <c r="I127" s="244">
        <v>41669</v>
      </c>
      <c r="J127" s="244">
        <v>41820</v>
      </c>
      <c r="K127" s="293" t="s">
        <v>127</v>
      </c>
      <c r="L127" s="368" t="s">
        <v>126</v>
      </c>
      <c r="M127" s="293" t="s">
        <v>127</v>
      </c>
      <c r="N127" s="368" t="s">
        <v>126</v>
      </c>
      <c r="O127" s="293" t="s">
        <v>267</v>
      </c>
      <c r="P127" s="385" t="s">
        <v>270</v>
      </c>
    </row>
    <row r="128" spans="2:16" s="199" customFormat="1" ht="97.5" customHeight="1" x14ac:dyDescent="0.25">
      <c r="B128" s="398"/>
      <c r="C128" s="376"/>
      <c r="D128" s="376"/>
      <c r="E128" s="376"/>
      <c r="F128" s="376"/>
      <c r="G128" s="389"/>
      <c r="H128" s="246" t="s">
        <v>265</v>
      </c>
      <c r="I128" s="247">
        <v>41471</v>
      </c>
      <c r="J128" s="247">
        <v>41837</v>
      </c>
      <c r="K128" s="249" t="s">
        <v>127</v>
      </c>
      <c r="L128" s="376"/>
      <c r="M128" s="249" t="s">
        <v>127</v>
      </c>
      <c r="N128" s="376"/>
      <c r="O128" s="249" t="s">
        <v>266</v>
      </c>
      <c r="P128" s="383"/>
    </row>
    <row r="129" spans="1:16" s="199" customFormat="1" ht="110.25" customHeight="1" x14ac:dyDescent="0.25">
      <c r="B129" s="398"/>
      <c r="C129" s="376"/>
      <c r="D129" s="376"/>
      <c r="E129" s="376"/>
      <c r="F129" s="376"/>
      <c r="G129" s="389"/>
      <c r="H129" s="297" t="s">
        <v>268</v>
      </c>
      <c r="I129" s="298"/>
      <c r="J129" s="298"/>
      <c r="K129" s="299" t="s">
        <v>127</v>
      </c>
      <c r="L129" s="376"/>
      <c r="M129" s="299" t="s">
        <v>127</v>
      </c>
      <c r="N129" s="376"/>
      <c r="O129" s="299" t="s">
        <v>269</v>
      </c>
      <c r="P129" s="383"/>
    </row>
    <row r="130" spans="1:16" s="199" customFormat="1" ht="110.25" customHeight="1" thickBot="1" x14ac:dyDescent="0.3">
      <c r="B130" s="249" t="s">
        <v>37</v>
      </c>
      <c r="C130" s="249">
        <v>25</v>
      </c>
      <c r="D130" s="249" t="s">
        <v>447</v>
      </c>
      <c r="E130" s="249">
        <v>33065595</v>
      </c>
      <c r="F130" s="249" t="s">
        <v>232</v>
      </c>
      <c r="G130" s="283">
        <v>36805</v>
      </c>
      <c r="H130" s="246" t="s">
        <v>181</v>
      </c>
      <c r="I130" s="264" t="s">
        <v>448</v>
      </c>
      <c r="J130" s="264" t="s">
        <v>433</v>
      </c>
      <c r="K130" s="249" t="s">
        <v>126</v>
      </c>
      <c r="L130" s="249" t="s">
        <v>126</v>
      </c>
      <c r="M130" s="249" t="s">
        <v>126</v>
      </c>
      <c r="N130" s="249" t="s">
        <v>126</v>
      </c>
      <c r="O130" s="284" t="s">
        <v>463</v>
      </c>
      <c r="P130" s="248"/>
    </row>
    <row r="131" spans="1:16" s="199" customFormat="1" ht="81" customHeight="1" x14ac:dyDescent="0.25">
      <c r="A131" s="300"/>
      <c r="B131" s="398" t="s">
        <v>37</v>
      </c>
      <c r="C131" s="363">
        <v>25</v>
      </c>
      <c r="D131" s="376" t="s">
        <v>271</v>
      </c>
      <c r="E131" s="376">
        <v>73571567</v>
      </c>
      <c r="F131" s="376" t="s">
        <v>162</v>
      </c>
      <c r="G131" s="389">
        <v>36588</v>
      </c>
      <c r="H131" s="301" t="s">
        <v>272</v>
      </c>
      <c r="I131" s="276">
        <v>40452</v>
      </c>
      <c r="J131" s="276">
        <v>39232</v>
      </c>
      <c r="K131" s="302" t="s">
        <v>126</v>
      </c>
      <c r="L131" s="376" t="s">
        <v>126</v>
      </c>
      <c r="M131" s="302" t="s">
        <v>126</v>
      </c>
      <c r="N131" s="392" t="s">
        <v>126</v>
      </c>
      <c r="O131" s="363"/>
      <c r="P131" s="383" t="s">
        <v>273</v>
      </c>
    </row>
    <row r="132" spans="1:16" s="199" customFormat="1" ht="38.25" customHeight="1" x14ac:dyDescent="0.25">
      <c r="A132" s="303"/>
      <c r="B132" s="398"/>
      <c r="C132" s="363"/>
      <c r="D132" s="376"/>
      <c r="E132" s="376"/>
      <c r="F132" s="376"/>
      <c r="G132" s="389"/>
      <c r="H132" s="374" t="s">
        <v>258</v>
      </c>
      <c r="I132" s="467">
        <v>41198</v>
      </c>
      <c r="J132" s="467">
        <v>41347</v>
      </c>
      <c r="K132" s="374" t="s">
        <v>126</v>
      </c>
      <c r="L132" s="376"/>
      <c r="M132" s="374" t="s">
        <v>126</v>
      </c>
      <c r="N132" s="392"/>
      <c r="O132" s="363"/>
      <c r="P132" s="383"/>
    </row>
    <row r="133" spans="1:16" s="199" customFormat="1" ht="83.25" customHeight="1" x14ac:dyDescent="0.25">
      <c r="A133" s="303"/>
      <c r="B133" s="398"/>
      <c r="C133" s="363"/>
      <c r="D133" s="376"/>
      <c r="E133" s="376"/>
      <c r="F133" s="376"/>
      <c r="G133" s="389"/>
      <c r="H133" s="376"/>
      <c r="I133" s="450"/>
      <c r="J133" s="450"/>
      <c r="K133" s="376"/>
      <c r="L133" s="376"/>
      <c r="M133" s="376"/>
      <c r="N133" s="392"/>
      <c r="O133" s="363"/>
      <c r="P133" s="383"/>
    </row>
    <row r="134" spans="1:16" s="199" customFormat="1" ht="75" customHeight="1" thickBot="1" x14ac:dyDescent="0.3">
      <c r="A134" s="304"/>
      <c r="B134" s="398"/>
      <c r="C134" s="363"/>
      <c r="D134" s="376"/>
      <c r="E134" s="376"/>
      <c r="F134" s="376"/>
      <c r="G134" s="389"/>
      <c r="H134" s="376"/>
      <c r="I134" s="450"/>
      <c r="J134" s="450"/>
      <c r="K134" s="376"/>
      <c r="L134" s="376"/>
      <c r="M134" s="376"/>
      <c r="N134" s="392"/>
      <c r="O134" s="363"/>
      <c r="P134" s="383"/>
    </row>
    <row r="135" spans="1:16" s="199" customFormat="1" ht="75" customHeight="1" x14ac:dyDescent="0.25">
      <c r="A135" s="285"/>
      <c r="B135" s="461" t="s">
        <v>37</v>
      </c>
      <c r="C135" s="451">
        <v>25</v>
      </c>
      <c r="D135" s="451" t="s">
        <v>274</v>
      </c>
      <c r="E135" s="451">
        <v>33307898</v>
      </c>
      <c r="F135" s="451" t="s">
        <v>232</v>
      </c>
      <c r="G135" s="463">
        <v>38080</v>
      </c>
      <c r="H135" s="305" t="s">
        <v>275</v>
      </c>
      <c r="I135" s="306">
        <v>41246</v>
      </c>
      <c r="J135" s="306">
        <v>41638</v>
      </c>
      <c r="K135" s="293" t="s">
        <v>126</v>
      </c>
      <c r="L135" s="293" t="s">
        <v>126</v>
      </c>
      <c r="M135" s="293" t="s">
        <v>126</v>
      </c>
      <c r="N135" s="368" t="s">
        <v>126</v>
      </c>
      <c r="O135" s="293"/>
      <c r="P135" s="465" t="s">
        <v>276</v>
      </c>
    </row>
    <row r="136" spans="1:16" s="199" customFormat="1" ht="75" customHeight="1" thickBot="1" x14ac:dyDescent="0.3">
      <c r="A136" s="285"/>
      <c r="B136" s="462"/>
      <c r="C136" s="374"/>
      <c r="D136" s="374"/>
      <c r="E136" s="374"/>
      <c r="F136" s="374"/>
      <c r="G136" s="464"/>
      <c r="H136" s="299" t="s">
        <v>272</v>
      </c>
      <c r="I136" s="307">
        <v>41426</v>
      </c>
      <c r="J136" s="307">
        <v>41609</v>
      </c>
      <c r="K136" s="299" t="s">
        <v>126</v>
      </c>
      <c r="L136" s="299" t="s">
        <v>126</v>
      </c>
      <c r="M136" s="299" t="s">
        <v>126</v>
      </c>
      <c r="N136" s="369"/>
      <c r="O136" s="299"/>
      <c r="P136" s="466"/>
    </row>
    <row r="137" spans="1:16" s="199" customFormat="1" ht="75" customHeight="1" x14ac:dyDescent="0.25">
      <c r="A137" s="285"/>
      <c r="B137" s="395" t="s">
        <v>37</v>
      </c>
      <c r="C137" s="368">
        <v>25</v>
      </c>
      <c r="D137" s="368" t="s">
        <v>277</v>
      </c>
      <c r="E137" s="368">
        <v>32692785</v>
      </c>
      <c r="F137" s="368" t="s">
        <v>260</v>
      </c>
      <c r="G137" s="394">
        <v>33291</v>
      </c>
      <c r="H137" s="293" t="s">
        <v>181</v>
      </c>
      <c r="I137" s="306">
        <v>41204</v>
      </c>
      <c r="J137" s="306">
        <v>41304</v>
      </c>
      <c r="K137" s="293" t="s">
        <v>126</v>
      </c>
      <c r="L137" s="293" t="s">
        <v>126</v>
      </c>
      <c r="M137" s="293" t="s">
        <v>126</v>
      </c>
      <c r="N137" s="368" t="s">
        <v>126</v>
      </c>
      <c r="O137" s="293"/>
      <c r="P137" s="385" t="s">
        <v>279</v>
      </c>
    </row>
    <row r="138" spans="1:16" s="199" customFormat="1" ht="75" customHeight="1" x14ac:dyDescent="0.25">
      <c r="A138" s="285"/>
      <c r="B138" s="398"/>
      <c r="C138" s="376"/>
      <c r="D138" s="376"/>
      <c r="E138" s="376"/>
      <c r="F138" s="376"/>
      <c r="G138" s="389"/>
      <c r="H138" s="249" t="s">
        <v>181</v>
      </c>
      <c r="I138" s="289">
        <v>41681</v>
      </c>
      <c r="J138" s="289">
        <v>41947</v>
      </c>
      <c r="K138" s="249" t="s">
        <v>126</v>
      </c>
      <c r="L138" s="249" t="s">
        <v>126</v>
      </c>
      <c r="M138" s="249" t="s">
        <v>126</v>
      </c>
      <c r="N138" s="376"/>
      <c r="O138" s="249"/>
      <c r="P138" s="383"/>
    </row>
    <row r="139" spans="1:16" s="199" customFormat="1" ht="75" customHeight="1" thickBot="1" x14ac:dyDescent="0.3">
      <c r="A139" s="285"/>
      <c r="B139" s="396"/>
      <c r="C139" s="369"/>
      <c r="D139" s="369"/>
      <c r="E139" s="369"/>
      <c r="F139" s="369"/>
      <c r="G139" s="397"/>
      <c r="H139" s="253" t="s">
        <v>278</v>
      </c>
      <c r="I139" s="308">
        <v>40673</v>
      </c>
      <c r="J139" s="308">
        <v>40949</v>
      </c>
      <c r="K139" s="253" t="s">
        <v>126</v>
      </c>
      <c r="L139" s="253" t="s">
        <v>126</v>
      </c>
      <c r="M139" s="253" t="s">
        <v>126</v>
      </c>
      <c r="N139" s="369"/>
      <c r="O139" s="253"/>
      <c r="P139" s="386"/>
    </row>
    <row r="140" spans="1:16" s="199" customFormat="1" ht="75" customHeight="1" x14ac:dyDescent="0.25">
      <c r="A140" s="285"/>
      <c r="B140" s="395" t="s">
        <v>37</v>
      </c>
      <c r="C140" s="368">
        <v>25</v>
      </c>
      <c r="D140" s="368" t="s">
        <v>280</v>
      </c>
      <c r="E140" s="368">
        <v>32850871</v>
      </c>
      <c r="F140" s="368" t="s">
        <v>260</v>
      </c>
      <c r="G140" s="394">
        <v>37015</v>
      </c>
      <c r="H140" s="293" t="s">
        <v>181</v>
      </c>
      <c r="I140" s="306">
        <v>41837</v>
      </c>
      <c r="J140" s="306">
        <v>41947</v>
      </c>
      <c r="K140" s="293" t="s">
        <v>126</v>
      </c>
      <c r="L140" s="368" t="s">
        <v>126</v>
      </c>
      <c r="M140" s="293" t="s">
        <v>126</v>
      </c>
      <c r="N140" s="368" t="s">
        <v>126</v>
      </c>
      <c r="O140" s="293"/>
      <c r="P140" s="385" t="s">
        <v>283</v>
      </c>
    </row>
    <row r="141" spans="1:16" s="199" customFormat="1" ht="75" customHeight="1" thickBot="1" x14ac:dyDescent="0.3">
      <c r="A141" s="285"/>
      <c r="B141" s="396"/>
      <c r="C141" s="369"/>
      <c r="D141" s="369"/>
      <c r="E141" s="369"/>
      <c r="F141" s="369"/>
      <c r="G141" s="397"/>
      <c r="H141" s="253" t="s">
        <v>281</v>
      </c>
      <c r="I141" s="308">
        <v>40867</v>
      </c>
      <c r="J141" s="308">
        <v>41258</v>
      </c>
      <c r="K141" s="253" t="s">
        <v>126</v>
      </c>
      <c r="L141" s="369"/>
      <c r="M141" s="253" t="s">
        <v>126</v>
      </c>
      <c r="N141" s="369"/>
      <c r="O141" s="253"/>
      <c r="P141" s="386"/>
    </row>
    <row r="142" spans="1:16" s="199" customFormat="1" ht="75" customHeight="1" x14ac:dyDescent="0.25">
      <c r="A142" s="285"/>
      <c r="B142" s="395" t="s">
        <v>37</v>
      </c>
      <c r="C142" s="368">
        <v>25</v>
      </c>
      <c r="D142" s="368" t="s">
        <v>282</v>
      </c>
      <c r="E142" s="368">
        <v>1047451432</v>
      </c>
      <c r="F142" s="368" t="s">
        <v>260</v>
      </c>
      <c r="G142" s="394">
        <v>41754</v>
      </c>
      <c r="H142" s="293" t="s">
        <v>181</v>
      </c>
      <c r="I142" s="306">
        <v>41757</v>
      </c>
      <c r="J142" s="306">
        <v>41947</v>
      </c>
      <c r="K142" s="293" t="s">
        <v>126</v>
      </c>
      <c r="L142" s="368" t="s">
        <v>126</v>
      </c>
      <c r="M142" s="241" t="s">
        <v>126</v>
      </c>
      <c r="N142" s="368" t="s">
        <v>126</v>
      </c>
      <c r="O142" s="293"/>
      <c r="P142" s="385" t="s">
        <v>286</v>
      </c>
    </row>
    <row r="143" spans="1:16" s="199" customFormat="1" ht="75" customHeight="1" x14ac:dyDescent="0.25">
      <c r="A143" s="285"/>
      <c r="B143" s="398"/>
      <c r="C143" s="376"/>
      <c r="D143" s="376"/>
      <c r="E143" s="376"/>
      <c r="F143" s="376"/>
      <c r="G143" s="389"/>
      <c r="H143" s="249" t="s">
        <v>284</v>
      </c>
      <c r="I143" s="289">
        <v>41484</v>
      </c>
      <c r="J143" s="289">
        <v>41625</v>
      </c>
      <c r="K143" s="249" t="s">
        <v>126</v>
      </c>
      <c r="L143" s="376"/>
      <c r="M143" s="249" t="s">
        <v>285</v>
      </c>
      <c r="N143" s="376"/>
      <c r="O143" s="249"/>
      <c r="P143" s="383"/>
    </row>
    <row r="144" spans="1:16" s="199" customFormat="1" ht="194.25" customHeight="1" thickBot="1" x14ac:dyDescent="0.3">
      <c r="A144" s="285"/>
      <c r="B144" s="396"/>
      <c r="C144" s="369"/>
      <c r="D144" s="369"/>
      <c r="E144" s="369"/>
      <c r="F144" s="369"/>
      <c r="G144" s="397"/>
      <c r="H144" s="253" t="s">
        <v>287</v>
      </c>
      <c r="I144" s="308">
        <v>41317</v>
      </c>
      <c r="J144" s="308">
        <v>41437</v>
      </c>
      <c r="K144" s="253" t="s">
        <v>127</v>
      </c>
      <c r="L144" s="369"/>
      <c r="M144" s="253" t="s">
        <v>127</v>
      </c>
      <c r="N144" s="369"/>
      <c r="O144" s="253" t="s">
        <v>435</v>
      </c>
      <c r="P144" s="386"/>
    </row>
    <row r="145" spans="1:16" s="199" customFormat="1" ht="75" customHeight="1" x14ac:dyDescent="0.25">
      <c r="A145" s="285"/>
      <c r="B145" s="395" t="s">
        <v>37</v>
      </c>
      <c r="C145" s="368">
        <v>25</v>
      </c>
      <c r="D145" s="368" t="s">
        <v>288</v>
      </c>
      <c r="E145" s="368">
        <v>45691223</v>
      </c>
      <c r="F145" s="368" t="s">
        <v>289</v>
      </c>
      <c r="G145" s="394">
        <v>37997</v>
      </c>
      <c r="H145" s="293" t="s">
        <v>239</v>
      </c>
      <c r="I145" s="306">
        <v>41101</v>
      </c>
      <c r="J145" s="306">
        <v>41341</v>
      </c>
      <c r="K145" s="293" t="s">
        <v>126</v>
      </c>
      <c r="L145" s="368" t="s">
        <v>126</v>
      </c>
      <c r="M145" s="293" t="s">
        <v>409</v>
      </c>
      <c r="N145" s="368" t="s">
        <v>126</v>
      </c>
      <c r="O145" s="305" t="s">
        <v>436</v>
      </c>
      <c r="P145" s="385" t="s">
        <v>293</v>
      </c>
    </row>
    <row r="146" spans="1:16" s="199" customFormat="1" ht="75" customHeight="1" x14ac:dyDescent="0.25">
      <c r="A146" s="285"/>
      <c r="B146" s="398"/>
      <c r="C146" s="376"/>
      <c r="D146" s="376"/>
      <c r="E146" s="376"/>
      <c r="F146" s="376"/>
      <c r="G146" s="389"/>
      <c r="H146" s="249" t="s">
        <v>290</v>
      </c>
      <c r="I146" s="289">
        <v>41463</v>
      </c>
      <c r="J146" s="289">
        <v>41647</v>
      </c>
      <c r="K146" s="249" t="s">
        <v>126</v>
      </c>
      <c r="L146" s="376"/>
      <c r="M146" s="249" t="s">
        <v>127</v>
      </c>
      <c r="N146" s="376"/>
      <c r="O146" s="309" t="s">
        <v>437</v>
      </c>
      <c r="P146" s="383"/>
    </row>
    <row r="147" spans="1:16" s="199" customFormat="1" ht="75" customHeight="1" x14ac:dyDescent="0.25">
      <c r="A147" s="285"/>
      <c r="B147" s="398"/>
      <c r="C147" s="376"/>
      <c r="D147" s="376"/>
      <c r="E147" s="376"/>
      <c r="F147" s="376"/>
      <c r="G147" s="389"/>
      <c r="H147" s="249" t="s">
        <v>291</v>
      </c>
      <c r="I147" s="289">
        <v>41548</v>
      </c>
      <c r="J147" s="289">
        <v>41618</v>
      </c>
      <c r="K147" s="249" t="s">
        <v>126</v>
      </c>
      <c r="L147" s="376"/>
      <c r="M147" s="249" t="s">
        <v>285</v>
      </c>
      <c r="N147" s="376"/>
      <c r="O147" s="310" t="s">
        <v>438</v>
      </c>
      <c r="P147" s="383"/>
    </row>
    <row r="148" spans="1:16" s="199" customFormat="1" ht="75" customHeight="1" thickBot="1" x14ac:dyDescent="0.3">
      <c r="A148" s="285"/>
      <c r="B148" s="398"/>
      <c r="C148" s="376"/>
      <c r="D148" s="376"/>
      <c r="E148" s="376"/>
      <c r="F148" s="376"/>
      <c r="G148" s="389"/>
      <c r="H148" s="299" t="s">
        <v>292</v>
      </c>
      <c r="I148" s="307">
        <v>39930</v>
      </c>
      <c r="J148" s="307">
        <v>40136</v>
      </c>
      <c r="K148" s="299" t="s">
        <v>126</v>
      </c>
      <c r="L148" s="376"/>
      <c r="M148" s="299" t="s">
        <v>126</v>
      </c>
      <c r="N148" s="376"/>
      <c r="O148" s="240" t="s">
        <v>437</v>
      </c>
      <c r="P148" s="383"/>
    </row>
    <row r="149" spans="1:16" s="199" customFormat="1" ht="114" customHeight="1" thickBot="1" x14ac:dyDescent="0.3">
      <c r="A149" s="285"/>
      <c r="B149" s="234" t="s">
        <v>37</v>
      </c>
      <c r="C149" s="241">
        <v>25</v>
      </c>
      <c r="D149" s="241" t="s">
        <v>294</v>
      </c>
      <c r="E149" s="241">
        <v>5307563</v>
      </c>
      <c r="F149" s="241" t="s">
        <v>260</v>
      </c>
      <c r="G149" s="286">
        <v>39562</v>
      </c>
      <c r="H149" s="241" t="s">
        <v>181</v>
      </c>
      <c r="I149" s="287">
        <v>41914</v>
      </c>
      <c r="J149" s="287">
        <v>41947</v>
      </c>
      <c r="K149" s="241" t="s">
        <v>127</v>
      </c>
      <c r="L149" s="241" t="s">
        <v>126</v>
      </c>
      <c r="M149" s="241" t="s">
        <v>127</v>
      </c>
      <c r="N149" s="241" t="s">
        <v>126</v>
      </c>
      <c r="O149" s="241" t="s">
        <v>296</v>
      </c>
      <c r="P149" s="239" t="s">
        <v>295</v>
      </c>
    </row>
    <row r="150" spans="1:16" s="199" customFormat="1" ht="114" customHeight="1" thickBot="1" x14ac:dyDescent="0.3">
      <c r="A150" s="285"/>
      <c r="B150" s="234" t="s">
        <v>37</v>
      </c>
      <c r="C150" s="241">
        <v>25</v>
      </c>
      <c r="D150" s="241" t="s">
        <v>449</v>
      </c>
      <c r="E150" s="241">
        <v>1143357664</v>
      </c>
      <c r="F150" s="241" t="s">
        <v>232</v>
      </c>
      <c r="G150" s="286">
        <v>41985</v>
      </c>
      <c r="H150" s="241" t="s">
        <v>450</v>
      </c>
      <c r="I150" s="287">
        <v>41498</v>
      </c>
      <c r="J150" s="287">
        <v>41779</v>
      </c>
      <c r="K150" s="241" t="s">
        <v>126</v>
      </c>
      <c r="L150" s="241" t="s">
        <v>126</v>
      </c>
      <c r="M150" s="241" t="s">
        <v>126</v>
      </c>
      <c r="N150" s="241" t="s">
        <v>126</v>
      </c>
      <c r="O150" s="288" t="s">
        <v>451</v>
      </c>
      <c r="P150" s="239"/>
    </row>
    <row r="151" spans="1:16" s="199" customFormat="1" ht="75" customHeight="1" x14ac:dyDescent="0.25">
      <c r="A151" s="285"/>
      <c r="B151" s="395" t="s">
        <v>37</v>
      </c>
      <c r="C151" s="368">
        <v>25</v>
      </c>
      <c r="D151" s="368" t="s">
        <v>297</v>
      </c>
      <c r="E151" s="368">
        <v>35897187</v>
      </c>
      <c r="F151" s="368" t="s">
        <v>232</v>
      </c>
      <c r="G151" s="394">
        <v>40067</v>
      </c>
      <c r="H151" s="293" t="s">
        <v>198</v>
      </c>
      <c r="I151" s="306">
        <v>41802</v>
      </c>
      <c r="J151" s="306">
        <v>41977</v>
      </c>
      <c r="K151" s="293" t="s">
        <v>126</v>
      </c>
      <c r="L151" s="451" t="s">
        <v>126</v>
      </c>
      <c r="M151" s="368" t="s">
        <v>126</v>
      </c>
      <c r="N151" s="451" t="s">
        <v>126</v>
      </c>
      <c r="O151" s="451"/>
      <c r="P151" s="453" t="s">
        <v>302</v>
      </c>
    </row>
    <row r="152" spans="1:16" s="199" customFormat="1" ht="75" customHeight="1" x14ac:dyDescent="0.25">
      <c r="A152" s="285"/>
      <c r="B152" s="398"/>
      <c r="C152" s="376"/>
      <c r="D152" s="376"/>
      <c r="E152" s="376"/>
      <c r="F152" s="376"/>
      <c r="G152" s="389"/>
      <c r="H152" s="249" t="s">
        <v>298</v>
      </c>
      <c r="I152" s="289">
        <v>38081</v>
      </c>
      <c r="J152" s="289">
        <v>39100</v>
      </c>
      <c r="K152" s="249" t="s">
        <v>126</v>
      </c>
      <c r="L152" s="365"/>
      <c r="M152" s="376"/>
      <c r="N152" s="365"/>
      <c r="O152" s="365"/>
      <c r="P152" s="468"/>
    </row>
    <row r="153" spans="1:16" s="199" customFormat="1" ht="75" customHeight="1" thickBot="1" x14ac:dyDescent="0.3">
      <c r="A153" s="285"/>
      <c r="B153" s="396"/>
      <c r="C153" s="369"/>
      <c r="D153" s="369"/>
      <c r="E153" s="369"/>
      <c r="F153" s="369"/>
      <c r="G153" s="397"/>
      <c r="H153" s="253" t="s">
        <v>299</v>
      </c>
      <c r="I153" s="308">
        <v>40785</v>
      </c>
      <c r="J153" s="308">
        <v>40907</v>
      </c>
      <c r="K153" s="253" t="s">
        <v>126</v>
      </c>
      <c r="L153" s="452"/>
      <c r="M153" s="369"/>
      <c r="N153" s="452"/>
      <c r="O153" s="452"/>
      <c r="P153" s="454"/>
    </row>
    <row r="154" spans="1:16" s="199" customFormat="1" ht="108" customHeight="1" x14ac:dyDescent="0.25">
      <c r="A154" s="285"/>
      <c r="B154" s="395" t="s">
        <v>37</v>
      </c>
      <c r="C154" s="368">
        <v>25</v>
      </c>
      <c r="D154" s="368" t="s">
        <v>300</v>
      </c>
      <c r="E154" s="368">
        <v>45457961</v>
      </c>
      <c r="F154" s="368" t="s">
        <v>232</v>
      </c>
      <c r="G154" s="394">
        <v>40480</v>
      </c>
      <c r="H154" s="293" t="s">
        <v>198</v>
      </c>
      <c r="I154" s="311" t="s">
        <v>440</v>
      </c>
      <c r="J154" s="311" t="s">
        <v>439</v>
      </c>
      <c r="K154" s="293" t="s">
        <v>126</v>
      </c>
      <c r="L154" s="451" t="s">
        <v>126</v>
      </c>
      <c r="M154" s="293" t="s">
        <v>126</v>
      </c>
      <c r="N154" s="451" t="s">
        <v>126</v>
      </c>
      <c r="O154" s="312" t="s">
        <v>441</v>
      </c>
      <c r="P154" s="385" t="s">
        <v>303</v>
      </c>
    </row>
    <row r="155" spans="1:16" s="199" customFormat="1" ht="102" customHeight="1" thickBot="1" x14ac:dyDescent="0.3">
      <c r="A155" s="285"/>
      <c r="B155" s="396"/>
      <c r="C155" s="369"/>
      <c r="D155" s="369"/>
      <c r="E155" s="369"/>
      <c r="F155" s="369"/>
      <c r="G155" s="397"/>
      <c r="H155" s="253" t="s">
        <v>301</v>
      </c>
      <c r="I155" s="308">
        <v>33635</v>
      </c>
      <c r="J155" s="308">
        <v>34180</v>
      </c>
      <c r="K155" s="253" t="s">
        <v>127</v>
      </c>
      <c r="L155" s="452"/>
      <c r="M155" s="253" t="s">
        <v>127</v>
      </c>
      <c r="N155" s="452"/>
      <c r="O155" s="253" t="s">
        <v>471</v>
      </c>
      <c r="P155" s="386"/>
    </row>
    <row r="156" spans="1:16" s="199" customFormat="1" ht="75" customHeight="1" x14ac:dyDescent="0.25">
      <c r="A156" s="285"/>
      <c r="B156" s="395" t="s">
        <v>37</v>
      </c>
      <c r="C156" s="368">
        <v>25</v>
      </c>
      <c r="D156" s="368" t="s">
        <v>304</v>
      </c>
      <c r="E156" s="368">
        <v>22599840</v>
      </c>
      <c r="F156" s="368" t="s">
        <v>260</v>
      </c>
      <c r="G156" s="394">
        <v>38184</v>
      </c>
      <c r="H156" s="293" t="s">
        <v>305</v>
      </c>
      <c r="I156" s="306">
        <v>41426</v>
      </c>
      <c r="J156" s="306">
        <v>41639</v>
      </c>
      <c r="K156" s="293" t="s">
        <v>306</v>
      </c>
      <c r="L156" s="368" t="s">
        <v>285</v>
      </c>
      <c r="M156" s="293" t="s">
        <v>306</v>
      </c>
      <c r="N156" s="368" t="s">
        <v>285</v>
      </c>
      <c r="O156" s="293" t="s">
        <v>307</v>
      </c>
      <c r="P156" s="385" t="s">
        <v>310</v>
      </c>
    </row>
    <row r="157" spans="1:16" s="199" customFormat="1" ht="75" customHeight="1" x14ac:dyDescent="0.25">
      <c r="A157" s="285"/>
      <c r="B157" s="398"/>
      <c r="C157" s="376"/>
      <c r="D157" s="376"/>
      <c r="E157" s="376"/>
      <c r="F157" s="376"/>
      <c r="G157" s="389"/>
      <c r="H157" s="249" t="s">
        <v>308</v>
      </c>
      <c r="I157" s="289">
        <v>40299</v>
      </c>
      <c r="J157" s="289">
        <v>40359</v>
      </c>
      <c r="K157" s="249" t="s">
        <v>126</v>
      </c>
      <c r="L157" s="376"/>
      <c r="M157" s="249" t="s">
        <v>285</v>
      </c>
      <c r="N157" s="376"/>
      <c r="O157" s="249"/>
      <c r="P157" s="383"/>
    </row>
    <row r="158" spans="1:16" s="199" customFormat="1" ht="75" customHeight="1" x14ac:dyDescent="0.25">
      <c r="A158" s="285"/>
      <c r="B158" s="398"/>
      <c r="C158" s="376"/>
      <c r="D158" s="376"/>
      <c r="E158" s="376"/>
      <c r="F158" s="376"/>
      <c r="G158" s="389"/>
      <c r="H158" s="299" t="s">
        <v>442</v>
      </c>
      <c r="I158" s="307">
        <v>38384</v>
      </c>
      <c r="J158" s="307">
        <v>38443</v>
      </c>
      <c r="K158" s="299" t="s">
        <v>127</v>
      </c>
      <c r="L158" s="376"/>
      <c r="M158" s="299" t="s">
        <v>127</v>
      </c>
      <c r="N158" s="376"/>
      <c r="O158" s="299" t="s">
        <v>307</v>
      </c>
      <c r="P158" s="383"/>
    </row>
    <row r="159" spans="1:16" s="199" customFormat="1" ht="102.75" customHeight="1" x14ac:dyDescent="0.25">
      <c r="A159" s="285"/>
      <c r="B159" s="249" t="s">
        <v>37</v>
      </c>
      <c r="C159" s="249">
        <v>25</v>
      </c>
      <c r="D159" s="249" t="s">
        <v>452</v>
      </c>
      <c r="E159" s="249">
        <v>1047428714</v>
      </c>
      <c r="F159" s="249" t="s">
        <v>232</v>
      </c>
      <c r="G159" s="283">
        <v>41621</v>
      </c>
      <c r="H159" s="249" t="s">
        <v>450</v>
      </c>
      <c r="I159" s="289">
        <v>40953</v>
      </c>
      <c r="J159" s="289">
        <v>41232</v>
      </c>
      <c r="K159" s="249" t="s">
        <v>126</v>
      </c>
      <c r="L159" s="249" t="s">
        <v>126</v>
      </c>
      <c r="M159" s="249" t="s">
        <v>126</v>
      </c>
      <c r="N159" s="249"/>
      <c r="O159" s="284" t="s">
        <v>464</v>
      </c>
      <c r="P159" s="248"/>
    </row>
    <row r="160" spans="1:16" s="199" customFormat="1" ht="75" customHeight="1" x14ac:dyDescent="0.25">
      <c r="A160" s="285"/>
      <c r="B160" s="398" t="s">
        <v>37</v>
      </c>
      <c r="C160" s="376">
        <v>25</v>
      </c>
      <c r="D160" s="376" t="s">
        <v>309</v>
      </c>
      <c r="E160" s="376">
        <v>1012367064</v>
      </c>
      <c r="F160" s="376" t="s">
        <v>260</v>
      </c>
      <c r="G160" s="389">
        <v>41390</v>
      </c>
      <c r="H160" s="302" t="s">
        <v>198</v>
      </c>
      <c r="I160" s="313">
        <v>41430</v>
      </c>
      <c r="J160" s="313">
        <v>41646</v>
      </c>
      <c r="K160" s="302" t="s">
        <v>126</v>
      </c>
      <c r="L160" s="375" t="s">
        <v>126</v>
      </c>
      <c r="M160" s="302" t="s">
        <v>126</v>
      </c>
      <c r="N160" s="375" t="s">
        <v>126</v>
      </c>
      <c r="O160" s="302"/>
      <c r="P160" s="469" t="s">
        <v>311</v>
      </c>
    </row>
    <row r="161" spans="1:16" s="199" customFormat="1" ht="75" customHeight="1" thickBot="1" x14ac:dyDescent="0.3">
      <c r="A161" s="285"/>
      <c r="B161" s="396"/>
      <c r="C161" s="369"/>
      <c r="D161" s="369"/>
      <c r="E161" s="369"/>
      <c r="F161" s="369"/>
      <c r="G161" s="397"/>
      <c r="H161" s="253" t="s">
        <v>181</v>
      </c>
      <c r="I161" s="308">
        <v>41799</v>
      </c>
      <c r="J161" s="308">
        <v>41977</v>
      </c>
      <c r="K161" s="253" t="s">
        <v>126</v>
      </c>
      <c r="L161" s="452"/>
      <c r="M161" s="253" t="s">
        <v>126</v>
      </c>
      <c r="N161" s="452"/>
      <c r="O161" s="253"/>
      <c r="P161" s="454"/>
    </row>
    <row r="162" spans="1:16" s="199" customFormat="1" ht="75" customHeight="1" x14ac:dyDescent="0.25">
      <c r="A162" s="285"/>
      <c r="B162" s="395" t="s">
        <v>37</v>
      </c>
      <c r="C162" s="368">
        <v>25</v>
      </c>
      <c r="D162" s="368" t="s">
        <v>312</v>
      </c>
      <c r="E162" s="368">
        <v>1143340947</v>
      </c>
      <c r="F162" s="368" t="s">
        <v>232</v>
      </c>
      <c r="G162" s="394">
        <v>41502</v>
      </c>
      <c r="H162" s="293" t="s">
        <v>198</v>
      </c>
      <c r="I162" s="306">
        <v>41736</v>
      </c>
      <c r="J162" s="306">
        <v>41977</v>
      </c>
      <c r="K162" s="293" t="s">
        <v>126</v>
      </c>
      <c r="L162" s="368" t="s">
        <v>126</v>
      </c>
      <c r="M162" s="293" t="s">
        <v>126</v>
      </c>
      <c r="N162" s="368" t="s">
        <v>126</v>
      </c>
      <c r="O162" s="293"/>
      <c r="P162" s="385" t="s">
        <v>313</v>
      </c>
    </row>
    <row r="163" spans="1:16" s="199" customFormat="1" ht="75" customHeight="1" thickBot="1" x14ac:dyDescent="0.3">
      <c r="A163" s="285"/>
      <c r="B163" s="396"/>
      <c r="C163" s="369"/>
      <c r="D163" s="369"/>
      <c r="E163" s="369"/>
      <c r="F163" s="369"/>
      <c r="G163" s="397"/>
      <c r="H163" s="253" t="s">
        <v>314</v>
      </c>
      <c r="I163" s="308">
        <v>41120</v>
      </c>
      <c r="J163" s="308">
        <v>41273</v>
      </c>
      <c r="K163" s="253" t="s">
        <v>306</v>
      </c>
      <c r="L163" s="369"/>
      <c r="M163" s="253" t="s">
        <v>127</v>
      </c>
      <c r="N163" s="369"/>
      <c r="O163" s="253" t="s">
        <v>307</v>
      </c>
      <c r="P163" s="386"/>
    </row>
    <row r="164" spans="1:16" s="199" customFormat="1" ht="105.75" customHeight="1" thickBot="1" x14ac:dyDescent="0.3">
      <c r="A164" s="285"/>
      <c r="B164" s="277" t="s">
        <v>37</v>
      </c>
      <c r="C164" s="280">
        <v>25</v>
      </c>
      <c r="D164" s="280" t="s">
        <v>453</v>
      </c>
      <c r="E164" s="280">
        <v>1129510612</v>
      </c>
      <c r="F164" s="280" t="s">
        <v>353</v>
      </c>
      <c r="G164" s="290">
        <v>41180</v>
      </c>
      <c r="H164" s="280" t="s">
        <v>198</v>
      </c>
      <c r="I164" s="291">
        <v>41751</v>
      </c>
      <c r="J164" s="291">
        <v>41977</v>
      </c>
      <c r="K164" s="280" t="s">
        <v>126</v>
      </c>
      <c r="L164" s="280" t="s">
        <v>126</v>
      </c>
      <c r="M164" s="280" t="s">
        <v>126</v>
      </c>
      <c r="N164" s="280" t="s">
        <v>126</v>
      </c>
      <c r="O164" s="282" t="s">
        <v>465</v>
      </c>
      <c r="P164" s="281"/>
    </row>
    <row r="165" spans="1:16" s="199" customFormat="1" ht="75" customHeight="1" x14ac:dyDescent="0.25">
      <c r="A165" s="285"/>
      <c r="B165" s="395" t="s">
        <v>37</v>
      </c>
      <c r="C165" s="368">
        <v>25</v>
      </c>
      <c r="D165" s="368" t="s">
        <v>318</v>
      </c>
      <c r="E165" s="368">
        <v>45694728</v>
      </c>
      <c r="F165" s="368" t="s">
        <v>232</v>
      </c>
      <c r="G165" s="394">
        <v>39430</v>
      </c>
      <c r="H165" s="293" t="s">
        <v>265</v>
      </c>
      <c r="I165" s="306"/>
      <c r="J165" s="306"/>
      <c r="K165" s="293" t="s">
        <v>126</v>
      </c>
      <c r="L165" s="368" t="s">
        <v>126</v>
      </c>
      <c r="M165" s="293" t="s">
        <v>126</v>
      </c>
      <c r="N165" s="368" t="s">
        <v>126</v>
      </c>
      <c r="O165" s="293" t="s">
        <v>466</v>
      </c>
      <c r="P165" s="385" t="s">
        <v>320</v>
      </c>
    </row>
    <row r="166" spans="1:16" s="199" customFormat="1" ht="137.25" customHeight="1" x14ac:dyDescent="0.25">
      <c r="A166" s="285"/>
      <c r="B166" s="398"/>
      <c r="C166" s="376"/>
      <c r="D166" s="376"/>
      <c r="E166" s="376"/>
      <c r="F166" s="376"/>
      <c r="G166" s="389"/>
      <c r="H166" s="249" t="s">
        <v>315</v>
      </c>
      <c r="I166" s="283" t="s">
        <v>316</v>
      </c>
      <c r="J166" s="283" t="s">
        <v>317</v>
      </c>
      <c r="K166" s="249" t="s">
        <v>127</v>
      </c>
      <c r="L166" s="376"/>
      <c r="M166" s="249" t="s">
        <v>127</v>
      </c>
      <c r="N166" s="376"/>
      <c r="O166" s="302" t="s">
        <v>319</v>
      </c>
      <c r="P166" s="383"/>
    </row>
    <row r="167" spans="1:16" s="199" customFormat="1" ht="75" customHeight="1" x14ac:dyDescent="0.25">
      <c r="A167" s="285"/>
      <c r="B167" s="398"/>
      <c r="C167" s="376"/>
      <c r="D167" s="376"/>
      <c r="E167" s="376"/>
      <c r="F167" s="376"/>
      <c r="G167" s="389"/>
      <c r="H167" s="299" t="s">
        <v>198</v>
      </c>
      <c r="I167" s="307">
        <v>41795</v>
      </c>
      <c r="J167" s="307">
        <v>41954</v>
      </c>
      <c r="K167" s="299" t="s">
        <v>126</v>
      </c>
      <c r="L167" s="376"/>
      <c r="M167" s="299" t="s">
        <v>126</v>
      </c>
      <c r="N167" s="376"/>
      <c r="O167" s="299"/>
      <c r="P167" s="383"/>
    </row>
    <row r="168" spans="1:16" s="199" customFormat="1" ht="111.75" customHeight="1" x14ac:dyDescent="0.25">
      <c r="A168" s="285"/>
      <c r="B168" s="249" t="s">
        <v>37</v>
      </c>
      <c r="C168" s="249">
        <v>25</v>
      </c>
      <c r="D168" s="249" t="s">
        <v>454</v>
      </c>
      <c r="E168" s="249">
        <v>22584514</v>
      </c>
      <c r="F168" s="249" t="s">
        <v>353</v>
      </c>
      <c r="G168" s="283">
        <v>38923</v>
      </c>
      <c r="H168" s="249" t="s">
        <v>290</v>
      </c>
      <c r="I168" s="289">
        <v>41704</v>
      </c>
      <c r="J168" s="289">
        <v>41948</v>
      </c>
      <c r="K168" s="249" t="s">
        <v>126</v>
      </c>
      <c r="L168" s="249" t="s">
        <v>126</v>
      </c>
      <c r="M168" s="249" t="s">
        <v>126</v>
      </c>
      <c r="N168" s="249" t="s">
        <v>126</v>
      </c>
      <c r="O168" s="284" t="s">
        <v>467</v>
      </c>
      <c r="P168" s="248"/>
    </row>
    <row r="169" spans="1:16" s="199" customFormat="1" ht="75" customHeight="1" x14ac:dyDescent="0.25">
      <c r="A169" s="285"/>
      <c r="B169" s="362" t="s">
        <v>37</v>
      </c>
      <c r="C169" s="376">
        <v>25</v>
      </c>
      <c r="D169" s="376" t="s">
        <v>321</v>
      </c>
      <c r="E169" s="376">
        <v>455796313</v>
      </c>
      <c r="F169" s="376" t="s">
        <v>232</v>
      </c>
      <c r="G169" s="389">
        <v>36056</v>
      </c>
      <c r="H169" s="302" t="s">
        <v>181</v>
      </c>
      <c r="I169" s="313">
        <v>41795</v>
      </c>
      <c r="J169" s="313">
        <v>41977</v>
      </c>
      <c r="K169" s="302" t="s">
        <v>126</v>
      </c>
      <c r="L169" s="376" t="s">
        <v>285</v>
      </c>
      <c r="M169" s="302" t="s">
        <v>126</v>
      </c>
      <c r="N169" s="375" t="s">
        <v>126</v>
      </c>
      <c r="O169" s="302"/>
      <c r="P169" s="383" t="s">
        <v>326</v>
      </c>
    </row>
    <row r="170" spans="1:16" s="199" customFormat="1" ht="126.75" customHeight="1" x14ac:dyDescent="0.25">
      <c r="A170" s="285"/>
      <c r="B170" s="363"/>
      <c r="C170" s="376"/>
      <c r="D170" s="376"/>
      <c r="E170" s="376"/>
      <c r="F170" s="376"/>
      <c r="G170" s="389"/>
      <c r="H170" s="249" t="s">
        <v>322</v>
      </c>
      <c r="I170" s="289">
        <v>39480</v>
      </c>
      <c r="J170" s="289">
        <v>39782</v>
      </c>
      <c r="K170" s="249" t="s">
        <v>127</v>
      </c>
      <c r="L170" s="376"/>
      <c r="M170" s="249" t="s">
        <v>306</v>
      </c>
      <c r="N170" s="365"/>
      <c r="O170" s="249" t="s">
        <v>324</v>
      </c>
      <c r="P170" s="383"/>
    </row>
    <row r="171" spans="1:16" s="199" customFormat="1" ht="273.75" customHeight="1" x14ac:dyDescent="0.25">
      <c r="A171" s="285"/>
      <c r="B171" s="363"/>
      <c r="C171" s="376"/>
      <c r="D171" s="376"/>
      <c r="E171" s="376"/>
      <c r="F171" s="376"/>
      <c r="G171" s="389"/>
      <c r="H171" s="299" t="s">
        <v>323</v>
      </c>
      <c r="I171" s="307">
        <v>40217</v>
      </c>
      <c r="J171" s="307">
        <v>40877</v>
      </c>
      <c r="K171" s="299" t="s">
        <v>127</v>
      </c>
      <c r="L171" s="376"/>
      <c r="M171" s="299" t="s">
        <v>127</v>
      </c>
      <c r="N171" s="374"/>
      <c r="O171" s="299" t="s">
        <v>325</v>
      </c>
      <c r="P171" s="383"/>
    </row>
    <row r="172" spans="1:16" s="199" customFormat="1" ht="90.75" customHeight="1" x14ac:dyDescent="0.25">
      <c r="A172" s="285"/>
      <c r="B172" s="364"/>
      <c r="C172" s="375"/>
      <c r="D172" s="375"/>
      <c r="E172" s="375"/>
      <c r="F172" s="375"/>
      <c r="G172" s="390"/>
      <c r="H172" s="249" t="s">
        <v>443</v>
      </c>
      <c r="I172" s="289">
        <v>41802</v>
      </c>
      <c r="J172" s="289">
        <v>41560</v>
      </c>
      <c r="K172" s="249" t="s">
        <v>126</v>
      </c>
      <c r="L172" s="375"/>
      <c r="M172" s="249" t="s">
        <v>126</v>
      </c>
      <c r="N172" s="249" t="s">
        <v>126</v>
      </c>
      <c r="O172" s="284" t="s">
        <v>444</v>
      </c>
      <c r="P172" s="248"/>
    </row>
    <row r="173" spans="1:16" ht="75" customHeight="1" x14ac:dyDescent="0.25">
      <c r="A173" s="8"/>
      <c r="B173" s="89"/>
      <c r="H173" s="81"/>
      <c r="I173" s="161"/>
      <c r="J173" s="162"/>
      <c r="K173" s="81"/>
      <c r="L173" s="81"/>
      <c r="M173" s="81"/>
      <c r="N173" s="81"/>
      <c r="O173" s="81"/>
      <c r="P173" s="163"/>
    </row>
    <row r="174" spans="1:16" ht="26.25" x14ac:dyDescent="0.25">
      <c r="B174" s="380" t="s">
        <v>39</v>
      </c>
      <c r="C174" s="381"/>
      <c r="D174" s="381"/>
      <c r="E174" s="381"/>
      <c r="F174" s="381"/>
      <c r="G174" s="381"/>
      <c r="H174" s="381"/>
      <c r="I174" s="381"/>
      <c r="J174" s="381"/>
      <c r="K174" s="381"/>
      <c r="L174" s="381"/>
      <c r="M174" s="381"/>
      <c r="N174" s="381"/>
      <c r="O174" s="381"/>
      <c r="P174" s="382"/>
    </row>
    <row r="178" spans="1:28" ht="46.15" customHeight="1" x14ac:dyDescent="0.25">
      <c r="B178" s="54" t="s">
        <v>28</v>
      </c>
      <c r="C178" s="54" t="s">
        <v>40</v>
      </c>
      <c r="D178" s="411" t="s">
        <v>2</v>
      </c>
      <c r="E178" s="411"/>
    </row>
    <row r="179" spans="1:28" ht="342.75" customHeight="1" x14ac:dyDescent="0.25">
      <c r="B179" s="55" t="s">
        <v>113</v>
      </c>
      <c r="C179" s="153" t="s">
        <v>126</v>
      </c>
      <c r="D179" s="412" t="s">
        <v>472</v>
      </c>
      <c r="E179" s="412"/>
    </row>
    <row r="182" spans="1:28" ht="26.25" x14ac:dyDescent="0.25">
      <c r="B182" s="399" t="s">
        <v>57</v>
      </c>
      <c r="C182" s="400"/>
      <c r="D182" s="400"/>
      <c r="E182" s="400"/>
      <c r="F182" s="400"/>
      <c r="G182" s="400"/>
      <c r="H182" s="400"/>
      <c r="I182" s="400"/>
      <c r="J182" s="400"/>
      <c r="K182" s="400"/>
      <c r="L182" s="400"/>
      <c r="M182" s="400"/>
      <c r="N182" s="400"/>
      <c r="O182" s="400"/>
      <c r="P182" s="400"/>
      <c r="Q182" s="400"/>
      <c r="R182" s="400"/>
    </row>
    <row r="185" spans="1:28" ht="26.25" x14ac:dyDescent="0.25">
      <c r="B185" s="377" t="s">
        <v>47</v>
      </c>
      <c r="C185" s="378"/>
      <c r="D185" s="378"/>
      <c r="E185" s="378"/>
      <c r="F185" s="378"/>
      <c r="G185" s="378"/>
      <c r="H185" s="378"/>
      <c r="I185" s="378"/>
      <c r="J185" s="378"/>
      <c r="K185" s="378"/>
      <c r="L185" s="378"/>
      <c r="M185" s="378"/>
      <c r="N185" s="378"/>
      <c r="O185" s="379"/>
    </row>
    <row r="187" spans="1:28" x14ac:dyDescent="0.25">
      <c r="M187" s="51"/>
      <c r="N187" s="51"/>
      <c r="O187" s="51"/>
      <c r="P187" s="51"/>
    </row>
    <row r="188" spans="1:28" s="89" customFormat="1" ht="109.5" customHeight="1" x14ac:dyDescent="0.25">
      <c r="A188" s="105"/>
      <c r="B188" s="102" t="s">
        <v>135</v>
      </c>
      <c r="C188" s="102" t="s">
        <v>136</v>
      </c>
      <c r="D188" s="102" t="s">
        <v>137</v>
      </c>
      <c r="E188" s="102" t="s">
        <v>38</v>
      </c>
      <c r="F188" s="102" t="s">
        <v>18</v>
      </c>
      <c r="G188" s="102" t="s">
        <v>99</v>
      </c>
      <c r="H188" s="102" t="s">
        <v>13</v>
      </c>
      <c r="I188" s="102" t="s">
        <v>8</v>
      </c>
      <c r="J188" s="102" t="s">
        <v>26</v>
      </c>
      <c r="K188" s="102" t="s">
        <v>54</v>
      </c>
      <c r="L188" s="102" t="s">
        <v>16</v>
      </c>
      <c r="M188" s="102" t="s">
        <v>30</v>
      </c>
      <c r="N188" s="102" t="s">
        <v>9</v>
      </c>
      <c r="O188" s="102" t="s">
        <v>15</v>
      </c>
      <c r="P188" s="7"/>
      <c r="Q188" s="7"/>
      <c r="R188" s="7"/>
      <c r="S188" s="7"/>
    </row>
    <row r="189" spans="1:28" s="95" customFormat="1" x14ac:dyDescent="0.25">
      <c r="A189" s="38"/>
      <c r="B189" s="96" t="s">
        <v>198</v>
      </c>
      <c r="C189" s="97" t="s">
        <v>198</v>
      </c>
      <c r="D189" s="96" t="s">
        <v>327</v>
      </c>
      <c r="E189" s="91" t="s">
        <v>328</v>
      </c>
      <c r="F189" s="92" t="s">
        <v>126</v>
      </c>
      <c r="G189" s="139"/>
      <c r="H189" s="99">
        <v>41235</v>
      </c>
      <c r="I189" s="99">
        <v>41273</v>
      </c>
      <c r="J189" s="93" t="s">
        <v>127</v>
      </c>
      <c r="K189" s="180">
        <v>1</v>
      </c>
      <c r="L189" s="180"/>
      <c r="M189" s="184">
        <v>455036530</v>
      </c>
      <c r="N189" s="84" t="s">
        <v>329</v>
      </c>
      <c r="O189" s="84"/>
      <c r="P189" s="7"/>
      <c r="Q189" s="7"/>
      <c r="R189" s="7"/>
      <c r="S189" s="7"/>
      <c r="T189" s="94"/>
      <c r="U189" s="94"/>
      <c r="V189" s="94"/>
      <c r="W189" s="94"/>
      <c r="X189" s="94"/>
      <c r="Y189" s="94"/>
      <c r="Z189" s="94"/>
      <c r="AA189" s="94"/>
      <c r="AB189" s="94"/>
    </row>
    <row r="190" spans="1:28" s="201" customFormat="1" x14ac:dyDescent="0.25">
      <c r="A190" s="190"/>
      <c r="B190" s="191" t="s">
        <v>198</v>
      </c>
      <c r="C190" s="192" t="s">
        <v>198</v>
      </c>
      <c r="D190" s="192" t="s">
        <v>330</v>
      </c>
      <c r="E190" s="193">
        <v>132609015</v>
      </c>
      <c r="F190" s="194" t="s">
        <v>126</v>
      </c>
      <c r="G190" s="194"/>
      <c r="H190" s="189">
        <v>39815</v>
      </c>
      <c r="I190" s="189">
        <v>40178</v>
      </c>
      <c r="J190" s="195" t="s">
        <v>127</v>
      </c>
      <c r="K190" s="196">
        <v>11</v>
      </c>
      <c r="L190" s="196"/>
      <c r="M190" s="197">
        <v>173316222</v>
      </c>
      <c r="N190" s="198" t="s">
        <v>331</v>
      </c>
      <c r="O190" s="198"/>
      <c r="P190" s="199"/>
      <c r="Q190" s="199"/>
      <c r="R190" s="199"/>
      <c r="S190" s="199"/>
      <c r="T190" s="200"/>
      <c r="U190" s="200"/>
      <c r="V190" s="200"/>
      <c r="W190" s="200"/>
      <c r="X190" s="200"/>
      <c r="Y190" s="200"/>
      <c r="Z190" s="200"/>
      <c r="AA190" s="200"/>
      <c r="AB190" s="200"/>
    </row>
    <row r="191" spans="1:28" s="95" customFormat="1" ht="60" x14ac:dyDescent="0.25">
      <c r="A191" s="38"/>
      <c r="B191" s="96" t="s">
        <v>198</v>
      </c>
      <c r="C191" s="97" t="s">
        <v>335</v>
      </c>
      <c r="D191" s="96" t="s">
        <v>332</v>
      </c>
      <c r="E191" s="177" t="s">
        <v>333</v>
      </c>
      <c r="F191" s="92" t="s">
        <v>126</v>
      </c>
      <c r="G191" s="92"/>
      <c r="H191" s="189">
        <v>40287</v>
      </c>
      <c r="I191" s="189">
        <v>40527</v>
      </c>
      <c r="J191" s="195" t="s">
        <v>127</v>
      </c>
      <c r="K191" s="180">
        <f>(I191-H191)/30-L191</f>
        <v>0</v>
      </c>
      <c r="L191" s="180">
        <f>(I191-H191)/30</f>
        <v>8</v>
      </c>
      <c r="M191" s="184"/>
      <c r="N191" s="84" t="s">
        <v>334</v>
      </c>
      <c r="O191" s="84" t="s">
        <v>343</v>
      </c>
      <c r="P191" s="7"/>
      <c r="Q191" s="7"/>
      <c r="R191" s="7"/>
      <c r="S191" s="7"/>
      <c r="T191" s="94"/>
      <c r="U191" s="94"/>
      <c r="V191" s="94"/>
      <c r="W191" s="94"/>
      <c r="X191" s="94"/>
      <c r="Y191" s="94"/>
      <c r="Z191" s="94"/>
      <c r="AA191" s="94"/>
      <c r="AB191" s="94"/>
    </row>
    <row r="192" spans="1:28" s="95" customFormat="1" ht="45" x14ac:dyDescent="0.25">
      <c r="A192" s="38"/>
      <c r="B192" s="96" t="s">
        <v>198</v>
      </c>
      <c r="C192" s="97" t="s">
        <v>198</v>
      </c>
      <c r="D192" s="96" t="s">
        <v>336</v>
      </c>
      <c r="E192" s="177" t="s">
        <v>337</v>
      </c>
      <c r="F192" s="92" t="s">
        <v>126</v>
      </c>
      <c r="G192" s="92"/>
      <c r="H192" s="189">
        <v>41331</v>
      </c>
      <c r="I192" s="189">
        <v>41639</v>
      </c>
      <c r="J192" s="195" t="s">
        <v>127</v>
      </c>
      <c r="K192" s="180">
        <v>10</v>
      </c>
      <c r="L192" s="180">
        <v>0</v>
      </c>
      <c r="M192" s="184">
        <v>3233425833</v>
      </c>
      <c r="N192" s="84" t="s">
        <v>338</v>
      </c>
      <c r="O192" s="204" t="s">
        <v>458</v>
      </c>
      <c r="P192" s="7"/>
      <c r="Q192" s="7"/>
      <c r="R192" s="7"/>
      <c r="S192" s="7"/>
      <c r="T192" s="94"/>
      <c r="U192" s="94"/>
      <c r="V192" s="94"/>
      <c r="W192" s="94"/>
      <c r="X192" s="94"/>
      <c r="Y192" s="94"/>
      <c r="Z192" s="94"/>
      <c r="AA192" s="94"/>
      <c r="AB192" s="94"/>
    </row>
    <row r="193" spans="1:28" s="95" customFormat="1" ht="45" x14ac:dyDescent="0.25">
      <c r="A193" s="38"/>
      <c r="B193" s="96" t="s">
        <v>198</v>
      </c>
      <c r="C193" s="97" t="s">
        <v>198</v>
      </c>
      <c r="D193" s="96" t="s">
        <v>336</v>
      </c>
      <c r="E193" s="177" t="s">
        <v>339</v>
      </c>
      <c r="F193" s="92" t="s">
        <v>126</v>
      </c>
      <c r="G193" s="92"/>
      <c r="H193" s="189">
        <v>41662</v>
      </c>
      <c r="I193" s="189">
        <v>41992</v>
      </c>
      <c r="J193" s="195" t="s">
        <v>127</v>
      </c>
      <c r="K193" s="180">
        <v>10</v>
      </c>
      <c r="L193" s="180">
        <v>0</v>
      </c>
      <c r="M193" s="184">
        <v>3073437946</v>
      </c>
      <c r="N193" s="84" t="s">
        <v>340</v>
      </c>
      <c r="O193" s="204" t="s">
        <v>458</v>
      </c>
      <c r="P193" s="7"/>
      <c r="Q193" s="7"/>
      <c r="R193" s="7"/>
      <c r="S193" s="7"/>
      <c r="T193" s="94"/>
      <c r="U193" s="94"/>
      <c r="V193" s="94"/>
      <c r="W193" s="94"/>
      <c r="X193" s="94"/>
      <c r="Y193" s="94"/>
      <c r="Z193" s="94"/>
      <c r="AA193" s="94"/>
      <c r="AB193" s="94"/>
    </row>
    <row r="194" spans="1:28" s="95" customFormat="1" ht="60" x14ac:dyDescent="0.25">
      <c r="A194" s="38"/>
      <c r="B194" s="96" t="s">
        <v>198</v>
      </c>
      <c r="C194" s="97" t="s">
        <v>335</v>
      </c>
      <c r="D194" s="96" t="s">
        <v>332</v>
      </c>
      <c r="E194" s="177">
        <v>13058</v>
      </c>
      <c r="F194" s="92" t="s">
        <v>126</v>
      </c>
      <c r="G194" s="92"/>
      <c r="H194" s="189">
        <v>40273</v>
      </c>
      <c r="I194" s="189">
        <v>40527</v>
      </c>
      <c r="J194" s="195" t="s">
        <v>127</v>
      </c>
      <c r="K194" s="180">
        <f>(I194-H194)/30</f>
        <v>8.4666666666666668</v>
      </c>
      <c r="L194" s="180"/>
      <c r="M194" s="184">
        <v>1376335737</v>
      </c>
      <c r="N194" s="177" t="s">
        <v>341</v>
      </c>
      <c r="O194" s="84" t="s">
        <v>344</v>
      </c>
      <c r="P194" s="7"/>
      <c r="Q194" s="7"/>
      <c r="R194" s="7"/>
      <c r="S194" s="7"/>
      <c r="T194" s="94"/>
      <c r="U194" s="94"/>
      <c r="V194" s="94"/>
      <c r="W194" s="94"/>
      <c r="X194" s="94"/>
      <c r="Y194" s="94"/>
      <c r="Z194" s="94"/>
      <c r="AA194" s="94"/>
      <c r="AB194" s="94"/>
    </row>
    <row r="195" spans="1:28" s="95" customFormat="1" ht="60" x14ac:dyDescent="0.25">
      <c r="A195" s="38"/>
      <c r="B195" s="96" t="s">
        <v>198</v>
      </c>
      <c r="C195" s="97" t="s">
        <v>335</v>
      </c>
      <c r="D195" s="96" t="s">
        <v>342</v>
      </c>
      <c r="E195" s="177">
        <v>132320</v>
      </c>
      <c r="F195" s="92" t="s">
        <v>126</v>
      </c>
      <c r="G195" s="92"/>
      <c r="H195" s="189">
        <v>41296</v>
      </c>
      <c r="I195" s="189">
        <v>41453</v>
      </c>
      <c r="J195" s="195" t="s">
        <v>127</v>
      </c>
      <c r="K195" s="180">
        <f>(H192-H195)/30</f>
        <v>1.1666666666666667</v>
      </c>
      <c r="L195" s="180">
        <f>(I195-H195)/30-K195</f>
        <v>4.0666666666666664</v>
      </c>
      <c r="M195" s="184">
        <v>627957000</v>
      </c>
      <c r="N195" s="84" t="s">
        <v>346</v>
      </c>
      <c r="O195" s="84" t="s">
        <v>345</v>
      </c>
      <c r="P195" s="7"/>
      <c r="Q195" s="7"/>
      <c r="R195" s="7"/>
      <c r="S195" s="7"/>
      <c r="T195" s="94"/>
      <c r="U195" s="94"/>
      <c r="V195" s="94"/>
      <c r="W195" s="94"/>
      <c r="X195" s="94"/>
      <c r="Y195" s="94"/>
      <c r="Z195" s="94"/>
      <c r="AA195" s="94"/>
      <c r="AB195" s="94"/>
    </row>
    <row r="196" spans="1:28" s="95" customFormat="1" ht="45" x14ac:dyDescent="0.25">
      <c r="A196" s="38"/>
      <c r="B196" s="96" t="s">
        <v>198</v>
      </c>
      <c r="C196" s="97" t="s">
        <v>198</v>
      </c>
      <c r="D196" s="96" t="s">
        <v>347</v>
      </c>
      <c r="E196" s="177" t="s">
        <v>348</v>
      </c>
      <c r="F196" s="92" t="s">
        <v>126</v>
      </c>
      <c r="G196" s="92"/>
      <c r="H196" s="189">
        <v>40208</v>
      </c>
      <c r="I196" s="189">
        <v>40281</v>
      </c>
      <c r="J196" s="195" t="s">
        <v>306</v>
      </c>
      <c r="K196" s="180">
        <f>(I196-H196)/30</f>
        <v>2.4333333333333331</v>
      </c>
      <c r="L196" s="180"/>
      <c r="M196" s="184">
        <v>80000000</v>
      </c>
      <c r="N196" s="84" t="s">
        <v>350</v>
      </c>
      <c r="O196" s="84"/>
      <c r="P196" s="7"/>
      <c r="Q196" s="7"/>
      <c r="R196" s="7"/>
      <c r="S196" s="7"/>
      <c r="T196" s="94"/>
      <c r="U196" s="94"/>
      <c r="V196" s="94"/>
      <c r="W196" s="94"/>
      <c r="X196" s="94"/>
      <c r="Y196" s="94"/>
      <c r="Z196" s="94"/>
      <c r="AA196" s="94"/>
      <c r="AB196" s="94"/>
    </row>
    <row r="197" spans="1:28" s="95" customFormat="1" ht="24" x14ac:dyDescent="0.25">
      <c r="A197" s="38"/>
      <c r="B197" s="96" t="s">
        <v>198</v>
      </c>
      <c r="C197" s="97" t="s">
        <v>198</v>
      </c>
      <c r="D197" s="96" t="s">
        <v>349</v>
      </c>
      <c r="E197" s="177">
        <v>97</v>
      </c>
      <c r="F197" s="92" t="s">
        <v>126</v>
      </c>
      <c r="G197" s="92"/>
      <c r="H197" s="189">
        <v>40275</v>
      </c>
      <c r="I197" s="189">
        <v>40529</v>
      </c>
      <c r="J197" s="195" t="s">
        <v>127</v>
      </c>
      <c r="K197" s="180">
        <v>0</v>
      </c>
      <c r="L197" s="180">
        <f>(I197-H197)/30</f>
        <v>8.4666666666666668</v>
      </c>
      <c r="M197" s="184">
        <v>871258931</v>
      </c>
      <c r="N197" s="84" t="s">
        <v>351</v>
      </c>
      <c r="O197" s="84" t="s">
        <v>352</v>
      </c>
      <c r="P197" s="7"/>
      <c r="Q197" s="7"/>
      <c r="R197" s="7"/>
      <c r="S197" s="7"/>
      <c r="T197" s="94"/>
      <c r="U197" s="94"/>
      <c r="V197" s="94"/>
      <c r="W197" s="94"/>
      <c r="X197" s="94"/>
      <c r="Y197" s="94"/>
      <c r="Z197" s="94"/>
      <c r="AA197" s="94"/>
      <c r="AB197" s="94"/>
    </row>
    <row r="198" spans="1:28" s="95" customFormat="1" x14ac:dyDescent="0.25">
      <c r="A198" s="38"/>
      <c r="B198" s="41" t="s">
        <v>12</v>
      </c>
      <c r="C198" s="97"/>
      <c r="D198" s="96"/>
      <c r="E198" s="177"/>
      <c r="F198" s="92"/>
      <c r="G198" s="92"/>
      <c r="H198" s="99"/>
      <c r="I198" s="99"/>
      <c r="J198" s="93"/>
      <c r="K198" s="181">
        <f>+SUM(K189:K197)</f>
        <v>44.066666666666663</v>
      </c>
      <c r="L198" s="181">
        <f>SUM(L189:L197)</f>
        <v>20.533333333333331</v>
      </c>
      <c r="M198" s="185">
        <f>SUM(M189:M197)</f>
        <v>9890768199</v>
      </c>
      <c r="N198" s="84"/>
      <c r="O198" s="98"/>
      <c r="P198" s="7"/>
      <c r="Q198" s="7"/>
      <c r="R198" s="7"/>
      <c r="S198" s="7"/>
    </row>
    <row r="199" spans="1:28" x14ac:dyDescent="0.25">
      <c r="A199" s="103"/>
      <c r="B199" s="47"/>
      <c r="C199" s="47"/>
      <c r="D199" s="47"/>
      <c r="E199" s="178"/>
      <c r="F199" s="47"/>
      <c r="G199" s="47"/>
      <c r="H199" s="99"/>
      <c r="I199" s="99"/>
      <c r="J199" s="47"/>
      <c r="K199" s="182"/>
      <c r="L199" s="47"/>
      <c r="M199" s="186"/>
      <c r="N199" s="84"/>
      <c r="O199" s="47"/>
      <c r="Q199" s="26"/>
      <c r="R199" s="26"/>
    </row>
    <row r="200" spans="1:28" ht="18.75" x14ac:dyDescent="0.25">
      <c r="A200" s="103"/>
      <c r="B200" s="48" t="s">
        <v>27</v>
      </c>
      <c r="C200" s="202">
        <f>+K198</f>
        <v>44.066666666666663</v>
      </c>
      <c r="D200" s="103"/>
      <c r="E200" s="179"/>
      <c r="F200" s="103"/>
      <c r="G200" s="103"/>
      <c r="H200" s="99"/>
      <c r="I200" s="99"/>
      <c r="J200" s="148"/>
      <c r="K200" s="183"/>
      <c r="L200" s="148"/>
      <c r="M200" s="187"/>
      <c r="N200" s="84"/>
      <c r="O200" s="47"/>
      <c r="P200" s="26"/>
      <c r="Q200" s="26"/>
      <c r="R200" s="26"/>
    </row>
    <row r="202" spans="1:28" ht="15.75" thickBot="1" x14ac:dyDescent="0.3"/>
    <row r="203" spans="1:28" ht="37.15" customHeight="1" thickBot="1" x14ac:dyDescent="0.3">
      <c r="B203" s="61" t="s">
        <v>42</v>
      </c>
      <c r="C203" s="62" t="s">
        <v>43</v>
      </c>
      <c r="D203" s="61" t="s">
        <v>44</v>
      </c>
      <c r="E203" s="62" t="s">
        <v>48</v>
      </c>
      <c r="F203" s="188"/>
    </row>
    <row r="204" spans="1:28" ht="41.45" customHeight="1" x14ac:dyDescent="0.25">
      <c r="B204" s="53" t="s">
        <v>114</v>
      </c>
      <c r="C204" s="56">
        <v>20</v>
      </c>
      <c r="D204" s="158">
        <v>0</v>
      </c>
      <c r="E204" s="408">
        <f>+D204+D205+D206</f>
        <v>40</v>
      </c>
    </row>
    <row r="205" spans="1:28" x14ac:dyDescent="0.25">
      <c r="B205" s="53" t="s">
        <v>115</v>
      </c>
      <c r="C205" s="46">
        <v>30</v>
      </c>
      <c r="D205" s="153">
        <v>0</v>
      </c>
      <c r="E205" s="409"/>
    </row>
    <row r="206" spans="1:28" ht="15.75" thickBot="1" x14ac:dyDescent="0.3">
      <c r="B206" s="53" t="s">
        <v>116</v>
      </c>
      <c r="C206" s="58">
        <v>40</v>
      </c>
      <c r="D206" s="159">
        <v>40</v>
      </c>
      <c r="E206" s="410"/>
    </row>
    <row r="208" spans="1:28" ht="15.75" thickBot="1" x14ac:dyDescent="0.3"/>
    <row r="209" spans="2:16" ht="27" thickBot="1" x14ac:dyDescent="0.3">
      <c r="B209" s="405" t="s">
        <v>45</v>
      </c>
      <c r="C209" s="406"/>
      <c r="D209" s="406"/>
      <c r="E209" s="406"/>
      <c r="F209" s="406"/>
      <c r="G209" s="406"/>
      <c r="H209" s="406"/>
      <c r="I209" s="406"/>
      <c r="J209" s="406"/>
      <c r="K209" s="406"/>
      <c r="L209" s="406"/>
      <c r="M209" s="406"/>
      <c r="N209" s="407"/>
      <c r="O209" s="78"/>
      <c r="P209" s="78"/>
    </row>
    <row r="212" spans="2:16" ht="28.9" customHeight="1" x14ac:dyDescent="0.25">
      <c r="H212" s="428" t="s">
        <v>111</v>
      </c>
      <c r="I212" s="428"/>
      <c r="J212" s="428"/>
      <c r="K212" s="149"/>
      <c r="L212" s="149"/>
    </row>
    <row r="213" spans="2:16" ht="103.5" customHeight="1" thickBot="1" x14ac:dyDescent="0.3">
      <c r="B213" s="154" t="s">
        <v>0</v>
      </c>
      <c r="C213" s="154" t="s">
        <v>158</v>
      </c>
      <c r="D213" s="154" t="s">
        <v>33</v>
      </c>
      <c r="E213" s="154" t="s">
        <v>108</v>
      </c>
      <c r="F213" s="154" t="s">
        <v>109</v>
      </c>
      <c r="G213" s="154" t="s">
        <v>110</v>
      </c>
      <c r="H213" s="155" t="s">
        <v>112</v>
      </c>
      <c r="I213" s="154" t="s">
        <v>156</v>
      </c>
      <c r="J213" s="154" t="s">
        <v>155</v>
      </c>
      <c r="K213" s="154" t="s">
        <v>157</v>
      </c>
      <c r="L213" s="154" t="s">
        <v>34</v>
      </c>
      <c r="M213" s="154" t="s">
        <v>34</v>
      </c>
      <c r="N213" s="154" t="s">
        <v>35</v>
      </c>
      <c r="O213" s="154" t="s">
        <v>2</v>
      </c>
      <c r="P213" s="154" t="s">
        <v>9</v>
      </c>
    </row>
    <row r="214" spans="2:16" s="199" customFormat="1" ht="76.5" customHeight="1" thickBot="1" x14ac:dyDescent="0.3">
      <c r="B214" s="314" t="s">
        <v>120</v>
      </c>
      <c r="C214" s="232">
        <v>4</v>
      </c>
      <c r="D214" s="232" t="s">
        <v>356</v>
      </c>
      <c r="E214" s="232">
        <v>64518507</v>
      </c>
      <c r="F214" s="232" t="s">
        <v>353</v>
      </c>
      <c r="G214" s="315">
        <v>32563</v>
      </c>
      <c r="H214" s="227" t="s">
        <v>357</v>
      </c>
      <c r="I214" s="230">
        <v>37165</v>
      </c>
      <c r="J214" s="230">
        <v>38077</v>
      </c>
      <c r="K214" s="227" t="s">
        <v>126</v>
      </c>
      <c r="L214" s="227" t="s">
        <v>126</v>
      </c>
      <c r="M214" s="227" t="s">
        <v>126</v>
      </c>
      <c r="N214" s="227" t="s">
        <v>126</v>
      </c>
      <c r="O214" s="232"/>
      <c r="P214" s="316">
        <v>1049</v>
      </c>
    </row>
    <row r="215" spans="2:16" s="199" customFormat="1" ht="76.5" customHeight="1" x14ac:dyDescent="0.25">
      <c r="B215" s="395" t="s">
        <v>120</v>
      </c>
      <c r="C215" s="368">
        <v>4</v>
      </c>
      <c r="D215" s="368" t="s">
        <v>354</v>
      </c>
      <c r="E215" s="370">
        <v>30274865</v>
      </c>
      <c r="F215" s="368" t="s">
        <v>353</v>
      </c>
      <c r="G215" s="394">
        <v>37499</v>
      </c>
      <c r="H215" s="243" t="s">
        <v>358</v>
      </c>
      <c r="I215" s="244">
        <v>39539</v>
      </c>
      <c r="J215" s="244">
        <v>40161</v>
      </c>
      <c r="K215" s="243" t="s">
        <v>126</v>
      </c>
      <c r="L215" s="317" t="s">
        <v>126</v>
      </c>
      <c r="M215" s="317" t="s">
        <v>126</v>
      </c>
      <c r="N215" s="243" t="s">
        <v>126</v>
      </c>
      <c r="O215" s="318"/>
      <c r="P215" s="319">
        <v>1124</v>
      </c>
    </row>
    <row r="216" spans="2:16" s="199" customFormat="1" ht="76.5" customHeight="1" thickBot="1" x14ac:dyDescent="0.3">
      <c r="B216" s="396"/>
      <c r="C216" s="369"/>
      <c r="D216" s="369"/>
      <c r="E216" s="371"/>
      <c r="F216" s="369"/>
      <c r="G216" s="397"/>
      <c r="H216" s="250" t="s">
        <v>359</v>
      </c>
      <c r="I216" s="251">
        <v>39480</v>
      </c>
      <c r="J216" s="251">
        <v>39782</v>
      </c>
      <c r="K216" s="250" t="s">
        <v>126</v>
      </c>
      <c r="L216" s="320" t="s">
        <v>126</v>
      </c>
      <c r="M216" s="320" t="s">
        <v>126</v>
      </c>
      <c r="N216" s="267" t="s">
        <v>126</v>
      </c>
      <c r="O216" s="254"/>
      <c r="P216" s="321">
        <v>1137</v>
      </c>
    </row>
    <row r="217" spans="2:16" s="199" customFormat="1" ht="98.25" customHeight="1" x14ac:dyDescent="0.25">
      <c r="B217" s="395" t="s">
        <v>120</v>
      </c>
      <c r="C217" s="368">
        <v>4</v>
      </c>
      <c r="D217" s="368" t="s">
        <v>355</v>
      </c>
      <c r="E217" s="370">
        <v>45482510</v>
      </c>
      <c r="F217" s="370" t="s">
        <v>360</v>
      </c>
      <c r="G217" s="394">
        <v>33904</v>
      </c>
      <c r="H217" s="317" t="s">
        <v>265</v>
      </c>
      <c r="I217" s="244">
        <v>39308</v>
      </c>
      <c r="J217" s="244">
        <v>39430</v>
      </c>
      <c r="K217" s="317" t="s">
        <v>126</v>
      </c>
      <c r="L217" s="317" t="s">
        <v>126</v>
      </c>
      <c r="M217" s="317" t="s">
        <v>126</v>
      </c>
      <c r="N217" s="317" t="s">
        <v>126</v>
      </c>
      <c r="O217" s="322" t="s">
        <v>363</v>
      </c>
      <c r="P217" s="319">
        <v>1154</v>
      </c>
    </row>
    <row r="218" spans="2:16" s="199" customFormat="1" ht="148.5" customHeight="1" x14ac:dyDescent="0.25">
      <c r="B218" s="398"/>
      <c r="C218" s="376"/>
      <c r="D218" s="376"/>
      <c r="E218" s="384"/>
      <c r="F218" s="384"/>
      <c r="G218" s="389"/>
      <c r="H218" s="262" t="s">
        <v>373</v>
      </c>
      <c r="I218" s="289">
        <v>39737</v>
      </c>
      <c r="J218" s="289">
        <v>39794</v>
      </c>
      <c r="K218" s="248" t="s">
        <v>127</v>
      </c>
      <c r="L218" s="248" t="s">
        <v>127</v>
      </c>
      <c r="M218" s="248" t="s">
        <v>127</v>
      </c>
      <c r="N218" s="374" t="s">
        <v>126</v>
      </c>
      <c r="O218" s="249" t="s">
        <v>366</v>
      </c>
      <c r="P218" s="323">
        <v>155</v>
      </c>
    </row>
    <row r="219" spans="2:16" s="199" customFormat="1" ht="190.5" customHeight="1" x14ac:dyDescent="0.25">
      <c r="B219" s="398"/>
      <c r="C219" s="376"/>
      <c r="D219" s="376"/>
      <c r="E219" s="384"/>
      <c r="F219" s="384"/>
      <c r="G219" s="389"/>
      <c r="H219" s="324" t="s">
        <v>361</v>
      </c>
      <c r="I219" s="325">
        <v>39673</v>
      </c>
      <c r="J219" s="325">
        <v>39736</v>
      </c>
      <c r="K219" s="248" t="s">
        <v>127</v>
      </c>
      <c r="L219" s="248" t="s">
        <v>127</v>
      </c>
      <c r="M219" s="248" t="s">
        <v>127</v>
      </c>
      <c r="N219" s="376"/>
      <c r="O219" s="326" t="s">
        <v>460</v>
      </c>
      <c r="P219" s="327">
        <v>1156</v>
      </c>
    </row>
    <row r="220" spans="2:16" s="199" customFormat="1" ht="87" customHeight="1" thickBot="1" x14ac:dyDescent="0.3">
      <c r="B220" s="396"/>
      <c r="C220" s="376"/>
      <c r="D220" s="376"/>
      <c r="E220" s="384"/>
      <c r="F220" s="384"/>
      <c r="G220" s="389"/>
      <c r="H220" s="328" t="s">
        <v>373</v>
      </c>
      <c r="I220" s="307">
        <v>39737</v>
      </c>
      <c r="J220" s="307">
        <v>39794</v>
      </c>
      <c r="K220" s="329" t="s">
        <v>127</v>
      </c>
      <c r="L220" s="329" t="s">
        <v>127</v>
      </c>
      <c r="M220" s="329" t="s">
        <v>127</v>
      </c>
      <c r="N220" s="376"/>
      <c r="O220" s="280" t="s">
        <v>362</v>
      </c>
      <c r="P220" s="281">
        <v>1157</v>
      </c>
    </row>
    <row r="221" spans="2:16" s="199" customFormat="1" ht="87" customHeight="1" x14ac:dyDescent="0.25">
      <c r="B221" s="461" t="s">
        <v>120</v>
      </c>
      <c r="C221" s="368">
        <v>4</v>
      </c>
      <c r="D221" s="368" t="s">
        <v>364</v>
      </c>
      <c r="E221" s="370">
        <v>45418732</v>
      </c>
      <c r="F221" s="368" t="s">
        <v>365</v>
      </c>
      <c r="G221" s="394">
        <v>41627</v>
      </c>
      <c r="H221" s="322" t="s">
        <v>367</v>
      </c>
      <c r="I221" s="311">
        <v>38177</v>
      </c>
      <c r="J221" s="311">
        <v>39097</v>
      </c>
      <c r="K221" s="245" t="s">
        <v>126</v>
      </c>
      <c r="L221" s="245" t="s">
        <v>126</v>
      </c>
      <c r="M221" s="245" t="s">
        <v>126</v>
      </c>
      <c r="N221" s="293" t="s">
        <v>126</v>
      </c>
      <c r="O221" s="293"/>
      <c r="P221" s="256">
        <v>1212</v>
      </c>
    </row>
    <row r="222" spans="2:16" s="199" customFormat="1" ht="87" customHeight="1" thickBot="1" x14ac:dyDescent="0.3">
      <c r="B222" s="479"/>
      <c r="C222" s="369"/>
      <c r="D222" s="369"/>
      <c r="E222" s="371"/>
      <c r="F222" s="369"/>
      <c r="G222" s="397"/>
      <c r="H222" s="330" t="s">
        <v>181</v>
      </c>
      <c r="I222" s="295">
        <v>38808</v>
      </c>
      <c r="J222" s="295">
        <v>39052</v>
      </c>
      <c r="K222" s="252" t="s">
        <v>126</v>
      </c>
      <c r="L222" s="252" t="s">
        <v>126</v>
      </c>
      <c r="M222" s="252" t="s">
        <v>126</v>
      </c>
      <c r="N222" s="253" t="s">
        <v>126</v>
      </c>
      <c r="O222" s="253"/>
      <c r="P222" s="257">
        <v>1211</v>
      </c>
    </row>
    <row r="223" spans="2:16" s="199" customFormat="1" ht="87" customHeight="1" x14ac:dyDescent="0.25">
      <c r="B223" s="395" t="s">
        <v>121</v>
      </c>
      <c r="C223" s="368">
        <v>4</v>
      </c>
      <c r="D223" s="368" t="s">
        <v>368</v>
      </c>
      <c r="E223" s="370">
        <v>22741505</v>
      </c>
      <c r="F223" s="368" t="s">
        <v>369</v>
      </c>
      <c r="G223" s="394">
        <v>40460</v>
      </c>
      <c r="H223" s="331" t="s">
        <v>181</v>
      </c>
      <c r="I223" s="286">
        <v>41529</v>
      </c>
      <c r="J223" s="286">
        <v>41647</v>
      </c>
      <c r="K223" s="238" t="s">
        <v>127</v>
      </c>
      <c r="L223" s="238" t="s">
        <v>127</v>
      </c>
      <c r="M223" s="238" t="s">
        <v>127</v>
      </c>
      <c r="N223" s="241" t="s">
        <v>126</v>
      </c>
      <c r="O223" s="241" t="s">
        <v>390</v>
      </c>
      <c r="P223" s="391" t="s">
        <v>376</v>
      </c>
    </row>
    <row r="224" spans="2:16" s="199" customFormat="1" ht="171.75" customHeight="1" x14ac:dyDescent="0.25">
      <c r="B224" s="398"/>
      <c r="C224" s="376"/>
      <c r="D224" s="376"/>
      <c r="E224" s="384"/>
      <c r="F224" s="376"/>
      <c r="G224" s="389"/>
      <c r="H224" s="324" t="s">
        <v>378</v>
      </c>
      <c r="I224" s="283">
        <v>39462</v>
      </c>
      <c r="J224" s="283">
        <v>40527</v>
      </c>
      <c r="K224" s="248" t="s">
        <v>127</v>
      </c>
      <c r="L224" s="248" t="s">
        <v>127</v>
      </c>
      <c r="M224" s="248" t="s">
        <v>127</v>
      </c>
      <c r="N224" s="249" t="s">
        <v>126</v>
      </c>
      <c r="O224" s="249" t="s">
        <v>461</v>
      </c>
      <c r="P224" s="392"/>
    </row>
    <row r="225" spans="2:16" s="199" customFormat="1" ht="132.75" customHeight="1" thickBot="1" x14ac:dyDescent="0.3">
      <c r="B225" s="398"/>
      <c r="C225" s="376"/>
      <c r="D225" s="376"/>
      <c r="E225" s="384"/>
      <c r="F225" s="376"/>
      <c r="G225" s="389"/>
      <c r="H225" s="332" t="s">
        <v>379</v>
      </c>
      <c r="I225" s="333">
        <v>40239</v>
      </c>
      <c r="J225" s="333">
        <v>40788</v>
      </c>
      <c r="K225" s="329" t="s">
        <v>127</v>
      </c>
      <c r="L225" s="329" t="s">
        <v>127</v>
      </c>
      <c r="M225" s="329" t="s">
        <v>127</v>
      </c>
      <c r="N225" s="299" t="s">
        <v>126</v>
      </c>
      <c r="O225" s="299" t="s">
        <v>380</v>
      </c>
      <c r="P225" s="393"/>
    </row>
    <row r="226" spans="2:16" s="199" customFormat="1" ht="77.25" customHeight="1" x14ac:dyDescent="0.25">
      <c r="B226" s="470" t="s">
        <v>121</v>
      </c>
      <c r="C226" s="408">
        <v>4</v>
      </c>
      <c r="D226" s="473" t="s">
        <v>370</v>
      </c>
      <c r="E226" s="408">
        <v>64570648</v>
      </c>
      <c r="F226" s="473" t="s">
        <v>371</v>
      </c>
      <c r="G226" s="476">
        <v>36798</v>
      </c>
      <c r="H226" s="334" t="s">
        <v>372</v>
      </c>
      <c r="I226" s="331" t="s">
        <v>374</v>
      </c>
      <c r="J226" s="331" t="s">
        <v>375</v>
      </c>
      <c r="K226" s="334" t="s">
        <v>127</v>
      </c>
      <c r="L226" s="334" t="s">
        <v>127</v>
      </c>
      <c r="M226" s="238" t="s">
        <v>127</v>
      </c>
      <c r="N226" s="238" t="s">
        <v>126</v>
      </c>
      <c r="O226" s="331" t="s">
        <v>391</v>
      </c>
      <c r="P226" s="256">
        <v>1226</v>
      </c>
    </row>
    <row r="227" spans="2:16" s="199" customFormat="1" ht="90.75" customHeight="1" x14ac:dyDescent="0.25">
      <c r="B227" s="471"/>
      <c r="C227" s="409"/>
      <c r="D227" s="474"/>
      <c r="E227" s="409"/>
      <c r="F227" s="474"/>
      <c r="G227" s="477"/>
      <c r="H227" s="324" t="s">
        <v>181</v>
      </c>
      <c r="I227" s="283">
        <v>38808</v>
      </c>
      <c r="J227" s="283">
        <v>39052</v>
      </c>
      <c r="K227" s="248" t="s">
        <v>126</v>
      </c>
      <c r="L227" s="248" t="s">
        <v>126</v>
      </c>
      <c r="M227" s="248" t="s">
        <v>126</v>
      </c>
      <c r="N227" s="249" t="s">
        <v>126</v>
      </c>
      <c r="O227" s="249"/>
      <c r="P227" s="323">
        <v>1238</v>
      </c>
    </row>
    <row r="228" spans="2:16" ht="62.25" customHeight="1" x14ac:dyDescent="0.25">
      <c r="B228" s="471"/>
      <c r="C228" s="409"/>
      <c r="D228" s="474"/>
      <c r="E228" s="409"/>
      <c r="F228" s="474"/>
      <c r="G228" s="477"/>
      <c r="H228" s="55" t="s">
        <v>377</v>
      </c>
      <c r="I228" s="175">
        <v>38777</v>
      </c>
      <c r="J228" s="175">
        <v>39052</v>
      </c>
      <c r="K228" s="174" t="s">
        <v>126</v>
      </c>
      <c r="L228" s="174" t="s">
        <v>126</v>
      </c>
      <c r="M228" s="174" t="s">
        <v>126</v>
      </c>
      <c r="N228" s="170" t="s">
        <v>126</v>
      </c>
      <c r="O228" s="170"/>
      <c r="P228" s="171">
        <v>1239</v>
      </c>
    </row>
    <row r="229" spans="2:16" ht="69.75" customHeight="1" thickBot="1" x14ac:dyDescent="0.3">
      <c r="B229" s="472"/>
      <c r="C229" s="410"/>
      <c r="D229" s="475"/>
      <c r="E229" s="410"/>
      <c r="F229" s="475"/>
      <c r="G229" s="478"/>
      <c r="H229" s="207" t="s">
        <v>357</v>
      </c>
      <c r="I229" s="176">
        <v>37165</v>
      </c>
      <c r="J229" s="176">
        <v>37591</v>
      </c>
      <c r="K229" s="172" t="s">
        <v>126</v>
      </c>
      <c r="L229" s="172" t="s">
        <v>126</v>
      </c>
      <c r="M229" s="172" t="s">
        <v>126</v>
      </c>
      <c r="N229" s="168" t="s">
        <v>126</v>
      </c>
      <c r="O229" s="168"/>
      <c r="P229" s="169">
        <v>1241</v>
      </c>
    </row>
    <row r="230" spans="2:16" ht="225" customHeight="1" thickBot="1" x14ac:dyDescent="0.3">
      <c r="B230" s="160" t="s">
        <v>121</v>
      </c>
      <c r="C230" s="157">
        <v>4</v>
      </c>
      <c r="D230" s="157" t="s">
        <v>381</v>
      </c>
      <c r="E230" s="156">
        <v>30763705</v>
      </c>
      <c r="F230" s="157" t="s">
        <v>382</v>
      </c>
      <c r="G230" s="205">
        <v>39434</v>
      </c>
      <c r="H230" s="208" t="s">
        <v>383</v>
      </c>
      <c r="I230" s="205">
        <v>37271</v>
      </c>
      <c r="J230" s="205">
        <v>40927</v>
      </c>
      <c r="K230" s="156" t="s">
        <v>126</v>
      </c>
      <c r="L230" s="156" t="s">
        <v>126</v>
      </c>
      <c r="M230" s="156" t="s">
        <v>126</v>
      </c>
      <c r="N230" s="157" t="s">
        <v>126</v>
      </c>
      <c r="O230" s="157" t="s">
        <v>384</v>
      </c>
      <c r="P230" s="206" t="s">
        <v>385</v>
      </c>
    </row>
    <row r="231" spans="2:16" ht="156" customHeight="1" thickBot="1" x14ac:dyDescent="0.3">
      <c r="B231" s="165" t="s">
        <v>121</v>
      </c>
      <c r="C231" s="164">
        <v>4</v>
      </c>
      <c r="D231" s="164" t="s">
        <v>386</v>
      </c>
      <c r="E231" s="173">
        <v>45502521</v>
      </c>
      <c r="F231" s="164" t="s">
        <v>371</v>
      </c>
      <c r="G231" s="167">
        <v>34887</v>
      </c>
      <c r="H231" s="209" t="s">
        <v>387</v>
      </c>
      <c r="I231" s="167" t="s">
        <v>388</v>
      </c>
      <c r="J231" s="167" t="s">
        <v>389</v>
      </c>
      <c r="K231" s="173" t="s">
        <v>126</v>
      </c>
      <c r="L231" s="173" t="s">
        <v>126</v>
      </c>
      <c r="M231" s="173" t="s">
        <v>126</v>
      </c>
      <c r="N231" s="164" t="s">
        <v>126</v>
      </c>
      <c r="O231" s="164" t="s">
        <v>459</v>
      </c>
      <c r="P231" s="166" t="s">
        <v>392</v>
      </c>
    </row>
    <row r="232" spans="2:16" ht="87" customHeight="1" thickBot="1" x14ac:dyDescent="0.3">
      <c r="B232" s="222" t="s">
        <v>393</v>
      </c>
      <c r="C232" s="220">
        <v>1</v>
      </c>
      <c r="D232" s="220" t="s">
        <v>394</v>
      </c>
      <c r="E232" s="219">
        <v>45462352</v>
      </c>
      <c r="F232" s="220" t="s">
        <v>395</v>
      </c>
      <c r="G232" s="221">
        <v>33949</v>
      </c>
      <c r="H232" s="210" t="s">
        <v>181</v>
      </c>
      <c r="I232" s="221" t="s">
        <v>396</v>
      </c>
      <c r="J232" s="221" t="s">
        <v>397</v>
      </c>
      <c r="K232" s="219" t="s">
        <v>126</v>
      </c>
      <c r="L232" s="219" t="s">
        <v>126</v>
      </c>
      <c r="M232" s="219" t="s">
        <v>126</v>
      </c>
      <c r="N232" s="220" t="s">
        <v>126</v>
      </c>
      <c r="O232" s="220"/>
      <c r="P232" s="223" t="s">
        <v>398</v>
      </c>
    </row>
    <row r="233" spans="2:16" ht="68.25" customHeight="1" thickBot="1" x14ac:dyDescent="0.3">
      <c r="B233" s="359" t="s">
        <v>457</v>
      </c>
      <c r="C233" s="360"/>
      <c r="D233" s="360"/>
      <c r="E233" s="360"/>
      <c r="F233" s="360"/>
      <c r="G233" s="360"/>
      <c r="H233" s="360"/>
      <c r="I233" s="360"/>
      <c r="J233" s="360"/>
      <c r="K233" s="360"/>
      <c r="L233" s="360"/>
      <c r="M233" s="360"/>
      <c r="N233" s="360"/>
      <c r="O233" s="360"/>
      <c r="P233" s="361"/>
    </row>
    <row r="234" spans="2:16" x14ac:dyDescent="0.25">
      <c r="H234" s="292"/>
    </row>
    <row r="236" spans="2:16" ht="54" customHeight="1" x14ac:dyDescent="0.25">
      <c r="B236" s="106" t="s">
        <v>28</v>
      </c>
      <c r="C236" s="106" t="s">
        <v>42</v>
      </c>
      <c r="D236" s="102" t="s">
        <v>43</v>
      </c>
      <c r="E236" s="106" t="s">
        <v>44</v>
      </c>
      <c r="F236" s="102" t="s">
        <v>49</v>
      </c>
    </row>
    <row r="237" spans="2:16" ht="120.75" customHeight="1" x14ac:dyDescent="0.2">
      <c r="B237" s="401" t="s">
        <v>46</v>
      </c>
      <c r="C237" s="4" t="s">
        <v>117</v>
      </c>
      <c r="D237" s="57">
        <v>25</v>
      </c>
      <c r="E237" s="57">
        <v>0</v>
      </c>
      <c r="F237" s="402">
        <f>+E237+E238+E239</f>
        <v>10</v>
      </c>
      <c r="G237" s="77"/>
    </row>
    <row r="238" spans="2:16" ht="108.75" customHeight="1" x14ac:dyDescent="0.2">
      <c r="B238" s="401"/>
      <c r="C238" s="4" t="s">
        <v>118</v>
      </c>
      <c r="D238" s="59">
        <v>25</v>
      </c>
      <c r="E238" s="57">
        <v>0</v>
      </c>
      <c r="F238" s="402"/>
      <c r="G238" s="77"/>
    </row>
    <row r="239" spans="2:16" ht="100.5" customHeight="1" x14ac:dyDescent="0.2">
      <c r="B239" s="401"/>
      <c r="C239" s="4" t="s">
        <v>119</v>
      </c>
      <c r="D239" s="57">
        <v>10</v>
      </c>
      <c r="E239" s="57">
        <v>10</v>
      </c>
      <c r="F239" s="402"/>
      <c r="G239" s="77"/>
    </row>
    <row r="240" spans="2:16" x14ac:dyDescent="0.25">
      <c r="C240"/>
    </row>
    <row r="243" spans="2:5" x14ac:dyDescent="0.25">
      <c r="B243" s="52" t="s">
        <v>50</v>
      </c>
    </row>
    <row r="246" spans="2:5" x14ac:dyDescent="0.25">
      <c r="B246" s="63" t="s">
        <v>28</v>
      </c>
      <c r="C246" s="63" t="s">
        <v>51</v>
      </c>
      <c r="D246" s="60" t="s">
        <v>44</v>
      </c>
      <c r="E246" s="60" t="s">
        <v>12</v>
      </c>
    </row>
    <row r="247" spans="2:5" ht="32.25" customHeight="1" x14ac:dyDescent="0.25">
      <c r="B247" s="2" t="s">
        <v>52</v>
      </c>
      <c r="C247" s="5">
        <v>40</v>
      </c>
      <c r="D247" s="57">
        <f>+E204</f>
        <v>40</v>
      </c>
      <c r="E247" s="403">
        <f>+D247+D248</f>
        <v>50</v>
      </c>
    </row>
    <row r="248" spans="2:5" ht="66.75" customHeight="1" x14ac:dyDescent="0.25">
      <c r="B248" s="2" t="s">
        <v>53</v>
      </c>
      <c r="C248" s="5">
        <v>60</v>
      </c>
      <c r="D248" s="57">
        <f>+F237</f>
        <v>10</v>
      </c>
      <c r="E248" s="404"/>
    </row>
  </sheetData>
  <mergeCells count="371">
    <mergeCell ref="B226:B229"/>
    <mergeCell ref="C226:C229"/>
    <mergeCell ref="D226:D229"/>
    <mergeCell ref="E226:E229"/>
    <mergeCell ref="F226:F229"/>
    <mergeCell ref="G226:G229"/>
    <mergeCell ref="N218:N220"/>
    <mergeCell ref="G217:G220"/>
    <mergeCell ref="F217:F220"/>
    <mergeCell ref="E217:E220"/>
    <mergeCell ref="D217:D220"/>
    <mergeCell ref="C217:C220"/>
    <mergeCell ref="G221:G222"/>
    <mergeCell ref="F221:F222"/>
    <mergeCell ref="E221:E222"/>
    <mergeCell ref="D221:D222"/>
    <mergeCell ref="C221:C222"/>
    <mergeCell ref="B221:B222"/>
    <mergeCell ref="B223:B225"/>
    <mergeCell ref="C223:C225"/>
    <mergeCell ref="D223:D225"/>
    <mergeCell ref="D165:D167"/>
    <mergeCell ref="C165:C167"/>
    <mergeCell ref="B165:B167"/>
    <mergeCell ref="P162:P163"/>
    <mergeCell ref="L165:L167"/>
    <mergeCell ref="N165:N167"/>
    <mergeCell ref="P165:P167"/>
    <mergeCell ref="G165:G167"/>
    <mergeCell ref="F165:F167"/>
    <mergeCell ref="E165:E167"/>
    <mergeCell ref="B162:B163"/>
    <mergeCell ref="C162:C163"/>
    <mergeCell ref="D162:D163"/>
    <mergeCell ref="E162:E163"/>
    <mergeCell ref="F162:F163"/>
    <mergeCell ref="G162:G163"/>
    <mergeCell ref="L162:L163"/>
    <mergeCell ref="N162:N163"/>
    <mergeCell ref="D156:D158"/>
    <mergeCell ref="C156:C158"/>
    <mergeCell ref="B156:B158"/>
    <mergeCell ref="L160:L161"/>
    <mergeCell ref="N160:N161"/>
    <mergeCell ref="P160:P161"/>
    <mergeCell ref="B160:B161"/>
    <mergeCell ref="C160:C161"/>
    <mergeCell ref="D160:D161"/>
    <mergeCell ref="E160:E161"/>
    <mergeCell ref="F160:F161"/>
    <mergeCell ref="G160:G161"/>
    <mergeCell ref="L156:L158"/>
    <mergeCell ref="N156:N158"/>
    <mergeCell ref="P156:P158"/>
    <mergeCell ref="G156:G158"/>
    <mergeCell ref="F156:F158"/>
    <mergeCell ref="E156:E158"/>
    <mergeCell ref="L154:L155"/>
    <mergeCell ref="N154:N155"/>
    <mergeCell ref="P154:P155"/>
    <mergeCell ref="B154:B155"/>
    <mergeCell ref="C154:C155"/>
    <mergeCell ref="D154:D155"/>
    <mergeCell ref="E154:E155"/>
    <mergeCell ref="F154:F155"/>
    <mergeCell ref="G154:G155"/>
    <mergeCell ref="P145:P148"/>
    <mergeCell ref="L151:L153"/>
    <mergeCell ref="N151:N153"/>
    <mergeCell ref="O151:O153"/>
    <mergeCell ref="P151:P153"/>
    <mergeCell ref="B151:B153"/>
    <mergeCell ref="C151:C153"/>
    <mergeCell ref="D151:D153"/>
    <mergeCell ref="E151:E153"/>
    <mergeCell ref="F151:F153"/>
    <mergeCell ref="G151:G153"/>
    <mergeCell ref="M151:M153"/>
    <mergeCell ref="L145:L148"/>
    <mergeCell ref="N145:N148"/>
    <mergeCell ref="B145:B148"/>
    <mergeCell ref="C145:C148"/>
    <mergeCell ref="D145:D148"/>
    <mergeCell ref="E145:E148"/>
    <mergeCell ref="F145:F148"/>
    <mergeCell ref="G145:G148"/>
    <mergeCell ref="P140:P141"/>
    <mergeCell ref="B140:B141"/>
    <mergeCell ref="C140:C141"/>
    <mergeCell ref="D140:D141"/>
    <mergeCell ref="E140:E141"/>
    <mergeCell ref="F140:F141"/>
    <mergeCell ref="G140:G141"/>
    <mergeCell ref="L140:L141"/>
    <mergeCell ref="N140:N141"/>
    <mergeCell ref="L142:L144"/>
    <mergeCell ref="N142:N144"/>
    <mergeCell ref="P142:P144"/>
    <mergeCell ref="G142:G144"/>
    <mergeCell ref="F142:F144"/>
    <mergeCell ref="E142:E144"/>
    <mergeCell ref="D142:D144"/>
    <mergeCell ref="C142:C144"/>
    <mergeCell ref="B142:B144"/>
    <mergeCell ref="B137:B139"/>
    <mergeCell ref="C137:C139"/>
    <mergeCell ref="D137:D139"/>
    <mergeCell ref="E137:E139"/>
    <mergeCell ref="F137:F139"/>
    <mergeCell ref="G137:G139"/>
    <mergeCell ref="P137:P139"/>
    <mergeCell ref="N135:N136"/>
    <mergeCell ref="N137:N139"/>
    <mergeCell ref="K132:K134"/>
    <mergeCell ref="L131:L134"/>
    <mergeCell ref="M132:M134"/>
    <mergeCell ref="N131:N134"/>
    <mergeCell ref="O131:O134"/>
    <mergeCell ref="P131:P134"/>
    <mergeCell ref="B135:B136"/>
    <mergeCell ref="C135:C136"/>
    <mergeCell ref="D135:D136"/>
    <mergeCell ref="E135:E136"/>
    <mergeCell ref="F135:F136"/>
    <mergeCell ref="G135:G136"/>
    <mergeCell ref="P135:P136"/>
    <mergeCell ref="B131:B134"/>
    <mergeCell ref="C131:C134"/>
    <mergeCell ref="D131:D134"/>
    <mergeCell ref="E131:E134"/>
    <mergeCell ref="F131:F134"/>
    <mergeCell ref="G131:G134"/>
    <mergeCell ref="H132:H134"/>
    <mergeCell ref="I132:I134"/>
    <mergeCell ref="J132:J134"/>
    <mergeCell ref="B127:B129"/>
    <mergeCell ref="P127:P129"/>
    <mergeCell ref="L127:L129"/>
    <mergeCell ref="N127:N129"/>
    <mergeCell ref="C127:C129"/>
    <mergeCell ref="D127:D129"/>
    <mergeCell ref="E127:E129"/>
    <mergeCell ref="G127:G129"/>
    <mergeCell ref="F127:F129"/>
    <mergeCell ref="C124:C126"/>
    <mergeCell ref="D124:D126"/>
    <mergeCell ref="E124:E126"/>
    <mergeCell ref="F124:F126"/>
    <mergeCell ref="G124:G126"/>
    <mergeCell ref="B124:B126"/>
    <mergeCell ref="P124:P126"/>
    <mergeCell ref="N122:N123"/>
    <mergeCell ref="N124:N126"/>
    <mergeCell ref="L124:L126"/>
    <mergeCell ref="L122:L123"/>
    <mergeCell ref="P122:P123"/>
    <mergeCell ref="B122:B123"/>
    <mergeCell ref="C122:C123"/>
    <mergeCell ref="D122:D123"/>
    <mergeCell ref="E122:E123"/>
    <mergeCell ref="F122:F123"/>
    <mergeCell ref="G122:G123"/>
    <mergeCell ref="D117:D118"/>
    <mergeCell ref="C117:C118"/>
    <mergeCell ref="E117:E118"/>
    <mergeCell ref="F117:F118"/>
    <mergeCell ref="G117:G118"/>
    <mergeCell ref="P117:P118"/>
    <mergeCell ref="B117:B118"/>
    <mergeCell ref="B119:B120"/>
    <mergeCell ref="C119:C120"/>
    <mergeCell ref="D119:D120"/>
    <mergeCell ref="E119:E120"/>
    <mergeCell ref="F119:F120"/>
    <mergeCell ref="G119:G120"/>
    <mergeCell ref="P119:P120"/>
    <mergeCell ref="N117:N118"/>
    <mergeCell ref="N119:N120"/>
    <mergeCell ref="B108:B110"/>
    <mergeCell ref="B111:B112"/>
    <mergeCell ref="B113:B114"/>
    <mergeCell ref="B115:B116"/>
    <mergeCell ref="C115:C116"/>
    <mergeCell ref="D115:D116"/>
    <mergeCell ref="E115:E116"/>
    <mergeCell ref="F115:F116"/>
    <mergeCell ref="G115:G116"/>
    <mergeCell ref="L113:L114"/>
    <mergeCell ref="N115:N116"/>
    <mergeCell ref="L119:L120"/>
    <mergeCell ref="L117:L118"/>
    <mergeCell ref="L115:L116"/>
    <mergeCell ref="O98:O99"/>
    <mergeCell ref="K98:K99"/>
    <mergeCell ref="L98:L99"/>
    <mergeCell ref="M98:M99"/>
    <mergeCell ref="N98:N99"/>
    <mergeCell ref="C98:C99"/>
    <mergeCell ref="D98:D99"/>
    <mergeCell ref="E98:E99"/>
    <mergeCell ref="F98:F99"/>
    <mergeCell ref="G98:G99"/>
    <mergeCell ref="C79:C80"/>
    <mergeCell ref="D79:D80"/>
    <mergeCell ref="E79:E80"/>
    <mergeCell ref="F79:F80"/>
    <mergeCell ref="G79:G80"/>
    <mergeCell ref="G96:G97"/>
    <mergeCell ref="C96:C97"/>
    <mergeCell ref="D96:D97"/>
    <mergeCell ref="B72:O72"/>
    <mergeCell ref="H76:K76"/>
    <mergeCell ref="B76:B77"/>
    <mergeCell ref="C76:C77"/>
    <mergeCell ref="D76:D77"/>
    <mergeCell ref="E76:E77"/>
    <mergeCell ref="F76:F77"/>
    <mergeCell ref="G76:G77"/>
    <mergeCell ref="B90:B92"/>
    <mergeCell ref="B96:B97"/>
    <mergeCell ref="O79:O80"/>
    <mergeCell ref="I80:J80"/>
    <mergeCell ref="C93:C95"/>
    <mergeCell ref="D93:D95"/>
    <mergeCell ref="E93:E95"/>
    <mergeCell ref="G93:G95"/>
    <mergeCell ref="B98:B99"/>
    <mergeCell ref="B93:B95"/>
    <mergeCell ref="B103:B104"/>
    <mergeCell ref="K96:K97"/>
    <mergeCell ref="L96:L97"/>
    <mergeCell ref="M96:M97"/>
    <mergeCell ref="N96:N97"/>
    <mergeCell ref="K93:K95"/>
    <mergeCell ref="B105:B107"/>
    <mergeCell ref="K103:K104"/>
    <mergeCell ref="L103:L104"/>
    <mergeCell ref="M103:M104"/>
    <mergeCell ref="N103:N104"/>
    <mergeCell ref="C103:C104"/>
    <mergeCell ref="D103:D104"/>
    <mergeCell ref="E103:E104"/>
    <mergeCell ref="F103:F104"/>
    <mergeCell ref="G103:G104"/>
    <mergeCell ref="E105:E107"/>
    <mergeCell ref="D105:D107"/>
    <mergeCell ref="C105:C107"/>
    <mergeCell ref="F96:F97"/>
    <mergeCell ref="L93:L95"/>
    <mergeCell ref="M93:M95"/>
    <mergeCell ref="C6:N6"/>
    <mergeCell ref="C7:N7"/>
    <mergeCell ref="C8:N8"/>
    <mergeCell ref="M37:P37"/>
    <mergeCell ref="L60:M60"/>
    <mergeCell ref="L63:M63"/>
    <mergeCell ref="L64:M64"/>
    <mergeCell ref="L61:M61"/>
    <mergeCell ref="L62:M62"/>
    <mergeCell ref="L58:M58"/>
    <mergeCell ref="B53:M53"/>
    <mergeCell ref="L59:M59"/>
    <mergeCell ref="B237:B239"/>
    <mergeCell ref="F237:F239"/>
    <mergeCell ref="E247:E248"/>
    <mergeCell ref="B2:R2"/>
    <mergeCell ref="B182:R182"/>
    <mergeCell ref="B209:N209"/>
    <mergeCell ref="E204:E206"/>
    <mergeCell ref="D178:E178"/>
    <mergeCell ref="D179:E179"/>
    <mergeCell ref="E32:E33"/>
    <mergeCell ref="C9:E9"/>
    <mergeCell ref="B13:C14"/>
    <mergeCell ref="C51:N51"/>
    <mergeCell ref="D47:E47"/>
    <mergeCell ref="B47:B48"/>
    <mergeCell ref="C47:C48"/>
    <mergeCell ref="K105:K106"/>
    <mergeCell ref="M105:M106"/>
    <mergeCell ref="L56:M56"/>
    <mergeCell ref="L57:M57"/>
    <mergeCell ref="L65:M65"/>
    <mergeCell ref="L66:M66"/>
    <mergeCell ref="C90:C92"/>
    <mergeCell ref="H212:J212"/>
    <mergeCell ref="B4:R4"/>
    <mergeCell ref="P113:P114"/>
    <mergeCell ref="C113:C114"/>
    <mergeCell ref="D113:D114"/>
    <mergeCell ref="E113:E114"/>
    <mergeCell ref="F113:F114"/>
    <mergeCell ref="G113:G114"/>
    <mergeCell ref="M113:M114"/>
    <mergeCell ref="P108:P110"/>
    <mergeCell ref="C111:C112"/>
    <mergeCell ref="D111:D112"/>
    <mergeCell ref="E111:E112"/>
    <mergeCell ref="F111:F112"/>
    <mergeCell ref="G111:G112"/>
    <mergeCell ref="L111:L112"/>
    <mergeCell ref="M111:M112"/>
    <mergeCell ref="N111:N112"/>
    <mergeCell ref="P111:P112"/>
    <mergeCell ref="N113:N114"/>
    <mergeCell ref="L108:L110"/>
    <mergeCell ref="P105:P107"/>
    <mergeCell ref="G105:G107"/>
    <mergeCell ref="F105:F107"/>
    <mergeCell ref="B79:B80"/>
    <mergeCell ref="C169:C172"/>
    <mergeCell ref="L169:L172"/>
    <mergeCell ref="P223:P225"/>
    <mergeCell ref="E223:E225"/>
    <mergeCell ref="F223:F225"/>
    <mergeCell ref="G223:G225"/>
    <mergeCell ref="B215:B216"/>
    <mergeCell ref="C215:C216"/>
    <mergeCell ref="D215:D216"/>
    <mergeCell ref="E215:E216"/>
    <mergeCell ref="G215:G216"/>
    <mergeCell ref="F215:F216"/>
    <mergeCell ref="B217:B220"/>
    <mergeCell ref="N105:N107"/>
    <mergeCell ref="M90:M92"/>
    <mergeCell ref="N90:N92"/>
    <mergeCell ref="P90:P92"/>
    <mergeCell ref="E96:E97"/>
    <mergeCell ref="G169:G172"/>
    <mergeCell ref="F169:F172"/>
    <mergeCell ref="E169:E172"/>
    <mergeCell ref="D169:D172"/>
    <mergeCell ref="P103:P104"/>
    <mergeCell ref="O103:O104"/>
    <mergeCell ref="G108:G110"/>
    <mergeCell ref="G90:G92"/>
    <mergeCell ref="L90:L92"/>
    <mergeCell ref="P93:P95"/>
    <mergeCell ref="O93:O95"/>
    <mergeCell ref="N93:N95"/>
    <mergeCell ref="O96:O97"/>
    <mergeCell ref="P96:P97"/>
    <mergeCell ref="F93:F95"/>
    <mergeCell ref="E90:E92"/>
    <mergeCell ref="F90:F92"/>
    <mergeCell ref="D90:D92"/>
    <mergeCell ref="P98:P99"/>
    <mergeCell ref="B233:P233"/>
    <mergeCell ref="B169:B172"/>
    <mergeCell ref="B83:B84"/>
    <mergeCell ref="C83:C84"/>
    <mergeCell ref="D83:D84"/>
    <mergeCell ref="E83:E84"/>
    <mergeCell ref="F83:F84"/>
    <mergeCell ref="G83:G84"/>
    <mergeCell ref="K83:K84"/>
    <mergeCell ref="L83:L84"/>
    <mergeCell ref="M83:M84"/>
    <mergeCell ref="N83:N84"/>
    <mergeCell ref="O83:O84"/>
    <mergeCell ref="N108:N109"/>
    <mergeCell ref="C108:C110"/>
    <mergeCell ref="D108:D110"/>
    <mergeCell ref="E108:E110"/>
    <mergeCell ref="F108:F110"/>
    <mergeCell ref="B185:O185"/>
    <mergeCell ref="B174:P174"/>
    <mergeCell ref="N169:N171"/>
    <mergeCell ref="P169:P171"/>
    <mergeCell ref="O105:O106"/>
    <mergeCell ref="L105:L107"/>
  </mergeCells>
  <dataValidations count="2">
    <dataValidation type="decimal" allowBlank="1" showInputMessage="1" showErrorMessage="1" sqref="WVJ983164 WLN983164 C65660 IX65660 ST65660 ACP65660 AML65660 AWH65660 BGD65660 BPZ65660 BZV65660 CJR65660 CTN65660 DDJ65660 DNF65660 DXB65660 EGX65660 EQT65660 FAP65660 FKL65660 FUH65660 GED65660 GNZ65660 GXV65660 HHR65660 HRN65660 IBJ65660 ILF65660 IVB65660 JEX65660 JOT65660 JYP65660 KIL65660 KSH65660 LCD65660 LLZ65660 LVV65660 MFR65660 MPN65660 MZJ65660 NJF65660 NTB65660 OCX65660 OMT65660 OWP65660 PGL65660 PQH65660 QAD65660 QJZ65660 QTV65660 RDR65660 RNN65660 RXJ65660 SHF65660 SRB65660 TAX65660 TKT65660 TUP65660 UEL65660 UOH65660 UYD65660 VHZ65660 VRV65660 WBR65660 WLN65660 WVJ65660 C131196 IX131196 ST131196 ACP131196 AML131196 AWH131196 BGD131196 BPZ131196 BZV131196 CJR131196 CTN131196 DDJ131196 DNF131196 DXB131196 EGX131196 EQT131196 FAP131196 FKL131196 FUH131196 GED131196 GNZ131196 GXV131196 HHR131196 HRN131196 IBJ131196 ILF131196 IVB131196 JEX131196 JOT131196 JYP131196 KIL131196 KSH131196 LCD131196 LLZ131196 LVV131196 MFR131196 MPN131196 MZJ131196 NJF131196 NTB131196 OCX131196 OMT131196 OWP131196 PGL131196 PQH131196 QAD131196 QJZ131196 QTV131196 RDR131196 RNN131196 RXJ131196 SHF131196 SRB131196 TAX131196 TKT131196 TUP131196 UEL131196 UOH131196 UYD131196 VHZ131196 VRV131196 WBR131196 WLN131196 WVJ131196 C196732 IX196732 ST196732 ACP196732 AML196732 AWH196732 BGD196732 BPZ196732 BZV196732 CJR196732 CTN196732 DDJ196732 DNF196732 DXB196732 EGX196732 EQT196732 FAP196732 FKL196732 FUH196732 GED196732 GNZ196732 GXV196732 HHR196732 HRN196732 IBJ196732 ILF196732 IVB196732 JEX196732 JOT196732 JYP196732 KIL196732 KSH196732 LCD196732 LLZ196732 LVV196732 MFR196732 MPN196732 MZJ196732 NJF196732 NTB196732 OCX196732 OMT196732 OWP196732 PGL196732 PQH196732 QAD196732 QJZ196732 QTV196732 RDR196732 RNN196732 RXJ196732 SHF196732 SRB196732 TAX196732 TKT196732 TUP196732 UEL196732 UOH196732 UYD196732 VHZ196732 VRV196732 WBR196732 WLN196732 WVJ196732 C262268 IX262268 ST262268 ACP262268 AML262268 AWH262268 BGD262268 BPZ262268 BZV262268 CJR262268 CTN262268 DDJ262268 DNF262268 DXB262268 EGX262268 EQT262268 FAP262268 FKL262268 FUH262268 GED262268 GNZ262268 GXV262268 HHR262268 HRN262268 IBJ262268 ILF262268 IVB262268 JEX262268 JOT262268 JYP262268 KIL262268 KSH262268 LCD262268 LLZ262268 LVV262268 MFR262268 MPN262268 MZJ262268 NJF262268 NTB262268 OCX262268 OMT262268 OWP262268 PGL262268 PQH262268 QAD262268 QJZ262268 QTV262268 RDR262268 RNN262268 RXJ262268 SHF262268 SRB262268 TAX262268 TKT262268 TUP262268 UEL262268 UOH262268 UYD262268 VHZ262268 VRV262268 WBR262268 WLN262268 WVJ262268 C327804 IX327804 ST327804 ACP327804 AML327804 AWH327804 BGD327804 BPZ327804 BZV327804 CJR327804 CTN327804 DDJ327804 DNF327804 DXB327804 EGX327804 EQT327804 FAP327804 FKL327804 FUH327804 GED327804 GNZ327804 GXV327804 HHR327804 HRN327804 IBJ327804 ILF327804 IVB327804 JEX327804 JOT327804 JYP327804 KIL327804 KSH327804 LCD327804 LLZ327804 LVV327804 MFR327804 MPN327804 MZJ327804 NJF327804 NTB327804 OCX327804 OMT327804 OWP327804 PGL327804 PQH327804 QAD327804 QJZ327804 QTV327804 RDR327804 RNN327804 RXJ327804 SHF327804 SRB327804 TAX327804 TKT327804 TUP327804 UEL327804 UOH327804 UYD327804 VHZ327804 VRV327804 WBR327804 WLN327804 WVJ327804 C393340 IX393340 ST393340 ACP393340 AML393340 AWH393340 BGD393340 BPZ393340 BZV393340 CJR393340 CTN393340 DDJ393340 DNF393340 DXB393340 EGX393340 EQT393340 FAP393340 FKL393340 FUH393340 GED393340 GNZ393340 GXV393340 HHR393340 HRN393340 IBJ393340 ILF393340 IVB393340 JEX393340 JOT393340 JYP393340 KIL393340 KSH393340 LCD393340 LLZ393340 LVV393340 MFR393340 MPN393340 MZJ393340 NJF393340 NTB393340 OCX393340 OMT393340 OWP393340 PGL393340 PQH393340 QAD393340 QJZ393340 QTV393340 RDR393340 RNN393340 RXJ393340 SHF393340 SRB393340 TAX393340 TKT393340 TUP393340 UEL393340 UOH393340 UYD393340 VHZ393340 VRV393340 WBR393340 WLN393340 WVJ393340 C458876 IX458876 ST458876 ACP458876 AML458876 AWH458876 BGD458876 BPZ458876 BZV458876 CJR458876 CTN458876 DDJ458876 DNF458876 DXB458876 EGX458876 EQT458876 FAP458876 FKL458876 FUH458876 GED458876 GNZ458876 GXV458876 HHR458876 HRN458876 IBJ458876 ILF458876 IVB458876 JEX458876 JOT458876 JYP458876 KIL458876 KSH458876 LCD458876 LLZ458876 LVV458876 MFR458876 MPN458876 MZJ458876 NJF458876 NTB458876 OCX458876 OMT458876 OWP458876 PGL458876 PQH458876 QAD458876 QJZ458876 QTV458876 RDR458876 RNN458876 RXJ458876 SHF458876 SRB458876 TAX458876 TKT458876 TUP458876 UEL458876 UOH458876 UYD458876 VHZ458876 VRV458876 WBR458876 WLN458876 WVJ458876 C524412 IX524412 ST524412 ACP524412 AML524412 AWH524412 BGD524412 BPZ524412 BZV524412 CJR524412 CTN524412 DDJ524412 DNF524412 DXB524412 EGX524412 EQT524412 FAP524412 FKL524412 FUH524412 GED524412 GNZ524412 GXV524412 HHR524412 HRN524412 IBJ524412 ILF524412 IVB524412 JEX524412 JOT524412 JYP524412 KIL524412 KSH524412 LCD524412 LLZ524412 LVV524412 MFR524412 MPN524412 MZJ524412 NJF524412 NTB524412 OCX524412 OMT524412 OWP524412 PGL524412 PQH524412 QAD524412 QJZ524412 QTV524412 RDR524412 RNN524412 RXJ524412 SHF524412 SRB524412 TAX524412 TKT524412 TUP524412 UEL524412 UOH524412 UYD524412 VHZ524412 VRV524412 WBR524412 WLN524412 WVJ524412 C589948 IX589948 ST589948 ACP589948 AML589948 AWH589948 BGD589948 BPZ589948 BZV589948 CJR589948 CTN589948 DDJ589948 DNF589948 DXB589948 EGX589948 EQT589948 FAP589948 FKL589948 FUH589948 GED589948 GNZ589948 GXV589948 HHR589948 HRN589948 IBJ589948 ILF589948 IVB589948 JEX589948 JOT589948 JYP589948 KIL589948 KSH589948 LCD589948 LLZ589948 LVV589948 MFR589948 MPN589948 MZJ589948 NJF589948 NTB589948 OCX589948 OMT589948 OWP589948 PGL589948 PQH589948 QAD589948 QJZ589948 QTV589948 RDR589948 RNN589948 RXJ589948 SHF589948 SRB589948 TAX589948 TKT589948 TUP589948 UEL589948 UOH589948 UYD589948 VHZ589948 VRV589948 WBR589948 WLN589948 WVJ589948 C655484 IX655484 ST655484 ACP655484 AML655484 AWH655484 BGD655484 BPZ655484 BZV655484 CJR655484 CTN655484 DDJ655484 DNF655484 DXB655484 EGX655484 EQT655484 FAP655484 FKL655484 FUH655484 GED655484 GNZ655484 GXV655484 HHR655484 HRN655484 IBJ655484 ILF655484 IVB655484 JEX655484 JOT655484 JYP655484 KIL655484 KSH655484 LCD655484 LLZ655484 LVV655484 MFR655484 MPN655484 MZJ655484 NJF655484 NTB655484 OCX655484 OMT655484 OWP655484 PGL655484 PQH655484 QAD655484 QJZ655484 QTV655484 RDR655484 RNN655484 RXJ655484 SHF655484 SRB655484 TAX655484 TKT655484 TUP655484 UEL655484 UOH655484 UYD655484 VHZ655484 VRV655484 WBR655484 WLN655484 WVJ655484 C721020 IX721020 ST721020 ACP721020 AML721020 AWH721020 BGD721020 BPZ721020 BZV721020 CJR721020 CTN721020 DDJ721020 DNF721020 DXB721020 EGX721020 EQT721020 FAP721020 FKL721020 FUH721020 GED721020 GNZ721020 GXV721020 HHR721020 HRN721020 IBJ721020 ILF721020 IVB721020 JEX721020 JOT721020 JYP721020 KIL721020 KSH721020 LCD721020 LLZ721020 LVV721020 MFR721020 MPN721020 MZJ721020 NJF721020 NTB721020 OCX721020 OMT721020 OWP721020 PGL721020 PQH721020 QAD721020 QJZ721020 QTV721020 RDR721020 RNN721020 RXJ721020 SHF721020 SRB721020 TAX721020 TKT721020 TUP721020 UEL721020 UOH721020 UYD721020 VHZ721020 VRV721020 WBR721020 WLN721020 WVJ721020 C786556 IX786556 ST786556 ACP786556 AML786556 AWH786556 BGD786556 BPZ786556 BZV786556 CJR786556 CTN786556 DDJ786556 DNF786556 DXB786556 EGX786556 EQT786556 FAP786556 FKL786556 FUH786556 GED786556 GNZ786556 GXV786556 HHR786556 HRN786556 IBJ786556 ILF786556 IVB786556 JEX786556 JOT786556 JYP786556 KIL786556 KSH786556 LCD786556 LLZ786556 LVV786556 MFR786556 MPN786556 MZJ786556 NJF786556 NTB786556 OCX786556 OMT786556 OWP786556 PGL786556 PQH786556 QAD786556 QJZ786556 QTV786556 RDR786556 RNN786556 RXJ786556 SHF786556 SRB786556 TAX786556 TKT786556 TUP786556 UEL786556 UOH786556 UYD786556 VHZ786556 VRV786556 WBR786556 WLN786556 WVJ786556 C852092 IX852092 ST852092 ACP852092 AML852092 AWH852092 BGD852092 BPZ852092 BZV852092 CJR852092 CTN852092 DDJ852092 DNF852092 DXB852092 EGX852092 EQT852092 FAP852092 FKL852092 FUH852092 GED852092 GNZ852092 GXV852092 HHR852092 HRN852092 IBJ852092 ILF852092 IVB852092 JEX852092 JOT852092 JYP852092 KIL852092 KSH852092 LCD852092 LLZ852092 LVV852092 MFR852092 MPN852092 MZJ852092 NJF852092 NTB852092 OCX852092 OMT852092 OWP852092 PGL852092 PQH852092 QAD852092 QJZ852092 QTV852092 RDR852092 RNN852092 RXJ852092 SHF852092 SRB852092 TAX852092 TKT852092 TUP852092 UEL852092 UOH852092 UYD852092 VHZ852092 VRV852092 WBR852092 WLN852092 WVJ852092 C917628 IX917628 ST917628 ACP917628 AML917628 AWH917628 BGD917628 BPZ917628 BZV917628 CJR917628 CTN917628 DDJ917628 DNF917628 DXB917628 EGX917628 EQT917628 FAP917628 FKL917628 FUH917628 GED917628 GNZ917628 GXV917628 HHR917628 HRN917628 IBJ917628 ILF917628 IVB917628 JEX917628 JOT917628 JYP917628 KIL917628 KSH917628 LCD917628 LLZ917628 LVV917628 MFR917628 MPN917628 MZJ917628 NJF917628 NTB917628 OCX917628 OMT917628 OWP917628 PGL917628 PQH917628 QAD917628 QJZ917628 QTV917628 RDR917628 RNN917628 RXJ917628 SHF917628 SRB917628 TAX917628 TKT917628 TUP917628 UEL917628 UOH917628 UYD917628 VHZ917628 VRV917628 WBR917628 WLN917628 WVJ917628 C983164 IX983164 ST983164 ACP983164 AML983164 AWH983164 BGD983164 BPZ983164 BZV983164 CJR983164 CTN983164 DDJ983164 DNF983164 DXB983164 EGX983164 EQT983164 FAP983164 FKL983164 FUH983164 GED983164 GNZ983164 GXV983164 HHR983164 HRN983164 IBJ983164 ILF983164 IVB983164 JEX983164 JOT983164 JYP983164 KIL983164 KSH983164 LCD983164 LLZ983164 LVV983164 MFR983164 MPN983164 MZJ983164 NJF983164 NTB983164 OCX983164 OMT983164 OWP983164 PGL983164 PQH983164 QAD983164 QJZ983164 QTV983164 RDR983164 RNN983164 RXJ983164 SHF983164 SRB983164 TAX983164 TKT983164 TUP983164 UEL983164 UOH983164 UYD983164 VHZ983164 VRV983164 WBR983164 IX16:IX36 ST16:ST36 ACP16:ACP36 AML16:AML36 AWH16:AWH36 BGD16:BGD36 BPZ16:BPZ36 BZV16:BZV36 CJR16:CJR36 CTN16:CTN36 DDJ16:DDJ36 DNF16:DNF36 DXB16:DXB36 EGX16:EGX36 EQT16:EQT36 FAP16:FAP36 FKL16:FKL36 FUH16:FUH36 GED16:GED36 GNZ16:GNZ36 GXV16:GXV36 HHR16:HHR36 HRN16:HRN36 IBJ16:IBJ36 ILF16:ILF36 IVB16:IVB36 JEX16:JEX36 JOT16:JOT36 JYP16:JYP36 KIL16:KIL36 KSH16:KSH36 LCD16:LCD36 LLZ16:LLZ36 LVV16:LVV36 MFR16:MFR36 MPN16:MPN36 MZJ16:MZJ36 NJF16:NJF36 NTB16:NTB36 OCX16:OCX36 OMT16:OMT36 OWP16:OWP36 PGL16:PGL36 PQH16:PQH36 QAD16:QAD36 QJZ16:QJZ36 QTV16:QTV36 RDR16:RDR36 RNN16:RNN36 RXJ16:RXJ36 SHF16:SHF36 SRB16:SRB36 TAX16:TAX36 TKT16:TKT36 TUP16:TUP36 UEL16:UEL36 UOH16:UOH36 UYD16:UYD36 VHZ16:VHZ36 VRV16:VRV36 WBR16:WBR36 WLN16:WLN36 WVJ16:WVJ36">
      <formula1>0</formula1>
      <formula2>1</formula2>
    </dataValidation>
    <dataValidation type="list" allowBlank="1" showInputMessage="1" showErrorMessage="1" sqref="WVG983164 A65660 IU65660 SQ65660 ACM65660 AMI65660 AWE65660 BGA65660 BPW65660 BZS65660 CJO65660 CTK65660 DDG65660 DNC65660 DWY65660 EGU65660 EQQ65660 FAM65660 FKI65660 FUE65660 GEA65660 GNW65660 GXS65660 HHO65660 HRK65660 IBG65660 ILC65660 IUY65660 JEU65660 JOQ65660 JYM65660 KII65660 KSE65660 LCA65660 LLW65660 LVS65660 MFO65660 MPK65660 MZG65660 NJC65660 NSY65660 OCU65660 OMQ65660 OWM65660 PGI65660 PQE65660 QAA65660 QJW65660 QTS65660 RDO65660 RNK65660 RXG65660 SHC65660 SQY65660 TAU65660 TKQ65660 TUM65660 UEI65660 UOE65660 UYA65660 VHW65660 VRS65660 WBO65660 WLK65660 WVG65660 A131196 IU131196 SQ131196 ACM131196 AMI131196 AWE131196 BGA131196 BPW131196 BZS131196 CJO131196 CTK131196 DDG131196 DNC131196 DWY131196 EGU131196 EQQ131196 FAM131196 FKI131196 FUE131196 GEA131196 GNW131196 GXS131196 HHO131196 HRK131196 IBG131196 ILC131196 IUY131196 JEU131196 JOQ131196 JYM131196 KII131196 KSE131196 LCA131196 LLW131196 LVS131196 MFO131196 MPK131196 MZG131196 NJC131196 NSY131196 OCU131196 OMQ131196 OWM131196 PGI131196 PQE131196 QAA131196 QJW131196 QTS131196 RDO131196 RNK131196 RXG131196 SHC131196 SQY131196 TAU131196 TKQ131196 TUM131196 UEI131196 UOE131196 UYA131196 VHW131196 VRS131196 WBO131196 WLK131196 WVG131196 A196732 IU196732 SQ196732 ACM196732 AMI196732 AWE196732 BGA196732 BPW196732 BZS196732 CJO196732 CTK196732 DDG196732 DNC196732 DWY196732 EGU196732 EQQ196732 FAM196732 FKI196732 FUE196732 GEA196732 GNW196732 GXS196732 HHO196732 HRK196732 IBG196732 ILC196732 IUY196732 JEU196732 JOQ196732 JYM196732 KII196732 KSE196732 LCA196732 LLW196732 LVS196732 MFO196732 MPK196732 MZG196732 NJC196732 NSY196732 OCU196732 OMQ196732 OWM196732 PGI196732 PQE196732 QAA196732 QJW196732 QTS196732 RDO196732 RNK196732 RXG196732 SHC196732 SQY196732 TAU196732 TKQ196732 TUM196732 UEI196732 UOE196732 UYA196732 VHW196732 VRS196732 WBO196732 WLK196732 WVG196732 A262268 IU262268 SQ262268 ACM262268 AMI262268 AWE262268 BGA262268 BPW262268 BZS262268 CJO262268 CTK262268 DDG262268 DNC262268 DWY262268 EGU262268 EQQ262268 FAM262268 FKI262268 FUE262268 GEA262268 GNW262268 GXS262268 HHO262268 HRK262268 IBG262268 ILC262268 IUY262268 JEU262268 JOQ262268 JYM262268 KII262268 KSE262268 LCA262268 LLW262268 LVS262268 MFO262268 MPK262268 MZG262268 NJC262268 NSY262268 OCU262268 OMQ262268 OWM262268 PGI262268 PQE262268 QAA262268 QJW262268 QTS262268 RDO262268 RNK262268 RXG262268 SHC262268 SQY262268 TAU262268 TKQ262268 TUM262268 UEI262268 UOE262268 UYA262268 VHW262268 VRS262268 WBO262268 WLK262268 WVG262268 A327804 IU327804 SQ327804 ACM327804 AMI327804 AWE327804 BGA327804 BPW327804 BZS327804 CJO327804 CTK327804 DDG327804 DNC327804 DWY327804 EGU327804 EQQ327804 FAM327804 FKI327804 FUE327804 GEA327804 GNW327804 GXS327804 HHO327804 HRK327804 IBG327804 ILC327804 IUY327804 JEU327804 JOQ327804 JYM327804 KII327804 KSE327804 LCA327804 LLW327804 LVS327804 MFO327804 MPK327804 MZG327804 NJC327804 NSY327804 OCU327804 OMQ327804 OWM327804 PGI327804 PQE327804 QAA327804 QJW327804 QTS327804 RDO327804 RNK327804 RXG327804 SHC327804 SQY327804 TAU327804 TKQ327804 TUM327804 UEI327804 UOE327804 UYA327804 VHW327804 VRS327804 WBO327804 WLK327804 WVG327804 A393340 IU393340 SQ393340 ACM393340 AMI393340 AWE393340 BGA393340 BPW393340 BZS393340 CJO393340 CTK393340 DDG393340 DNC393340 DWY393340 EGU393340 EQQ393340 FAM393340 FKI393340 FUE393340 GEA393340 GNW393340 GXS393340 HHO393340 HRK393340 IBG393340 ILC393340 IUY393340 JEU393340 JOQ393340 JYM393340 KII393340 KSE393340 LCA393340 LLW393340 LVS393340 MFO393340 MPK393340 MZG393340 NJC393340 NSY393340 OCU393340 OMQ393340 OWM393340 PGI393340 PQE393340 QAA393340 QJW393340 QTS393340 RDO393340 RNK393340 RXG393340 SHC393340 SQY393340 TAU393340 TKQ393340 TUM393340 UEI393340 UOE393340 UYA393340 VHW393340 VRS393340 WBO393340 WLK393340 WVG393340 A458876 IU458876 SQ458876 ACM458876 AMI458876 AWE458876 BGA458876 BPW458876 BZS458876 CJO458876 CTK458876 DDG458876 DNC458876 DWY458876 EGU458876 EQQ458876 FAM458876 FKI458876 FUE458876 GEA458876 GNW458876 GXS458876 HHO458876 HRK458876 IBG458876 ILC458876 IUY458876 JEU458876 JOQ458876 JYM458876 KII458876 KSE458876 LCA458876 LLW458876 LVS458876 MFO458876 MPK458876 MZG458876 NJC458876 NSY458876 OCU458876 OMQ458876 OWM458876 PGI458876 PQE458876 QAA458876 QJW458876 QTS458876 RDO458876 RNK458876 RXG458876 SHC458876 SQY458876 TAU458876 TKQ458876 TUM458876 UEI458876 UOE458876 UYA458876 VHW458876 VRS458876 WBO458876 WLK458876 WVG458876 A524412 IU524412 SQ524412 ACM524412 AMI524412 AWE524412 BGA524412 BPW524412 BZS524412 CJO524412 CTK524412 DDG524412 DNC524412 DWY524412 EGU524412 EQQ524412 FAM524412 FKI524412 FUE524412 GEA524412 GNW524412 GXS524412 HHO524412 HRK524412 IBG524412 ILC524412 IUY524412 JEU524412 JOQ524412 JYM524412 KII524412 KSE524412 LCA524412 LLW524412 LVS524412 MFO524412 MPK524412 MZG524412 NJC524412 NSY524412 OCU524412 OMQ524412 OWM524412 PGI524412 PQE524412 QAA524412 QJW524412 QTS524412 RDO524412 RNK524412 RXG524412 SHC524412 SQY524412 TAU524412 TKQ524412 TUM524412 UEI524412 UOE524412 UYA524412 VHW524412 VRS524412 WBO524412 WLK524412 WVG524412 A589948 IU589948 SQ589948 ACM589948 AMI589948 AWE589948 BGA589948 BPW589948 BZS589948 CJO589948 CTK589948 DDG589948 DNC589948 DWY589948 EGU589948 EQQ589948 FAM589948 FKI589948 FUE589948 GEA589948 GNW589948 GXS589948 HHO589948 HRK589948 IBG589948 ILC589948 IUY589948 JEU589948 JOQ589948 JYM589948 KII589948 KSE589948 LCA589948 LLW589948 LVS589948 MFO589948 MPK589948 MZG589948 NJC589948 NSY589948 OCU589948 OMQ589948 OWM589948 PGI589948 PQE589948 QAA589948 QJW589948 QTS589948 RDO589948 RNK589948 RXG589948 SHC589948 SQY589948 TAU589948 TKQ589948 TUM589948 UEI589948 UOE589948 UYA589948 VHW589948 VRS589948 WBO589948 WLK589948 WVG589948 A655484 IU655484 SQ655484 ACM655484 AMI655484 AWE655484 BGA655484 BPW655484 BZS655484 CJO655484 CTK655484 DDG655484 DNC655484 DWY655484 EGU655484 EQQ655484 FAM655484 FKI655484 FUE655484 GEA655484 GNW655484 GXS655484 HHO655484 HRK655484 IBG655484 ILC655484 IUY655484 JEU655484 JOQ655484 JYM655484 KII655484 KSE655484 LCA655484 LLW655484 LVS655484 MFO655484 MPK655484 MZG655484 NJC655484 NSY655484 OCU655484 OMQ655484 OWM655484 PGI655484 PQE655484 QAA655484 QJW655484 QTS655484 RDO655484 RNK655484 RXG655484 SHC655484 SQY655484 TAU655484 TKQ655484 TUM655484 UEI655484 UOE655484 UYA655484 VHW655484 VRS655484 WBO655484 WLK655484 WVG655484 A721020 IU721020 SQ721020 ACM721020 AMI721020 AWE721020 BGA721020 BPW721020 BZS721020 CJO721020 CTK721020 DDG721020 DNC721020 DWY721020 EGU721020 EQQ721020 FAM721020 FKI721020 FUE721020 GEA721020 GNW721020 GXS721020 HHO721020 HRK721020 IBG721020 ILC721020 IUY721020 JEU721020 JOQ721020 JYM721020 KII721020 KSE721020 LCA721020 LLW721020 LVS721020 MFO721020 MPK721020 MZG721020 NJC721020 NSY721020 OCU721020 OMQ721020 OWM721020 PGI721020 PQE721020 QAA721020 QJW721020 QTS721020 RDO721020 RNK721020 RXG721020 SHC721020 SQY721020 TAU721020 TKQ721020 TUM721020 UEI721020 UOE721020 UYA721020 VHW721020 VRS721020 WBO721020 WLK721020 WVG721020 A786556 IU786556 SQ786556 ACM786556 AMI786556 AWE786556 BGA786556 BPW786556 BZS786556 CJO786556 CTK786556 DDG786556 DNC786556 DWY786556 EGU786556 EQQ786556 FAM786556 FKI786556 FUE786556 GEA786556 GNW786556 GXS786556 HHO786556 HRK786556 IBG786556 ILC786556 IUY786556 JEU786556 JOQ786556 JYM786556 KII786556 KSE786556 LCA786556 LLW786556 LVS786556 MFO786556 MPK786556 MZG786556 NJC786556 NSY786556 OCU786556 OMQ786556 OWM786556 PGI786556 PQE786556 QAA786556 QJW786556 QTS786556 RDO786556 RNK786556 RXG786556 SHC786556 SQY786556 TAU786556 TKQ786556 TUM786556 UEI786556 UOE786556 UYA786556 VHW786556 VRS786556 WBO786556 WLK786556 WVG786556 A852092 IU852092 SQ852092 ACM852092 AMI852092 AWE852092 BGA852092 BPW852092 BZS852092 CJO852092 CTK852092 DDG852092 DNC852092 DWY852092 EGU852092 EQQ852092 FAM852092 FKI852092 FUE852092 GEA852092 GNW852092 GXS852092 HHO852092 HRK852092 IBG852092 ILC852092 IUY852092 JEU852092 JOQ852092 JYM852092 KII852092 KSE852092 LCA852092 LLW852092 LVS852092 MFO852092 MPK852092 MZG852092 NJC852092 NSY852092 OCU852092 OMQ852092 OWM852092 PGI852092 PQE852092 QAA852092 QJW852092 QTS852092 RDO852092 RNK852092 RXG852092 SHC852092 SQY852092 TAU852092 TKQ852092 TUM852092 UEI852092 UOE852092 UYA852092 VHW852092 VRS852092 WBO852092 WLK852092 WVG852092 A917628 IU917628 SQ917628 ACM917628 AMI917628 AWE917628 BGA917628 BPW917628 BZS917628 CJO917628 CTK917628 DDG917628 DNC917628 DWY917628 EGU917628 EQQ917628 FAM917628 FKI917628 FUE917628 GEA917628 GNW917628 GXS917628 HHO917628 HRK917628 IBG917628 ILC917628 IUY917628 JEU917628 JOQ917628 JYM917628 KII917628 KSE917628 LCA917628 LLW917628 LVS917628 MFO917628 MPK917628 MZG917628 NJC917628 NSY917628 OCU917628 OMQ917628 OWM917628 PGI917628 PQE917628 QAA917628 QJW917628 QTS917628 RDO917628 RNK917628 RXG917628 SHC917628 SQY917628 TAU917628 TKQ917628 TUM917628 UEI917628 UOE917628 UYA917628 VHW917628 VRS917628 WBO917628 WLK917628 WVG917628 A983164 IU983164 SQ983164 ACM983164 AMI983164 AWE983164 BGA983164 BPW983164 BZS983164 CJO983164 CTK983164 DDG983164 DNC983164 DWY983164 EGU983164 EQQ983164 FAM983164 FKI983164 FUE983164 GEA983164 GNW983164 GXS983164 HHO983164 HRK983164 IBG983164 ILC983164 IUY983164 JEU983164 JOQ983164 JYM983164 KII983164 KSE983164 LCA983164 LLW983164 LVS983164 MFO983164 MPK983164 MZG983164 NJC983164 NSY983164 OCU983164 OMQ983164 OWM983164 PGI983164 PQE983164 QAA983164 QJW983164 QTS983164 RDO983164 RNK983164 RXG983164 SHC983164 SQY983164 TAU983164 TKQ983164 TUM983164 UEI983164 UOE983164 UYA983164 VHW983164 VRS983164 WBO983164 WLK983164 WVG16:WVG36 IU16:IU36 SQ16:SQ36 ACM16:ACM36 AMI16:AMI36 AWE16:AWE36 BGA16:BGA36 BPW16:BPW36 BZS16:BZS36 CJO16:CJO36 CTK16:CTK36 DDG16:DDG36 DNC16:DNC36 DWY16:DWY36 EGU16:EGU36 EQQ16:EQQ36 FAM16:FAM36 FKI16:FKI36 FUE16:FUE36 GEA16:GEA36 GNW16:GNW36 GXS16:GXS36 HHO16:HHO36 HRK16:HRK36 IBG16:IBG36 ILC16:ILC36 IUY16:IUY36 JEU16:JEU36 JOQ16:JOQ36 JYM16:JYM36 KII16:KII36 KSE16:KSE36 LCA16:LCA36 LLW16:LLW36 LVS16:LVS36 MFO16:MFO36 MPK16:MPK36 MZG16:MZG36 NJC16:NJC36 NSY16:NSY36 OCU16:OCU36 OMQ16:OMQ36 OWM16:OWM36 PGI16:PGI36 PQE16:PQE36 QAA16:QAA36 QJW16:QJW36 QTS16:QTS36 RDO16:RDO36 RNK16:RNK36 RXG16:RXG36 SHC16:SHC36 SQY16:SQY36 TAU16:TAU36 TKQ16:TKQ36 TUM16:TUM36 UEI16:UEI36 UOE16:UOE36 UYA16:UYA36 VHW16:VHW36 VRS16:VRS36 WBO16:WBO36 WLK16:WLK36 A17:A36">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6" customWidth="1"/>
    <col min="2" max="2" width="55.5703125" style="136" customWidth="1"/>
    <col min="3" max="3" width="41.28515625" style="136" customWidth="1"/>
    <col min="4" max="4" width="29.42578125" style="136" customWidth="1"/>
    <col min="5" max="5" width="29.140625" style="136" customWidth="1"/>
    <col min="6" max="16384" width="11.42578125" style="86"/>
  </cols>
  <sheetData>
    <row r="1" spans="1:5" ht="15.6" x14ac:dyDescent="0.3">
      <c r="A1" s="492" t="s">
        <v>88</v>
      </c>
      <c r="B1" s="493"/>
      <c r="C1" s="493"/>
      <c r="D1" s="493"/>
      <c r="E1" s="109"/>
    </row>
    <row r="2" spans="1:5" ht="27.75" customHeight="1" x14ac:dyDescent="0.3">
      <c r="A2" s="110"/>
      <c r="B2" s="494" t="s">
        <v>71</v>
      </c>
      <c r="C2" s="494"/>
      <c r="D2" s="494"/>
      <c r="E2" s="111"/>
    </row>
    <row r="3" spans="1:5" ht="21" customHeight="1" x14ac:dyDescent="0.25">
      <c r="A3" s="112"/>
      <c r="B3" s="494" t="s">
        <v>139</v>
      </c>
      <c r="C3" s="494"/>
      <c r="D3" s="494"/>
      <c r="E3" s="113"/>
    </row>
    <row r="4" spans="1:5" ht="15.6" thickBot="1" x14ac:dyDescent="0.35">
      <c r="A4" s="114"/>
      <c r="B4" s="115"/>
      <c r="C4" s="115"/>
      <c r="D4" s="115"/>
      <c r="E4" s="116"/>
    </row>
    <row r="5" spans="1:5" ht="26.25" customHeight="1" thickBot="1" x14ac:dyDescent="0.35">
      <c r="A5" s="114"/>
      <c r="B5" s="117" t="s">
        <v>72</v>
      </c>
      <c r="C5" s="495"/>
      <c r="D5" s="496"/>
      <c r="E5" s="116"/>
    </row>
    <row r="6" spans="1:5" ht="27.75" customHeight="1" thickBot="1" x14ac:dyDescent="0.35">
      <c r="A6" s="114"/>
      <c r="B6" s="142" t="s">
        <v>73</v>
      </c>
      <c r="C6" s="497"/>
      <c r="D6" s="498"/>
      <c r="E6" s="116"/>
    </row>
    <row r="7" spans="1:5" ht="29.25" customHeight="1" thickBot="1" x14ac:dyDescent="0.35">
      <c r="A7" s="114"/>
      <c r="B7" s="142" t="s">
        <v>140</v>
      </c>
      <c r="C7" s="501" t="s">
        <v>141</v>
      </c>
      <c r="D7" s="502"/>
      <c r="E7" s="116"/>
    </row>
    <row r="8" spans="1:5" ht="16.149999999999999" thickBot="1" x14ac:dyDescent="0.35">
      <c r="A8" s="114"/>
      <c r="B8" s="143" t="s">
        <v>142</v>
      </c>
      <c r="C8" s="499"/>
      <c r="D8" s="500"/>
      <c r="E8" s="116"/>
    </row>
    <row r="9" spans="1:5" ht="23.25" customHeight="1" thickBot="1" x14ac:dyDescent="0.35">
      <c r="A9" s="114"/>
      <c r="B9" s="143" t="s">
        <v>142</v>
      </c>
      <c r="C9" s="499"/>
      <c r="D9" s="500"/>
      <c r="E9" s="116"/>
    </row>
    <row r="10" spans="1:5" ht="26.25" customHeight="1" thickBot="1" x14ac:dyDescent="0.35">
      <c r="A10" s="114"/>
      <c r="B10" s="143" t="s">
        <v>142</v>
      </c>
      <c r="C10" s="499"/>
      <c r="D10" s="500"/>
      <c r="E10" s="116"/>
    </row>
    <row r="11" spans="1:5" ht="21.75" customHeight="1" thickBot="1" x14ac:dyDescent="0.35">
      <c r="A11" s="114"/>
      <c r="B11" s="143" t="s">
        <v>142</v>
      </c>
      <c r="C11" s="499"/>
      <c r="D11" s="500"/>
      <c r="E11" s="116"/>
    </row>
    <row r="12" spans="1:5" ht="31.9" thickBot="1" x14ac:dyDescent="0.35">
      <c r="A12" s="114"/>
      <c r="B12" s="144" t="s">
        <v>143</v>
      </c>
      <c r="C12" s="499">
        <f>SUM(C8:D11)</f>
        <v>0</v>
      </c>
      <c r="D12" s="500"/>
      <c r="E12" s="116"/>
    </row>
    <row r="13" spans="1:5" ht="26.25" customHeight="1" thickBot="1" x14ac:dyDescent="0.35">
      <c r="A13" s="114"/>
      <c r="B13" s="144" t="s">
        <v>144</v>
      </c>
      <c r="C13" s="499">
        <f>+C12/616000</f>
        <v>0</v>
      </c>
      <c r="D13" s="500"/>
      <c r="E13" s="116"/>
    </row>
    <row r="14" spans="1:5" ht="24.75" customHeight="1" x14ac:dyDescent="0.3">
      <c r="A14" s="114"/>
      <c r="B14" s="115"/>
      <c r="C14" s="119"/>
      <c r="D14" s="120"/>
      <c r="E14" s="116"/>
    </row>
    <row r="15" spans="1:5" ht="28.5" customHeight="1" thickBot="1" x14ac:dyDescent="0.35">
      <c r="A15" s="114"/>
      <c r="B15" s="115" t="s">
        <v>145</v>
      </c>
      <c r="C15" s="119"/>
      <c r="D15" s="120"/>
      <c r="E15" s="116"/>
    </row>
    <row r="16" spans="1:5" ht="27" customHeight="1" x14ac:dyDescent="0.25">
      <c r="A16" s="114"/>
      <c r="B16" s="121" t="s">
        <v>74</v>
      </c>
      <c r="C16" s="122"/>
      <c r="D16" s="123"/>
      <c r="E16" s="116"/>
    </row>
    <row r="17" spans="1:6" ht="28.5" customHeight="1" x14ac:dyDescent="0.25">
      <c r="A17" s="114"/>
      <c r="B17" s="114" t="s">
        <v>75</v>
      </c>
      <c r="C17" s="124"/>
      <c r="D17" s="116"/>
      <c r="E17" s="116"/>
    </row>
    <row r="18" spans="1:6" ht="15" x14ac:dyDescent="0.25">
      <c r="A18" s="114"/>
      <c r="B18" s="114" t="s">
        <v>76</v>
      </c>
      <c r="C18" s="124"/>
      <c r="D18" s="116"/>
      <c r="E18" s="116"/>
    </row>
    <row r="19" spans="1:6" ht="27" customHeight="1" thickBot="1" x14ac:dyDescent="0.3">
      <c r="A19" s="114"/>
      <c r="B19" s="125" t="s">
        <v>77</v>
      </c>
      <c r="C19" s="126"/>
      <c r="D19" s="127"/>
      <c r="E19" s="116"/>
    </row>
    <row r="20" spans="1:6" ht="27" customHeight="1" thickBot="1" x14ac:dyDescent="0.3">
      <c r="A20" s="114"/>
      <c r="B20" s="483" t="s">
        <v>78</v>
      </c>
      <c r="C20" s="484"/>
      <c r="D20" s="485"/>
      <c r="E20" s="116"/>
    </row>
    <row r="21" spans="1:6" ht="16.5" thickBot="1" x14ac:dyDescent="0.3">
      <c r="A21" s="114"/>
      <c r="B21" s="483" t="s">
        <v>79</v>
      </c>
      <c r="C21" s="484"/>
      <c r="D21" s="485"/>
      <c r="E21" s="116"/>
    </row>
    <row r="22" spans="1:6" x14ac:dyDescent="0.25">
      <c r="A22" s="114"/>
      <c r="B22" s="128" t="s">
        <v>146</v>
      </c>
      <c r="C22" s="129"/>
      <c r="D22" s="120" t="s">
        <v>80</v>
      </c>
      <c r="E22" s="116"/>
    </row>
    <row r="23" spans="1:6" ht="16.5" thickBot="1" x14ac:dyDescent="0.3">
      <c r="A23" s="114"/>
      <c r="B23" s="118" t="s">
        <v>81</v>
      </c>
      <c r="C23" s="130"/>
      <c r="D23" s="131" t="s">
        <v>80</v>
      </c>
      <c r="E23" s="116"/>
    </row>
    <row r="24" spans="1:6" ht="16.5" thickBot="1" x14ac:dyDescent="0.3">
      <c r="A24" s="114"/>
      <c r="B24" s="132"/>
      <c r="C24" s="133"/>
      <c r="D24" s="115"/>
      <c r="E24" s="134"/>
    </row>
    <row r="25" spans="1:6" x14ac:dyDescent="0.25">
      <c r="A25" s="486"/>
      <c r="B25" s="487" t="s">
        <v>82</v>
      </c>
      <c r="C25" s="489" t="s">
        <v>83</v>
      </c>
      <c r="D25" s="490"/>
      <c r="E25" s="491"/>
      <c r="F25" s="480"/>
    </row>
    <row r="26" spans="1:6" ht="16.5" thickBot="1" x14ac:dyDescent="0.3">
      <c r="A26" s="486"/>
      <c r="B26" s="488"/>
      <c r="C26" s="481" t="s">
        <v>84</v>
      </c>
      <c r="D26" s="482"/>
      <c r="E26" s="491"/>
      <c r="F26" s="480"/>
    </row>
    <row r="27" spans="1:6" thickBot="1" x14ac:dyDescent="0.3">
      <c r="A27" s="125"/>
      <c r="B27" s="135"/>
      <c r="C27" s="135"/>
      <c r="D27" s="135"/>
      <c r="E27" s="127"/>
      <c r="F27" s="108"/>
    </row>
    <row r="28" spans="1:6" x14ac:dyDescent="0.25">
      <c r="B28" s="137" t="s">
        <v>147</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Luffi</cp:lastModifiedBy>
  <dcterms:created xsi:type="dcterms:W3CDTF">2014-10-22T15:49:24Z</dcterms:created>
  <dcterms:modified xsi:type="dcterms:W3CDTF">2014-12-21T20:21:05Z</dcterms:modified>
</cp:coreProperties>
</file>