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ICBF\Convocatoia Sede Nacional\"/>
    </mc:Choice>
  </mc:AlternateContent>
  <bookViews>
    <workbookView xWindow="0" yWindow="0" windowWidth="19200" windowHeight="8232" tabRatio="598" firstSheet="1" activeTab="1"/>
  </bookViews>
  <sheets>
    <sheet name="JURIDICA" sheetId="9" state="hidden" r:id="rId1"/>
    <sheet name="Grupo 23" sheetId="11" r:id="rId2"/>
    <sheet name="FINANCIERA" sheetId="10" state="hidden" r:id="rId3"/>
  </sheets>
  <definedNames>
    <definedName name="_xlnm._FilterDatabase" localSheetId="1" hidden="1">'Grupo 23'!$A$75:$AB$103</definedName>
  </definedNames>
  <calcPr calcId="152511"/>
</workbook>
</file>

<file path=xl/calcChain.xml><?xml version="1.0" encoding="utf-8"?>
<calcChain xmlns="http://schemas.openxmlformats.org/spreadsheetml/2006/main">
  <c r="N42" i="11" l="1"/>
  <c r="P42" i="11" s="1"/>
  <c r="P43" i="11"/>
  <c r="N41" i="11"/>
  <c r="P41" i="11" s="1"/>
  <c r="P39" i="11"/>
  <c r="N39" i="11"/>
  <c r="N40" i="11"/>
  <c r="P40" i="11"/>
  <c r="N45" i="11"/>
  <c r="N46" i="11"/>
  <c r="N47" i="11"/>
  <c r="N48" i="11"/>
  <c r="N49" i="11"/>
  <c r="N50" i="11"/>
  <c r="N51" i="11"/>
  <c r="N44" i="11"/>
  <c r="P45" i="11"/>
  <c r="P46" i="11"/>
  <c r="P47" i="11"/>
  <c r="P48" i="11"/>
  <c r="P49" i="11"/>
  <c r="P50" i="11"/>
  <c r="P51" i="11"/>
  <c r="P44" i="11"/>
  <c r="L124" i="11" l="1"/>
  <c r="K124" i="11"/>
  <c r="K52" i="11" l="1"/>
  <c r="C56" i="11" s="1"/>
  <c r="G15" i="11" l="1"/>
  <c r="F155" i="11" l="1"/>
  <c r="E130" i="11"/>
  <c r="D165" i="11" s="1"/>
  <c r="Q52" i="11"/>
  <c r="P52" i="11"/>
  <c r="O52" i="11"/>
  <c r="C57" i="11" s="1"/>
  <c r="N52" i="11"/>
  <c r="M52" i="11"/>
  <c r="L52" i="11"/>
  <c r="K36" i="11"/>
  <c r="D166" i="11" l="1"/>
  <c r="E165" i="11" s="1"/>
  <c r="E33" i="11"/>
  <c r="C12" i="10" l="1"/>
  <c r="C13" i="10" s="1"/>
</calcChain>
</file>

<file path=xl/sharedStrings.xml><?xml version="1.0" encoding="utf-8"?>
<sst xmlns="http://schemas.openxmlformats.org/spreadsheetml/2006/main" count="790" uniqueCount="375">
  <si>
    <t>CARGO</t>
  </si>
  <si>
    <t>* Dirección, barrio - vereda, Centro Zonal</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</si>
  <si>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</si>
  <si>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</si>
  <si>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</si>
  <si>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</si>
  <si>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</si>
  <si>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</si>
  <si>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</si>
  <si>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</si>
  <si>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</si>
  <si>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</si>
  <si>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</si>
  <si>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</si>
  <si>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</si>
  <si>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</si>
  <si>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</si>
  <si>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</si>
  <si>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</si>
  <si>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</si>
  <si>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</si>
  <si>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</si>
  <si>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</si>
  <si>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Valor</t>
  </si>
  <si>
    <t>Criterio</t>
  </si>
  <si>
    <t>Número de cupos</t>
  </si>
  <si>
    <t>Experiencia habilitante</t>
  </si>
  <si>
    <t>fueron objeto de multas
si/no</t>
  </si>
  <si>
    <t>Total meses de experiencia adicional acreditada valida</t>
  </si>
  <si>
    <t>CRITERIO</t>
  </si>
  <si>
    <t xml:space="preserve">Concepto, cumple </t>
  </si>
  <si>
    <t>Valor ejecutado
del contrato</t>
  </si>
  <si>
    <t>** Cupos de acuerdo con el área exigida en el estándar 40 para las dos Modalidades</t>
  </si>
  <si>
    <t>Talento Humano - Habilitante</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</si>
  <si>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</si>
  <si>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</si>
  <si>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</si>
  <si>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</si>
  <si>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</si>
  <si>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</si>
  <si>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</si>
  <si>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</si>
  <si>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</si>
  <si>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</si>
  <si>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</si>
  <si>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</si>
  <si>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</si>
  <si>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</si>
  <si>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</si>
  <si>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</si>
  <si>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</si>
  <si>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</si>
  <si>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</si>
  <si>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</si>
  <si>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</si>
  <si>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</si>
  <si>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</si>
  <si>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</si>
  <si>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</si>
  <si>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CONVOCATORIA PÚBLICA DE APORTE No XX DE 2014</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</si>
  <si>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</si>
  <si>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</si>
  <si>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</si>
  <si>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</si>
  <si>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</si>
  <si>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</si>
  <si>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</si>
  <si>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</si>
  <si>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</si>
  <si>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</si>
  <si>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</si>
  <si>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</si>
  <si>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</si>
  <si>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</si>
  <si>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</si>
  <si>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</si>
  <si>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</si>
  <si>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</si>
  <si>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</si>
  <si>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</si>
  <si>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CUMPLE - NO CUMPLE</t>
  </si>
  <si>
    <t>NIVEL DE ENDEUDAMIENTO</t>
  </si>
  <si>
    <t>CONSOLIDADO GENERAL:</t>
  </si>
  <si>
    <t>EL PROPONENTE CUMPLE ______ NO CUMPLE _______</t>
  </si>
  <si>
    <t xml:space="preserve">CON LA CAPACIDAD FINANCIERA </t>
  </si>
  <si>
    <t>PROPONENTE No. 1. xxxxxxxxxxx</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</si>
  <si>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</si>
  <si>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</si>
  <si>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</si>
  <si>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</si>
  <si>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</si>
  <si>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</si>
  <si>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</si>
  <si>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PROPONENTE No. 2. xxxxxxxxxxx</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</si>
  <si>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</si>
  <si>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</si>
  <si>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</si>
  <si>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</si>
  <si>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Experiencia mínima a acreditar en cupos (80% de los cupos del grupo)</t>
  </si>
  <si>
    <t>Porcentaje de participación en caso de consorcio o unión temporal</t>
  </si>
  <si>
    <t>Infraestructura Formato 11 - Habilitante</t>
  </si>
  <si>
    <t>CAPACIDAD  INSTALADA EN CUPOS**</t>
  </si>
  <si>
    <t>UBICACIÓN*</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</si>
  <si>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</si>
  <si>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</si>
  <si>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</si>
  <si>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</si>
  <si>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SE ENCUENTRA DENTRO DE UN KM DE DISTANCIA DE LA UNICACIÓN ACTUAL DE LOS BENEFICIARIOS SI/NO</t>
  </si>
  <si>
    <t>CÉDULA DE CIUDADANÍA</t>
  </si>
  <si>
    <t>TÍTULO OBTENIDO</t>
  </si>
  <si>
    <t>FECHA DE TERMINACIÓN DE MATERIAS O DE GRADO SEGÚN EL CASO</t>
  </si>
  <si>
    <t xml:space="preserve">EXPERIENCIA PROFESIONAL </t>
  </si>
  <si>
    <t>EMPRESA</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</si>
  <si>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</si>
  <si>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</si>
  <si>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</si>
  <si>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</si>
  <si>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</si>
  <si>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</si>
  <si>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</si>
  <si>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PROFESIONAL DE APOYO PEDAGÓGICO  POR CADA MIL CUPOS OFERTADOS O FRACIÓN INFERIOR</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</si>
  <si>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</si>
  <si>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</si>
  <si>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</si>
  <si>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</si>
  <si>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</si>
  <si>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</si>
  <si>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</si>
  <si>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</si>
  <si>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</si>
  <si>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</si>
  <si>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</si>
  <si>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</si>
  <si>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</si>
  <si>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</si>
  <si>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</si>
  <si>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</si>
  <si>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</si>
  <si>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</si>
  <si>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</si>
  <si>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</si>
  <si>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</si>
  <si>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</si>
  <si>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</si>
  <si>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</si>
  <si>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</si>
  <si>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</si>
  <si>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</si>
  <si>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 xml:space="preserve">Cantidad de Cupos ejecutados 
</t>
  </si>
  <si>
    <t xml:space="preserve">Cantidad de Cupos ejecutados no validados
</t>
  </si>
  <si>
    <t>MODALIDAD A LA QUE SE PRESENTA
(DESARROLLO INFANTIL EN MEDIIO FAMILIAR)</t>
  </si>
  <si>
    <t>CUMPLIMIENTO SERVICIOS PÚBLICOS BÁSICOS SEGÚN FORMATO 11 SI/NO</t>
  </si>
  <si>
    <t>CARTA DE COMPROMISO DE SUSCRIBIR EL CONTRATO FORMATO 8 
SI /NO</t>
  </si>
  <si>
    <t>FECHA DE  TERMINACIÓN</t>
  </si>
  <si>
    <t>FECHA DE INICIO</t>
  </si>
  <si>
    <t>FUNCIONES CERTIFIACAS CUMPLEN CON LO  
REQUERIDO
(SI/NO)</t>
  </si>
  <si>
    <t>CANTIDAD T.HUMANO REQUERIDA
(PROPORCIÓN T.HNO/CUPOS)</t>
  </si>
  <si>
    <t>Grupos y presupuesto al que esta ofertando
(se debe hacer una valuación independiente para cada grupo al que se presenta)</t>
  </si>
  <si>
    <t>X</t>
  </si>
  <si>
    <t>Cantidad de Cupos ejecutados
validados</t>
  </si>
  <si>
    <t xml:space="preserve">APOYO PSICOSOCIAL </t>
  </si>
  <si>
    <t xml:space="preserve">TRABAJADOR SOCIAL </t>
  </si>
  <si>
    <t xml:space="preserve">NO </t>
  </si>
  <si>
    <t>-</t>
  </si>
  <si>
    <t>1/1000</t>
  </si>
  <si>
    <t>1/5000</t>
  </si>
  <si>
    <t xml:space="preserve">MODALIDAD FAMILIAR </t>
  </si>
  <si>
    <t xml:space="preserve">SI </t>
  </si>
  <si>
    <t>PSICOLOGO</t>
  </si>
  <si>
    <t xml:space="preserve">CUMPLE </t>
  </si>
  <si>
    <t>1/300</t>
  </si>
  <si>
    <t>1/150</t>
  </si>
  <si>
    <t>COORDINADOR GENERAL DEL PROYECTO POR CADA MIL CUPOS OFERTADOS O FRACIÓN INFERIOR</t>
  </si>
  <si>
    <t>FUNCIONES CERTIFICAS CUMPLEN CON LO  
REQUERIDO
(SI/NO)</t>
  </si>
  <si>
    <t>NO REPORTA</t>
  </si>
  <si>
    <t xml:space="preserve">UNION TEMPORAL SUEÑOS DE INFANCIA </t>
  </si>
  <si>
    <t>Veintitrés  (23)</t>
  </si>
  <si>
    <t xml:space="preserve">FUNDACION EDUCATIVA NUEVO SIGLO </t>
  </si>
  <si>
    <t>FUNDACION EDUCATIVA  GELVER</t>
  </si>
  <si>
    <t xml:space="preserve">SEM </t>
  </si>
  <si>
    <t>4143.2.26-1316-40-2008</t>
  </si>
  <si>
    <t xml:space="preserve">CORPORACION JUAN BOSCO </t>
  </si>
  <si>
    <t xml:space="preserve">JOHANNA ANDREA OSORIO MORALES </t>
  </si>
  <si>
    <t>FUNDACION UNIVERSITARIA CLARETIANA FUCLA</t>
  </si>
  <si>
    <t>FEBERO DE 2010</t>
  </si>
  <si>
    <t>431 AL 446</t>
  </si>
  <si>
    <t>447 AL 466</t>
  </si>
  <si>
    <t xml:space="preserve">PROFESIONAL EN RECREACION </t>
  </si>
  <si>
    <t>MERLIN YANETH VALENCIA BORJA</t>
  </si>
  <si>
    <t xml:space="preserve">FUNDACION CASA HOGAR NUESTROS SUEÑOS </t>
  </si>
  <si>
    <t>467 AL 484</t>
  </si>
  <si>
    <t xml:space="preserve">MARIA ANGELICA RIVERA RODRIGUEZ </t>
  </si>
  <si>
    <t xml:space="preserve">JAIDI VANESSA YODOJO RENTERIA </t>
  </si>
  <si>
    <t>SOCIOLOGO</t>
  </si>
  <si>
    <t>486 AL 515</t>
  </si>
  <si>
    <t>INSTITUCION EDUCATIVA RENACIENTE DEL PACIFICO</t>
  </si>
  <si>
    <t>516 AL 535</t>
  </si>
  <si>
    <t xml:space="preserve">SUSANA ANGULO VALENCIA </t>
  </si>
  <si>
    <t>GENTE OPORTUNA S.A.S</t>
  </si>
  <si>
    <t>541 AL 561</t>
  </si>
  <si>
    <t xml:space="preserve">DIANA JISELL MONTAÑO </t>
  </si>
  <si>
    <t>FUNOMISER</t>
  </si>
  <si>
    <t>JULIO DE 2014</t>
  </si>
  <si>
    <t>LETICIA LERMA SINISTERRA</t>
  </si>
  <si>
    <t>JULIO DE 2012</t>
  </si>
  <si>
    <t xml:space="preserve">PROFESIONAL EN DESARROLLO SOCIAL COMUNITARIO </t>
  </si>
  <si>
    <t>23/0/4/2004</t>
  </si>
  <si>
    <t>562 AL 589</t>
  </si>
  <si>
    <t>FUNOMISER
FUNDACION HACEDORES DE FUTURO</t>
  </si>
  <si>
    <t>JULIO DE 2012
ENERO DE 2005</t>
  </si>
  <si>
    <t>DIC DE 2012
DIC DE 2006</t>
  </si>
  <si>
    <t xml:space="preserve">NO REFIERE </t>
  </si>
  <si>
    <t>590 AL 611</t>
  </si>
  <si>
    <t xml:space="preserve">ADRIANA OCORO VENTE </t>
  </si>
  <si>
    <t>ALCALDIA DISTRITAL DE BUENAVENTURA</t>
  </si>
  <si>
    <t>CLAUDIA MILENA ACHITO ARBOLEDA</t>
  </si>
  <si>
    <t>UNIVERSIDAD DEL VALLE</t>
  </si>
  <si>
    <t>FEBRERO  DE 2011</t>
  </si>
  <si>
    <t>DICIEMBRE DE 2011</t>
  </si>
  <si>
    <t>612 AL 634</t>
  </si>
  <si>
    <t>MARIA CATALINA CORDOBA RIVAS</t>
  </si>
  <si>
    <t>FUNDEHUSPA
AGROINSUMOS VALOYES</t>
  </si>
  <si>
    <t>15/09/2010
01/08/2012</t>
  </si>
  <si>
    <t>20/10/2012
28/12/2012</t>
  </si>
  <si>
    <t>636 AL 654</t>
  </si>
  <si>
    <t>656 AL 671</t>
  </si>
  <si>
    <t>NO PRESENTÓ COORDINADOR PARA EL GRUPO DE BUGALAGRANDE</t>
  </si>
  <si>
    <t>MARIA YISELA VIVAS CORTES</t>
  </si>
  <si>
    <t xml:space="preserve">NO  </t>
  </si>
  <si>
    <t xml:space="preserve">FALTA PERFILES PARA EL GRUPO DE CAICEDONIA </t>
  </si>
  <si>
    <t>ASTRID VALNCIA SANCHEZ</t>
  </si>
  <si>
    <t xml:space="preserve">SOCIOLOGO </t>
  </si>
  <si>
    <t>ESCUELA LUIS MARIA LOZANO
INSTITUCION EDUCATIVA NUESTRA SEÑORA CONSOLADORA DEL CARPINELLO</t>
  </si>
  <si>
    <t>25/01/2005
ENERO DE 2012</t>
  </si>
  <si>
    <t>30/11/2010
DIC DE 2012</t>
  </si>
  <si>
    <t>673 AL 700</t>
  </si>
  <si>
    <t>ADRIANA PATRICIA GAMBOA BELALCAZAR</t>
  </si>
  <si>
    <t xml:space="preserve">NO PRESENTÓ SOPORTES QUE PERMITAN EVIDENCIAR SU FORMACION PROFESIONAL Y SU EXPERIENCIA LABORAL </t>
  </si>
  <si>
    <t>NO REFIERE</t>
  </si>
  <si>
    <t>ADY ROCIO SUAREZ VALENCIA</t>
  </si>
  <si>
    <t>704 AL 711</t>
  </si>
  <si>
    <t>712 AL 750</t>
  </si>
  <si>
    <t xml:space="preserve">YULY FERNANDA ROSERO GUERRERO </t>
  </si>
  <si>
    <t>752 AL 778</t>
  </si>
  <si>
    <t xml:space="preserve">PROFESIONAL EN FILOSOFIA </t>
  </si>
  <si>
    <t>AYDEE VALENCIA HINOJOSA</t>
  </si>
  <si>
    <t>YURANNY ACHITO ARBOLEDA</t>
  </si>
  <si>
    <t>HEIDY TATIANA GOMEZ VOGELAR</t>
  </si>
  <si>
    <t>YIRLEAN PARRA RUIZ</t>
  </si>
  <si>
    <t>MARIBEL CASTRO CORDOBA</t>
  </si>
  <si>
    <t>OLGA PATRICIA MURILLO MURILLO</t>
  </si>
  <si>
    <t>ABRAHAM BECERRA MORENO</t>
  </si>
  <si>
    <t>222 AL 244</t>
  </si>
  <si>
    <t>FUNDACION PARA LA ORIENTACION FAMILIAR</t>
  </si>
  <si>
    <t>FUNDACION PARA LA ORIENTACION FAMILIAR
RED JUNTOS</t>
  </si>
  <si>
    <t>15/02/2010
18/02/2008</t>
  </si>
  <si>
    <t>30/07/2010
30/11/2008</t>
  </si>
  <si>
    <t>245 AL 281</t>
  </si>
  <si>
    <t>FUNDACION PLAN</t>
  </si>
  <si>
    <t>282 AL 317</t>
  </si>
  <si>
    <t>CENTRO EDUCATIVO NUEVA FLORESTA</t>
  </si>
  <si>
    <t>318 AL 336</t>
  </si>
  <si>
    <t>13/02/2012
02/01/2013
01/01/2014</t>
  </si>
  <si>
    <t>31/12/2012
31/12/2013
31/07/2014</t>
  </si>
  <si>
    <t>337 AL 349</t>
  </si>
  <si>
    <t>LICENCIADO EN CIENCIAS SOCIALES</t>
  </si>
  <si>
    <t>FALTO UN COORDINADOR GENERAL DE ACUERDO A LAS PROPORCIONES ESTABLECIDAS EN EL PLIEGO DE CONDICIONES</t>
  </si>
  <si>
    <t>COMFACHOCO</t>
  </si>
  <si>
    <t>11/12/2009
15/12/2010</t>
  </si>
  <si>
    <t>06/04/2009
01/03/2010</t>
  </si>
  <si>
    <t>NO CUMPLE CON EL TIEMPO DE EXPERIENCIA REQUERIDO. ADICIONALMENTE LA CERTIFICACION DE LA ALCALDIA MUNICIPAL DEL CANTON DE SAN PABLO NO RELACIONA FUNCIONES DEL CARGO NI FECHA DE INGRESO Y RETIRO.</t>
  </si>
  <si>
    <t>350 AL 370</t>
  </si>
  <si>
    <t>LICENCIADO EN CIENCIAS SOCIALES CON ENFASIS EN EDUCACION BASICA</t>
  </si>
  <si>
    <t>ESCUELA SANTA RITA
CENTRO EDUCATIVO CENDA DE AMOR</t>
  </si>
  <si>
    <t xml:space="preserve">01/10/2007
01/10/2008
01/10/2009
01/02/2011
07/02/2012
 04/02/2013
04/02/2014
</t>
  </si>
  <si>
    <t xml:space="preserve">30/08/2008
30/08/2009
30/11/2010
30/11/2011
30/11/2012
30/11/2013
30/11/2014
</t>
  </si>
  <si>
    <t xml:space="preserve">LA EXPERIENCIA NO ES VALIDA, TODA VEZ QUE  CORRESPONDE A FECHAS ANTERIORES A LA FECHA DE GRADUACION COMO PROFESIONAL. </t>
  </si>
  <si>
    <t>SANDRA MELISSA MONTAÑO LONGA</t>
  </si>
  <si>
    <t>371 AL 406</t>
  </si>
  <si>
    <t xml:space="preserve">FUNOMISER </t>
  </si>
  <si>
    <t>407 AL 428</t>
  </si>
  <si>
    <t>LICENCIADO EN EDUCACION FISICA</t>
  </si>
  <si>
    <t xml:space="preserve">FUNDACION CRISTIANA PARA NIÑOS Y ANCIANOS
DIOCESIS DE ITSMINA TADÓ </t>
  </si>
  <si>
    <t xml:space="preserve">01/07/2010
21/03/2013
</t>
  </si>
  <si>
    <t>30/11/2012
13/12/2013</t>
  </si>
  <si>
    <t>FALTO  UN PROFESIONAL DE APOYO PEDAGOGICO  DE ACUERDO A LAS PROPORCIONES ESTABLECIDAS EN EL PLIEGO DE CONDICIONES</t>
  </si>
  <si>
    <t xml:space="preserve">NO PRESENTO PROFESIONAL PARA ESTE PERFIL </t>
  </si>
  <si>
    <t>4143.2.26.388. -2008</t>
  </si>
  <si>
    <t>2 DE ENERO DE 2014</t>
  </si>
  <si>
    <t xml:space="preserve">CHIRLAM COLOMBIA EN CONVENIO ORG JOSE FERLEY </t>
  </si>
  <si>
    <t>25 DE MARZO DE 2014</t>
  </si>
  <si>
    <t>FUNDACION  ORG JOSE FERLEY</t>
  </si>
  <si>
    <t xml:space="preserve">FUNDACION EDUCATIVA GELVER </t>
  </si>
  <si>
    <t xml:space="preserve">SECRETARIA DE EDUCACION MUNICIPAL </t>
  </si>
  <si>
    <t>SEM PS 4143.026-94-2011</t>
  </si>
  <si>
    <t>SEM PS 4143.026-749-2009</t>
  </si>
  <si>
    <t>SEM PS 4143.026-852-2008</t>
  </si>
  <si>
    <t>SEM PS 4143.026-1166-2008</t>
  </si>
  <si>
    <t>SEM PS 4143.026-1165-2008</t>
  </si>
  <si>
    <t>SEM PS 4143.026-024-2011</t>
  </si>
  <si>
    <t>SEM PS 4143.026-413-2010</t>
  </si>
  <si>
    <t>SEM PS 4143.026-1164-2008</t>
  </si>
  <si>
    <t>SEPT DE 2010</t>
  </si>
  <si>
    <t>OCT DE 2009</t>
  </si>
  <si>
    <t>SEPT DE 2007</t>
  </si>
  <si>
    <t>JULIO DE 2008</t>
  </si>
  <si>
    <t>NOV DE 2008</t>
  </si>
  <si>
    <t>DIC DE 2011</t>
  </si>
  <si>
    <t>NOV DE 2010</t>
  </si>
  <si>
    <t xml:space="preserve">LA EXPERIENCIA SE ENCUENTRA POR FUERA DE LOS ULTIMOS 5 AÑOS. ADICIONALMENTE NO SE ADJUNTÓ ACTA DE LIQUIDACION O CERTIFICACION QUE PERMITA VERFICIAR EL ESTADO DEL CONTRATO </t>
  </si>
  <si>
    <t>169 AL 170</t>
  </si>
  <si>
    <t xml:space="preserve">171 Y 172 </t>
  </si>
  <si>
    <t>173 Y 174</t>
  </si>
  <si>
    <t xml:space="preserve"> NO SE ADJUNTÓ ACTA DE LIQUIDACION O CERTIFICACION QUE PERMITA VERIFICAR EL ESTADO DEL CONTRATO .ADICIONALMENTE EL CONTRATO NO PERMITE VERIFICAR ATENCIÓN A NIÑOS DE PRIMERA INFANCIA.</t>
  </si>
  <si>
    <t>0</t>
  </si>
  <si>
    <t>ENERO DE 2011</t>
  </si>
  <si>
    <t>161 Y 162</t>
  </si>
  <si>
    <t>163-164</t>
  </si>
  <si>
    <t>165-166</t>
  </si>
  <si>
    <t>167-168</t>
  </si>
  <si>
    <t xml:space="preserve"> NO SE ADJUNTÓ ACTA DE LIQUIDACION O CERTIFICACION QUE PERMITA VERIFICAR EL ESTADO DEL CONTRATO, SOLO PRESENTÓ PRIMERA PAGINA DEL CONTRATO LA EXPERIENCIA SE ENCUENTRA POR FUERA DE LOS ULTIMOS 5 AÑOS. </t>
  </si>
  <si>
    <t>178-179</t>
  </si>
  <si>
    <t>CONVENIO PROGRAMA FACILITADORES DE PAZ</t>
  </si>
  <si>
    <t>EL OBJETO DEL CONTRATO NO CUMPLE CON LA EXPERIENCIA EN EDUCACION INICIAL, PREESCOLAR O FORMACION A FAMILIA EN CUIDADO Y PAUTAS DE CRIANZA.</t>
  </si>
  <si>
    <t>181 AL 183</t>
  </si>
  <si>
    <t xml:space="preserve">NO REPORTA </t>
  </si>
  <si>
    <t xml:space="preserve">EL OBJETO DEL CONTRATO NO CUMPLE CON LA EXPERIENCIA EN EDUCACION INICIAL, PREESCOLAR O FORMACION A FAMILIA EN CUIDADO Y PAUTAS DE CRIANZA. ADICIONALMENTE NO SE ADJUNTÓ ACTA DE LIQUIDACION O CERTIFICACION QUE PERMITA VERFICIAR EL ESTADO DEL CONTRATO </t>
  </si>
  <si>
    <t>185 AL 186</t>
  </si>
  <si>
    <t>EL OBJETO DEL CONTRATO NO CUMPLE CON LA EXPERIENCIA EN EDUCACION INICIAL, PREESCOLAR O FORMACION A FAMILIA EN CUIDADO Y PAUTAS DE CRIANZA. ADICIONALMENTE NO SE ADJUNTÓ ACTA DE LIQUIDACION O CERTIFICACION QUE PERMITA VERFICIAR EL ESTADO DEL CONTRATO</t>
  </si>
  <si>
    <t>SEM PS 4143.226-1316-50</t>
  </si>
  <si>
    <t>SEM PS 4143.226-399-2008</t>
  </si>
  <si>
    <t>SEM PS 4143.226-633-2008</t>
  </si>
  <si>
    <t>SEM PS 4143.226-210-2008</t>
  </si>
  <si>
    <t>SEM PS 4143.226-851-2008</t>
  </si>
  <si>
    <t>ENERO DE 2009</t>
  </si>
  <si>
    <t>JULIO DE 2009</t>
  </si>
  <si>
    <t>OCTUBRE DE 2008</t>
  </si>
  <si>
    <t>ABRIL DE 2007</t>
  </si>
  <si>
    <t>DIC  DE 2008</t>
  </si>
  <si>
    <t>EL PROPONENTE NO RELACIONÓ  SOPORTE DE LOS CONTRATOS. LA EXPERIENCIA SE ENCUENTRA POR FUERA DE LOS ULTIMOS 5 AÑOS.</t>
  </si>
  <si>
    <t>NO PRESENTA CARTA DE COMPROMISO DE SUSCRIBIR EL CONTRATO FORMATO 8, POR TANTO, NO   ES POSIBLE DETERMINAR SI SU PERFIL ES PARA COORDINADORA O APOYO PSICOSOCIAL -NO SUBSANO</t>
  </si>
  <si>
    <t xml:space="preserve">NO PRESENTA CARTA DE COMPROMISO DE SUSCRIBIR EL CONTRATO FORMATO 8, POR TANTO, NO   ES POSIBLE DETERMINAR SI SU PERFIL ES PARA COORDINADORA O APOYO PSICOSOCIAL-NO SUBSANO </t>
  </si>
  <si>
    <t>NO PRESENTA CARTA DE COMPROMISO DE SUSCRIBIR EL CONTRATO FORMATO 8, POR TANTO, NO   ES POSIBLE DETERMINAR SI SU PERFIL ES PARA COORDINADORA O APOYO PSICOSOCIAL. ADICIONALMENTE LA CERTIFIACIONES LABORALES NO PRESENTAN LAS FUNCIONES DE CADA CARGO.-NO SUBSANO</t>
  </si>
  <si>
    <t>NO CUMPLE CON EL TIEMPO DE EXPERIENCIA REQUERIDO. ADICIONALMENTE LAS CERTIFICACIONES NO RELACIONADAS NO DETALLADAN LAS FUNCIONES DE LOS CARGOS.-NO SUBSANO</t>
  </si>
  <si>
    <t xml:space="preserve">LA EXPERIENCIA SE ENCUENTRA POR FUERA DE LOS ULTIMOS 5 AÑOS. ADICIONALMENTE EL CONTRATO NO PERMITE VERIFICAR ATENCIÓN A NIÑOS DE PRIMERA INFANCIA. </t>
  </si>
  <si>
    <t xml:space="preserve">NO SUBSANO </t>
  </si>
  <si>
    <r>
      <t>LAS CERTIFICACIONES LABORALES NO RELACIONAN FUNCIONES DESEMPEÑADAS, POR TANTO; NO SE PUEDE VERIFICAR LA EXPERIENCIA CON NIÑOS, FAMILIA O COMUNIDAD - N</t>
    </r>
    <r>
      <rPr>
        <b/>
        <sz val="11"/>
        <color theme="1"/>
        <rFont val="Calibri"/>
        <family val="2"/>
        <scheme val="minor"/>
      </rPr>
      <t xml:space="preserve">O SUBSANO </t>
    </r>
  </si>
  <si>
    <t>MARIA ALEXANDRA HERNANDEZ CUELLO</t>
  </si>
  <si>
    <t>NO PRESENTA CERTIFICADOS EN EXPERIENCIA- NO CUMPLE</t>
  </si>
  <si>
    <t>YESICA ARIAS MOSQUERA</t>
  </si>
  <si>
    <t>GENTE OPORTUNA S.A.S
EXTRAS SA</t>
  </si>
  <si>
    <t>15/06/2014
30/10/2012</t>
  </si>
  <si>
    <t>19/02/2014
15/02/2013</t>
  </si>
  <si>
    <t>CUMPLE - SUBSANO</t>
  </si>
  <si>
    <t>LISDEINY BALLESTEROS TORRES</t>
  </si>
  <si>
    <t>EXTRAS SA</t>
  </si>
  <si>
    <t>CUMPLE- SUBSANADO</t>
  </si>
  <si>
    <t xml:space="preserve">VALENTINA JIMENEZ FORERO </t>
  </si>
  <si>
    <t xml:space="preserve">CONSORCIO LA ISLA </t>
  </si>
  <si>
    <t xml:space="preserve">NESTOR JORGE MORENO </t>
  </si>
  <si>
    <t xml:space="preserve">NO ADJUNTO CERTIFICACIONES - NO SUBSANADO </t>
  </si>
  <si>
    <t>YECI XIOMARA MOSQUERA PALACIO</t>
  </si>
  <si>
    <t>NO PRESENTA CERTIFICADOS DE EXPERIENCIA- NO CUMPLE</t>
  </si>
  <si>
    <t xml:space="preserve">IRIS MILENA MONTAÑO ANCHICO </t>
  </si>
  <si>
    <t>SOCIOLOGA</t>
  </si>
  <si>
    <t>FUNDACION JUNTOS</t>
  </si>
  <si>
    <t>SUBSANO</t>
  </si>
  <si>
    <t>LUISA FERNANDA BUENAVENTURA</t>
  </si>
  <si>
    <t>COMUNICADORA SOCIAL</t>
  </si>
  <si>
    <t>NO PRESENTA SOPORTES ACADEMICOS NI LABORALES NO CUMPLE</t>
  </si>
  <si>
    <t>KAREN BEATRIZ MIRANDA BUSTAMANTE</t>
  </si>
  <si>
    <t>FUNDEMAYOR</t>
  </si>
  <si>
    <t>AÑOS 2010 Y 2011</t>
  </si>
  <si>
    <t xml:space="preserve">DIANA ISABEL PADILLA </t>
  </si>
  <si>
    <t xml:space="preserve">NO CUMPLE CON EL PERFIL DEBIDO A QUE LAS CERTIFICACIONES SON ANTERIORES A LA FECHA DE GRADO </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</si>
</sst>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quot;$&quot;* #,##0.00_-;\-&quot;$&quot;* #,##0.00_-;_-&quot;$&quot;* &quot;-&quot;??_-;_-@_-"/>
    <numFmt numFmtId="165" formatCode="_-* #,##0.00_-;\-* #,##0.00_-;_-* &quot;-&quot;??_-;_-@_-"/>
    <numFmt numFmtId="166" formatCode="[$$-240A]\ #,##0"/>
    <numFmt numFmtId="167" formatCode="[$$-2C0A]\ #,##0"/>
    <numFmt numFmtId="168" formatCode="[$$-240A]\ #,##0.00"/>
    <numFmt numFmtId="169" formatCode="_-* #,##0\ _€_-;\-* #,##0\ _€_-;_-* &quot;-&quot;??\ _€_-;_-@_-"/>
    <numFmt numFmtId="170" formatCode="[$$-2C0A]\ #,##0.00"/>
    <numFmt numFmtId="171" formatCode="_-* #,##0_-;\-* #,##0_-;_-* &quot;-&quot;??_-;_-@_-"/>
    <numFmt numFmtId="172" formatCode="0_ ;\-0\ "/>
    <numFmt numFmtId="173" formatCode="_-* #,##0.0_-;\-* #,##0.0_-;_-* &quot;-&quot;??_-;_-@_-"/>
  </numFmts>
  <fonts count="41"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sz val="11"/>
      <name val="Calibri"/>
      <family val="2"/>
      <scheme val="minor"/>
    </font>
    <font>
      <b/>
      <sz val="10"/>
      <name val="Calibri"/>
      <family val="2"/>
      <scheme val="minor"/>
    </font>
    <font>
      <sz val="11"/>
      <color rgb="FFFF0000"/>
      <name val="Calibri"/>
      <family val="2"/>
      <scheme val="minor"/>
    </font>
    <font>
      <sz val="11"/>
      <color rgb="FF00B0F0"/>
      <name val="Calibri"/>
      <family val="2"/>
      <scheme val="minor"/>
    </font>
  </fonts>
  <fills count="10">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s>
  <cellStyleXfs count="7">
    <xf numFmtId="0" fontId="0" fillId="0" borderId="0"/>
    <xf numFmtId="165" fontId="5" fillId="0" borderId="0" applyFont="0" applyFill="0" applyBorder="0" applyAlignment="0" applyProtection="0"/>
    <xf numFmtId="0" fontId="5" fillId="0" borderId="0"/>
    <xf numFmtId="164" fontId="5" fillId="0" borderId="0" applyFont="0" applyFill="0" applyBorder="0" applyAlignment="0" applyProtection="0"/>
    <xf numFmtId="9" fontId="5" fillId="0" borderId="0" applyFont="0" applyFill="0" applyBorder="0" applyAlignment="0" applyProtection="0"/>
    <xf numFmtId="165" fontId="5" fillId="0" borderId="0" applyFont="0" applyFill="0" applyBorder="0" applyAlignment="0" applyProtection="0"/>
    <xf numFmtId="164" fontId="5" fillId="0" borderId="0" applyFont="0" applyFill="0" applyBorder="0" applyAlignment="0" applyProtection="0"/>
  </cellStyleXfs>
  <cellXfs count="265">
    <xf numFmtId="0" fontId="0" fillId="0" borderId="0" xfId="0"/>
    <xf numFmtId="0" fontId="0" fillId="0" borderId="1" xfId="0" applyBorder="1"/>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6" fontId="0" fillId="0" borderId="0" xfId="0" applyNumberFormat="1" applyBorder="1" applyAlignment="1">
      <alignment vertical="center"/>
    </xf>
    <xf numFmtId="169" fontId="13" fillId="0" borderId="1" xfId="1" applyNumberFormat="1" applyFont="1" applyFill="1" applyBorder="1" applyAlignment="1">
      <alignment horizontal="right" vertical="center" wrapText="1"/>
    </xf>
    <xf numFmtId="0" fontId="0" fillId="0" borderId="0" xfId="0" applyFill="1" applyAlignment="1">
      <alignment vertical="center"/>
    </xf>
    <xf numFmtId="168"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7" fontId="0" fillId="3" borderId="1" xfId="0" applyNumberFormat="1" applyFill="1" applyBorder="1" applyAlignment="1">
      <alignment horizontal="right" vertical="center"/>
    </xf>
    <xf numFmtId="0" fontId="0" fillId="0" borderId="0" xfId="0" applyFill="1" applyBorder="1" applyAlignment="1">
      <alignment vertical="center" wrapText="1"/>
    </xf>
    <xf numFmtId="168" fontId="0" fillId="0" borderId="0" xfId="0" applyNumberFormat="1" applyFill="1" applyBorder="1" applyAlignment="1">
      <alignment vertical="center"/>
    </xf>
    <xf numFmtId="0" fontId="1" fillId="0" borderId="0" xfId="0" applyFont="1" applyFill="1" applyBorder="1" applyAlignment="1">
      <alignment vertical="center" wrapText="1"/>
    </xf>
    <xf numFmtId="168" fontId="0" fillId="0" borderId="0" xfId="0" applyNumberFormat="1" applyBorder="1" applyAlignment="1">
      <alignment vertical="center"/>
    </xf>
    <xf numFmtId="0" fontId="0" fillId="0" borderId="7" xfId="0" applyBorder="1" applyAlignment="1">
      <alignment vertical="center"/>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left" vertical="center" wrapText="1"/>
      <protection locked="0"/>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170" fontId="1" fillId="0" borderId="1" xfId="0" applyNumberFormat="1" applyFont="1" applyFill="1" applyBorder="1" applyAlignment="1">
      <alignment horizontal="center" vertical="center"/>
    </xf>
    <xf numFmtId="0" fontId="19" fillId="0" borderId="0" xfId="0" applyFont="1" applyBorder="1" applyAlignment="1">
      <alignment horizontal="center"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1" xfId="0" applyBorder="1" applyAlignment="1">
      <alignment horizontal="center" vertical="center" wrapText="1"/>
    </xf>
    <xf numFmtId="0" fontId="1" fillId="2" borderId="15" xfId="0" applyFont="1" applyFill="1" applyBorder="1" applyAlignment="1">
      <alignment horizontal="center" vertical="center"/>
    </xf>
    <xf numFmtId="0" fontId="1" fillId="2" borderId="15"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4" borderId="17" xfId="0" applyFont="1" applyFill="1" applyBorder="1" applyAlignment="1">
      <alignment horizontal="center" vertical="center" wrapText="1"/>
    </xf>
    <xf numFmtId="0" fontId="25" fillId="0" borderId="17" xfId="0" applyFont="1" applyBorder="1" applyAlignment="1">
      <alignment horizontal="center" vertical="center" wrapText="1"/>
    </xf>
    <xf numFmtId="0" fontId="25" fillId="5" borderId="1" xfId="0" applyFont="1" applyFill="1" applyBorder="1" applyAlignment="1">
      <alignment horizontal="center" vertical="center" wrapText="1"/>
    </xf>
    <xf numFmtId="0" fontId="25" fillId="5" borderId="5" xfId="0" applyFont="1" applyFill="1" applyBorder="1" applyAlignment="1">
      <alignment horizontal="center" vertical="center" wrapText="1"/>
    </xf>
    <xf numFmtId="0" fontId="26" fillId="6" borderId="18" xfId="0" applyFont="1" applyFill="1" applyBorder="1" applyAlignment="1">
      <alignment horizontal="center" vertical="center" wrapText="1"/>
    </xf>
    <xf numFmtId="0" fontId="26" fillId="6" borderId="21" xfId="0" applyFont="1" applyFill="1" applyBorder="1" applyAlignment="1">
      <alignment horizontal="center" vertical="center" wrapText="1"/>
    </xf>
    <xf numFmtId="0" fontId="26" fillId="0" borderId="21" xfId="0" applyFont="1" applyBorder="1" applyAlignment="1">
      <alignment horizontal="center" vertical="center" wrapText="1"/>
    </xf>
    <xf numFmtId="0" fontId="26" fillId="6" borderId="21"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25" fillId="5" borderId="1" xfId="0" applyFont="1" applyFill="1" applyBorder="1" applyAlignment="1">
      <alignment horizontal="center" vertical="center" wrapText="1"/>
    </xf>
    <xf numFmtId="0" fontId="1" fillId="0" borderId="0" xfId="0" applyFont="1" applyBorder="1" applyAlignment="1">
      <alignment horizontal="center" vertical="center"/>
    </xf>
    <xf numFmtId="0" fontId="9" fillId="2" borderId="1" xfId="0" applyFont="1" applyFill="1" applyBorder="1" applyAlignment="1">
      <alignment horizontal="center" vertical="center"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7"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6" borderId="0" xfId="0" applyFont="1" applyFill="1" applyAlignment="1">
      <alignment vertical="center"/>
    </xf>
    <xf numFmtId="0" fontId="28" fillId="6" borderId="26" xfId="0" applyFont="1" applyFill="1" applyBorder="1" applyAlignment="1">
      <alignment vertical="center"/>
    </xf>
    <xf numFmtId="0" fontId="28" fillId="6" borderId="27" xfId="0" applyFont="1" applyFill="1" applyBorder="1" applyAlignment="1">
      <alignment horizontal="center" vertical="center" wrapText="1"/>
    </xf>
    <xf numFmtId="0" fontId="29" fillId="0" borderId="28" xfId="0" applyFont="1" applyBorder="1" applyAlignment="1">
      <alignment vertical="center" wrapText="1"/>
    </xf>
    <xf numFmtId="0" fontId="29" fillId="0" borderId="27" xfId="0" applyFont="1" applyBorder="1" applyAlignment="1">
      <alignment vertical="center"/>
    </xf>
    <xf numFmtId="0" fontId="28" fillId="6" borderId="28" xfId="0" applyFont="1" applyFill="1" applyBorder="1" applyAlignment="1">
      <alignment vertical="center"/>
    </xf>
    <xf numFmtId="0" fontId="29" fillId="6" borderId="27" xfId="0" applyFont="1" applyFill="1" applyBorder="1" applyAlignment="1">
      <alignment vertical="center"/>
    </xf>
    <xf numFmtId="0" fontId="29" fillId="6" borderId="0" xfId="0" applyFont="1" applyFill="1" applyAlignment="1">
      <alignment vertical="center"/>
    </xf>
    <xf numFmtId="0" fontId="29" fillId="6" borderId="28" xfId="0" applyFont="1" applyFill="1" applyBorder="1" applyAlignment="1">
      <alignment vertical="center"/>
    </xf>
    <xf numFmtId="0" fontId="28" fillId="6" borderId="29" xfId="0" applyFont="1" applyFill="1" applyBorder="1" applyAlignment="1">
      <alignment vertical="center"/>
    </xf>
    <xf numFmtId="0" fontId="28" fillId="6" borderId="32" xfId="0" applyFont="1" applyFill="1" applyBorder="1" applyAlignment="1">
      <alignment vertical="center"/>
    </xf>
    <xf numFmtId="0" fontId="28" fillId="6" borderId="0" xfId="0" applyFont="1" applyFill="1" applyAlignment="1">
      <alignment horizontal="center" vertical="center"/>
    </xf>
    <xf numFmtId="0" fontId="28" fillId="6" borderId="28" xfId="0" applyFont="1" applyFill="1" applyBorder="1" applyAlignment="1">
      <alignment horizontal="center" vertical="center"/>
    </xf>
    <xf numFmtId="0" fontId="29" fillId="6" borderId="24" xfId="0" applyFont="1" applyFill="1" applyBorder="1" applyAlignment="1">
      <alignment vertical="center"/>
    </xf>
    <xf numFmtId="0" fontId="29" fillId="7" borderId="25" xfId="0" applyFont="1" applyFill="1" applyBorder="1" applyAlignment="1">
      <alignment vertical="center"/>
    </xf>
    <xf numFmtId="0" fontId="29" fillId="6" borderId="26" xfId="0" applyFont="1" applyFill="1" applyBorder="1" applyAlignment="1">
      <alignment vertical="center"/>
    </xf>
    <xf numFmtId="0" fontId="29" fillId="7" borderId="0" xfId="0" applyFont="1" applyFill="1" applyAlignment="1">
      <alignment vertical="center"/>
    </xf>
    <xf numFmtId="0" fontId="29" fillId="6" borderId="32" xfId="0" applyFont="1" applyFill="1" applyBorder="1" applyAlignment="1">
      <alignment vertical="center"/>
    </xf>
    <xf numFmtId="0" fontId="29" fillId="7" borderId="34" xfId="0" applyFont="1" applyFill="1" applyBorder="1" applyAlignment="1">
      <alignment vertical="center"/>
    </xf>
    <xf numFmtId="0" fontId="29" fillId="6" borderId="35" xfId="0" applyFont="1" applyFill="1" applyBorder="1" applyAlignment="1">
      <alignment vertical="center"/>
    </xf>
    <xf numFmtId="0" fontId="28" fillId="6" borderId="27" xfId="0" applyFont="1" applyFill="1" applyBorder="1" applyAlignment="1">
      <alignment vertical="center"/>
    </xf>
    <xf numFmtId="0" fontId="29" fillId="7" borderId="0" xfId="0" applyFont="1" applyFill="1" applyAlignment="1">
      <alignment horizontal="center" vertical="center"/>
    </xf>
    <xf numFmtId="0" fontId="29" fillId="7" borderId="34" xfId="0" applyFont="1" applyFill="1" applyBorder="1" applyAlignment="1">
      <alignment horizontal="center" vertical="center"/>
    </xf>
    <xf numFmtId="0" fontId="28" fillId="6" borderId="35" xfId="0" applyFont="1" applyFill="1" applyBorder="1" applyAlignment="1">
      <alignment horizontal="center" vertical="center"/>
    </xf>
    <xf numFmtId="0" fontId="28" fillId="6" borderId="0" xfId="0" applyFont="1" applyFill="1" applyAlignment="1">
      <alignment horizontal="right" vertical="center"/>
    </xf>
    <xf numFmtId="0" fontId="28" fillId="6" borderId="0" xfId="0" applyFont="1" applyFill="1" applyAlignment="1">
      <alignment vertical="center"/>
    </xf>
    <xf numFmtId="0" fontId="29" fillId="0" borderId="28" xfId="0" applyFont="1" applyBorder="1" applyAlignment="1">
      <alignment vertical="center"/>
    </xf>
    <xf numFmtId="0" fontId="29" fillId="6" borderId="34"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4" fillId="0" borderId="1" xfId="0" applyFont="1" applyFill="1" applyBorder="1" applyAlignment="1">
      <alignment horizontal="left" vertical="center" wrapText="1"/>
    </xf>
    <xf numFmtId="0" fontId="35" fillId="6" borderId="32" xfId="0" applyFont="1" applyFill="1" applyBorder="1" applyAlignment="1">
      <alignment vertical="center"/>
    </xf>
    <xf numFmtId="0" fontId="35" fillId="6" borderId="32" xfId="0" applyFont="1" applyFill="1" applyBorder="1" applyAlignment="1">
      <alignment horizontal="center" vertical="center"/>
    </xf>
    <xf numFmtId="0" fontId="35" fillId="6" borderId="32" xfId="0" applyFont="1" applyFill="1" applyBorder="1" applyAlignment="1">
      <alignment vertical="center" wrapText="1"/>
    </xf>
    <xf numFmtId="0" fontId="0" fillId="0" borderId="1" xfId="0" applyBorder="1" applyAlignment="1">
      <alignment horizontal="center" vertical="center"/>
    </xf>
    <xf numFmtId="0" fontId="9" fillId="0" borderId="0" xfId="0" applyFont="1" applyFill="1" applyBorder="1" applyAlignment="1" applyProtection="1">
      <alignment horizontal="left" vertical="center"/>
      <protection locked="0"/>
    </xf>
    <xf numFmtId="168" fontId="0" fillId="0" borderId="1" xfId="0" applyNumberFormat="1" applyFill="1" applyBorder="1" applyAlignment="1">
      <alignment vertical="center"/>
    </xf>
    <xf numFmtId="0" fontId="15" fillId="0" borderId="1" xfId="0" applyFont="1" applyFill="1" applyBorder="1" applyAlignment="1">
      <alignment horizontal="left" vertical="center"/>
    </xf>
    <xf numFmtId="49" fontId="18" fillId="2" borderId="1" xfId="0" applyNumberFormat="1" applyFont="1" applyFill="1" applyBorder="1" applyAlignment="1" applyProtection="1">
      <alignment horizontal="center" vertical="center" wrapText="1"/>
      <protection locked="0"/>
    </xf>
    <xf numFmtId="2" fontId="18" fillId="2" borderId="1" xfId="0" applyNumberFormat="1" applyFont="1" applyFill="1" applyBorder="1" applyAlignment="1" applyProtection="1">
      <alignment horizontal="center" vertical="center" wrapText="1"/>
      <protection locked="0"/>
    </xf>
    <xf numFmtId="0" fontId="1" fillId="2" borderId="41" xfId="0" applyFont="1" applyFill="1" applyBorder="1" applyAlignment="1">
      <alignment vertical="center" wrapText="1"/>
    </xf>
    <xf numFmtId="1" fontId="13" fillId="0" borderId="1" xfId="0" applyNumberFormat="1" applyFont="1" applyFill="1" applyBorder="1" applyAlignment="1" applyProtection="1">
      <alignment horizontal="center" vertical="center" wrapText="1"/>
      <protection locked="0"/>
    </xf>
    <xf numFmtId="49" fontId="37" fillId="0" borderId="1"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0" fillId="0" borderId="1" xfId="0" applyFill="1" applyBorder="1" applyAlignment="1">
      <alignment horizontal="center" vertical="center" wrapText="1"/>
    </xf>
    <xf numFmtId="14" fontId="0" fillId="0" borderId="1" xfId="0" applyNumberFormat="1" applyBorder="1" applyAlignment="1">
      <alignment horizontal="center" vertical="center" wrapText="1"/>
    </xf>
    <xf numFmtId="14" fontId="0" fillId="0" borderId="1" xfId="0" applyNumberFormat="1" applyFill="1" applyBorder="1" applyAlignment="1">
      <alignment horizontal="center" vertical="center" wrapText="1"/>
    </xf>
    <xf numFmtId="0" fontId="7" fillId="2" borderId="0" xfId="0" applyFont="1" applyFill="1" applyBorder="1" applyAlignment="1">
      <alignment horizontal="center" vertical="center"/>
    </xf>
    <xf numFmtId="0" fontId="1" fillId="2" borderId="1" xfId="0" applyFont="1" applyFill="1" applyBorder="1" applyAlignment="1">
      <alignment horizontal="center" vertical="center" wrapText="1"/>
    </xf>
    <xf numFmtId="0" fontId="17" fillId="0" borderId="0" xfId="0" applyFont="1" applyFill="1" applyAlignment="1">
      <alignment horizontal="left" vertical="center" wrapText="1"/>
    </xf>
    <xf numFmtId="0" fontId="1" fillId="0" borderId="1" xfId="0" applyFont="1" applyFill="1" applyBorder="1" applyAlignment="1">
      <alignment horizontal="center" vertical="center"/>
    </xf>
    <xf numFmtId="0" fontId="1" fillId="2" borderId="13" xfId="0" applyFont="1" applyFill="1" applyBorder="1" applyAlignment="1">
      <alignment horizontal="center" vertical="center" wrapText="1"/>
    </xf>
    <xf numFmtId="171" fontId="0" fillId="3" borderId="1" xfId="1" applyNumberFormat="1" applyFont="1" applyFill="1" applyBorder="1" applyAlignment="1">
      <alignment horizontal="right" vertical="center"/>
    </xf>
    <xf numFmtId="0" fontId="1" fillId="2" borderId="13" xfId="0" applyFont="1" applyFill="1" applyBorder="1" applyAlignment="1">
      <alignment horizontal="center" vertical="center" wrapText="1"/>
    </xf>
    <xf numFmtId="173" fontId="13" fillId="0" borderId="1" xfId="1" applyNumberFormat="1" applyFont="1" applyFill="1" applyBorder="1" applyAlignment="1" applyProtection="1">
      <alignment horizontal="center" vertical="center" wrapText="1"/>
      <protection locked="0"/>
    </xf>
    <xf numFmtId="17" fontId="0" fillId="0" borderId="1" xfId="0" quotePrefix="1" applyNumberFormat="1" applyBorder="1" applyAlignment="1">
      <alignment horizontal="center" vertical="center" wrapText="1"/>
    </xf>
    <xf numFmtId="0" fontId="0" fillId="0" borderId="1" xfId="0" applyBorder="1" applyAlignment="1">
      <alignment wrapText="1"/>
    </xf>
    <xf numFmtId="2" fontId="13" fillId="0" borderId="0" xfId="0" applyNumberFormat="1" applyFont="1" applyFill="1" applyBorder="1" applyAlignment="1" applyProtection="1">
      <alignment horizontal="center" vertical="center" wrapText="1"/>
      <protection locked="0"/>
    </xf>
    <xf numFmtId="0" fontId="1" fillId="0" borderId="1" xfId="0" applyFont="1" applyFill="1" applyBorder="1" applyAlignment="1">
      <alignment horizontal="center" vertical="center"/>
    </xf>
    <xf numFmtId="172" fontId="13" fillId="0" borderId="1" xfId="1" applyNumberFormat="1" applyFont="1" applyFill="1" applyBorder="1" applyAlignment="1" applyProtection="1">
      <alignment horizontal="center" vertical="center" wrapText="1"/>
      <protection locked="0"/>
    </xf>
    <xf numFmtId="49" fontId="13" fillId="0" borderId="1" xfId="1" applyNumberFormat="1" applyFont="1" applyFill="1" applyBorder="1" applyAlignment="1" applyProtection="1">
      <alignment horizontal="center" vertical="center" wrapText="1"/>
      <protection locked="0"/>
    </xf>
    <xf numFmtId="3" fontId="0" fillId="0" borderId="1" xfId="0" applyNumberFormat="1" applyFill="1" applyBorder="1" applyAlignment="1">
      <alignment horizontal="center" vertical="center"/>
    </xf>
    <xf numFmtId="0" fontId="0" fillId="0" borderId="1" xfId="0" applyBorder="1" applyAlignment="1">
      <alignment horizontal="left" vertical="center" wrapText="1"/>
    </xf>
    <xf numFmtId="0" fontId="37" fillId="0" borderId="1" xfId="0" applyFont="1" applyFill="1" applyBorder="1" applyAlignment="1">
      <alignment horizontal="center" vertical="center" wrapText="1"/>
    </xf>
    <xf numFmtId="172" fontId="18" fillId="0" borderId="1" xfId="1" applyNumberFormat="1" applyFont="1" applyFill="1" applyBorder="1" applyAlignment="1" applyProtection="1">
      <alignment horizontal="center" vertical="center" wrapText="1"/>
      <protection locked="0"/>
    </xf>
    <xf numFmtId="2" fontId="18" fillId="0" borderId="0" xfId="0" applyNumberFormat="1" applyFont="1" applyFill="1" applyBorder="1" applyAlignment="1" applyProtection="1">
      <alignment horizontal="center" vertical="center" wrapText="1"/>
      <protection locked="0"/>
    </xf>
    <xf numFmtId="0" fontId="37" fillId="0" borderId="0" xfId="0" applyFont="1" applyFill="1" applyAlignment="1">
      <alignment horizontal="left" vertical="center" wrapText="1"/>
    </xf>
    <xf numFmtId="0" fontId="9" fillId="0" borderId="0" xfId="0" applyFont="1" applyFill="1" applyBorder="1" applyAlignment="1">
      <alignment horizontal="left" vertical="center" wrapText="1"/>
    </xf>
    <xf numFmtId="0" fontId="18" fillId="0" borderId="1" xfId="1" applyNumberFormat="1" applyFont="1" applyFill="1" applyBorder="1" applyAlignment="1" applyProtection="1">
      <alignment horizontal="center" vertical="center" wrapText="1"/>
      <protection locked="0"/>
    </xf>
    <xf numFmtId="3" fontId="9" fillId="2" borderId="1" xfId="0" applyNumberFormat="1" applyFont="1" applyFill="1" applyBorder="1" applyAlignment="1">
      <alignment horizontal="center" vertical="center" wrapText="1"/>
    </xf>
    <xf numFmtId="0" fontId="1" fillId="0" borderId="1" xfId="0" applyFont="1" applyBorder="1" applyAlignment="1">
      <alignment horizontal="center" vertical="center" wrapText="1"/>
    </xf>
    <xf numFmtId="0" fontId="1" fillId="0" borderId="0" xfId="0" applyFont="1" applyAlignment="1">
      <alignment vertical="center" wrapText="1"/>
    </xf>
    <xf numFmtId="14" fontId="1" fillId="0" borderId="1" xfId="0" applyNumberFormat="1" applyFont="1" applyBorder="1" applyAlignment="1">
      <alignment horizontal="center" vertical="center" wrapText="1"/>
    </xf>
    <xf numFmtId="14"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0" fillId="0" borderId="0" xfId="0" applyFont="1" applyAlignment="1">
      <alignment vertical="center" wrapText="1"/>
    </xf>
    <xf numFmtId="0" fontId="0" fillId="0" borderId="1" xfId="0" applyFont="1" applyBorder="1" applyAlignment="1">
      <alignment horizontal="center" vertical="center" wrapText="1"/>
    </xf>
    <xf numFmtId="14" fontId="0" fillId="0" borderId="1" xfId="0" applyNumberFormat="1" applyFont="1" applyBorder="1" applyAlignment="1">
      <alignment horizontal="center" vertical="center" wrapText="1"/>
    </xf>
    <xf numFmtId="14" fontId="0" fillId="0" borderId="1" xfId="0" applyNumberFormat="1" applyFont="1" applyFill="1" applyBorder="1" applyAlignment="1">
      <alignment horizontal="center" vertical="center" wrapText="1"/>
    </xf>
    <xf numFmtId="0" fontId="0" fillId="0" borderId="1" xfId="0" applyFont="1" applyFill="1" applyBorder="1" applyAlignment="1">
      <alignment horizontal="center" vertical="center" wrapText="1"/>
    </xf>
    <xf numFmtId="0" fontId="0" fillId="0" borderId="0" xfId="0" applyFont="1" applyAlignment="1">
      <alignment vertical="center"/>
    </xf>
    <xf numFmtId="49" fontId="18" fillId="0" borderId="1" xfId="1" applyNumberFormat="1" applyFont="1" applyFill="1" applyBorder="1" applyAlignment="1" applyProtection="1">
      <alignment horizontal="center" vertical="center" wrapText="1"/>
      <protection locked="0"/>
    </xf>
    <xf numFmtId="173" fontId="18" fillId="0" borderId="1" xfId="1" applyNumberFormat="1" applyFont="1" applyFill="1" applyBorder="1" applyAlignment="1" applyProtection="1">
      <alignment horizontal="center" vertical="center" wrapText="1"/>
      <protection locked="0"/>
    </xf>
    <xf numFmtId="169" fontId="13" fillId="0" borderId="1" xfId="1" applyNumberFormat="1" applyFont="1" applyFill="1" applyBorder="1" applyAlignment="1">
      <alignment horizontal="left" vertical="center" wrapText="1"/>
    </xf>
    <xf numFmtId="0" fontId="37" fillId="0" borderId="1" xfId="0" applyFont="1" applyFill="1" applyBorder="1" applyAlignment="1">
      <alignment horizontal="left" vertical="center" wrapText="1"/>
    </xf>
    <xf numFmtId="2" fontId="14" fillId="0" borderId="1" xfId="0" applyNumberFormat="1" applyFont="1" applyFill="1" applyBorder="1" applyAlignment="1">
      <alignment horizontal="center" vertical="center" wrapText="1"/>
    </xf>
    <xf numFmtId="0" fontId="14" fillId="0" borderId="1" xfId="0" applyFont="1" applyFill="1" applyBorder="1" applyAlignment="1">
      <alignment horizontal="right" vertical="center" wrapText="1"/>
    </xf>
    <xf numFmtId="171" fontId="0" fillId="3" borderId="1" xfId="1" applyNumberFormat="1" applyFont="1" applyFill="1" applyBorder="1" applyAlignment="1">
      <alignment vertical="center"/>
    </xf>
    <xf numFmtId="0" fontId="39" fillId="0" borderId="0" xfId="0" applyFont="1" applyAlignment="1">
      <alignment vertical="center" wrapText="1"/>
    </xf>
    <xf numFmtId="0" fontId="39" fillId="0" borderId="0" xfId="0" applyFont="1" applyAlignment="1">
      <alignment vertical="center"/>
    </xf>
    <xf numFmtId="0" fontId="40" fillId="0" borderId="0" xfId="0" applyFont="1" applyAlignment="1">
      <alignment vertical="center" wrapText="1"/>
    </xf>
    <xf numFmtId="0" fontId="1" fillId="0" borderId="1" xfId="0" applyFont="1" applyBorder="1" applyAlignment="1">
      <alignment vertical="center" wrapText="1"/>
    </xf>
    <xf numFmtId="0" fontId="26" fillId="6" borderId="21" xfId="0" applyFont="1" applyFill="1" applyBorder="1" applyAlignment="1">
      <alignment horizontal="left" vertical="justify" wrapText="1"/>
    </xf>
    <xf numFmtId="0" fontId="26" fillId="6" borderId="22" xfId="0" applyFont="1" applyFill="1" applyBorder="1" applyAlignment="1">
      <alignment horizontal="left" vertical="justify" wrapText="1"/>
    </xf>
    <xf numFmtId="0" fontId="26" fillId="6" borderId="23" xfId="0" applyFont="1" applyFill="1" applyBorder="1" applyAlignment="1">
      <alignment horizontal="left" vertical="justify" wrapText="1"/>
    </xf>
    <xf numFmtId="0" fontId="0" fillId="0" borderId="1" xfId="0" applyBorder="1" applyAlignment="1">
      <alignment horizontal="center"/>
    </xf>
    <xf numFmtId="0" fontId="0" fillId="0" borderId="5" xfId="0" applyBorder="1" applyAlignment="1">
      <alignment horizontal="center"/>
    </xf>
    <xf numFmtId="0" fontId="0" fillId="0" borderId="39" xfId="0" applyBorder="1" applyAlignment="1">
      <alignment horizontal="center"/>
    </xf>
    <xf numFmtId="0" fontId="0" fillId="0" borderId="14" xfId="0" applyBorder="1" applyAlignment="1">
      <alignment horizontal="center"/>
    </xf>
    <xf numFmtId="0" fontId="26" fillId="6" borderId="21" xfId="0" applyFont="1" applyFill="1" applyBorder="1" applyAlignment="1">
      <alignment horizontal="center" vertical="justify" wrapText="1"/>
    </xf>
    <xf numFmtId="0" fontId="26" fillId="6" borderId="22" xfId="0" applyFont="1" applyFill="1" applyBorder="1" applyAlignment="1">
      <alignment horizontal="center" vertical="justify" wrapText="1"/>
    </xf>
    <xf numFmtId="0" fontId="26" fillId="6" borderId="23" xfId="0" applyFont="1" applyFill="1" applyBorder="1" applyAlignment="1">
      <alignment horizontal="center" vertical="justify" wrapText="1"/>
    </xf>
    <xf numFmtId="0" fontId="26" fillId="0" borderId="21" xfId="0" applyFont="1" applyBorder="1" applyAlignment="1">
      <alignment horizontal="left" vertical="justify"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32" fillId="0" borderId="0" xfId="0" applyFont="1" applyAlignment="1">
      <alignment horizontal="center" vertical="center"/>
    </xf>
    <xf numFmtId="0" fontId="25" fillId="5" borderId="1" xfId="0" applyFont="1" applyFill="1" applyBorder="1" applyAlignment="1">
      <alignment horizontal="center" vertical="center" wrapText="1"/>
    </xf>
    <xf numFmtId="0" fontId="26" fillId="6" borderId="18" xfId="0" applyFont="1" applyFill="1" applyBorder="1" applyAlignment="1">
      <alignment horizontal="left" vertical="justify" wrapText="1"/>
    </xf>
    <xf numFmtId="0" fontId="26" fillId="6" borderId="19" xfId="0" applyFont="1" applyFill="1" applyBorder="1" applyAlignment="1">
      <alignment horizontal="left" vertical="justify" wrapText="1"/>
    </xf>
    <xf numFmtId="0" fontId="26" fillId="6" borderId="20" xfId="0" applyFont="1" applyFill="1" applyBorder="1" applyAlignment="1">
      <alignment horizontal="left" vertical="justify" wrapText="1"/>
    </xf>
    <xf numFmtId="0" fontId="33" fillId="9" borderId="0" xfId="0" applyFont="1" applyFill="1" applyAlignment="1">
      <alignment horizontal="center"/>
    </xf>
    <xf numFmtId="0" fontId="25" fillId="0" borderId="1" xfId="0" applyFont="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wrapText="1"/>
    </xf>
    <xf numFmtId="0" fontId="25" fillId="4" borderId="1" xfId="0" applyFont="1" applyFill="1" applyBorder="1" applyAlignment="1">
      <alignment horizontal="center" vertical="center" wrapText="1"/>
    </xf>
    <xf numFmtId="0" fontId="0" fillId="0" borderId="1" xfId="0" applyBorder="1" applyAlignment="1">
      <alignment wrapText="1"/>
    </xf>
    <xf numFmtId="0" fontId="11" fillId="3" borderId="8" xfId="0" applyFont="1" applyFill="1" applyBorder="1" applyAlignment="1" applyProtection="1">
      <alignment horizontal="left" vertical="center"/>
      <protection locked="0"/>
    </xf>
    <xf numFmtId="0" fontId="11" fillId="3" borderId="9" xfId="0" applyFont="1" applyFill="1" applyBorder="1" applyAlignment="1" applyProtection="1">
      <alignment horizontal="left" vertical="center"/>
      <protection locked="0"/>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42" xfId="0" applyFont="1" applyFill="1" applyBorder="1" applyAlignment="1">
      <alignment horizontal="center" vertical="center" wrapText="1"/>
    </xf>
    <xf numFmtId="0" fontId="9" fillId="2" borderId="43" xfId="0" applyFont="1" applyFill="1" applyBorder="1" applyAlignment="1">
      <alignment horizontal="center" vertical="center" wrapText="1"/>
    </xf>
    <xf numFmtId="0" fontId="9" fillId="2" borderId="40" xfId="0" applyFont="1" applyFill="1" applyBorder="1" applyAlignment="1">
      <alignment horizontal="center" vertical="center" wrapText="1"/>
    </xf>
    <xf numFmtId="0" fontId="9" fillId="2" borderId="44" xfId="0" applyFont="1" applyFill="1" applyBorder="1" applyAlignment="1">
      <alignment horizontal="center" vertical="center" wrapText="1"/>
    </xf>
    <xf numFmtId="0" fontId="0" fillId="0" borderId="13" xfId="0" applyBorder="1" applyAlignment="1">
      <alignment horizontal="center" vertical="center"/>
    </xf>
    <xf numFmtId="0" fontId="0" fillId="0" borderId="4" xfId="0" applyBorder="1" applyAlignment="1">
      <alignment horizontal="center" vertical="center"/>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17" fillId="0" borderId="0" xfId="0" applyFont="1" applyFill="1" applyAlignment="1">
      <alignment horizontal="left" vertical="center" wrapText="1"/>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1" fillId="2" borderId="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37" fillId="2" borderId="13" xfId="0" applyFont="1" applyFill="1" applyBorder="1" applyAlignment="1">
      <alignment horizontal="center" vertical="center" wrapText="1"/>
    </xf>
    <xf numFmtId="0" fontId="37" fillId="2" borderId="4"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7" fillId="2" borderId="1" xfId="0" applyFont="1" applyFill="1" applyBorder="1" applyAlignment="1">
      <alignment horizontal="center" vertical="center"/>
    </xf>
    <xf numFmtId="169" fontId="38" fillId="0" borderId="13" xfId="1" applyNumberFormat="1" applyFont="1" applyFill="1" applyBorder="1" applyAlignment="1">
      <alignment horizontal="center" vertical="center" wrapText="1"/>
    </xf>
    <xf numFmtId="169" fontId="38" fillId="0" borderId="12" xfId="1" applyNumberFormat="1" applyFont="1" applyFill="1" applyBorder="1" applyAlignment="1">
      <alignment horizontal="center" vertical="center" wrapText="1"/>
    </xf>
    <xf numFmtId="169" fontId="38" fillId="0" borderId="4" xfId="1" applyNumberFormat="1" applyFont="1" applyFill="1" applyBorder="1" applyAlignment="1">
      <alignment horizontal="center" vertical="center" wrapText="1"/>
    </xf>
    <xf numFmtId="0" fontId="0" fillId="0" borderId="15" xfId="0" applyBorder="1" applyAlignment="1">
      <alignment horizontal="center" vertical="center"/>
    </xf>
    <xf numFmtId="0" fontId="0" fillId="0" borderId="12" xfId="0" applyBorder="1" applyAlignment="1">
      <alignment horizontal="center" vertical="center"/>
    </xf>
    <xf numFmtId="0" fontId="0" fillId="0" borderId="16" xfId="0" applyBorder="1" applyAlignment="1">
      <alignment horizontal="center" vertical="center"/>
    </xf>
    <xf numFmtId="0" fontId="1" fillId="2" borderId="41" xfId="0" applyFont="1" applyFill="1" applyBorder="1" applyAlignment="1">
      <alignment horizontal="center" vertical="center" wrapText="1"/>
    </xf>
    <xf numFmtId="0" fontId="4" fillId="0" borderId="1" xfId="0" applyFont="1" applyBorder="1" applyAlignment="1">
      <alignment horizontal="center" vertical="center" wrapText="1"/>
    </xf>
    <xf numFmtId="0" fontId="1" fillId="0" borderId="1" xfId="0" applyFont="1" applyBorder="1" applyAlignment="1">
      <alignment horizontal="center" vertical="center"/>
    </xf>
    <xf numFmtId="164" fontId="36" fillId="6" borderId="31" xfId="3" applyFont="1" applyFill="1" applyBorder="1" applyAlignment="1">
      <alignment horizontal="center" vertical="center" wrapText="1"/>
    </xf>
    <xf numFmtId="164" fontId="36" fillId="6" borderId="30" xfId="3" applyFont="1" applyFill="1" applyBorder="1" applyAlignment="1">
      <alignment horizontal="center" vertical="center" wrapText="1"/>
    </xf>
    <xf numFmtId="0" fontId="28" fillId="8" borderId="29" xfId="0" applyFont="1" applyFill="1" applyBorder="1" applyAlignment="1">
      <alignment horizontal="center" vertical="center"/>
    </xf>
    <xf numFmtId="0" fontId="28" fillId="8" borderId="31" xfId="0" applyFont="1" applyFill="1" applyBorder="1" applyAlignment="1">
      <alignment horizontal="center" vertical="center"/>
    </xf>
    <xf numFmtId="0" fontId="28" fillId="8" borderId="30" xfId="0" applyFont="1" applyFill="1" applyBorder="1" applyAlignment="1">
      <alignment horizontal="center" vertical="center"/>
    </xf>
    <xf numFmtId="0" fontId="35" fillId="6" borderId="31" xfId="0" applyFont="1" applyFill="1" applyBorder="1" applyAlignment="1">
      <alignment horizontal="center" vertical="center" wrapText="1"/>
    </xf>
    <xf numFmtId="0" fontId="35" fillId="6" borderId="30" xfId="0" applyFont="1" applyFill="1" applyBorder="1" applyAlignment="1">
      <alignment horizontal="center" vertical="center" wrapText="1"/>
    </xf>
    <xf numFmtId="0" fontId="28" fillId="6" borderId="24" xfId="0" applyFont="1" applyFill="1" applyBorder="1" applyAlignment="1">
      <alignment horizontal="center" vertical="center" wrapText="1"/>
    </xf>
    <xf numFmtId="0" fontId="28" fillId="6" borderId="25" xfId="0" applyFont="1" applyFill="1" applyBorder="1" applyAlignment="1">
      <alignment horizontal="center" vertical="center" wrapText="1"/>
    </xf>
    <xf numFmtId="0" fontId="28" fillId="6" borderId="0" xfId="0" applyFont="1" applyFill="1" applyAlignment="1">
      <alignment horizontal="center" vertical="center" wrapText="1"/>
    </xf>
    <xf numFmtId="0" fontId="29" fillId="6" borderId="31" xfId="0" applyFont="1" applyFill="1" applyBorder="1" applyAlignment="1">
      <alignment horizontal="center" vertical="center" wrapText="1"/>
    </xf>
    <xf numFmtId="0" fontId="29" fillId="6" borderId="30" xfId="0" applyFont="1" applyFill="1" applyBorder="1" applyAlignment="1">
      <alignment horizontal="center" vertical="center" wrapText="1"/>
    </xf>
    <xf numFmtId="0" fontId="36" fillId="6" borderId="31" xfId="0" applyFont="1" applyFill="1" applyBorder="1" applyAlignment="1">
      <alignment horizontal="center" vertical="center" wrapText="1"/>
    </xf>
    <xf numFmtId="0" fontId="36" fillId="6" borderId="30" xfId="0" applyFont="1" applyFill="1" applyBorder="1" applyAlignment="1">
      <alignment horizontal="center" vertical="center" wrapText="1"/>
    </xf>
    <xf numFmtId="0" fontId="0" fillId="0" borderId="27" xfId="0" applyBorder="1"/>
    <xf numFmtId="0" fontId="28" fillId="6" borderId="34" xfId="0" applyFont="1" applyFill="1" applyBorder="1" applyAlignment="1">
      <alignment vertical="center" wrapText="1"/>
    </xf>
    <xf numFmtId="0" fontId="28" fillId="6" borderId="33" xfId="0" applyFont="1" applyFill="1" applyBorder="1" applyAlignment="1">
      <alignment vertical="center" wrapText="1"/>
    </xf>
    <xf numFmtId="0" fontId="29" fillId="6" borderId="37" xfId="0" applyFont="1" applyFill="1" applyBorder="1" applyAlignment="1">
      <alignment vertical="center"/>
    </xf>
    <xf numFmtId="0" fontId="28" fillId="6" borderId="24" xfId="0" applyFont="1" applyFill="1" applyBorder="1" applyAlignment="1">
      <alignment vertical="center"/>
    </xf>
    <xf numFmtId="0" fontId="28" fillId="6" borderId="32" xfId="0" applyFont="1" applyFill="1" applyBorder="1" applyAlignment="1">
      <alignment vertical="center"/>
    </xf>
    <xf numFmtId="0" fontId="28" fillId="6" borderId="25" xfId="0" applyFont="1" applyFill="1" applyBorder="1" applyAlignment="1">
      <alignment vertical="center" wrapText="1"/>
    </xf>
    <xf numFmtId="0" fontId="28" fillId="6" borderId="36" xfId="0" applyFont="1" applyFill="1" applyBorder="1" applyAlignment="1">
      <alignment vertical="center" wrapText="1"/>
    </xf>
    <xf numFmtId="0" fontId="29" fillId="6" borderId="38" xfId="0" applyFont="1" applyFill="1" applyBorder="1" applyAlignment="1">
      <alignment vertic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8"/>
  <sheetViews>
    <sheetView workbookViewId="0">
      <selection activeCell="A46" sqref="A46:D46"/>
    </sheetView>
  </sheetViews>
  <sheetFormatPr baseColWidth="10" defaultRowHeight="14.4" x14ac:dyDescent="0.3"/>
  <cols>
    <col min="2" max="2" width="13.88671875" customWidth="1"/>
    <col min="3" max="3" width="13.6640625" customWidth="1"/>
    <col min="4" max="4" width="15.5546875" customWidth="1"/>
    <col min="6" max="6" width="9.88671875" customWidth="1"/>
    <col min="7" max="7" width="9.44140625" customWidth="1"/>
  </cols>
  <sheetData>
    <row r="2" spans="1:12" ht="39.75" customHeight="1" x14ac:dyDescent="0.4">
      <c r="A2" s="197" t="s">
        <v>87</v>
      </c>
      <c r="B2" s="197"/>
      <c r="C2" s="197"/>
      <c r="D2" s="197"/>
      <c r="E2" s="197"/>
      <c r="F2" s="197"/>
      <c r="G2" s="197"/>
      <c r="H2" s="197"/>
      <c r="I2" s="197"/>
      <c r="J2" s="197"/>
      <c r="K2" s="197"/>
      <c r="L2" s="197"/>
    </row>
    <row r="4" spans="1:12" x14ac:dyDescent="0.3">
      <c r="A4" s="199" t="s">
        <v>58</v>
      </c>
      <c r="B4" s="199"/>
      <c r="C4" s="199"/>
      <c r="D4" s="199"/>
      <c r="E4" s="199"/>
      <c r="F4" s="199"/>
      <c r="G4" s="199"/>
      <c r="H4" s="199"/>
      <c r="I4" s="199"/>
      <c r="J4" s="199"/>
      <c r="K4" s="199"/>
      <c r="L4" s="199"/>
    </row>
    <row r="5" spans="1:12" x14ac:dyDescent="0.3">
      <c r="A5" s="46"/>
    </row>
    <row r="6" spans="1:12" x14ac:dyDescent="0.3">
      <c r="A6" s="199" t="s">
        <v>59</v>
      </c>
      <c r="B6" s="199"/>
      <c r="C6" s="199"/>
      <c r="D6" s="199"/>
      <c r="E6" s="199"/>
      <c r="F6" s="199"/>
      <c r="G6" s="199"/>
      <c r="H6" s="199"/>
      <c r="I6" s="199"/>
      <c r="J6" s="199"/>
      <c r="K6" s="199"/>
      <c r="L6" s="199"/>
    </row>
    <row r="7" spans="1:12" x14ac:dyDescent="0.3">
      <c r="A7" s="47"/>
    </row>
    <row r="8" spans="1:12" ht="109.5" customHeight="1" x14ac:dyDescent="0.3">
      <c r="A8" s="200" t="s">
        <v>122</v>
      </c>
      <c r="B8" s="200"/>
      <c r="C8" s="200"/>
      <c r="D8" s="200"/>
      <c r="E8" s="200"/>
      <c r="F8" s="200"/>
      <c r="G8" s="200"/>
      <c r="H8" s="200"/>
      <c r="I8" s="200"/>
      <c r="J8" s="200"/>
      <c r="K8" s="200"/>
      <c r="L8" s="200"/>
    </row>
    <row r="9" spans="1:12" ht="45.75" customHeight="1" x14ac:dyDescent="0.3">
      <c r="A9" s="200"/>
      <c r="B9" s="200"/>
      <c r="C9" s="200"/>
      <c r="D9" s="200"/>
      <c r="E9" s="200"/>
      <c r="F9" s="200"/>
      <c r="G9" s="200"/>
      <c r="H9" s="200"/>
      <c r="I9" s="200"/>
      <c r="J9" s="200"/>
      <c r="K9" s="200"/>
      <c r="L9" s="200"/>
    </row>
    <row r="10" spans="1:12" ht="28.5" customHeight="1" x14ac:dyDescent="0.3">
      <c r="A10" s="200" t="s">
        <v>90</v>
      </c>
      <c r="B10" s="200"/>
      <c r="C10" s="200"/>
      <c r="D10" s="200"/>
      <c r="E10" s="200"/>
      <c r="F10" s="200"/>
      <c r="G10" s="200"/>
      <c r="H10" s="200"/>
      <c r="I10" s="200"/>
      <c r="J10" s="200"/>
      <c r="K10" s="200"/>
      <c r="L10" s="200"/>
    </row>
    <row r="11" spans="1:12" ht="28.5" customHeight="1" x14ac:dyDescent="0.3">
      <c r="A11" s="200"/>
      <c r="B11" s="200"/>
      <c r="C11" s="200"/>
      <c r="D11" s="200"/>
      <c r="E11" s="200"/>
      <c r="F11" s="200"/>
      <c r="G11" s="200"/>
      <c r="H11" s="200"/>
      <c r="I11" s="200"/>
      <c r="J11" s="200"/>
      <c r="K11" s="200"/>
      <c r="L11" s="200"/>
    </row>
    <row r="12" spans="1:12" ht="15" thickBot="1" x14ac:dyDescent="0.35"/>
    <row r="13" spans="1:12" ht="15" thickBot="1" x14ac:dyDescent="0.35">
      <c r="A13" s="48" t="s">
        <v>60</v>
      </c>
      <c r="B13" s="201" t="s">
        <v>86</v>
      </c>
      <c r="C13" s="202"/>
      <c r="D13" s="202"/>
      <c r="E13" s="202"/>
      <c r="F13" s="202"/>
      <c r="G13" s="202"/>
      <c r="H13" s="202"/>
      <c r="I13" s="202"/>
      <c r="J13" s="202"/>
      <c r="K13" s="202"/>
      <c r="L13" s="202"/>
    </row>
    <row r="14" spans="1:12" ht="15" thickBot="1" x14ac:dyDescent="0.35">
      <c r="A14" s="49">
        <v>1</v>
      </c>
      <c r="B14" s="198"/>
      <c r="C14" s="198"/>
      <c r="D14" s="198"/>
      <c r="E14" s="198"/>
      <c r="F14" s="198"/>
      <c r="G14" s="198"/>
      <c r="H14" s="198"/>
      <c r="I14" s="198"/>
      <c r="J14" s="198"/>
      <c r="K14" s="198"/>
      <c r="L14" s="198"/>
    </row>
    <row r="15" spans="1:12" ht="15" thickBot="1" x14ac:dyDescent="0.35">
      <c r="A15" s="49">
        <v>2</v>
      </c>
      <c r="B15" s="198"/>
      <c r="C15" s="198"/>
      <c r="D15" s="198"/>
      <c r="E15" s="198"/>
      <c r="F15" s="198"/>
      <c r="G15" s="198"/>
      <c r="H15" s="198"/>
      <c r="I15" s="198"/>
      <c r="J15" s="198"/>
      <c r="K15" s="198"/>
      <c r="L15" s="198"/>
    </row>
    <row r="16" spans="1:12" ht="15" thickBot="1" x14ac:dyDescent="0.35">
      <c r="A16" s="49">
        <v>3</v>
      </c>
      <c r="B16" s="198"/>
      <c r="C16" s="198"/>
      <c r="D16" s="198"/>
      <c r="E16" s="198"/>
      <c r="F16" s="198"/>
      <c r="G16" s="198"/>
      <c r="H16" s="198"/>
      <c r="I16" s="198"/>
      <c r="J16" s="198"/>
      <c r="K16" s="198"/>
      <c r="L16" s="198"/>
    </row>
    <row r="17" spans="1:12" ht="15" thickBot="1" x14ac:dyDescent="0.35">
      <c r="A17" s="49">
        <v>4</v>
      </c>
      <c r="B17" s="198"/>
      <c r="C17" s="198"/>
      <c r="D17" s="198"/>
      <c r="E17" s="198"/>
      <c r="F17" s="198"/>
      <c r="G17" s="198"/>
      <c r="H17" s="198"/>
      <c r="I17" s="198"/>
      <c r="J17" s="198"/>
      <c r="K17" s="198"/>
      <c r="L17" s="198"/>
    </row>
    <row r="18" spans="1:12" ht="15" thickBot="1" x14ac:dyDescent="0.35">
      <c r="A18" s="49">
        <v>5</v>
      </c>
      <c r="B18" s="198"/>
      <c r="C18" s="198"/>
      <c r="D18" s="198"/>
      <c r="E18" s="198"/>
      <c r="F18" s="198"/>
      <c r="G18" s="198"/>
      <c r="H18" s="198"/>
      <c r="I18" s="198"/>
      <c r="J18" s="198"/>
      <c r="K18" s="198"/>
      <c r="L18" s="198"/>
    </row>
    <row r="19" spans="1:12" x14ac:dyDescent="0.3">
      <c r="A19" s="56"/>
      <c r="B19" s="56"/>
      <c r="C19" s="56"/>
      <c r="D19" s="56"/>
      <c r="E19" s="56"/>
      <c r="F19" s="56"/>
      <c r="G19" s="56"/>
      <c r="H19" s="56"/>
      <c r="I19" s="56"/>
      <c r="J19" s="56"/>
      <c r="K19" s="56"/>
      <c r="L19" s="56"/>
    </row>
    <row r="20" spans="1:12" x14ac:dyDescent="0.3">
      <c r="A20" s="57"/>
      <c r="B20" s="56"/>
      <c r="C20" s="56"/>
      <c r="D20" s="56"/>
      <c r="E20" s="56"/>
      <c r="F20" s="56"/>
      <c r="G20" s="56"/>
      <c r="H20" s="56"/>
      <c r="I20" s="56"/>
      <c r="J20" s="56"/>
      <c r="K20" s="56"/>
      <c r="L20" s="56"/>
    </row>
    <row r="21" spans="1:12" x14ac:dyDescent="0.3">
      <c r="A21" s="192" t="s">
        <v>85</v>
      </c>
      <c r="B21" s="192"/>
      <c r="C21" s="192"/>
      <c r="D21" s="192"/>
      <c r="E21" s="192"/>
      <c r="F21" s="192"/>
      <c r="G21" s="192"/>
      <c r="H21" s="192"/>
      <c r="I21" s="192"/>
      <c r="J21" s="192"/>
      <c r="K21" s="192"/>
      <c r="L21" s="192"/>
    </row>
    <row r="23" spans="1:12" ht="27" customHeight="1" x14ac:dyDescent="0.3">
      <c r="A23" s="193" t="s">
        <v>61</v>
      </c>
      <c r="B23" s="193"/>
      <c r="C23" s="193"/>
      <c r="D23" s="193"/>
      <c r="E23" s="51" t="s">
        <v>62</v>
      </c>
      <c r="F23" s="50" t="s">
        <v>63</v>
      </c>
      <c r="G23" s="50" t="s">
        <v>64</v>
      </c>
      <c r="H23" s="193" t="s">
        <v>2</v>
      </c>
      <c r="I23" s="193"/>
      <c r="J23" s="193"/>
      <c r="K23" s="193"/>
      <c r="L23" s="193"/>
    </row>
    <row r="24" spans="1:12" ht="30.75" customHeight="1" x14ac:dyDescent="0.3">
      <c r="A24" s="194" t="s">
        <v>94</v>
      </c>
      <c r="B24" s="195"/>
      <c r="C24" s="195"/>
      <c r="D24" s="196"/>
      <c r="E24" s="52"/>
      <c r="F24" s="1"/>
      <c r="G24" s="1"/>
      <c r="H24" s="182"/>
      <c r="I24" s="182"/>
      <c r="J24" s="182"/>
      <c r="K24" s="182"/>
      <c r="L24" s="182"/>
    </row>
    <row r="25" spans="1:12" ht="35.25" customHeight="1" x14ac:dyDescent="0.3">
      <c r="A25" s="179" t="s">
        <v>95</v>
      </c>
      <c r="B25" s="180"/>
      <c r="C25" s="180"/>
      <c r="D25" s="181"/>
      <c r="E25" s="53"/>
      <c r="F25" s="1"/>
      <c r="G25" s="1"/>
      <c r="H25" s="182"/>
      <c r="I25" s="182"/>
      <c r="J25" s="182"/>
      <c r="K25" s="182"/>
      <c r="L25" s="182"/>
    </row>
    <row r="26" spans="1:12" ht="24.75" customHeight="1" x14ac:dyDescent="0.3">
      <c r="A26" s="179" t="s">
        <v>123</v>
      </c>
      <c r="B26" s="180"/>
      <c r="C26" s="180"/>
      <c r="D26" s="181"/>
      <c r="E26" s="53"/>
      <c r="F26" s="1"/>
      <c r="G26" s="1"/>
      <c r="H26" s="182"/>
      <c r="I26" s="182"/>
      <c r="J26" s="182"/>
      <c r="K26" s="182"/>
      <c r="L26" s="182"/>
    </row>
    <row r="27" spans="1:12" ht="27" customHeight="1" x14ac:dyDescent="0.3">
      <c r="A27" s="189" t="s">
        <v>65</v>
      </c>
      <c r="B27" s="190"/>
      <c r="C27" s="190"/>
      <c r="D27" s="191"/>
      <c r="E27" s="54"/>
      <c r="F27" s="1"/>
      <c r="G27" s="1"/>
      <c r="H27" s="182"/>
      <c r="I27" s="182"/>
      <c r="J27" s="182"/>
      <c r="K27" s="182"/>
      <c r="L27" s="182"/>
    </row>
    <row r="28" spans="1:12" ht="20.25" customHeight="1" x14ac:dyDescent="0.3">
      <c r="A28" s="189" t="s">
        <v>89</v>
      </c>
      <c r="B28" s="190"/>
      <c r="C28" s="190"/>
      <c r="D28" s="191"/>
      <c r="E28" s="54"/>
      <c r="F28" s="1"/>
      <c r="G28" s="1"/>
      <c r="H28" s="183"/>
      <c r="I28" s="184"/>
      <c r="J28" s="184"/>
      <c r="K28" s="184"/>
      <c r="L28" s="185"/>
    </row>
    <row r="29" spans="1:12" ht="28.5" customHeight="1" x14ac:dyDescent="0.3">
      <c r="A29" s="189" t="s">
        <v>124</v>
      </c>
      <c r="B29" s="190"/>
      <c r="C29" s="190"/>
      <c r="D29" s="191"/>
      <c r="E29" s="54"/>
      <c r="F29" s="1"/>
      <c r="G29" s="1"/>
      <c r="H29" s="182"/>
      <c r="I29" s="182"/>
      <c r="J29" s="182"/>
      <c r="K29" s="182"/>
      <c r="L29" s="182"/>
    </row>
    <row r="30" spans="1:12" ht="28.5" customHeight="1" x14ac:dyDescent="0.3">
      <c r="A30" s="189" t="s">
        <v>92</v>
      </c>
      <c r="B30" s="190"/>
      <c r="C30" s="190"/>
      <c r="D30" s="191"/>
      <c r="E30" s="54"/>
      <c r="F30" s="1"/>
      <c r="G30" s="1"/>
      <c r="H30" s="183"/>
      <c r="I30" s="184"/>
      <c r="J30" s="184"/>
      <c r="K30" s="184"/>
      <c r="L30" s="185"/>
    </row>
    <row r="31" spans="1:12" ht="15.75" customHeight="1" x14ac:dyDescent="0.3">
      <c r="A31" s="179" t="s">
        <v>66</v>
      </c>
      <c r="B31" s="180"/>
      <c r="C31" s="180"/>
      <c r="D31" s="181"/>
      <c r="E31" s="53"/>
      <c r="F31" s="1"/>
      <c r="G31" s="1"/>
      <c r="H31" s="182"/>
      <c r="I31" s="182"/>
      <c r="J31" s="182"/>
      <c r="K31" s="182"/>
      <c r="L31" s="182"/>
    </row>
    <row r="32" spans="1:12" ht="19.5" customHeight="1" x14ac:dyDescent="0.3">
      <c r="A32" s="179" t="s">
        <v>67</v>
      </c>
      <c r="B32" s="180"/>
      <c r="C32" s="180"/>
      <c r="D32" s="181"/>
      <c r="E32" s="53"/>
      <c r="F32" s="1"/>
      <c r="G32" s="1"/>
      <c r="H32" s="182"/>
      <c r="I32" s="182"/>
      <c r="J32" s="182"/>
      <c r="K32" s="182"/>
      <c r="L32" s="182"/>
    </row>
    <row r="33" spans="1:12" ht="27.75" customHeight="1" x14ac:dyDescent="0.3">
      <c r="A33" s="179" t="s">
        <v>68</v>
      </c>
      <c r="B33" s="180"/>
      <c r="C33" s="180"/>
      <c r="D33" s="181"/>
      <c r="E33" s="53"/>
      <c r="F33" s="1"/>
      <c r="G33" s="1"/>
      <c r="H33" s="182"/>
      <c r="I33" s="182"/>
      <c r="J33" s="182"/>
      <c r="K33" s="182"/>
      <c r="L33" s="182"/>
    </row>
    <row r="34" spans="1:12" ht="61.5" customHeight="1" x14ac:dyDescent="0.3">
      <c r="A34" s="179" t="s">
        <v>69</v>
      </c>
      <c r="B34" s="180"/>
      <c r="C34" s="180"/>
      <c r="D34" s="181"/>
      <c r="E34" s="53"/>
      <c r="F34" s="1"/>
      <c r="G34" s="1"/>
      <c r="H34" s="182"/>
      <c r="I34" s="182"/>
      <c r="J34" s="182"/>
      <c r="K34" s="182"/>
      <c r="L34" s="182"/>
    </row>
    <row r="35" spans="1:12" ht="17.25" customHeight="1" x14ac:dyDescent="0.3">
      <c r="A35" s="179" t="s">
        <v>70</v>
      </c>
      <c r="B35" s="180"/>
      <c r="C35" s="180"/>
      <c r="D35" s="181"/>
      <c r="E35" s="53"/>
      <c r="F35" s="1"/>
      <c r="G35" s="1"/>
      <c r="H35" s="182"/>
      <c r="I35" s="182"/>
      <c r="J35" s="182"/>
      <c r="K35" s="182"/>
      <c r="L35" s="182"/>
    </row>
    <row r="36" spans="1:12" ht="24" customHeight="1" x14ac:dyDescent="0.3">
      <c r="A36" s="186" t="s">
        <v>91</v>
      </c>
      <c r="B36" s="187"/>
      <c r="C36" s="187"/>
      <c r="D36" s="188"/>
      <c r="E36" s="53"/>
      <c r="F36" s="1"/>
      <c r="G36" s="1"/>
      <c r="H36" s="183"/>
      <c r="I36" s="184"/>
      <c r="J36" s="184"/>
      <c r="K36" s="184"/>
      <c r="L36" s="185"/>
    </row>
    <row r="37" spans="1:12" ht="24" customHeight="1" x14ac:dyDescent="0.3">
      <c r="A37" s="179" t="s">
        <v>96</v>
      </c>
      <c r="B37" s="180"/>
      <c r="C37" s="180"/>
      <c r="D37" s="181"/>
      <c r="E37" s="53"/>
      <c r="F37" s="1"/>
      <c r="G37" s="1"/>
      <c r="H37" s="183"/>
      <c r="I37" s="184"/>
      <c r="J37" s="184"/>
      <c r="K37" s="184"/>
      <c r="L37" s="185"/>
    </row>
    <row r="38" spans="1:12" ht="28.5" customHeight="1" x14ac:dyDescent="0.3">
      <c r="A38" s="179" t="s">
        <v>97</v>
      </c>
      <c r="B38" s="180"/>
      <c r="C38" s="180"/>
      <c r="D38" s="181"/>
      <c r="E38" s="55"/>
      <c r="F38" s="1"/>
      <c r="G38" s="1"/>
      <c r="H38" s="182"/>
      <c r="I38" s="182"/>
      <c r="J38" s="182"/>
      <c r="K38" s="182"/>
      <c r="L38" s="182"/>
    </row>
    <row r="41" spans="1:12" x14ac:dyDescent="0.3">
      <c r="A41" s="192" t="s">
        <v>93</v>
      </c>
      <c r="B41" s="192"/>
      <c r="C41" s="192"/>
      <c r="D41" s="192"/>
      <c r="E41" s="192"/>
      <c r="F41" s="192"/>
      <c r="G41" s="192"/>
      <c r="H41" s="192"/>
      <c r="I41" s="192"/>
      <c r="J41" s="192"/>
      <c r="K41" s="192"/>
      <c r="L41" s="192"/>
    </row>
    <row r="43" spans="1:12" ht="15" customHeight="1" x14ac:dyDescent="0.3">
      <c r="A43" s="193" t="s">
        <v>61</v>
      </c>
      <c r="B43" s="193"/>
      <c r="C43" s="193"/>
      <c r="D43" s="193"/>
      <c r="E43" s="51" t="s">
        <v>62</v>
      </c>
      <c r="F43" s="58" t="s">
        <v>63</v>
      </c>
      <c r="G43" s="58" t="s">
        <v>64</v>
      </c>
      <c r="H43" s="193" t="s">
        <v>2</v>
      </c>
      <c r="I43" s="193"/>
      <c r="J43" s="193"/>
      <c r="K43" s="193"/>
      <c r="L43" s="193"/>
    </row>
    <row r="44" spans="1:12" ht="30" customHeight="1" x14ac:dyDescent="0.3">
      <c r="A44" s="194" t="s">
        <v>94</v>
      </c>
      <c r="B44" s="195"/>
      <c r="C44" s="195"/>
      <c r="D44" s="196"/>
      <c r="E44" s="52"/>
      <c r="F44" s="1"/>
      <c r="G44" s="1"/>
      <c r="H44" s="182"/>
      <c r="I44" s="182"/>
      <c r="J44" s="182"/>
      <c r="K44" s="182"/>
      <c r="L44" s="182"/>
    </row>
    <row r="45" spans="1:12" ht="15" customHeight="1" x14ac:dyDescent="0.3">
      <c r="A45" s="179" t="s">
        <v>95</v>
      </c>
      <c r="B45" s="180"/>
      <c r="C45" s="180"/>
      <c r="D45" s="181"/>
      <c r="E45" s="53"/>
      <c r="F45" s="1"/>
      <c r="G45" s="1"/>
      <c r="H45" s="182"/>
      <c r="I45" s="182"/>
      <c r="J45" s="182"/>
      <c r="K45" s="182"/>
      <c r="L45" s="182"/>
    </row>
    <row r="46" spans="1:12" ht="15" customHeight="1" x14ac:dyDescent="0.3">
      <c r="A46" s="179" t="s">
        <v>123</v>
      </c>
      <c r="B46" s="180"/>
      <c r="C46" s="180"/>
      <c r="D46" s="181"/>
      <c r="E46" s="53"/>
      <c r="F46" s="1"/>
      <c r="G46" s="1"/>
      <c r="H46" s="182"/>
      <c r="I46" s="182"/>
      <c r="J46" s="182"/>
      <c r="K46" s="182"/>
      <c r="L46" s="182"/>
    </row>
    <row r="47" spans="1:12" ht="15" customHeight="1" x14ac:dyDescent="0.3">
      <c r="A47" s="189" t="s">
        <v>65</v>
      </c>
      <c r="B47" s="190"/>
      <c r="C47" s="190"/>
      <c r="D47" s="191"/>
      <c r="E47" s="54"/>
      <c r="F47" s="1"/>
      <c r="G47" s="1"/>
      <c r="H47" s="182"/>
      <c r="I47" s="182"/>
      <c r="J47" s="182"/>
      <c r="K47" s="182"/>
      <c r="L47" s="182"/>
    </row>
    <row r="48" spans="1:12" ht="15" customHeight="1" x14ac:dyDescent="0.3">
      <c r="A48" s="189" t="s">
        <v>89</v>
      </c>
      <c r="B48" s="190"/>
      <c r="C48" s="190"/>
      <c r="D48" s="191"/>
      <c r="E48" s="54"/>
      <c r="F48" s="1"/>
      <c r="G48" s="1"/>
      <c r="H48" s="183"/>
      <c r="I48" s="184"/>
      <c r="J48" s="184"/>
      <c r="K48" s="184"/>
      <c r="L48" s="185"/>
    </row>
    <row r="49" spans="1:12" ht="37.5" customHeight="1" x14ac:dyDescent="0.3">
      <c r="A49" s="189" t="s">
        <v>124</v>
      </c>
      <c r="B49" s="190"/>
      <c r="C49" s="190"/>
      <c r="D49" s="191"/>
      <c r="E49" s="54"/>
      <c r="F49" s="1"/>
      <c r="G49" s="1"/>
      <c r="H49" s="182"/>
      <c r="I49" s="182"/>
      <c r="J49" s="182"/>
      <c r="K49" s="182"/>
      <c r="L49" s="182"/>
    </row>
    <row r="50" spans="1:12" ht="15" customHeight="1" x14ac:dyDescent="0.3">
      <c r="A50" s="189" t="s">
        <v>92</v>
      </c>
      <c r="B50" s="190"/>
      <c r="C50" s="190"/>
      <c r="D50" s="191"/>
      <c r="E50" s="54"/>
      <c r="F50" s="1"/>
      <c r="G50" s="1"/>
      <c r="H50" s="183"/>
      <c r="I50" s="184"/>
      <c r="J50" s="184"/>
      <c r="K50" s="184"/>
      <c r="L50" s="185"/>
    </row>
    <row r="51" spans="1:12" ht="15" customHeight="1" x14ac:dyDescent="0.3">
      <c r="A51" s="179" t="s">
        <v>66</v>
      </c>
      <c r="B51" s="180"/>
      <c r="C51" s="180"/>
      <c r="D51" s="181"/>
      <c r="E51" s="53"/>
      <c r="F51" s="1"/>
      <c r="G51" s="1"/>
      <c r="H51" s="182"/>
      <c r="I51" s="182"/>
      <c r="J51" s="182"/>
      <c r="K51" s="182"/>
      <c r="L51" s="182"/>
    </row>
    <row r="52" spans="1:12" ht="15" customHeight="1" x14ac:dyDescent="0.3">
      <c r="A52" s="179" t="s">
        <v>67</v>
      </c>
      <c r="B52" s="180"/>
      <c r="C52" s="180"/>
      <c r="D52" s="181"/>
      <c r="E52" s="53"/>
      <c r="F52" s="1"/>
      <c r="G52" s="1"/>
      <c r="H52" s="182"/>
      <c r="I52" s="182"/>
      <c r="J52" s="182"/>
      <c r="K52" s="182"/>
      <c r="L52" s="182"/>
    </row>
    <row r="53" spans="1:12" ht="15" customHeight="1" x14ac:dyDescent="0.3">
      <c r="A53" s="179" t="s">
        <v>68</v>
      </c>
      <c r="B53" s="180"/>
      <c r="C53" s="180"/>
      <c r="D53" s="181"/>
      <c r="E53" s="53"/>
      <c r="F53" s="1"/>
      <c r="G53" s="1"/>
      <c r="H53" s="182"/>
      <c r="I53" s="182"/>
      <c r="J53" s="182"/>
      <c r="K53" s="182"/>
      <c r="L53" s="182"/>
    </row>
    <row r="54" spans="1:12" ht="15" customHeight="1" x14ac:dyDescent="0.3">
      <c r="A54" s="179" t="s">
        <v>69</v>
      </c>
      <c r="B54" s="180"/>
      <c r="C54" s="180"/>
      <c r="D54" s="181"/>
      <c r="E54" s="53"/>
      <c r="F54" s="1"/>
      <c r="G54" s="1"/>
      <c r="H54" s="182"/>
      <c r="I54" s="182"/>
      <c r="J54" s="182"/>
      <c r="K54" s="182"/>
      <c r="L54" s="182"/>
    </row>
    <row r="55" spans="1:12" ht="15" customHeight="1" x14ac:dyDescent="0.3">
      <c r="A55" s="179" t="s">
        <v>70</v>
      </c>
      <c r="B55" s="180"/>
      <c r="C55" s="180"/>
      <c r="D55" s="181"/>
      <c r="E55" s="53"/>
      <c r="F55" s="1"/>
      <c r="G55" s="1"/>
      <c r="H55" s="182"/>
      <c r="I55" s="182"/>
      <c r="J55" s="182"/>
      <c r="K55" s="182"/>
      <c r="L55" s="182"/>
    </row>
    <row r="56" spans="1:12" ht="15" customHeight="1" x14ac:dyDescent="0.3">
      <c r="A56" s="186" t="s">
        <v>91</v>
      </c>
      <c r="B56" s="187"/>
      <c r="C56" s="187"/>
      <c r="D56" s="188"/>
      <c r="E56" s="53"/>
      <c r="F56" s="1"/>
      <c r="G56" s="1"/>
      <c r="H56" s="183"/>
      <c r="I56" s="184"/>
      <c r="J56" s="184"/>
      <c r="K56" s="184"/>
      <c r="L56" s="185"/>
    </row>
    <row r="57" spans="1:12" ht="15" customHeight="1" x14ac:dyDescent="0.3">
      <c r="A57" s="179" t="s">
        <v>96</v>
      </c>
      <c r="B57" s="180"/>
      <c r="C57" s="180"/>
      <c r="D57" s="181"/>
      <c r="E57" s="53"/>
      <c r="F57" s="1"/>
      <c r="G57" s="1"/>
      <c r="H57" s="183"/>
      <c r="I57" s="184"/>
      <c r="J57" s="184"/>
      <c r="K57" s="184"/>
      <c r="L57" s="185"/>
    </row>
    <row r="58" spans="1:12" ht="15" customHeight="1" x14ac:dyDescent="0.3">
      <c r="A58" s="179" t="s">
        <v>97</v>
      </c>
      <c r="B58" s="180"/>
      <c r="C58" s="180"/>
      <c r="D58" s="181"/>
      <c r="E58" s="55"/>
      <c r="F58" s="1"/>
      <c r="G58" s="1"/>
      <c r="H58" s="182"/>
      <c r="I58" s="182"/>
      <c r="J58" s="182"/>
      <c r="K58" s="182"/>
      <c r="L58" s="182"/>
    </row>
  </sheetData>
  <mergeCells count="77">
    <mergeCell ref="A4:L4"/>
    <mergeCell ref="A6:L6"/>
    <mergeCell ref="A8:L9"/>
    <mergeCell ref="A10:L11"/>
    <mergeCell ref="B13:L13"/>
    <mergeCell ref="A23:D23"/>
    <mergeCell ref="A28:D28"/>
    <mergeCell ref="H28:L28"/>
    <mergeCell ref="H25:L25"/>
    <mergeCell ref="H26:L26"/>
    <mergeCell ref="H27:L27"/>
    <mergeCell ref="A24:D24"/>
    <mergeCell ref="A25:D25"/>
    <mergeCell ref="A26:D26"/>
    <mergeCell ref="H24:L24"/>
    <mergeCell ref="A27:D27"/>
    <mergeCell ref="B14:L14"/>
    <mergeCell ref="B15:L15"/>
    <mergeCell ref="B16:L16"/>
    <mergeCell ref="B17:L17"/>
    <mergeCell ref="B18:L18"/>
    <mergeCell ref="H38:L38"/>
    <mergeCell ref="A2:L2"/>
    <mergeCell ref="A21:L21"/>
    <mergeCell ref="H29:L29"/>
    <mergeCell ref="H31:L31"/>
    <mergeCell ref="H32:L32"/>
    <mergeCell ref="H33:L33"/>
    <mergeCell ref="H34:L34"/>
    <mergeCell ref="H35:L35"/>
    <mergeCell ref="A32:D32"/>
    <mergeCell ref="A33:D33"/>
    <mergeCell ref="A34:D34"/>
    <mergeCell ref="A35:D35"/>
    <mergeCell ref="A38:D38"/>
    <mergeCell ref="H23:L23"/>
    <mergeCell ref="A29:D29"/>
    <mergeCell ref="H36:L36"/>
    <mergeCell ref="A36:D36"/>
    <mergeCell ref="A37:D37"/>
    <mergeCell ref="A30:D30"/>
    <mergeCell ref="H30:L30"/>
    <mergeCell ref="A31:D31"/>
    <mergeCell ref="A41:L41"/>
    <mergeCell ref="A43:D43"/>
    <mergeCell ref="H43:L43"/>
    <mergeCell ref="A44:D44"/>
    <mergeCell ref="H44:L44"/>
    <mergeCell ref="A45:D45"/>
    <mergeCell ref="H45:L45"/>
    <mergeCell ref="A46:D46"/>
    <mergeCell ref="H46:L46"/>
    <mergeCell ref="A47:D47"/>
    <mergeCell ref="H47:L47"/>
    <mergeCell ref="H53:L53"/>
    <mergeCell ref="A48:D48"/>
    <mergeCell ref="H48:L48"/>
    <mergeCell ref="A49:D49"/>
    <mergeCell ref="H49:L49"/>
    <mergeCell ref="A50:D50"/>
    <mergeCell ref="H50:L50"/>
    <mergeCell ref="A57:D57"/>
    <mergeCell ref="A58:D58"/>
    <mergeCell ref="H58:L58"/>
    <mergeCell ref="H57:L57"/>
    <mergeCell ref="H37:L37"/>
    <mergeCell ref="A54:D54"/>
    <mergeCell ref="H54:L54"/>
    <mergeCell ref="A55:D55"/>
    <mergeCell ref="H55:L55"/>
    <mergeCell ref="A56:D56"/>
    <mergeCell ref="H56:L56"/>
    <mergeCell ref="A51:D51"/>
    <mergeCell ref="H51:L51"/>
    <mergeCell ref="A52:D52"/>
    <mergeCell ref="H52:L52"/>
    <mergeCell ref="A53:D5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B166"/>
  <sheetViews>
    <sheetView tabSelected="1" topLeftCell="A149" zoomScale="70" zoomScaleNormal="70" workbookViewId="0">
      <selection activeCell="A166" sqref="A166"/>
    </sheetView>
  </sheetViews>
  <sheetFormatPr baseColWidth="10" defaultRowHeight="14.4" x14ac:dyDescent="0.3"/>
  <cols>
    <col min="1" max="1" width="3.109375" style="6" bestFit="1" customWidth="1"/>
    <col min="2" max="2" width="77.33203125" style="6" customWidth="1"/>
    <col min="3" max="3" width="31.109375" style="6" customWidth="1"/>
    <col min="4" max="4" width="26.6640625" style="6" customWidth="1"/>
    <col min="5" max="5" width="25" style="6" customWidth="1"/>
    <col min="6" max="7" width="29.6640625" style="6" customWidth="1"/>
    <col min="8" max="8" width="20.33203125" style="6" customWidth="1"/>
    <col min="9" max="9" width="22.88671875" style="6" customWidth="1"/>
    <col min="10" max="10" width="17.109375" style="6" customWidth="1"/>
    <col min="11" max="11" width="40" style="6" customWidth="1"/>
    <col min="12" max="12" width="24.33203125" style="6" customWidth="1"/>
    <col min="13" max="13" width="26.6640625" style="6" customWidth="1"/>
    <col min="14" max="14" width="24.6640625" style="6" customWidth="1"/>
    <col min="15" max="15" width="34.109375" style="6" customWidth="1"/>
    <col min="16" max="16" width="22.109375" style="6" customWidth="1"/>
    <col min="17" max="17" width="26.109375" style="6" customWidth="1"/>
    <col min="18" max="18" width="28.33203125" style="6" customWidth="1"/>
    <col min="19" max="19" width="49.44140625" style="6" customWidth="1"/>
    <col min="20" max="20" width="24" style="6" customWidth="1"/>
    <col min="21" max="21" width="18.33203125" style="6" customWidth="1"/>
    <col min="22" max="22" width="12" style="6" customWidth="1"/>
    <col min="23" max="24" width="6.44140625" style="6" customWidth="1"/>
    <col min="25" max="253" width="11.44140625" style="6"/>
    <col min="254" max="254" width="1" style="6" customWidth="1"/>
    <col min="255" max="255" width="4.33203125" style="6" customWidth="1"/>
    <col min="256" max="256" width="34.6640625" style="6" customWidth="1"/>
    <col min="257" max="257" width="0" style="6" hidden="1" customWidth="1"/>
    <col min="258" max="258" width="20" style="6" customWidth="1"/>
    <col min="259" max="259" width="20.88671875" style="6" customWidth="1"/>
    <col min="260" max="260" width="25" style="6" customWidth="1"/>
    <col min="261" max="261" width="18.6640625" style="6" customWidth="1"/>
    <col min="262" max="262" width="29.6640625" style="6" customWidth="1"/>
    <col min="263" max="263" width="13.44140625" style="6" customWidth="1"/>
    <col min="264" max="264" width="13.88671875" style="6" customWidth="1"/>
    <col min="265" max="269" width="16.5546875" style="6" customWidth="1"/>
    <col min="270" max="270" width="20.5546875" style="6" customWidth="1"/>
    <col min="271" max="271" width="21.109375" style="6" customWidth="1"/>
    <col min="272" max="272" width="9.5546875" style="6" customWidth="1"/>
    <col min="273" max="273" width="0.44140625" style="6" customWidth="1"/>
    <col min="274" max="280" width="6.44140625" style="6" customWidth="1"/>
    <col min="281" max="509" width="11.44140625" style="6"/>
    <col min="510" max="510" width="1" style="6" customWidth="1"/>
    <col min="511" max="511" width="4.33203125" style="6" customWidth="1"/>
    <col min="512" max="512" width="34.6640625" style="6" customWidth="1"/>
    <col min="513" max="513" width="0" style="6" hidden="1" customWidth="1"/>
    <col min="514" max="514" width="20" style="6" customWidth="1"/>
    <col min="515" max="515" width="20.88671875" style="6" customWidth="1"/>
    <col min="516" max="516" width="25" style="6" customWidth="1"/>
    <col min="517" max="517" width="18.6640625" style="6" customWidth="1"/>
    <col min="518" max="518" width="29.6640625" style="6" customWidth="1"/>
    <col min="519" max="519" width="13.44140625" style="6" customWidth="1"/>
    <col min="520" max="520" width="13.88671875" style="6" customWidth="1"/>
    <col min="521" max="525" width="16.5546875" style="6" customWidth="1"/>
    <col min="526" max="526" width="20.5546875" style="6" customWidth="1"/>
    <col min="527" max="527" width="21.109375" style="6" customWidth="1"/>
    <col min="528" max="528" width="9.5546875" style="6" customWidth="1"/>
    <col min="529" max="529" width="0.44140625" style="6" customWidth="1"/>
    <col min="530" max="536" width="6.44140625" style="6" customWidth="1"/>
    <col min="537" max="765" width="11.44140625" style="6"/>
    <col min="766" max="766" width="1" style="6" customWidth="1"/>
    <col min="767" max="767" width="4.33203125" style="6" customWidth="1"/>
    <col min="768" max="768" width="34.6640625" style="6" customWidth="1"/>
    <col min="769" max="769" width="0" style="6" hidden="1" customWidth="1"/>
    <col min="770" max="770" width="20" style="6" customWidth="1"/>
    <col min="771" max="771" width="20.88671875" style="6" customWidth="1"/>
    <col min="772" max="772" width="25" style="6" customWidth="1"/>
    <col min="773" max="773" width="18.6640625" style="6" customWidth="1"/>
    <col min="774" max="774" width="29.6640625" style="6" customWidth="1"/>
    <col min="775" max="775" width="13.44140625" style="6" customWidth="1"/>
    <col min="776" max="776" width="13.88671875" style="6" customWidth="1"/>
    <col min="777" max="781" width="16.5546875" style="6" customWidth="1"/>
    <col min="782" max="782" width="20.5546875" style="6" customWidth="1"/>
    <col min="783" max="783" width="21.109375" style="6" customWidth="1"/>
    <col min="784" max="784" width="9.5546875" style="6" customWidth="1"/>
    <col min="785" max="785" width="0.44140625" style="6" customWidth="1"/>
    <col min="786" max="792" width="6.44140625" style="6" customWidth="1"/>
    <col min="793" max="1021" width="11.44140625" style="6"/>
    <col min="1022" max="1022" width="1" style="6" customWidth="1"/>
    <col min="1023" max="1023" width="4.33203125" style="6" customWidth="1"/>
    <col min="1024" max="1024" width="34.6640625" style="6" customWidth="1"/>
    <col min="1025" max="1025" width="0" style="6" hidden="1" customWidth="1"/>
    <col min="1026" max="1026" width="20" style="6" customWidth="1"/>
    <col min="1027" max="1027" width="20.88671875" style="6" customWidth="1"/>
    <col min="1028" max="1028" width="25" style="6" customWidth="1"/>
    <col min="1029" max="1029" width="18.6640625" style="6" customWidth="1"/>
    <col min="1030" max="1030" width="29.6640625" style="6" customWidth="1"/>
    <col min="1031" max="1031" width="13.44140625" style="6" customWidth="1"/>
    <col min="1032" max="1032" width="13.88671875" style="6" customWidth="1"/>
    <col min="1033" max="1037" width="16.5546875" style="6" customWidth="1"/>
    <col min="1038" max="1038" width="20.5546875" style="6" customWidth="1"/>
    <col min="1039" max="1039" width="21.109375" style="6" customWidth="1"/>
    <col min="1040" max="1040" width="9.5546875" style="6" customWidth="1"/>
    <col min="1041" max="1041" width="0.44140625" style="6" customWidth="1"/>
    <col min="1042" max="1048" width="6.44140625" style="6" customWidth="1"/>
    <col min="1049" max="1277" width="11.44140625" style="6"/>
    <col min="1278" max="1278" width="1" style="6" customWidth="1"/>
    <col min="1279" max="1279" width="4.33203125" style="6" customWidth="1"/>
    <col min="1280" max="1280" width="34.6640625" style="6" customWidth="1"/>
    <col min="1281" max="1281" width="0" style="6" hidden="1" customWidth="1"/>
    <col min="1282" max="1282" width="20" style="6" customWidth="1"/>
    <col min="1283" max="1283" width="20.88671875" style="6" customWidth="1"/>
    <col min="1284" max="1284" width="25" style="6" customWidth="1"/>
    <col min="1285" max="1285" width="18.6640625" style="6" customWidth="1"/>
    <col min="1286" max="1286" width="29.6640625" style="6" customWidth="1"/>
    <col min="1287" max="1287" width="13.44140625" style="6" customWidth="1"/>
    <col min="1288" max="1288" width="13.88671875" style="6" customWidth="1"/>
    <col min="1289" max="1293" width="16.5546875" style="6" customWidth="1"/>
    <col min="1294" max="1294" width="20.5546875" style="6" customWidth="1"/>
    <col min="1295" max="1295" width="21.109375" style="6" customWidth="1"/>
    <col min="1296" max="1296" width="9.5546875" style="6" customWidth="1"/>
    <col min="1297" max="1297" width="0.44140625" style="6" customWidth="1"/>
    <col min="1298" max="1304" width="6.44140625" style="6" customWidth="1"/>
    <col min="1305" max="1533" width="11.44140625" style="6"/>
    <col min="1534" max="1534" width="1" style="6" customWidth="1"/>
    <col min="1535" max="1535" width="4.33203125" style="6" customWidth="1"/>
    <col min="1536" max="1536" width="34.6640625" style="6" customWidth="1"/>
    <col min="1537" max="1537" width="0" style="6" hidden="1" customWidth="1"/>
    <col min="1538" max="1538" width="20" style="6" customWidth="1"/>
    <col min="1539" max="1539" width="20.88671875" style="6" customWidth="1"/>
    <col min="1540" max="1540" width="25" style="6" customWidth="1"/>
    <col min="1541" max="1541" width="18.6640625" style="6" customWidth="1"/>
    <col min="1542" max="1542" width="29.6640625" style="6" customWidth="1"/>
    <col min="1543" max="1543" width="13.44140625" style="6" customWidth="1"/>
    <col min="1544" max="1544" width="13.88671875" style="6" customWidth="1"/>
    <col min="1545" max="1549" width="16.5546875" style="6" customWidth="1"/>
    <col min="1550" max="1550" width="20.5546875" style="6" customWidth="1"/>
    <col min="1551" max="1551" width="21.109375" style="6" customWidth="1"/>
    <col min="1552" max="1552" width="9.5546875" style="6" customWidth="1"/>
    <col min="1553" max="1553" width="0.44140625" style="6" customWidth="1"/>
    <col min="1554" max="1560" width="6.44140625" style="6" customWidth="1"/>
    <col min="1561" max="1789" width="11.44140625" style="6"/>
    <col min="1790" max="1790" width="1" style="6" customWidth="1"/>
    <col min="1791" max="1791" width="4.33203125" style="6" customWidth="1"/>
    <col min="1792" max="1792" width="34.6640625" style="6" customWidth="1"/>
    <col min="1793" max="1793" width="0" style="6" hidden="1" customWidth="1"/>
    <col min="1794" max="1794" width="20" style="6" customWidth="1"/>
    <col min="1795" max="1795" width="20.88671875" style="6" customWidth="1"/>
    <col min="1796" max="1796" width="25" style="6" customWidth="1"/>
    <col min="1797" max="1797" width="18.6640625" style="6" customWidth="1"/>
    <col min="1798" max="1798" width="29.6640625" style="6" customWidth="1"/>
    <col min="1799" max="1799" width="13.44140625" style="6" customWidth="1"/>
    <col min="1800" max="1800" width="13.88671875" style="6" customWidth="1"/>
    <col min="1801" max="1805" width="16.5546875" style="6" customWidth="1"/>
    <col min="1806" max="1806" width="20.5546875" style="6" customWidth="1"/>
    <col min="1807" max="1807" width="21.109375" style="6" customWidth="1"/>
    <col min="1808" max="1808" width="9.5546875" style="6" customWidth="1"/>
    <col min="1809" max="1809" width="0.44140625" style="6" customWidth="1"/>
    <col min="1810" max="1816" width="6.44140625" style="6" customWidth="1"/>
    <col min="1817" max="2045" width="11.44140625" style="6"/>
    <col min="2046" max="2046" width="1" style="6" customWidth="1"/>
    <col min="2047" max="2047" width="4.33203125" style="6" customWidth="1"/>
    <col min="2048" max="2048" width="34.6640625" style="6" customWidth="1"/>
    <col min="2049" max="2049" width="0" style="6" hidden="1" customWidth="1"/>
    <col min="2050" max="2050" width="20" style="6" customWidth="1"/>
    <col min="2051" max="2051" width="20.88671875" style="6" customWidth="1"/>
    <col min="2052" max="2052" width="25" style="6" customWidth="1"/>
    <col min="2053" max="2053" width="18.6640625" style="6" customWidth="1"/>
    <col min="2054" max="2054" width="29.6640625" style="6" customWidth="1"/>
    <col min="2055" max="2055" width="13.44140625" style="6" customWidth="1"/>
    <col min="2056" max="2056" width="13.88671875" style="6" customWidth="1"/>
    <col min="2057" max="2061" width="16.5546875" style="6" customWidth="1"/>
    <col min="2062" max="2062" width="20.5546875" style="6" customWidth="1"/>
    <col min="2063" max="2063" width="21.109375" style="6" customWidth="1"/>
    <col min="2064" max="2064" width="9.5546875" style="6" customWidth="1"/>
    <col min="2065" max="2065" width="0.44140625" style="6" customWidth="1"/>
    <col min="2066" max="2072" width="6.44140625" style="6" customWidth="1"/>
    <col min="2073" max="2301" width="11.44140625" style="6"/>
    <col min="2302" max="2302" width="1" style="6" customWidth="1"/>
    <col min="2303" max="2303" width="4.33203125" style="6" customWidth="1"/>
    <col min="2304" max="2304" width="34.6640625" style="6" customWidth="1"/>
    <col min="2305" max="2305" width="0" style="6" hidden="1" customWidth="1"/>
    <col min="2306" max="2306" width="20" style="6" customWidth="1"/>
    <col min="2307" max="2307" width="20.88671875" style="6" customWidth="1"/>
    <col min="2308" max="2308" width="25" style="6" customWidth="1"/>
    <col min="2309" max="2309" width="18.6640625" style="6" customWidth="1"/>
    <col min="2310" max="2310" width="29.6640625" style="6" customWidth="1"/>
    <col min="2311" max="2311" width="13.44140625" style="6" customWidth="1"/>
    <col min="2312" max="2312" width="13.88671875" style="6" customWidth="1"/>
    <col min="2313" max="2317" width="16.5546875" style="6" customWidth="1"/>
    <col min="2318" max="2318" width="20.5546875" style="6" customWidth="1"/>
    <col min="2319" max="2319" width="21.109375" style="6" customWidth="1"/>
    <col min="2320" max="2320" width="9.5546875" style="6" customWidth="1"/>
    <col min="2321" max="2321" width="0.44140625" style="6" customWidth="1"/>
    <col min="2322" max="2328" width="6.44140625" style="6" customWidth="1"/>
    <col min="2329" max="2557" width="11.44140625" style="6"/>
    <col min="2558" max="2558" width="1" style="6" customWidth="1"/>
    <col min="2559" max="2559" width="4.33203125" style="6" customWidth="1"/>
    <col min="2560" max="2560" width="34.6640625" style="6" customWidth="1"/>
    <col min="2561" max="2561" width="0" style="6" hidden="1" customWidth="1"/>
    <col min="2562" max="2562" width="20" style="6" customWidth="1"/>
    <col min="2563" max="2563" width="20.88671875" style="6" customWidth="1"/>
    <col min="2564" max="2564" width="25" style="6" customWidth="1"/>
    <col min="2565" max="2565" width="18.6640625" style="6" customWidth="1"/>
    <col min="2566" max="2566" width="29.6640625" style="6" customWidth="1"/>
    <col min="2567" max="2567" width="13.44140625" style="6" customWidth="1"/>
    <col min="2568" max="2568" width="13.88671875" style="6" customWidth="1"/>
    <col min="2569" max="2573" width="16.5546875" style="6" customWidth="1"/>
    <col min="2574" max="2574" width="20.5546875" style="6" customWidth="1"/>
    <col min="2575" max="2575" width="21.109375" style="6" customWidth="1"/>
    <col min="2576" max="2576" width="9.5546875" style="6" customWidth="1"/>
    <col min="2577" max="2577" width="0.44140625" style="6" customWidth="1"/>
    <col min="2578" max="2584" width="6.44140625" style="6" customWidth="1"/>
    <col min="2585" max="2813" width="11.44140625" style="6"/>
    <col min="2814" max="2814" width="1" style="6" customWidth="1"/>
    <col min="2815" max="2815" width="4.33203125" style="6" customWidth="1"/>
    <col min="2816" max="2816" width="34.6640625" style="6" customWidth="1"/>
    <col min="2817" max="2817" width="0" style="6" hidden="1" customWidth="1"/>
    <col min="2818" max="2818" width="20" style="6" customWidth="1"/>
    <col min="2819" max="2819" width="20.88671875" style="6" customWidth="1"/>
    <col min="2820" max="2820" width="25" style="6" customWidth="1"/>
    <col min="2821" max="2821" width="18.6640625" style="6" customWidth="1"/>
    <col min="2822" max="2822" width="29.6640625" style="6" customWidth="1"/>
    <col min="2823" max="2823" width="13.44140625" style="6" customWidth="1"/>
    <col min="2824" max="2824" width="13.88671875" style="6" customWidth="1"/>
    <col min="2825" max="2829" width="16.5546875" style="6" customWidth="1"/>
    <col min="2830" max="2830" width="20.5546875" style="6" customWidth="1"/>
    <col min="2831" max="2831" width="21.109375" style="6" customWidth="1"/>
    <col min="2832" max="2832" width="9.5546875" style="6" customWidth="1"/>
    <col min="2833" max="2833" width="0.44140625" style="6" customWidth="1"/>
    <col min="2834" max="2840" width="6.44140625" style="6" customWidth="1"/>
    <col min="2841" max="3069" width="11.44140625" style="6"/>
    <col min="3070" max="3070" width="1" style="6" customWidth="1"/>
    <col min="3071" max="3071" width="4.33203125" style="6" customWidth="1"/>
    <col min="3072" max="3072" width="34.6640625" style="6" customWidth="1"/>
    <col min="3073" max="3073" width="0" style="6" hidden="1" customWidth="1"/>
    <col min="3074" max="3074" width="20" style="6" customWidth="1"/>
    <col min="3075" max="3075" width="20.88671875" style="6" customWidth="1"/>
    <col min="3076" max="3076" width="25" style="6" customWidth="1"/>
    <col min="3077" max="3077" width="18.6640625" style="6" customWidth="1"/>
    <col min="3078" max="3078" width="29.6640625" style="6" customWidth="1"/>
    <col min="3079" max="3079" width="13.44140625" style="6" customWidth="1"/>
    <col min="3080" max="3080" width="13.88671875" style="6" customWidth="1"/>
    <col min="3081" max="3085" width="16.5546875" style="6" customWidth="1"/>
    <col min="3086" max="3086" width="20.5546875" style="6" customWidth="1"/>
    <col min="3087" max="3087" width="21.109375" style="6" customWidth="1"/>
    <col min="3088" max="3088" width="9.5546875" style="6" customWidth="1"/>
    <col min="3089" max="3089" width="0.44140625" style="6" customWidth="1"/>
    <col min="3090" max="3096" width="6.44140625" style="6" customWidth="1"/>
    <col min="3097" max="3325" width="11.44140625" style="6"/>
    <col min="3326" max="3326" width="1" style="6" customWidth="1"/>
    <col min="3327" max="3327" width="4.33203125" style="6" customWidth="1"/>
    <col min="3328" max="3328" width="34.6640625" style="6" customWidth="1"/>
    <col min="3329" max="3329" width="0" style="6" hidden="1" customWidth="1"/>
    <col min="3330" max="3330" width="20" style="6" customWidth="1"/>
    <col min="3331" max="3331" width="20.88671875" style="6" customWidth="1"/>
    <col min="3332" max="3332" width="25" style="6" customWidth="1"/>
    <col min="3333" max="3333" width="18.6640625" style="6" customWidth="1"/>
    <col min="3334" max="3334" width="29.6640625" style="6" customWidth="1"/>
    <col min="3335" max="3335" width="13.44140625" style="6" customWidth="1"/>
    <col min="3336" max="3336" width="13.88671875" style="6" customWidth="1"/>
    <col min="3337" max="3341" width="16.5546875" style="6" customWidth="1"/>
    <col min="3342" max="3342" width="20.5546875" style="6" customWidth="1"/>
    <col min="3343" max="3343" width="21.109375" style="6" customWidth="1"/>
    <col min="3344" max="3344" width="9.5546875" style="6" customWidth="1"/>
    <col min="3345" max="3345" width="0.44140625" style="6" customWidth="1"/>
    <col min="3346" max="3352" width="6.44140625" style="6" customWidth="1"/>
    <col min="3353" max="3581" width="11.44140625" style="6"/>
    <col min="3582" max="3582" width="1" style="6" customWidth="1"/>
    <col min="3583" max="3583" width="4.33203125" style="6" customWidth="1"/>
    <col min="3584" max="3584" width="34.6640625" style="6" customWidth="1"/>
    <col min="3585" max="3585" width="0" style="6" hidden="1" customWidth="1"/>
    <col min="3586" max="3586" width="20" style="6" customWidth="1"/>
    <col min="3587" max="3587" width="20.88671875" style="6" customWidth="1"/>
    <col min="3588" max="3588" width="25" style="6" customWidth="1"/>
    <col min="3589" max="3589" width="18.6640625" style="6" customWidth="1"/>
    <col min="3590" max="3590" width="29.6640625" style="6" customWidth="1"/>
    <col min="3591" max="3591" width="13.44140625" style="6" customWidth="1"/>
    <col min="3592" max="3592" width="13.88671875" style="6" customWidth="1"/>
    <col min="3593" max="3597" width="16.5546875" style="6" customWidth="1"/>
    <col min="3598" max="3598" width="20.5546875" style="6" customWidth="1"/>
    <col min="3599" max="3599" width="21.109375" style="6" customWidth="1"/>
    <col min="3600" max="3600" width="9.5546875" style="6" customWidth="1"/>
    <col min="3601" max="3601" width="0.44140625" style="6" customWidth="1"/>
    <col min="3602" max="3608" width="6.44140625" style="6" customWidth="1"/>
    <col min="3609" max="3837" width="11.44140625" style="6"/>
    <col min="3838" max="3838" width="1" style="6" customWidth="1"/>
    <col min="3839" max="3839" width="4.33203125" style="6" customWidth="1"/>
    <col min="3840" max="3840" width="34.6640625" style="6" customWidth="1"/>
    <col min="3841" max="3841" width="0" style="6" hidden="1" customWidth="1"/>
    <col min="3842" max="3842" width="20" style="6" customWidth="1"/>
    <col min="3843" max="3843" width="20.88671875" style="6" customWidth="1"/>
    <col min="3844" max="3844" width="25" style="6" customWidth="1"/>
    <col min="3845" max="3845" width="18.6640625" style="6" customWidth="1"/>
    <col min="3846" max="3846" width="29.6640625" style="6" customWidth="1"/>
    <col min="3847" max="3847" width="13.44140625" style="6" customWidth="1"/>
    <col min="3848" max="3848" width="13.88671875" style="6" customWidth="1"/>
    <col min="3849" max="3853" width="16.5546875" style="6" customWidth="1"/>
    <col min="3854" max="3854" width="20.5546875" style="6" customWidth="1"/>
    <col min="3855" max="3855" width="21.109375" style="6" customWidth="1"/>
    <col min="3856" max="3856" width="9.5546875" style="6" customWidth="1"/>
    <col min="3857" max="3857" width="0.44140625" style="6" customWidth="1"/>
    <col min="3858" max="3864" width="6.44140625" style="6" customWidth="1"/>
    <col min="3865" max="4093" width="11.44140625" style="6"/>
    <col min="4094" max="4094" width="1" style="6" customWidth="1"/>
    <col min="4095" max="4095" width="4.33203125" style="6" customWidth="1"/>
    <col min="4096" max="4096" width="34.6640625" style="6" customWidth="1"/>
    <col min="4097" max="4097" width="0" style="6" hidden="1" customWidth="1"/>
    <col min="4098" max="4098" width="20" style="6" customWidth="1"/>
    <col min="4099" max="4099" width="20.88671875" style="6" customWidth="1"/>
    <col min="4100" max="4100" width="25" style="6" customWidth="1"/>
    <col min="4101" max="4101" width="18.6640625" style="6" customWidth="1"/>
    <col min="4102" max="4102" width="29.6640625" style="6" customWidth="1"/>
    <col min="4103" max="4103" width="13.44140625" style="6" customWidth="1"/>
    <col min="4104" max="4104" width="13.88671875" style="6" customWidth="1"/>
    <col min="4105" max="4109" width="16.5546875" style="6" customWidth="1"/>
    <col min="4110" max="4110" width="20.5546875" style="6" customWidth="1"/>
    <col min="4111" max="4111" width="21.109375" style="6" customWidth="1"/>
    <col min="4112" max="4112" width="9.5546875" style="6" customWidth="1"/>
    <col min="4113" max="4113" width="0.44140625" style="6" customWidth="1"/>
    <col min="4114" max="4120" width="6.44140625" style="6" customWidth="1"/>
    <col min="4121" max="4349" width="11.44140625" style="6"/>
    <col min="4350" max="4350" width="1" style="6" customWidth="1"/>
    <col min="4351" max="4351" width="4.33203125" style="6" customWidth="1"/>
    <col min="4352" max="4352" width="34.6640625" style="6" customWidth="1"/>
    <col min="4353" max="4353" width="0" style="6" hidden="1" customWidth="1"/>
    <col min="4354" max="4354" width="20" style="6" customWidth="1"/>
    <col min="4355" max="4355" width="20.88671875" style="6" customWidth="1"/>
    <col min="4356" max="4356" width="25" style="6" customWidth="1"/>
    <col min="4357" max="4357" width="18.6640625" style="6" customWidth="1"/>
    <col min="4358" max="4358" width="29.6640625" style="6" customWidth="1"/>
    <col min="4359" max="4359" width="13.44140625" style="6" customWidth="1"/>
    <col min="4360" max="4360" width="13.88671875" style="6" customWidth="1"/>
    <col min="4361" max="4365" width="16.5546875" style="6" customWidth="1"/>
    <col min="4366" max="4366" width="20.5546875" style="6" customWidth="1"/>
    <col min="4367" max="4367" width="21.109375" style="6" customWidth="1"/>
    <col min="4368" max="4368" width="9.5546875" style="6" customWidth="1"/>
    <col min="4369" max="4369" width="0.44140625" style="6" customWidth="1"/>
    <col min="4370" max="4376" width="6.44140625" style="6" customWidth="1"/>
    <col min="4377" max="4605" width="11.44140625" style="6"/>
    <col min="4606" max="4606" width="1" style="6" customWidth="1"/>
    <col min="4607" max="4607" width="4.33203125" style="6" customWidth="1"/>
    <col min="4608" max="4608" width="34.6640625" style="6" customWidth="1"/>
    <col min="4609" max="4609" width="0" style="6" hidden="1" customWidth="1"/>
    <col min="4610" max="4610" width="20" style="6" customWidth="1"/>
    <col min="4611" max="4611" width="20.88671875" style="6" customWidth="1"/>
    <col min="4612" max="4612" width="25" style="6" customWidth="1"/>
    <col min="4613" max="4613" width="18.6640625" style="6" customWidth="1"/>
    <col min="4614" max="4614" width="29.6640625" style="6" customWidth="1"/>
    <col min="4615" max="4615" width="13.44140625" style="6" customWidth="1"/>
    <col min="4616" max="4616" width="13.88671875" style="6" customWidth="1"/>
    <col min="4617" max="4621" width="16.5546875" style="6" customWidth="1"/>
    <col min="4622" max="4622" width="20.5546875" style="6" customWidth="1"/>
    <col min="4623" max="4623" width="21.109375" style="6" customWidth="1"/>
    <col min="4624" max="4624" width="9.5546875" style="6" customWidth="1"/>
    <col min="4625" max="4625" width="0.44140625" style="6" customWidth="1"/>
    <col min="4626" max="4632" width="6.44140625" style="6" customWidth="1"/>
    <col min="4633" max="4861" width="11.44140625" style="6"/>
    <col min="4862" max="4862" width="1" style="6" customWidth="1"/>
    <col min="4863" max="4863" width="4.33203125" style="6" customWidth="1"/>
    <col min="4864" max="4864" width="34.6640625" style="6" customWidth="1"/>
    <col min="4865" max="4865" width="0" style="6" hidden="1" customWidth="1"/>
    <col min="4866" max="4866" width="20" style="6" customWidth="1"/>
    <col min="4867" max="4867" width="20.88671875" style="6" customWidth="1"/>
    <col min="4868" max="4868" width="25" style="6" customWidth="1"/>
    <col min="4869" max="4869" width="18.6640625" style="6" customWidth="1"/>
    <col min="4870" max="4870" width="29.6640625" style="6" customWidth="1"/>
    <col min="4871" max="4871" width="13.44140625" style="6" customWidth="1"/>
    <col min="4872" max="4872" width="13.88671875" style="6" customWidth="1"/>
    <col min="4873" max="4877" width="16.5546875" style="6" customWidth="1"/>
    <col min="4878" max="4878" width="20.5546875" style="6" customWidth="1"/>
    <col min="4879" max="4879" width="21.109375" style="6" customWidth="1"/>
    <col min="4880" max="4880" width="9.5546875" style="6" customWidth="1"/>
    <col min="4881" max="4881" width="0.44140625" style="6" customWidth="1"/>
    <col min="4882" max="4888" width="6.44140625" style="6" customWidth="1"/>
    <col min="4889" max="5117" width="11.44140625" style="6"/>
    <col min="5118" max="5118" width="1" style="6" customWidth="1"/>
    <col min="5119" max="5119" width="4.33203125" style="6" customWidth="1"/>
    <col min="5120" max="5120" width="34.6640625" style="6" customWidth="1"/>
    <col min="5121" max="5121" width="0" style="6" hidden="1" customWidth="1"/>
    <col min="5122" max="5122" width="20" style="6" customWidth="1"/>
    <col min="5123" max="5123" width="20.88671875" style="6" customWidth="1"/>
    <col min="5124" max="5124" width="25" style="6" customWidth="1"/>
    <col min="5125" max="5125" width="18.6640625" style="6" customWidth="1"/>
    <col min="5126" max="5126" width="29.6640625" style="6" customWidth="1"/>
    <col min="5127" max="5127" width="13.44140625" style="6" customWidth="1"/>
    <col min="5128" max="5128" width="13.88671875" style="6" customWidth="1"/>
    <col min="5129" max="5133" width="16.5546875" style="6" customWidth="1"/>
    <col min="5134" max="5134" width="20.5546875" style="6" customWidth="1"/>
    <col min="5135" max="5135" width="21.109375" style="6" customWidth="1"/>
    <col min="5136" max="5136" width="9.5546875" style="6" customWidth="1"/>
    <col min="5137" max="5137" width="0.44140625" style="6" customWidth="1"/>
    <col min="5138" max="5144" width="6.44140625" style="6" customWidth="1"/>
    <col min="5145" max="5373" width="11.44140625" style="6"/>
    <col min="5374" max="5374" width="1" style="6" customWidth="1"/>
    <col min="5375" max="5375" width="4.33203125" style="6" customWidth="1"/>
    <col min="5376" max="5376" width="34.6640625" style="6" customWidth="1"/>
    <col min="5377" max="5377" width="0" style="6" hidden="1" customWidth="1"/>
    <col min="5378" max="5378" width="20" style="6" customWidth="1"/>
    <col min="5379" max="5379" width="20.88671875" style="6" customWidth="1"/>
    <col min="5380" max="5380" width="25" style="6" customWidth="1"/>
    <col min="5381" max="5381" width="18.6640625" style="6" customWidth="1"/>
    <col min="5382" max="5382" width="29.6640625" style="6" customWidth="1"/>
    <col min="5383" max="5383" width="13.44140625" style="6" customWidth="1"/>
    <col min="5384" max="5384" width="13.88671875" style="6" customWidth="1"/>
    <col min="5385" max="5389" width="16.5546875" style="6" customWidth="1"/>
    <col min="5390" max="5390" width="20.5546875" style="6" customWidth="1"/>
    <col min="5391" max="5391" width="21.109375" style="6" customWidth="1"/>
    <col min="5392" max="5392" width="9.5546875" style="6" customWidth="1"/>
    <col min="5393" max="5393" width="0.44140625" style="6" customWidth="1"/>
    <col min="5394" max="5400" width="6.44140625" style="6" customWidth="1"/>
    <col min="5401" max="5629" width="11.44140625" style="6"/>
    <col min="5630" max="5630" width="1" style="6" customWidth="1"/>
    <col min="5631" max="5631" width="4.33203125" style="6" customWidth="1"/>
    <col min="5632" max="5632" width="34.6640625" style="6" customWidth="1"/>
    <col min="5633" max="5633" width="0" style="6" hidden="1" customWidth="1"/>
    <col min="5634" max="5634" width="20" style="6" customWidth="1"/>
    <col min="5635" max="5635" width="20.88671875" style="6" customWidth="1"/>
    <col min="5636" max="5636" width="25" style="6" customWidth="1"/>
    <col min="5637" max="5637" width="18.6640625" style="6" customWidth="1"/>
    <col min="5638" max="5638" width="29.6640625" style="6" customWidth="1"/>
    <col min="5639" max="5639" width="13.44140625" style="6" customWidth="1"/>
    <col min="5640" max="5640" width="13.88671875" style="6" customWidth="1"/>
    <col min="5641" max="5645" width="16.5546875" style="6" customWidth="1"/>
    <col min="5646" max="5646" width="20.5546875" style="6" customWidth="1"/>
    <col min="5647" max="5647" width="21.109375" style="6" customWidth="1"/>
    <col min="5648" max="5648" width="9.5546875" style="6" customWidth="1"/>
    <col min="5649" max="5649" width="0.44140625" style="6" customWidth="1"/>
    <col min="5650" max="5656" width="6.44140625" style="6" customWidth="1"/>
    <col min="5657" max="5885" width="11.44140625" style="6"/>
    <col min="5886" max="5886" width="1" style="6" customWidth="1"/>
    <col min="5887" max="5887" width="4.33203125" style="6" customWidth="1"/>
    <col min="5888" max="5888" width="34.6640625" style="6" customWidth="1"/>
    <col min="5889" max="5889" width="0" style="6" hidden="1" customWidth="1"/>
    <col min="5890" max="5890" width="20" style="6" customWidth="1"/>
    <col min="5891" max="5891" width="20.88671875" style="6" customWidth="1"/>
    <col min="5892" max="5892" width="25" style="6" customWidth="1"/>
    <col min="5893" max="5893" width="18.6640625" style="6" customWidth="1"/>
    <col min="5894" max="5894" width="29.6640625" style="6" customWidth="1"/>
    <col min="5895" max="5895" width="13.44140625" style="6" customWidth="1"/>
    <col min="5896" max="5896" width="13.88671875" style="6" customWidth="1"/>
    <col min="5897" max="5901" width="16.5546875" style="6" customWidth="1"/>
    <col min="5902" max="5902" width="20.5546875" style="6" customWidth="1"/>
    <col min="5903" max="5903" width="21.109375" style="6" customWidth="1"/>
    <col min="5904" max="5904" width="9.5546875" style="6" customWidth="1"/>
    <col min="5905" max="5905" width="0.44140625" style="6" customWidth="1"/>
    <col min="5906" max="5912" width="6.44140625" style="6" customWidth="1"/>
    <col min="5913" max="6141" width="11.44140625" style="6"/>
    <col min="6142" max="6142" width="1" style="6" customWidth="1"/>
    <col min="6143" max="6143" width="4.33203125" style="6" customWidth="1"/>
    <col min="6144" max="6144" width="34.6640625" style="6" customWidth="1"/>
    <col min="6145" max="6145" width="0" style="6" hidden="1" customWidth="1"/>
    <col min="6146" max="6146" width="20" style="6" customWidth="1"/>
    <col min="6147" max="6147" width="20.88671875" style="6" customWidth="1"/>
    <col min="6148" max="6148" width="25" style="6" customWidth="1"/>
    <col min="6149" max="6149" width="18.6640625" style="6" customWidth="1"/>
    <col min="6150" max="6150" width="29.6640625" style="6" customWidth="1"/>
    <col min="6151" max="6151" width="13.44140625" style="6" customWidth="1"/>
    <col min="6152" max="6152" width="13.88671875" style="6" customWidth="1"/>
    <col min="6153" max="6157" width="16.5546875" style="6" customWidth="1"/>
    <col min="6158" max="6158" width="20.5546875" style="6" customWidth="1"/>
    <col min="6159" max="6159" width="21.109375" style="6" customWidth="1"/>
    <col min="6160" max="6160" width="9.5546875" style="6" customWidth="1"/>
    <col min="6161" max="6161" width="0.44140625" style="6" customWidth="1"/>
    <col min="6162" max="6168" width="6.44140625" style="6" customWidth="1"/>
    <col min="6169" max="6397" width="11.44140625" style="6"/>
    <col min="6398" max="6398" width="1" style="6" customWidth="1"/>
    <col min="6399" max="6399" width="4.33203125" style="6" customWidth="1"/>
    <col min="6400" max="6400" width="34.6640625" style="6" customWidth="1"/>
    <col min="6401" max="6401" width="0" style="6" hidden="1" customWidth="1"/>
    <col min="6402" max="6402" width="20" style="6" customWidth="1"/>
    <col min="6403" max="6403" width="20.88671875" style="6" customWidth="1"/>
    <col min="6404" max="6404" width="25" style="6" customWidth="1"/>
    <col min="6405" max="6405" width="18.6640625" style="6" customWidth="1"/>
    <col min="6406" max="6406" width="29.6640625" style="6" customWidth="1"/>
    <col min="6407" max="6407" width="13.44140625" style="6" customWidth="1"/>
    <col min="6408" max="6408" width="13.88671875" style="6" customWidth="1"/>
    <col min="6409" max="6413" width="16.5546875" style="6" customWidth="1"/>
    <col min="6414" max="6414" width="20.5546875" style="6" customWidth="1"/>
    <col min="6415" max="6415" width="21.109375" style="6" customWidth="1"/>
    <col min="6416" max="6416" width="9.5546875" style="6" customWidth="1"/>
    <col min="6417" max="6417" width="0.44140625" style="6" customWidth="1"/>
    <col min="6418" max="6424" width="6.44140625" style="6" customWidth="1"/>
    <col min="6425" max="6653" width="11.44140625" style="6"/>
    <col min="6654" max="6654" width="1" style="6" customWidth="1"/>
    <col min="6655" max="6655" width="4.33203125" style="6" customWidth="1"/>
    <col min="6656" max="6656" width="34.6640625" style="6" customWidth="1"/>
    <col min="6657" max="6657" width="0" style="6" hidden="1" customWidth="1"/>
    <col min="6658" max="6658" width="20" style="6" customWidth="1"/>
    <col min="6659" max="6659" width="20.88671875" style="6" customWidth="1"/>
    <col min="6660" max="6660" width="25" style="6" customWidth="1"/>
    <col min="6661" max="6661" width="18.6640625" style="6" customWidth="1"/>
    <col min="6662" max="6662" width="29.6640625" style="6" customWidth="1"/>
    <col min="6663" max="6663" width="13.44140625" style="6" customWidth="1"/>
    <col min="6664" max="6664" width="13.88671875" style="6" customWidth="1"/>
    <col min="6665" max="6669" width="16.5546875" style="6" customWidth="1"/>
    <col min="6670" max="6670" width="20.5546875" style="6" customWidth="1"/>
    <col min="6671" max="6671" width="21.109375" style="6" customWidth="1"/>
    <col min="6672" max="6672" width="9.5546875" style="6" customWidth="1"/>
    <col min="6673" max="6673" width="0.44140625" style="6" customWidth="1"/>
    <col min="6674" max="6680" width="6.44140625" style="6" customWidth="1"/>
    <col min="6681" max="6909" width="11.44140625" style="6"/>
    <col min="6910" max="6910" width="1" style="6" customWidth="1"/>
    <col min="6911" max="6911" width="4.33203125" style="6" customWidth="1"/>
    <col min="6912" max="6912" width="34.6640625" style="6" customWidth="1"/>
    <col min="6913" max="6913" width="0" style="6" hidden="1" customWidth="1"/>
    <col min="6914" max="6914" width="20" style="6" customWidth="1"/>
    <col min="6915" max="6915" width="20.88671875" style="6" customWidth="1"/>
    <col min="6916" max="6916" width="25" style="6" customWidth="1"/>
    <col min="6917" max="6917" width="18.6640625" style="6" customWidth="1"/>
    <col min="6918" max="6918" width="29.6640625" style="6" customWidth="1"/>
    <col min="6919" max="6919" width="13.44140625" style="6" customWidth="1"/>
    <col min="6920" max="6920" width="13.88671875" style="6" customWidth="1"/>
    <col min="6921" max="6925" width="16.5546875" style="6" customWidth="1"/>
    <col min="6926" max="6926" width="20.5546875" style="6" customWidth="1"/>
    <col min="6927" max="6927" width="21.109375" style="6" customWidth="1"/>
    <col min="6928" max="6928" width="9.5546875" style="6" customWidth="1"/>
    <col min="6929" max="6929" width="0.44140625" style="6" customWidth="1"/>
    <col min="6930" max="6936" width="6.44140625" style="6" customWidth="1"/>
    <col min="6937" max="7165" width="11.44140625" style="6"/>
    <col min="7166" max="7166" width="1" style="6" customWidth="1"/>
    <col min="7167" max="7167" width="4.33203125" style="6" customWidth="1"/>
    <col min="7168" max="7168" width="34.6640625" style="6" customWidth="1"/>
    <col min="7169" max="7169" width="0" style="6" hidden="1" customWidth="1"/>
    <col min="7170" max="7170" width="20" style="6" customWidth="1"/>
    <col min="7171" max="7171" width="20.88671875" style="6" customWidth="1"/>
    <col min="7172" max="7172" width="25" style="6" customWidth="1"/>
    <col min="7173" max="7173" width="18.6640625" style="6" customWidth="1"/>
    <col min="7174" max="7174" width="29.6640625" style="6" customWidth="1"/>
    <col min="7175" max="7175" width="13.44140625" style="6" customWidth="1"/>
    <col min="7176" max="7176" width="13.88671875" style="6" customWidth="1"/>
    <col min="7177" max="7181" width="16.5546875" style="6" customWidth="1"/>
    <col min="7182" max="7182" width="20.5546875" style="6" customWidth="1"/>
    <col min="7183" max="7183" width="21.109375" style="6" customWidth="1"/>
    <col min="7184" max="7184" width="9.5546875" style="6" customWidth="1"/>
    <col min="7185" max="7185" width="0.44140625" style="6" customWidth="1"/>
    <col min="7186" max="7192" width="6.44140625" style="6" customWidth="1"/>
    <col min="7193" max="7421" width="11.44140625" style="6"/>
    <col min="7422" max="7422" width="1" style="6" customWidth="1"/>
    <col min="7423" max="7423" width="4.33203125" style="6" customWidth="1"/>
    <col min="7424" max="7424" width="34.6640625" style="6" customWidth="1"/>
    <col min="7425" max="7425" width="0" style="6" hidden="1" customWidth="1"/>
    <col min="7426" max="7426" width="20" style="6" customWidth="1"/>
    <col min="7427" max="7427" width="20.88671875" style="6" customWidth="1"/>
    <col min="7428" max="7428" width="25" style="6" customWidth="1"/>
    <col min="7429" max="7429" width="18.6640625" style="6" customWidth="1"/>
    <col min="7430" max="7430" width="29.6640625" style="6" customWidth="1"/>
    <col min="7431" max="7431" width="13.44140625" style="6" customWidth="1"/>
    <col min="7432" max="7432" width="13.88671875" style="6" customWidth="1"/>
    <col min="7433" max="7437" width="16.5546875" style="6" customWidth="1"/>
    <col min="7438" max="7438" width="20.5546875" style="6" customWidth="1"/>
    <col min="7439" max="7439" width="21.109375" style="6" customWidth="1"/>
    <col min="7440" max="7440" width="9.5546875" style="6" customWidth="1"/>
    <col min="7441" max="7441" width="0.44140625" style="6" customWidth="1"/>
    <col min="7442" max="7448" width="6.44140625" style="6" customWidth="1"/>
    <col min="7449" max="7677" width="11.44140625" style="6"/>
    <col min="7678" max="7678" width="1" style="6" customWidth="1"/>
    <col min="7679" max="7679" width="4.33203125" style="6" customWidth="1"/>
    <col min="7680" max="7680" width="34.6640625" style="6" customWidth="1"/>
    <col min="7681" max="7681" width="0" style="6" hidden="1" customWidth="1"/>
    <col min="7682" max="7682" width="20" style="6" customWidth="1"/>
    <col min="7683" max="7683" width="20.88671875" style="6" customWidth="1"/>
    <col min="7684" max="7684" width="25" style="6" customWidth="1"/>
    <col min="7685" max="7685" width="18.6640625" style="6" customWidth="1"/>
    <col min="7686" max="7686" width="29.6640625" style="6" customWidth="1"/>
    <col min="7687" max="7687" width="13.44140625" style="6" customWidth="1"/>
    <col min="7688" max="7688" width="13.88671875" style="6" customWidth="1"/>
    <col min="7689" max="7693" width="16.5546875" style="6" customWidth="1"/>
    <col min="7694" max="7694" width="20.5546875" style="6" customWidth="1"/>
    <col min="7695" max="7695" width="21.109375" style="6" customWidth="1"/>
    <col min="7696" max="7696" width="9.5546875" style="6" customWidth="1"/>
    <col min="7697" max="7697" width="0.44140625" style="6" customWidth="1"/>
    <col min="7698" max="7704" width="6.44140625" style="6" customWidth="1"/>
    <col min="7705" max="7933" width="11.44140625" style="6"/>
    <col min="7934" max="7934" width="1" style="6" customWidth="1"/>
    <col min="7935" max="7935" width="4.33203125" style="6" customWidth="1"/>
    <col min="7936" max="7936" width="34.6640625" style="6" customWidth="1"/>
    <col min="7937" max="7937" width="0" style="6" hidden="1" customWidth="1"/>
    <col min="7938" max="7938" width="20" style="6" customWidth="1"/>
    <col min="7939" max="7939" width="20.88671875" style="6" customWidth="1"/>
    <col min="7940" max="7940" width="25" style="6" customWidth="1"/>
    <col min="7941" max="7941" width="18.6640625" style="6" customWidth="1"/>
    <col min="7942" max="7942" width="29.6640625" style="6" customWidth="1"/>
    <col min="7943" max="7943" width="13.44140625" style="6" customWidth="1"/>
    <col min="7944" max="7944" width="13.88671875" style="6" customWidth="1"/>
    <col min="7945" max="7949" width="16.5546875" style="6" customWidth="1"/>
    <col min="7950" max="7950" width="20.5546875" style="6" customWidth="1"/>
    <col min="7951" max="7951" width="21.109375" style="6" customWidth="1"/>
    <col min="7952" max="7952" width="9.5546875" style="6" customWidth="1"/>
    <col min="7953" max="7953" width="0.44140625" style="6" customWidth="1"/>
    <col min="7954" max="7960" width="6.44140625" style="6" customWidth="1"/>
    <col min="7961" max="8189" width="11.44140625" style="6"/>
    <col min="8190" max="8190" width="1" style="6" customWidth="1"/>
    <col min="8191" max="8191" width="4.33203125" style="6" customWidth="1"/>
    <col min="8192" max="8192" width="34.6640625" style="6" customWidth="1"/>
    <col min="8193" max="8193" width="0" style="6" hidden="1" customWidth="1"/>
    <col min="8194" max="8194" width="20" style="6" customWidth="1"/>
    <col min="8195" max="8195" width="20.88671875" style="6" customWidth="1"/>
    <col min="8196" max="8196" width="25" style="6" customWidth="1"/>
    <col min="8197" max="8197" width="18.6640625" style="6" customWidth="1"/>
    <col min="8198" max="8198" width="29.6640625" style="6" customWidth="1"/>
    <col min="8199" max="8199" width="13.44140625" style="6" customWidth="1"/>
    <col min="8200" max="8200" width="13.88671875" style="6" customWidth="1"/>
    <col min="8201" max="8205" width="16.5546875" style="6" customWidth="1"/>
    <col min="8206" max="8206" width="20.5546875" style="6" customWidth="1"/>
    <col min="8207" max="8207" width="21.109375" style="6" customWidth="1"/>
    <col min="8208" max="8208" width="9.5546875" style="6" customWidth="1"/>
    <col min="8209" max="8209" width="0.44140625" style="6" customWidth="1"/>
    <col min="8210" max="8216" width="6.44140625" style="6" customWidth="1"/>
    <col min="8217" max="8445" width="11.44140625" style="6"/>
    <col min="8446" max="8446" width="1" style="6" customWidth="1"/>
    <col min="8447" max="8447" width="4.33203125" style="6" customWidth="1"/>
    <col min="8448" max="8448" width="34.6640625" style="6" customWidth="1"/>
    <col min="8449" max="8449" width="0" style="6" hidden="1" customWidth="1"/>
    <col min="8450" max="8450" width="20" style="6" customWidth="1"/>
    <col min="8451" max="8451" width="20.88671875" style="6" customWidth="1"/>
    <col min="8452" max="8452" width="25" style="6" customWidth="1"/>
    <col min="8453" max="8453" width="18.6640625" style="6" customWidth="1"/>
    <col min="8454" max="8454" width="29.6640625" style="6" customWidth="1"/>
    <col min="8455" max="8455" width="13.44140625" style="6" customWidth="1"/>
    <col min="8456" max="8456" width="13.88671875" style="6" customWidth="1"/>
    <col min="8457" max="8461" width="16.5546875" style="6" customWidth="1"/>
    <col min="8462" max="8462" width="20.5546875" style="6" customWidth="1"/>
    <col min="8463" max="8463" width="21.109375" style="6" customWidth="1"/>
    <col min="8464" max="8464" width="9.5546875" style="6" customWidth="1"/>
    <col min="8465" max="8465" width="0.44140625" style="6" customWidth="1"/>
    <col min="8466" max="8472" width="6.44140625" style="6" customWidth="1"/>
    <col min="8473" max="8701" width="11.44140625" style="6"/>
    <col min="8702" max="8702" width="1" style="6" customWidth="1"/>
    <col min="8703" max="8703" width="4.33203125" style="6" customWidth="1"/>
    <col min="8704" max="8704" width="34.6640625" style="6" customWidth="1"/>
    <col min="8705" max="8705" width="0" style="6" hidden="1" customWidth="1"/>
    <col min="8706" max="8706" width="20" style="6" customWidth="1"/>
    <col min="8707" max="8707" width="20.88671875" style="6" customWidth="1"/>
    <col min="8708" max="8708" width="25" style="6" customWidth="1"/>
    <col min="8709" max="8709" width="18.6640625" style="6" customWidth="1"/>
    <col min="8710" max="8710" width="29.6640625" style="6" customWidth="1"/>
    <col min="8711" max="8711" width="13.44140625" style="6" customWidth="1"/>
    <col min="8712" max="8712" width="13.88671875" style="6" customWidth="1"/>
    <col min="8713" max="8717" width="16.5546875" style="6" customWidth="1"/>
    <col min="8718" max="8718" width="20.5546875" style="6" customWidth="1"/>
    <col min="8719" max="8719" width="21.109375" style="6" customWidth="1"/>
    <col min="8720" max="8720" width="9.5546875" style="6" customWidth="1"/>
    <col min="8721" max="8721" width="0.44140625" style="6" customWidth="1"/>
    <col min="8722" max="8728" width="6.44140625" style="6" customWidth="1"/>
    <col min="8729" max="8957" width="11.44140625" style="6"/>
    <col min="8958" max="8958" width="1" style="6" customWidth="1"/>
    <col min="8959" max="8959" width="4.33203125" style="6" customWidth="1"/>
    <col min="8960" max="8960" width="34.6640625" style="6" customWidth="1"/>
    <col min="8961" max="8961" width="0" style="6" hidden="1" customWidth="1"/>
    <col min="8962" max="8962" width="20" style="6" customWidth="1"/>
    <col min="8963" max="8963" width="20.88671875" style="6" customWidth="1"/>
    <col min="8964" max="8964" width="25" style="6" customWidth="1"/>
    <col min="8965" max="8965" width="18.6640625" style="6" customWidth="1"/>
    <col min="8966" max="8966" width="29.6640625" style="6" customWidth="1"/>
    <col min="8967" max="8967" width="13.44140625" style="6" customWidth="1"/>
    <col min="8968" max="8968" width="13.88671875" style="6" customWidth="1"/>
    <col min="8969" max="8973" width="16.5546875" style="6" customWidth="1"/>
    <col min="8974" max="8974" width="20.5546875" style="6" customWidth="1"/>
    <col min="8975" max="8975" width="21.109375" style="6" customWidth="1"/>
    <col min="8976" max="8976" width="9.5546875" style="6" customWidth="1"/>
    <col min="8977" max="8977" width="0.44140625" style="6" customWidth="1"/>
    <col min="8978" max="8984" width="6.44140625" style="6" customWidth="1"/>
    <col min="8985" max="9213" width="11.44140625" style="6"/>
    <col min="9214" max="9214" width="1" style="6" customWidth="1"/>
    <col min="9215" max="9215" width="4.33203125" style="6" customWidth="1"/>
    <col min="9216" max="9216" width="34.6640625" style="6" customWidth="1"/>
    <col min="9217" max="9217" width="0" style="6" hidden="1" customWidth="1"/>
    <col min="9218" max="9218" width="20" style="6" customWidth="1"/>
    <col min="9219" max="9219" width="20.88671875" style="6" customWidth="1"/>
    <col min="9220" max="9220" width="25" style="6" customWidth="1"/>
    <col min="9221" max="9221" width="18.6640625" style="6" customWidth="1"/>
    <col min="9222" max="9222" width="29.6640625" style="6" customWidth="1"/>
    <col min="9223" max="9223" width="13.44140625" style="6" customWidth="1"/>
    <col min="9224" max="9224" width="13.88671875" style="6" customWidth="1"/>
    <col min="9225" max="9229" width="16.5546875" style="6" customWidth="1"/>
    <col min="9230" max="9230" width="20.5546875" style="6" customWidth="1"/>
    <col min="9231" max="9231" width="21.109375" style="6" customWidth="1"/>
    <col min="9232" max="9232" width="9.5546875" style="6" customWidth="1"/>
    <col min="9233" max="9233" width="0.44140625" style="6" customWidth="1"/>
    <col min="9234" max="9240" width="6.44140625" style="6" customWidth="1"/>
    <col min="9241" max="9469" width="11.44140625" style="6"/>
    <col min="9470" max="9470" width="1" style="6" customWidth="1"/>
    <col min="9471" max="9471" width="4.33203125" style="6" customWidth="1"/>
    <col min="9472" max="9472" width="34.6640625" style="6" customWidth="1"/>
    <col min="9473" max="9473" width="0" style="6" hidden="1" customWidth="1"/>
    <col min="9474" max="9474" width="20" style="6" customWidth="1"/>
    <col min="9475" max="9475" width="20.88671875" style="6" customWidth="1"/>
    <col min="9476" max="9476" width="25" style="6" customWidth="1"/>
    <col min="9477" max="9477" width="18.6640625" style="6" customWidth="1"/>
    <col min="9478" max="9478" width="29.6640625" style="6" customWidth="1"/>
    <col min="9479" max="9479" width="13.44140625" style="6" customWidth="1"/>
    <col min="9480" max="9480" width="13.88671875" style="6" customWidth="1"/>
    <col min="9481" max="9485" width="16.5546875" style="6" customWidth="1"/>
    <col min="9486" max="9486" width="20.5546875" style="6" customWidth="1"/>
    <col min="9487" max="9487" width="21.109375" style="6" customWidth="1"/>
    <col min="9488" max="9488" width="9.5546875" style="6" customWidth="1"/>
    <col min="9489" max="9489" width="0.44140625" style="6" customWidth="1"/>
    <col min="9490" max="9496" width="6.44140625" style="6" customWidth="1"/>
    <col min="9497" max="9725" width="11.44140625" style="6"/>
    <col min="9726" max="9726" width="1" style="6" customWidth="1"/>
    <col min="9727" max="9727" width="4.33203125" style="6" customWidth="1"/>
    <col min="9728" max="9728" width="34.6640625" style="6" customWidth="1"/>
    <col min="9729" max="9729" width="0" style="6" hidden="1" customWidth="1"/>
    <col min="9730" max="9730" width="20" style="6" customWidth="1"/>
    <col min="9731" max="9731" width="20.88671875" style="6" customWidth="1"/>
    <col min="9732" max="9732" width="25" style="6" customWidth="1"/>
    <col min="9733" max="9733" width="18.6640625" style="6" customWidth="1"/>
    <col min="9734" max="9734" width="29.6640625" style="6" customWidth="1"/>
    <col min="9735" max="9735" width="13.44140625" style="6" customWidth="1"/>
    <col min="9736" max="9736" width="13.88671875" style="6" customWidth="1"/>
    <col min="9737" max="9741" width="16.5546875" style="6" customWidth="1"/>
    <col min="9742" max="9742" width="20.5546875" style="6" customWidth="1"/>
    <col min="9743" max="9743" width="21.109375" style="6" customWidth="1"/>
    <col min="9744" max="9744" width="9.5546875" style="6" customWidth="1"/>
    <col min="9745" max="9745" width="0.44140625" style="6" customWidth="1"/>
    <col min="9746" max="9752" width="6.44140625" style="6" customWidth="1"/>
    <col min="9753" max="9981" width="11.44140625" style="6"/>
    <col min="9982" max="9982" width="1" style="6" customWidth="1"/>
    <col min="9983" max="9983" width="4.33203125" style="6" customWidth="1"/>
    <col min="9984" max="9984" width="34.6640625" style="6" customWidth="1"/>
    <col min="9985" max="9985" width="0" style="6" hidden="1" customWidth="1"/>
    <col min="9986" max="9986" width="20" style="6" customWidth="1"/>
    <col min="9987" max="9987" width="20.88671875" style="6" customWidth="1"/>
    <col min="9988" max="9988" width="25" style="6" customWidth="1"/>
    <col min="9989" max="9989" width="18.6640625" style="6" customWidth="1"/>
    <col min="9990" max="9990" width="29.6640625" style="6" customWidth="1"/>
    <col min="9991" max="9991" width="13.44140625" style="6" customWidth="1"/>
    <col min="9992" max="9992" width="13.88671875" style="6" customWidth="1"/>
    <col min="9993" max="9997" width="16.5546875" style="6" customWidth="1"/>
    <col min="9998" max="9998" width="20.5546875" style="6" customWidth="1"/>
    <col min="9999" max="9999" width="21.109375" style="6" customWidth="1"/>
    <col min="10000" max="10000" width="9.5546875" style="6" customWidth="1"/>
    <col min="10001" max="10001" width="0.44140625" style="6" customWidth="1"/>
    <col min="10002" max="10008" width="6.44140625" style="6" customWidth="1"/>
    <col min="10009" max="10237" width="11.44140625" style="6"/>
    <col min="10238" max="10238" width="1" style="6" customWidth="1"/>
    <col min="10239" max="10239" width="4.33203125" style="6" customWidth="1"/>
    <col min="10240" max="10240" width="34.6640625" style="6" customWidth="1"/>
    <col min="10241" max="10241" width="0" style="6" hidden="1" customWidth="1"/>
    <col min="10242" max="10242" width="20" style="6" customWidth="1"/>
    <col min="10243" max="10243" width="20.88671875" style="6" customWidth="1"/>
    <col min="10244" max="10244" width="25" style="6" customWidth="1"/>
    <col min="10245" max="10245" width="18.6640625" style="6" customWidth="1"/>
    <col min="10246" max="10246" width="29.6640625" style="6" customWidth="1"/>
    <col min="10247" max="10247" width="13.44140625" style="6" customWidth="1"/>
    <col min="10248" max="10248" width="13.88671875" style="6" customWidth="1"/>
    <col min="10249" max="10253" width="16.5546875" style="6" customWidth="1"/>
    <col min="10254" max="10254" width="20.5546875" style="6" customWidth="1"/>
    <col min="10255" max="10255" width="21.109375" style="6" customWidth="1"/>
    <col min="10256" max="10256" width="9.5546875" style="6" customWidth="1"/>
    <col min="10257" max="10257" width="0.44140625" style="6" customWidth="1"/>
    <col min="10258" max="10264" width="6.44140625" style="6" customWidth="1"/>
    <col min="10265" max="10493" width="11.44140625" style="6"/>
    <col min="10494" max="10494" width="1" style="6" customWidth="1"/>
    <col min="10495" max="10495" width="4.33203125" style="6" customWidth="1"/>
    <col min="10496" max="10496" width="34.6640625" style="6" customWidth="1"/>
    <col min="10497" max="10497" width="0" style="6" hidden="1" customWidth="1"/>
    <col min="10498" max="10498" width="20" style="6" customWidth="1"/>
    <col min="10499" max="10499" width="20.88671875" style="6" customWidth="1"/>
    <col min="10500" max="10500" width="25" style="6" customWidth="1"/>
    <col min="10501" max="10501" width="18.6640625" style="6" customWidth="1"/>
    <col min="10502" max="10502" width="29.6640625" style="6" customWidth="1"/>
    <col min="10503" max="10503" width="13.44140625" style="6" customWidth="1"/>
    <col min="10504" max="10504" width="13.88671875" style="6" customWidth="1"/>
    <col min="10505" max="10509" width="16.5546875" style="6" customWidth="1"/>
    <col min="10510" max="10510" width="20.5546875" style="6" customWidth="1"/>
    <col min="10511" max="10511" width="21.109375" style="6" customWidth="1"/>
    <col min="10512" max="10512" width="9.5546875" style="6" customWidth="1"/>
    <col min="10513" max="10513" width="0.44140625" style="6" customWidth="1"/>
    <col min="10514" max="10520" width="6.44140625" style="6" customWidth="1"/>
    <col min="10521" max="10749" width="11.44140625" style="6"/>
    <col min="10750" max="10750" width="1" style="6" customWidth="1"/>
    <col min="10751" max="10751" width="4.33203125" style="6" customWidth="1"/>
    <col min="10752" max="10752" width="34.6640625" style="6" customWidth="1"/>
    <col min="10753" max="10753" width="0" style="6" hidden="1" customWidth="1"/>
    <col min="10754" max="10754" width="20" style="6" customWidth="1"/>
    <col min="10755" max="10755" width="20.88671875" style="6" customWidth="1"/>
    <col min="10756" max="10756" width="25" style="6" customWidth="1"/>
    <col min="10757" max="10757" width="18.6640625" style="6" customWidth="1"/>
    <col min="10758" max="10758" width="29.6640625" style="6" customWidth="1"/>
    <col min="10759" max="10759" width="13.44140625" style="6" customWidth="1"/>
    <col min="10760" max="10760" width="13.88671875" style="6" customWidth="1"/>
    <col min="10761" max="10765" width="16.5546875" style="6" customWidth="1"/>
    <col min="10766" max="10766" width="20.5546875" style="6" customWidth="1"/>
    <col min="10767" max="10767" width="21.109375" style="6" customWidth="1"/>
    <col min="10768" max="10768" width="9.5546875" style="6" customWidth="1"/>
    <col min="10769" max="10769" width="0.44140625" style="6" customWidth="1"/>
    <col min="10770" max="10776" width="6.44140625" style="6" customWidth="1"/>
    <col min="10777" max="11005" width="11.44140625" style="6"/>
    <col min="11006" max="11006" width="1" style="6" customWidth="1"/>
    <col min="11007" max="11007" width="4.33203125" style="6" customWidth="1"/>
    <col min="11008" max="11008" width="34.6640625" style="6" customWidth="1"/>
    <col min="11009" max="11009" width="0" style="6" hidden="1" customWidth="1"/>
    <col min="11010" max="11010" width="20" style="6" customWidth="1"/>
    <col min="11011" max="11011" width="20.88671875" style="6" customWidth="1"/>
    <col min="11012" max="11012" width="25" style="6" customWidth="1"/>
    <col min="11013" max="11013" width="18.6640625" style="6" customWidth="1"/>
    <col min="11014" max="11014" width="29.6640625" style="6" customWidth="1"/>
    <col min="11015" max="11015" width="13.44140625" style="6" customWidth="1"/>
    <col min="11016" max="11016" width="13.88671875" style="6" customWidth="1"/>
    <col min="11017" max="11021" width="16.5546875" style="6" customWidth="1"/>
    <col min="11022" max="11022" width="20.5546875" style="6" customWidth="1"/>
    <col min="11023" max="11023" width="21.109375" style="6" customWidth="1"/>
    <col min="11024" max="11024" width="9.5546875" style="6" customWidth="1"/>
    <col min="11025" max="11025" width="0.44140625" style="6" customWidth="1"/>
    <col min="11026" max="11032" width="6.44140625" style="6" customWidth="1"/>
    <col min="11033" max="11261" width="11.44140625" style="6"/>
    <col min="11262" max="11262" width="1" style="6" customWidth="1"/>
    <col min="11263" max="11263" width="4.33203125" style="6" customWidth="1"/>
    <col min="11264" max="11264" width="34.6640625" style="6" customWidth="1"/>
    <col min="11265" max="11265" width="0" style="6" hidden="1" customWidth="1"/>
    <col min="11266" max="11266" width="20" style="6" customWidth="1"/>
    <col min="11267" max="11267" width="20.88671875" style="6" customWidth="1"/>
    <col min="11268" max="11268" width="25" style="6" customWidth="1"/>
    <col min="11269" max="11269" width="18.6640625" style="6" customWidth="1"/>
    <col min="11270" max="11270" width="29.6640625" style="6" customWidth="1"/>
    <col min="11271" max="11271" width="13.44140625" style="6" customWidth="1"/>
    <col min="11272" max="11272" width="13.88671875" style="6" customWidth="1"/>
    <col min="11273" max="11277" width="16.5546875" style="6" customWidth="1"/>
    <col min="11278" max="11278" width="20.5546875" style="6" customWidth="1"/>
    <col min="11279" max="11279" width="21.109375" style="6" customWidth="1"/>
    <col min="11280" max="11280" width="9.5546875" style="6" customWidth="1"/>
    <col min="11281" max="11281" width="0.44140625" style="6" customWidth="1"/>
    <col min="11282" max="11288" width="6.44140625" style="6" customWidth="1"/>
    <col min="11289" max="11517" width="11.44140625" style="6"/>
    <col min="11518" max="11518" width="1" style="6" customWidth="1"/>
    <col min="11519" max="11519" width="4.33203125" style="6" customWidth="1"/>
    <col min="11520" max="11520" width="34.6640625" style="6" customWidth="1"/>
    <col min="11521" max="11521" width="0" style="6" hidden="1" customWidth="1"/>
    <col min="11522" max="11522" width="20" style="6" customWidth="1"/>
    <col min="11523" max="11523" width="20.88671875" style="6" customWidth="1"/>
    <col min="11524" max="11524" width="25" style="6" customWidth="1"/>
    <col min="11525" max="11525" width="18.6640625" style="6" customWidth="1"/>
    <col min="11526" max="11526" width="29.6640625" style="6" customWidth="1"/>
    <col min="11527" max="11527" width="13.44140625" style="6" customWidth="1"/>
    <col min="11528" max="11528" width="13.88671875" style="6" customWidth="1"/>
    <col min="11529" max="11533" width="16.5546875" style="6" customWidth="1"/>
    <col min="11534" max="11534" width="20.5546875" style="6" customWidth="1"/>
    <col min="11535" max="11535" width="21.109375" style="6" customWidth="1"/>
    <col min="11536" max="11536" width="9.5546875" style="6" customWidth="1"/>
    <col min="11537" max="11537" width="0.44140625" style="6" customWidth="1"/>
    <col min="11538" max="11544" width="6.44140625" style="6" customWidth="1"/>
    <col min="11545" max="11773" width="11.44140625" style="6"/>
    <col min="11774" max="11774" width="1" style="6" customWidth="1"/>
    <col min="11775" max="11775" width="4.33203125" style="6" customWidth="1"/>
    <col min="11776" max="11776" width="34.6640625" style="6" customWidth="1"/>
    <col min="11777" max="11777" width="0" style="6" hidden="1" customWidth="1"/>
    <col min="11778" max="11778" width="20" style="6" customWidth="1"/>
    <col min="11779" max="11779" width="20.88671875" style="6" customWidth="1"/>
    <col min="11780" max="11780" width="25" style="6" customWidth="1"/>
    <col min="11781" max="11781" width="18.6640625" style="6" customWidth="1"/>
    <col min="11782" max="11782" width="29.6640625" style="6" customWidth="1"/>
    <col min="11783" max="11783" width="13.44140625" style="6" customWidth="1"/>
    <col min="11784" max="11784" width="13.88671875" style="6" customWidth="1"/>
    <col min="11785" max="11789" width="16.5546875" style="6" customWidth="1"/>
    <col min="11790" max="11790" width="20.5546875" style="6" customWidth="1"/>
    <col min="11791" max="11791" width="21.109375" style="6" customWidth="1"/>
    <col min="11792" max="11792" width="9.5546875" style="6" customWidth="1"/>
    <col min="11793" max="11793" width="0.44140625" style="6" customWidth="1"/>
    <col min="11794" max="11800" width="6.44140625" style="6" customWidth="1"/>
    <col min="11801" max="12029" width="11.44140625" style="6"/>
    <col min="12030" max="12030" width="1" style="6" customWidth="1"/>
    <col min="12031" max="12031" width="4.33203125" style="6" customWidth="1"/>
    <col min="12032" max="12032" width="34.6640625" style="6" customWidth="1"/>
    <col min="12033" max="12033" width="0" style="6" hidden="1" customWidth="1"/>
    <col min="12034" max="12034" width="20" style="6" customWidth="1"/>
    <col min="12035" max="12035" width="20.88671875" style="6" customWidth="1"/>
    <col min="12036" max="12036" width="25" style="6" customWidth="1"/>
    <col min="12037" max="12037" width="18.6640625" style="6" customWidth="1"/>
    <col min="12038" max="12038" width="29.6640625" style="6" customWidth="1"/>
    <col min="12039" max="12039" width="13.44140625" style="6" customWidth="1"/>
    <col min="12040" max="12040" width="13.88671875" style="6" customWidth="1"/>
    <col min="12041" max="12045" width="16.5546875" style="6" customWidth="1"/>
    <col min="12046" max="12046" width="20.5546875" style="6" customWidth="1"/>
    <col min="12047" max="12047" width="21.109375" style="6" customWidth="1"/>
    <col min="12048" max="12048" width="9.5546875" style="6" customWidth="1"/>
    <col min="12049" max="12049" width="0.44140625" style="6" customWidth="1"/>
    <col min="12050" max="12056" width="6.44140625" style="6" customWidth="1"/>
    <col min="12057" max="12285" width="11.44140625" style="6"/>
    <col min="12286" max="12286" width="1" style="6" customWidth="1"/>
    <col min="12287" max="12287" width="4.33203125" style="6" customWidth="1"/>
    <col min="12288" max="12288" width="34.6640625" style="6" customWidth="1"/>
    <col min="12289" max="12289" width="0" style="6" hidden="1" customWidth="1"/>
    <col min="12290" max="12290" width="20" style="6" customWidth="1"/>
    <col min="12291" max="12291" width="20.88671875" style="6" customWidth="1"/>
    <col min="12292" max="12292" width="25" style="6" customWidth="1"/>
    <col min="12293" max="12293" width="18.6640625" style="6" customWidth="1"/>
    <col min="12294" max="12294" width="29.6640625" style="6" customWidth="1"/>
    <col min="12295" max="12295" width="13.44140625" style="6" customWidth="1"/>
    <col min="12296" max="12296" width="13.88671875" style="6" customWidth="1"/>
    <col min="12297" max="12301" width="16.5546875" style="6" customWidth="1"/>
    <col min="12302" max="12302" width="20.5546875" style="6" customWidth="1"/>
    <col min="12303" max="12303" width="21.109375" style="6" customWidth="1"/>
    <col min="12304" max="12304" width="9.5546875" style="6" customWidth="1"/>
    <col min="12305" max="12305" width="0.44140625" style="6" customWidth="1"/>
    <col min="12306" max="12312" width="6.44140625" style="6" customWidth="1"/>
    <col min="12313" max="12541" width="11.44140625" style="6"/>
    <col min="12542" max="12542" width="1" style="6" customWidth="1"/>
    <col min="12543" max="12543" width="4.33203125" style="6" customWidth="1"/>
    <col min="12544" max="12544" width="34.6640625" style="6" customWidth="1"/>
    <col min="12545" max="12545" width="0" style="6" hidden="1" customWidth="1"/>
    <col min="12546" max="12546" width="20" style="6" customWidth="1"/>
    <col min="12547" max="12547" width="20.88671875" style="6" customWidth="1"/>
    <col min="12548" max="12548" width="25" style="6" customWidth="1"/>
    <col min="12549" max="12549" width="18.6640625" style="6" customWidth="1"/>
    <col min="12550" max="12550" width="29.6640625" style="6" customWidth="1"/>
    <col min="12551" max="12551" width="13.44140625" style="6" customWidth="1"/>
    <col min="12552" max="12552" width="13.88671875" style="6" customWidth="1"/>
    <col min="12553" max="12557" width="16.5546875" style="6" customWidth="1"/>
    <col min="12558" max="12558" width="20.5546875" style="6" customWidth="1"/>
    <col min="12559" max="12559" width="21.109375" style="6" customWidth="1"/>
    <col min="12560" max="12560" width="9.5546875" style="6" customWidth="1"/>
    <col min="12561" max="12561" width="0.44140625" style="6" customWidth="1"/>
    <col min="12562" max="12568" width="6.44140625" style="6" customWidth="1"/>
    <col min="12569" max="12797" width="11.44140625" style="6"/>
    <col min="12798" max="12798" width="1" style="6" customWidth="1"/>
    <col min="12799" max="12799" width="4.33203125" style="6" customWidth="1"/>
    <col min="12800" max="12800" width="34.6640625" style="6" customWidth="1"/>
    <col min="12801" max="12801" width="0" style="6" hidden="1" customWidth="1"/>
    <col min="12802" max="12802" width="20" style="6" customWidth="1"/>
    <col min="12803" max="12803" width="20.88671875" style="6" customWidth="1"/>
    <col min="12804" max="12804" width="25" style="6" customWidth="1"/>
    <col min="12805" max="12805" width="18.6640625" style="6" customWidth="1"/>
    <col min="12806" max="12806" width="29.6640625" style="6" customWidth="1"/>
    <col min="12807" max="12807" width="13.44140625" style="6" customWidth="1"/>
    <col min="12808" max="12808" width="13.88671875" style="6" customWidth="1"/>
    <col min="12809" max="12813" width="16.5546875" style="6" customWidth="1"/>
    <col min="12814" max="12814" width="20.5546875" style="6" customWidth="1"/>
    <col min="12815" max="12815" width="21.109375" style="6" customWidth="1"/>
    <col min="12816" max="12816" width="9.5546875" style="6" customWidth="1"/>
    <col min="12817" max="12817" width="0.44140625" style="6" customWidth="1"/>
    <col min="12818" max="12824" width="6.44140625" style="6" customWidth="1"/>
    <col min="12825" max="13053" width="11.44140625" style="6"/>
    <col min="13054" max="13054" width="1" style="6" customWidth="1"/>
    <col min="13055" max="13055" width="4.33203125" style="6" customWidth="1"/>
    <col min="13056" max="13056" width="34.6640625" style="6" customWidth="1"/>
    <col min="13057" max="13057" width="0" style="6" hidden="1" customWidth="1"/>
    <col min="13058" max="13058" width="20" style="6" customWidth="1"/>
    <col min="13059" max="13059" width="20.88671875" style="6" customWidth="1"/>
    <col min="13060" max="13060" width="25" style="6" customWidth="1"/>
    <col min="13061" max="13061" width="18.6640625" style="6" customWidth="1"/>
    <col min="13062" max="13062" width="29.6640625" style="6" customWidth="1"/>
    <col min="13063" max="13063" width="13.44140625" style="6" customWidth="1"/>
    <col min="13064" max="13064" width="13.88671875" style="6" customWidth="1"/>
    <col min="13065" max="13069" width="16.5546875" style="6" customWidth="1"/>
    <col min="13070" max="13070" width="20.5546875" style="6" customWidth="1"/>
    <col min="13071" max="13071" width="21.109375" style="6" customWidth="1"/>
    <col min="13072" max="13072" width="9.5546875" style="6" customWidth="1"/>
    <col min="13073" max="13073" width="0.44140625" style="6" customWidth="1"/>
    <col min="13074" max="13080" width="6.44140625" style="6" customWidth="1"/>
    <col min="13081" max="13309" width="11.44140625" style="6"/>
    <col min="13310" max="13310" width="1" style="6" customWidth="1"/>
    <col min="13311" max="13311" width="4.33203125" style="6" customWidth="1"/>
    <col min="13312" max="13312" width="34.6640625" style="6" customWidth="1"/>
    <col min="13313" max="13313" width="0" style="6" hidden="1" customWidth="1"/>
    <col min="13314" max="13314" width="20" style="6" customWidth="1"/>
    <col min="13315" max="13315" width="20.88671875" style="6" customWidth="1"/>
    <col min="13316" max="13316" width="25" style="6" customWidth="1"/>
    <col min="13317" max="13317" width="18.6640625" style="6" customWidth="1"/>
    <col min="13318" max="13318" width="29.6640625" style="6" customWidth="1"/>
    <col min="13319" max="13319" width="13.44140625" style="6" customWidth="1"/>
    <col min="13320" max="13320" width="13.88671875" style="6" customWidth="1"/>
    <col min="13321" max="13325" width="16.5546875" style="6" customWidth="1"/>
    <col min="13326" max="13326" width="20.5546875" style="6" customWidth="1"/>
    <col min="13327" max="13327" width="21.109375" style="6" customWidth="1"/>
    <col min="13328" max="13328" width="9.5546875" style="6" customWidth="1"/>
    <col min="13329" max="13329" width="0.44140625" style="6" customWidth="1"/>
    <col min="13330" max="13336" width="6.44140625" style="6" customWidth="1"/>
    <col min="13337" max="13565" width="11.44140625" style="6"/>
    <col min="13566" max="13566" width="1" style="6" customWidth="1"/>
    <col min="13567" max="13567" width="4.33203125" style="6" customWidth="1"/>
    <col min="13568" max="13568" width="34.6640625" style="6" customWidth="1"/>
    <col min="13569" max="13569" width="0" style="6" hidden="1" customWidth="1"/>
    <col min="13570" max="13570" width="20" style="6" customWidth="1"/>
    <col min="13571" max="13571" width="20.88671875" style="6" customWidth="1"/>
    <col min="13572" max="13572" width="25" style="6" customWidth="1"/>
    <col min="13573" max="13573" width="18.6640625" style="6" customWidth="1"/>
    <col min="13574" max="13574" width="29.6640625" style="6" customWidth="1"/>
    <col min="13575" max="13575" width="13.44140625" style="6" customWidth="1"/>
    <col min="13576" max="13576" width="13.88671875" style="6" customWidth="1"/>
    <col min="13577" max="13581" width="16.5546875" style="6" customWidth="1"/>
    <col min="13582" max="13582" width="20.5546875" style="6" customWidth="1"/>
    <col min="13583" max="13583" width="21.109375" style="6" customWidth="1"/>
    <col min="13584" max="13584" width="9.5546875" style="6" customWidth="1"/>
    <col min="13585" max="13585" width="0.44140625" style="6" customWidth="1"/>
    <col min="13586" max="13592" width="6.44140625" style="6" customWidth="1"/>
    <col min="13593" max="13821" width="11.44140625" style="6"/>
    <col min="13822" max="13822" width="1" style="6" customWidth="1"/>
    <col min="13823" max="13823" width="4.33203125" style="6" customWidth="1"/>
    <col min="13824" max="13824" width="34.6640625" style="6" customWidth="1"/>
    <col min="13825" max="13825" width="0" style="6" hidden="1" customWidth="1"/>
    <col min="13826" max="13826" width="20" style="6" customWidth="1"/>
    <col min="13827" max="13827" width="20.88671875" style="6" customWidth="1"/>
    <col min="13828" max="13828" width="25" style="6" customWidth="1"/>
    <col min="13829" max="13829" width="18.6640625" style="6" customWidth="1"/>
    <col min="13830" max="13830" width="29.6640625" style="6" customWidth="1"/>
    <col min="13831" max="13831" width="13.44140625" style="6" customWidth="1"/>
    <col min="13832" max="13832" width="13.88671875" style="6" customWidth="1"/>
    <col min="13833" max="13837" width="16.5546875" style="6" customWidth="1"/>
    <col min="13838" max="13838" width="20.5546875" style="6" customWidth="1"/>
    <col min="13839" max="13839" width="21.109375" style="6" customWidth="1"/>
    <col min="13840" max="13840" width="9.5546875" style="6" customWidth="1"/>
    <col min="13841" max="13841" width="0.44140625" style="6" customWidth="1"/>
    <col min="13842" max="13848" width="6.44140625" style="6" customWidth="1"/>
    <col min="13849" max="14077" width="11.44140625" style="6"/>
    <col min="14078" max="14078" width="1" style="6" customWidth="1"/>
    <col min="14079" max="14079" width="4.33203125" style="6" customWidth="1"/>
    <col min="14080" max="14080" width="34.6640625" style="6" customWidth="1"/>
    <col min="14081" max="14081" width="0" style="6" hidden="1" customWidth="1"/>
    <col min="14082" max="14082" width="20" style="6" customWidth="1"/>
    <col min="14083" max="14083" width="20.88671875" style="6" customWidth="1"/>
    <col min="14084" max="14084" width="25" style="6" customWidth="1"/>
    <col min="14085" max="14085" width="18.6640625" style="6" customWidth="1"/>
    <col min="14086" max="14086" width="29.6640625" style="6" customWidth="1"/>
    <col min="14087" max="14087" width="13.44140625" style="6" customWidth="1"/>
    <col min="14088" max="14088" width="13.88671875" style="6" customWidth="1"/>
    <col min="14089" max="14093" width="16.5546875" style="6" customWidth="1"/>
    <col min="14094" max="14094" width="20.5546875" style="6" customWidth="1"/>
    <col min="14095" max="14095" width="21.109375" style="6" customWidth="1"/>
    <col min="14096" max="14096" width="9.5546875" style="6" customWidth="1"/>
    <col min="14097" max="14097" width="0.44140625" style="6" customWidth="1"/>
    <col min="14098" max="14104" width="6.44140625" style="6" customWidth="1"/>
    <col min="14105" max="14333" width="11.44140625" style="6"/>
    <col min="14334" max="14334" width="1" style="6" customWidth="1"/>
    <col min="14335" max="14335" width="4.33203125" style="6" customWidth="1"/>
    <col min="14336" max="14336" width="34.6640625" style="6" customWidth="1"/>
    <col min="14337" max="14337" width="0" style="6" hidden="1" customWidth="1"/>
    <col min="14338" max="14338" width="20" style="6" customWidth="1"/>
    <col min="14339" max="14339" width="20.88671875" style="6" customWidth="1"/>
    <col min="14340" max="14340" width="25" style="6" customWidth="1"/>
    <col min="14341" max="14341" width="18.6640625" style="6" customWidth="1"/>
    <col min="14342" max="14342" width="29.6640625" style="6" customWidth="1"/>
    <col min="14343" max="14343" width="13.44140625" style="6" customWidth="1"/>
    <col min="14344" max="14344" width="13.88671875" style="6" customWidth="1"/>
    <col min="14345" max="14349" width="16.5546875" style="6" customWidth="1"/>
    <col min="14350" max="14350" width="20.5546875" style="6" customWidth="1"/>
    <col min="14351" max="14351" width="21.109375" style="6" customWidth="1"/>
    <col min="14352" max="14352" width="9.5546875" style="6" customWidth="1"/>
    <col min="14353" max="14353" width="0.44140625" style="6" customWidth="1"/>
    <col min="14354" max="14360" width="6.44140625" style="6" customWidth="1"/>
    <col min="14361" max="14589" width="11.44140625" style="6"/>
    <col min="14590" max="14590" width="1" style="6" customWidth="1"/>
    <col min="14591" max="14591" width="4.33203125" style="6" customWidth="1"/>
    <col min="14592" max="14592" width="34.6640625" style="6" customWidth="1"/>
    <col min="14593" max="14593" width="0" style="6" hidden="1" customWidth="1"/>
    <col min="14594" max="14594" width="20" style="6" customWidth="1"/>
    <col min="14595" max="14595" width="20.88671875" style="6" customWidth="1"/>
    <col min="14596" max="14596" width="25" style="6" customWidth="1"/>
    <col min="14597" max="14597" width="18.6640625" style="6" customWidth="1"/>
    <col min="14598" max="14598" width="29.6640625" style="6" customWidth="1"/>
    <col min="14599" max="14599" width="13.44140625" style="6" customWidth="1"/>
    <col min="14600" max="14600" width="13.88671875" style="6" customWidth="1"/>
    <col min="14601" max="14605" width="16.5546875" style="6" customWidth="1"/>
    <col min="14606" max="14606" width="20.5546875" style="6" customWidth="1"/>
    <col min="14607" max="14607" width="21.109375" style="6" customWidth="1"/>
    <col min="14608" max="14608" width="9.5546875" style="6" customWidth="1"/>
    <col min="14609" max="14609" width="0.44140625" style="6" customWidth="1"/>
    <col min="14610" max="14616" width="6.44140625" style="6" customWidth="1"/>
    <col min="14617" max="14845" width="11.44140625" style="6"/>
    <col min="14846" max="14846" width="1" style="6" customWidth="1"/>
    <col min="14847" max="14847" width="4.33203125" style="6" customWidth="1"/>
    <col min="14848" max="14848" width="34.6640625" style="6" customWidth="1"/>
    <col min="14849" max="14849" width="0" style="6" hidden="1" customWidth="1"/>
    <col min="14850" max="14850" width="20" style="6" customWidth="1"/>
    <col min="14851" max="14851" width="20.88671875" style="6" customWidth="1"/>
    <col min="14852" max="14852" width="25" style="6" customWidth="1"/>
    <col min="14853" max="14853" width="18.6640625" style="6" customWidth="1"/>
    <col min="14854" max="14854" width="29.6640625" style="6" customWidth="1"/>
    <col min="14855" max="14855" width="13.44140625" style="6" customWidth="1"/>
    <col min="14856" max="14856" width="13.88671875" style="6" customWidth="1"/>
    <col min="14857" max="14861" width="16.5546875" style="6" customWidth="1"/>
    <col min="14862" max="14862" width="20.5546875" style="6" customWidth="1"/>
    <col min="14863" max="14863" width="21.109375" style="6" customWidth="1"/>
    <col min="14864" max="14864" width="9.5546875" style="6" customWidth="1"/>
    <col min="14865" max="14865" width="0.44140625" style="6" customWidth="1"/>
    <col min="14866" max="14872" width="6.44140625" style="6" customWidth="1"/>
    <col min="14873" max="15101" width="11.44140625" style="6"/>
    <col min="15102" max="15102" width="1" style="6" customWidth="1"/>
    <col min="15103" max="15103" width="4.33203125" style="6" customWidth="1"/>
    <col min="15104" max="15104" width="34.6640625" style="6" customWidth="1"/>
    <col min="15105" max="15105" width="0" style="6" hidden="1" customWidth="1"/>
    <col min="15106" max="15106" width="20" style="6" customWidth="1"/>
    <col min="15107" max="15107" width="20.88671875" style="6" customWidth="1"/>
    <col min="15108" max="15108" width="25" style="6" customWidth="1"/>
    <col min="15109" max="15109" width="18.6640625" style="6" customWidth="1"/>
    <col min="15110" max="15110" width="29.6640625" style="6" customWidth="1"/>
    <col min="15111" max="15111" width="13.44140625" style="6" customWidth="1"/>
    <col min="15112" max="15112" width="13.88671875" style="6" customWidth="1"/>
    <col min="15113" max="15117" width="16.5546875" style="6" customWidth="1"/>
    <col min="15118" max="15118" width="20.5546875" style="6" customWidth="1"/>
    <col min="15119" max="15119" width="21.109375" style="6" customWidth="1"/>
    <col min="15120" max="15120" width="9.5546875" style="6" customWidth="1"/>
    <col min="15121" max="15121" width="0.44140625" style="6" customWidth="1"/>
    <col min="15122" max="15128" width="6.44140625" style="6" customWidth="1"/>
    <col min="15129" max="15357" width="11.44140625" style="6"/>
    <col min="15358" max="15358" width="1" style="6" customWidth="1"/>
    <col min="15359" max="15359" width="4.33203125" style="6" customWidth="1"/>
    <col min="15360" max="15360" width="34.6640625" style="6" customWidth="1"/>
    <col min="15361" max="15361" width="0" style="6" hidden="1" customWidth="1"/>
    <col min="15362" max="15362" width="20" style="6" customWidth="1"/>
    <col min="15363" max="15363" width="20.88671875" style="6" customWidth="1"/>
    <col min="15364" max="15364" width="25" style="6" customWidth="1"/>
    <col min="15365" max="15365" width="18.6640625" style="6" customWidth="1"/>
    <col min="15366" max="15366" width="29.6640625" style="6" customWidth="1"/>
    <col min="15367" max="15367" width="13.44140625" style="6" customWidth="1"/>
    <col min="15368" max="15368" width="13.88671875" style="6" customWidth="1"/>
    <col min="15369" max="15373" width="16.5546875" style="6" customWidth="1"/>
    <col min="15374" max="15374" width="20.5546875" style="6" customWidth="1"/>
    <col min="15375" max="15375" width="21.109375" style="6" customWidth="1"/>
    <col min="15376" max="15376" width="9.5546875" style="6" customWidth="1"/>
    <col min="15377" max="15377" width="0.44140625" style="6" customWidth="1"/>
    <col min="15378" max="15384" width="6.44140625" style="6" customWidth="1"/>
    <col min="15385" max="15613" width="11.44140625" style="6"/>
    <col min="15614" max="15614" width="1" style="6" customWidth="1"/>
    <col min="15615" max="15615" width="4.33203125" style="6" customWidth="1"/>
    <col min="15616" max="15616" width="34.6640625" style="6" customWidth="1"/>
    <col min="15617" max="15617" width="0" style="6" hidden="1" customWidth="1"/>
    <col min="15618" max="15618" width="20" style="6" customWidth="1"/>
    <col min="15619" max="15619" width="20.88671875" style="6" customWidth="1"/>
    <col min="15620" max="15620" width="25" style="6" customWidth="1"/>
    <col min="15621" max="15621" width="18.6640625" style="6" customWidth="1"/>
    <col min="15622" max="15622" width="29.6640625" style="6" customWidth="1"/>
    <col min="15623" max="15623" width="13.44140625" style="6" customWidth="1"/>
    <col min="15624" max="15624" width="13.88671875" style="6" customWidth="1"/>
    <col min="15625" max="15629" width="16.5546875" style="6" customWidth="1"/>
    <col min="15630" max="15630" width="20.5546875" style="6" customWidth="1"/>
    <col min="15631" max="15631" width="21.109375" style="6" customWidth="1"/>
    <col min="15632" max="15632" width="9.5546875" style="6" customWidth="1"/>
    <col min="15633" max="15633" width="0.44140625" style="6" customWidth="1"/>
    <col min="15634" max="15640" width="6.44140625" style="6" customWidth="1"/>
    <col min="15641" max="15869" width="11.44140625" style="6"/>
    <col min="15870" max="15870" width="1" style="6" customWidth="1"/>
    <col min="15871" max="15871" width="4.33203125" style="6" customWidth="1"/>
    <col min="15872" max="15872" width="34.6640625" style="6" customWidth="1"/>
    <col min="15873" max="15873" width="0" style="6" hidden="1" customWidth="1"/>
    <col min="15874" max="15874" width="20" style="6" customWidth="1"/>
    <col min="15875" max="15875" width="20.88671875" style="6" customWidth="1"/>
    <col min="15876" max="15876" width="25" style="6" customWidth="1"/>
    <col min="15877" max="15877" width="18.6640625" style="6" customWidth="1"/>
    <col min="15878" max="15878" width="29.6640625" style="6" customWidth="1"/>
    <col min="15879" max="15879" width="13.44140625" style="6" customWidth="1"/>
    <col min="15880" max="15880" width="13.88671875" style="6" customWidth="1"/>
    <col min="15881" max="15885" width="16.5546875" style="6" customWidth="1"/>
    <col min="15886" max="15886" width="20.5546875" style="6" customWidth="1"/>
    <col min="15887" max="15887" width="21.109375" style="6" customWidth="1"/>
    <col min="15888" max="15888" width="9.5546875" style="6" customWidth="1"/>
    <col min="15889" max="15889" width="0.44140625" style="6" customWidth="1"/>
    <col min="15890" max="15896" width="6.44140625" style="6" customWidth="1"/>
    <col min="15897" max="16125" width="11.44140625" style="6"/>
    <col min="16126" max="16126" width="1" style="6" customWidth="1"/>
    <col min="16127" max="16127" width="4.33203125" style="6" customWidth="1"/>
    <col min="16128" max="16128" width="34.6640625" style="6" customWidth="1"/>
    <col min="16129" max="16129" width="0" style="6" hidden="1" customWidth="1"/>
    <col min="16130" max="16130" width="20" style="6" customWidth="1"/>
    <col min="16131" max="16131" width="20.88671875" style="6" customWidth="1"/>
    <col min="16132" max="16132" width="25" style="6" customWidth="1"/>
    <col min="16133" max="16133" width="18.6640625" style="6" customWidth="1"/>
    <col min="16134" max="16134" width="29.6640625" style="6" customWidth="1"/>
    <col min="16135" max="16135" width="13.44140625" style="6" customWidth="1"/>
    <col min="16136" max="16136" width="13.88671875" style="6" customWidth="1"/>
    <col min="16137" max="16141" width="16.5546875" style="6" customWidth="1"/>
    <col min="16142" max="16142" width="20.5546875" style="6" customWidth="1"/>
    <col min="16143" max="16143" width="21.109375" style="6" customWidth="1"/>
    <col min="16144" max="16144" width="9.5546875" style="6" customWidth="1"/>
    <col min="16145" max="16145" width="0.44140625" style="6" customWidth="1"/>
    <col min="16146" max="16152" width="6.44140625" style="6" customWidth="1"/>
    <col min="16153" max="16373" width="11.44140625" style="6"/>
    <col min="16374" max="16384" width="11.44140625" style="6" customWidth="1"/>
  </cols>
  <sheetData>
    <row r="2" spans="1:18" ht="25.8" x14ac:dyDescent="0.3">
      <c r="B2" s="205" t="s">
        <v>56</v>
      </c>
      <c r="C2" s="206"/>
      <c r="D2" s="206"/>
      <c r="E2" s="206"/>
      <c r="F2" s="206"/>
      <c r="G2" s="206"/>
      <c r="H2" s="206"/>
      <c r="I2" s="206"/>
      <c r="J2" s="206"/>
      <c r="K2" s="206"/>
      <c r="L2" s="206"/>
      <c r="M2" s="206"/>
      <c r="N2" s="206"/>
      <c r="O2" s="206"/>
      <c r="P2" s="206"/>
      <c r="Q2" s="206"/>
      <c r="R2" s="206"/>
    </row>
    <row r="4" spans="1:18" ht="25.8" x14ac:dyDescent="0.3">
      <c r="B4" s="205" t="s">
        <v>41</v>
      </c>
      <c r="C4" s="206"/>
      <c r="D4" s="206"/>
      <c r="E4" s="206"/>
      <c r="F4" s="206"/>
      <c r="G4" s="206"/>
      <c r="H4" s="206"/>
      <c r="I4" s="206"/>
      <c r="J4" s="206"/>
      <c r="K4" s="206"/>
      <c r="L4" s="206"/>
      <c r="M4" s="206"/>
      <c r="N4" s="206"/>
      <c r="O4" s="206"/>
      <c r="P4" s="206"/>
      <c r="Q4" s="206"/>
      <c r="R4" s="206"/>
    </row>
    <row r="5" spans="1:18" ht="15" thickBot="1" x14ac:dyDescent="0.35"/>
    <row r="6" spans="1:18" ht="21.6" thickBot="1" x14ac:dyDescent="0.35">
      <c r="B6" s="8" t="s">
        <v>3</v>
      </c>
      <c r="C6" s="207" t="s">
        <v>175</v>
      </c>
      <c r="D6" s="207"/>
      <c r="E6" s="207"/>
      <c r="F6" s="207"/>
      <c r="G6" s="207"/>
      <c r="H6" s="207"/>
      <c r="I6" s="207"/>
      <c r="J6" s="207"/>
      <c r="K6" s="207"/>
      <c r="L6" s="207"/>
      <c r="M6" s="207"/>
      <c r="N6" s="208"/>
    </row>
    <row r="7" spans="1:18" ht="16.2" thickBot="1" x14ac:dyDescent="0.35">
      <c r="B7" s="9" t="s">
        <v>4</v>
      </c>
      <c r="C7" s="203" t="s">
        <v>177</v>
      </c>
      <c r="D7" s="203"/>
      <c r="E7" s="203"/>
      <c r="F7" s="203"/>
      <c r="G7" s="203"/>
      <c r="H7" s="203"/>
      <c r="I7" s="203"/>
      <c r="J7" s="203"/>
      <c r="K7" s="203"/>
      <c r="L7" s="203"/>
      <c r="M7" s="203"/>
      <c r="N7" s="204"/>
    </row>
    <row r="8" spans="1:18" ht="16.2" thickBot="1" x14ac:dyDescent="0.35">
      <c r="B8" s="9" t="s">
        <v>5</v>
      </c>
      <c r="C8" s="203" t="s">
        <v>178</v>
      </c>
      <c r="D8" s="203"/>
      <c r="E8" s="203"/>
      <c r="F8" s="203"/>
      <c r="G8" s="203"/>
      <c r="H8" s="203"/>
      <c r="I8" s="203"/>
      <c r="J8" s="203"/>
      <c r="K8" s="203"/>
      <c r="L8" s="203"/>
      <c r="M8" s="203"/>
      <c r="N8" s="204"/>
    </row>
    <row r="9" spans="1:18" ht="16.2" thickBot="1" x14ac:dyDescent="0.35">
      <c r="B9" s="9" t="s">
        <v>6</v>
      </c>
      <c r="C9" s="203"/>
      <c r="D9" s="203"/>
      <c r="E9" s="203"/>
      <c r="F9" s="203"/>
      <c r="G9" s="203"/>
      <c r="H9" s="203"/>
      <c r="I9" s="203"/>
      <c r="J9" s="203"/>
      <c r="K9" s="203"/>
      <c r="L9" s="203"/>
      <c r="M9" s="203"/>
      <c r="N9" s="204"/>
    </row>
    <row r="10" spans="1:18" ht="16.2" thickBot="1" x14ac:dyDescent="0.35">
      <c r="B10" s="9" t="s">
        <v>7</v>
      </c>
      <c r="C10" s="209" t="s">
        <v>176</v>
      </c>
      <c r="D10" s="209"/>
      <c r="E10" s="210"/>
      <c r="F10" s="23"/>
      <c r="G10" s="23"/>
      <c r="H10" s="23"/>
      <c r="I10" s="23"/>
      <c r="J10" s="23"/>
      <c r="K10" s="23"/>
      <c r="L10" s="23"/>
      <c r="M10" s="23"/>
      <c r="N10" s="24"/>
    </row>
    <row r="11" spans="1:18" ht="16.2" thickBot="1" x14ac:dyDescent="0.35">
      <c r="B11" s="11" t="s">
        <v>8</v>
      </c>
      <c r="C11" s="12">
        <v>41988</v>
      </c>
      <c r="D11" s="13"/>
      <c r="E11" s="13"/>
      <c r="F11" s="13"/>
      <c r="G11" s="13"/>
      <c r="H11" s="13"/>
      <c r="I11" s="13"/>
      <c r="J11" s="13"/>
      <c r="K11" s="13"/>
      <c r="L11" s="13"/>
      <c r="M11" s="13"/>
      <c r="N11" s="14"/>
      <c r="O11" s="122"/>
      <c r="P11" s="122"/>
    </row>
    <row r="12" spans="1:18" ht="15.6" x14ac:dyDescent="0.3">
      <c r="B12" s="10"/>
      <c r="C12" s="15"/>
      <c r="D12" s="16"/>
      <c r="E12" s="16"/>
      <c r="F12" s="16"/>
      <c r="G12" s="16"/>
      <c r="H12" s="16"/>
      <c r="I12" s="69"/>
      <c r="J12" s="69"/>
      <c r="K12" s="69"/>
      <c r="L12" s="69"/>
      <c r="M12" s="69"/>
      <c r="N12" s="16"/>
      <c r="O12" s="16"/>
      <c r="P12" s="16"/>
    </row>
    <row r="13" spans="1:18" x14ac:dyDescent="0.3">
      <c r="I13" s="69"/>
      <c r="J13" s="69"/>
      <c r="K13" s="69"/>
      <c r="L13" s="69"/>
      <c r="M13" s="69"/>
      <c r="N13" s="70"/>
      <c r="O13" s="70"/>
      <c r="P13" s="70"/>
    </row>
    <row r="14" spans="1:18" ht="43.2" x14ac:dyDescent="0.3">
      <c r="B14" s="211" t="s">
        <v>157</v>
      </c>
      <c r="C14" s="212"/>
      <c r="D14" s="60" t="s">
        <v>11</v>
      </c>
      <c r="E14" s="60" t="s">
        <v>12</v>
      </c>
      <c r="F14" s="60" t="s">
        <v>25</v>
      </c>
      <c r="G14" s="60" t="s">
        <v>98</v>
      </c>
      <c r="I14" s="26"/>
      <c r="J14" s="26"/>
      <c r="K14" s="26"/>
      <c r="L14" s="26"/>
      <c r="M14" s="26"/>
      <c r="N14" s="70"/>
      <c r="O14" s="70"/>
      <c r="P14" s="70"/>
    </row>
    <row r="15" spans="1:18" ht="15" thickBot="1" x14ac:dyDescent="0.35">
      <c r="B15" s="213"/>
      <c r="C15" s="214"/>
      <c r="D15" s="156">
        <v>23</v>
      </c>
      <c r="E15" s="25">
        <v>9248996549</v>
      </c>
      <c r="F15" s="139">
        <v>4429</v>
      </c>
      <c r="G15" s="174">
        <f>+F15*0.8</f>
        <v>3543.2000000000003</v>
      </c>
      <c r="I15" s="27"/>
      <c r="J15" s="27"/>
      <c r="K15" s="27"/>
      <c r="L15" s="27"/>
      <c r="M15" s="27"/>
      <c r="N15" s="70"/>
      <c r="O15" s="70"/>
      <c r="P15" s="70"/>
    </row>
    <row r="16" spans="1:18" ht="15" thickBot="1" x14ac:dyDescent="0.35">
      <c r="A16" s="30"/>
      <c r="E16" s="26"/>
      <c r="F16" s="26"/>
      <c r="G16" s="26"/>
      <c r="H16" s="26"/>
      <c r="I16" s="7"/>
      <c r="J16" s="7"/>
      <c r="K16" s="7"/>
      <c r="L16" s="7"/>
      <c r="M16" s="7"/>
    </row>
    <row r="17" spans="1:16" x14ac:dyDescent="0.3">
      <c r="C17" s="62"/>
      <c r="D17" s="29"/>
      <c r="E17" s="63"/>
      <c r="F17" s="28"/>
      <c r="G17" s="28"/>
      <c r="H17" s="28"/>
      <c r="I17" s="17"/>
      <c r="J17" s="17"/>
      <c r="K17" s="17"/>
      <c r="L17" s="17"/>
      <c r="M17" s="17"/>
    </row>
    <row r="18" spans="1:16" x14ac:dyDescent="0.3">
      <c r="A18" s="61"/>
      <c r="C18" s="62"/>
      <c r="D18" s="27"/>
      <c r="E18" s="63"/>
      <c r="F18" s="28"/>
      <c r="G18" s="28"/>
      <c r="H18" s="28"/>
      <c r="I18" s="17"/>
      <c r="J18" s="17"/>
      <c r="K18" s="17"/>
      <c r="L18" s="17"/>
      <c r="M18" s="17"/>
    </row>
    <row r="19" spans="1:16" x14ac:dyDescent="0.3">
      <c r="A19" s="61"/>
      <c r="C19" s="62"/>
      <c r="D19" s="27"/>
      <c r="E19" s="63"/>
      <c r="F19" s="28"/>
      <c r="G19" s="28"/>
      <c r="H19" s="28"/>
      <c r="I19" s="17"/>
      <c r="J19" s="17"/>
      <c r="K19" s="17"/>
      <c r="L19" s="17"/>
      <c r="M19" s="17"/>
    </row>
    <row r="20" spans="1:16" x14ac:dyDescent="0.3">
      <c r="A20" s="61"/>
      <c r="B20" s="82" t="s">
        <v>125</v>
      </c>
      <c r="C20" s="66"/>
      <c r="D20" s="66"/>
      <c r="E20" s="66"/>
      <c r="F20" s="66"/>
      <c r="G20" s="66"/>
      <c r="H20" s="66"/>
      <c r="I20" s="69"/>
      <c r="J20" s="69"/>
      <c r="K20" s="69"/>
      <c r="L20" s="69"/>
      <c r="M20" s="69"/>
      <c r="N20" s="70"/>
      <c r="O20" s="70"/>
      <c r="P20" s="70"/>
    </row>
    <row r="21" spans="1:16" x14ac:dyDescent="0.3">
      <c r="A21" s="61"/>
      <c r="B21" s="66"/>
      <c r="C21" s="66"/>
      <c r="D21" s="66"/>
      <c r="E21" s="66"/>
      <c r="F21" s="66"/>
      <c r="G21" s="66"/>
      <c r="H21" s="66"/>
      <c r="I21" s="69"/>
      <c r="J21" s="69"/>
      <c r="K21" s="69"/>
      <c r="L21" s="69"/>
      <c r="M21" s="69"/>
      <c r="N21" s="70"/>
      <c r="O21" s="70"/>
      <c r="P21" s="70"/>
    </row>
    <row r="22" spans="1:16" x14ac:dyDescent="0.3">
      <c r="A22" s="61"/>
      <c r="B22" s="84" t="s">
        <v>29</v>
      </c>
      <c r="C22" s="84" t="s">
        <v>126</v>
      </c>
      <c r="D22" s="84" t="s">
        <v>127</v>
      </c>
      <c r="E22" s="66"/>
      <c r="F22" s="66"/>
      <c r="G22" s="66"/>
      <c r="H22" s="66"/>
      <c r="I22" s="69"/>
      <c r="J22" s="69"/>
      <c r="K22" s="69"/>
      <c r="L22" s="69"/>
      <c r="M22" s="69"/>
      <c r="N22" s="70"/>
      <c r="O22" s="70"/>
      <c r="P22" s="70"/>
    </row>
    <row r="23" spans="1:16" x14ac:dyDescent="0.3">
      <c r="A23" s="61"/>
      <c r="B23" s="81" t="s">
        <v>128</v>
      </c>
      <c r="C23" s="121"/>
      <c r="D23" s="121" t="s">
        <v>158</v>
      </c>
      <c r="E23" s="66"/>
      <c r="F23" s="66"/>
      <c r="G23" s="66"/>
      <c r="H23" s="66"/>
      <c r="I23" s="69"/>
      <c r="J23" s="69"/>
      <c r="K23" s="69"/>
      <c r="L23" s="69"/>
      <c r="M23" s="69"/>
      <c r="N23" s="70"/>
      <c r="O23" s="70"/>
      <c r="P23" s="70"/>
    </row>
    <row r="24" spans="1:16" x14ac:dyDescent="0.3">
      <c r="A24" s="61"/>
      <c r="B24" s="81" t="s">
        <v>129</v>
      </c>
      <c r="C24" s="121"/>
      <c r="D24" s="121" t="s">
        <v>158</v>
      </c>
      <c r="E24" s="66"/>
      <c r="F24" s="66"/>
      <c r="G24" s="66"/>
      <c r="H24" s="66"/>
      <c r="I24" s="69"/>
      <c r="J24" s="69"/>
      <c r="K24" s="69"/>
      <c r="L24" s="69"/>
      <c r="M24" s="69"/>
      <c r="N24" s="70"/>
      <c r="O24" s="70"/>
      <c r="P24" s="70"/>
    </row>
    <row r="25" spans="1:16" x14ac:dyDescent="0.3">
      <c r="A25" s="61"/>
      <c r="B25" s="81" t="s">
        <v>130</v>
      </c>
      <c r="C25" s="121"/>
      <c r="D25" s="121" t="s">
        <v>158</v>
      </c>
      <c r="E25" s="66"/>
      <c r="F25" s="66"/>
      <c r="G25" s="66"/>
      <c r="H25" s="66"/>
      <c r="I25" s="69"/>
      <c r="J25" s="69"/>
      <c r="K25" s="69"/>
      <c r="L25" s="69"/>
      <c r="M25" s="69"/>
      <c r="N25" s="70"/>
      <c r="O25" s="70"/>
      <c r="P25" s="70"/>
    </row>
    <row r="26" spans="1:16" x14ac:dyDescent="0.3">
      <c r="A26" s="61"/>
      <c r="B26" s="81" t="s">
        <v>131</v>
      </c>
      <c r="C26" s="121"/>
      <c r="D26" s="121" t="s">
        <v>158</v>
      </c>
      <c r="E26" s="66"/>
      <c r="F26" s="66"/>
      <c r="G26" s="66"/>
      <c r="H26" s="66"/>
      <c r="I26" s="69"/>
      <c r="J26" s="69"/>
      <c r="K26" s="69"/>
      <c r="L26" s="69"/>
      <c r="M26" s="69"/>
      <c r="N26" s="70"/>
      <c r="O26" s="70"/>
      <c r="P26" s="70"/>
    </row>
    <row r="27" spans="1:16" x14ac:dyDescent="0.3">
      <c r="A27" s="61"/>
      <c r="B27" s="66"/>
      <c r="C27" s="66"/>
      <c r="D27" s="66"/>
      <c r="E27" s="66"/>
      <c r="F27" s="66"/>
      <c r="G27" s="66"/>
      <c r="H27" s="66"/>
      <c r="I27" s="69"/>
      <c r="J27" s="69"/>
      <c r="K27" s="69"/>
      <c r="L27" s="69"/>
      <c r="M27" s="69"/>
      <c r="N27" s="70"/>
      <c r="O27" s="70"/>
      <c r="P27" s="70"/>
    </row>
    <row r="28" spans="1:16" x14ac:dyDescent="0.3">
      <c r="A28" s="61"/>
      <c r="B28" s="66"/>
      <c r="C28" s="66"/>
      <c r="D28" s="66"/>
      <c r="E28" s="66"/>
      <c r="F28" s="66"/>
      <c r="G28" s="66"/>
      <c r="H28" s="66"/>
      <c r="I28" s="69"/>
      <c r="J28" s="69"/>
      <c r="K28" s="69"/>
      <c r="L28" s="69"/>
      <c r="M28" s="69"/>
      <c r="N28" s="70"/>
      <c r="O28" s="70"/>
      <c r="P28" s="70"/>
    </row>
    <row r="29" spans="1:16" x14ac:dyDescent="0.3">
      <c r="A29" s="61"/>
      <c r="B29" s="82" t="s">
        <v>132</v>
      </c>
      <c r="C29" s="66"/>
      <c r="D29" s="66"/>
      <c r="E29" s="66"/>
      <c r="F29" s="66"/>
      <c r="G29" s="66"/>
      <c r="H29" s="66"/>
      <c r="I29" s="69"/>
      <c r="J29" s="69"/>
      <c r="K29" s="69"/>
      <c r="L29" s="69"/>
      <c r="M29" s="69"/>
      <c r="N29" s="70"/>
      <c r="O29" s="70"/>
      <c r="P29" s="70"/>
    </row>
    <row r="30" spans="1:16" x14ac:dyDescent="0.3">
      <c r="A30" s="61"/>
      <c r="B30" s="66"/>
      <c r="C30" s="66"/>
      <c r="D30" s="66"/>
      <c r="E30" s="66"/>
      <c r="F30" s="66"/>
      <c r="G30" s="66"/>
      <c r="H30" s="66"/>
      <c r="I30" s="69"/>
      <c r="J30" s="69"/>
      <c r="K30" s="69"/>
      <c r="L30" s="69"/>
      <c r="M30" s="69"/>
      <c r="N30" s="70"/>
      <c r="O30" s="70"/>
      <c r="P30" s="70"/>
    </row>
    <row r="31" spans="1:16" x14ac:dyDescent="0.3">
      <c r="A31" s="61"/>
      <c r="B31" s="66"/>
      <c r="C31" s="66"/>
      <c r="D31" s="66"/>
      <c r="E31" s="66"/>
      <c r="F31" s="66"/>
      <c r="G31" s="66"/>
      <c r="H31" s="66"/>
      <c r="I31" s="69"/>
      <c r="J31" s="69"/>
      <c r="K31" s="69"/>
      <c r="L31" s="69"/>
      <c r="M31" s="69"/>
      <c r="N31" s="70"/>
      <c r="O31" s="70"/>
      <c r="P31" s="70"/>
    </row>
    <row r="32" spans="1:16" x14ac:dyDescent="0.3">
      <c r="A32" s="61"/>
      <c r="B32" s="84" t="s">
        <v>29</v>
      </c>
      <c r="C32" s="84" t="s">
        <v>51</v>
      </c>
      <c r="D32" s="83" t="s">
        <v>44</v>
      </c>
      <c r="E32" s="83" t="s">
        <v>13</v>
      </c>
      <c r="F32" s="66"/>
      <c r="G32" s="66"/>
      <c r="H32" s="66"/>
      <c r="I32" s="69"/>
      <c r="J32" s="69"/>
      <c r="K32" s="69"/>
      <c r="L32" s="69"/>
      <c r="M32" s="69"/>
      <c r="N32" s="70"/>
      <c r="O32" s="70"/>
      <c r="P32" s="70"/>
    </row>
    <row r="33" spans="1:28" ht="27.6" x14ac:dyDescent="0.3">
      <c r="A33" s="61"/>
      <c r="B33" s="67" t="s">
        <v>133</v>
      </c>
      <c r="C33" s="68">
        <v>40</v>
      </c>
      <c r="D33" s="121">
        <v>0</v>
      </c>
      <c r="E33" s="215">
        <f>+D33+D34</f>
        <v>0</v>
      </c>
      <c r="F33" s="66"/>
      <c r="G33" s="66"/>
      <c r="H33" s="66"/>
      <c r="I33" s="69"/>
      <c r="J33" s="69"/>
      <c r="K33" s="69"/>
      <c r="L33" s="69"/>
      <c r="M33" s="69"/>
      <c r="N33" s="70"/>
      <c r="O33" s="70"/>
      <c r="P33" s="70"/>
    </row>
    <row r="34" spans="1:28" ht="41.4" x14ac:dyDescent="0.3">
      <c r="A34" s="61"/>
      <c r="B34" s="67" t="s">
        <v>134</v>
      </c>
      <c r="C34" s="68">
        <v>60</v>
      </c>
      <c r="D34" s="121">
        <v>0</v>
      </c>
      <c r="E34" s="216"/>
      <c r="F34" s="66"/>
      <c r="G34" s="66"/>
      <c r="H34" s="66"/>
      <c r="I34" s="69"/>
      <c r="J34" s="69"/>
      <c r="K34" s="69"/>
      <c r="L34" s="69"/>
      <c r="M34" s="69"/>
      <c r="N34" s="70"/>
      <c r="O34" s="70"/>
      <c r="P34" s="70"/>
    </row>
    <row r="35" spans="1:28" x14ac:dyDescent="0.3">
      <c r="A35" s="61"/>
      <c r="C35" s="62"/>
      <c r="D35" s="27"/>
      <c r="E35" s="63"/>
      <c r="F35" s="28"/>
      <c r="G35" s="28"/>
      <c r="H35" s="28"/>
      <c r="I35" s="17"/>
      <c r="J35" s="17"/>
      <c r="K35" s="17"/>
      <c r="L35" s="17"/>
      <c r="M35" s="17"/>
    </row>
    <row r="36" spans="1:28" x14ac:dyDescent="0.3">
      <c r="B36" s="82" t="s">
        <v>26</v>
      </c>
      <c r="K36" s="6">
        <f>9/30</f>
        <v>0.3</v>
      </c>
      <c r="M36" s="37"/>
      <c r="N36" s="37"/>
      <c r="O36" s="37"/>
      <c r="P36" s="37"/>
    </row>
    <row r="37" spans="1:28" ht="15" thickBot="1" x14ac:dyDescent="0.35">
      <c r="M37" s="37"/>
      <c r="N37" s="37"/>
      <c r="O37" s="37"/>
      <c r="P37" s="37"/>
    </row>
    <row r="38" spans="1:28" s="69" customFormat="1" ht="57.6" x14ac:dyDescent="0.3">
      <c r="B38" s="80" t="s">
        <v>135</v>
      </c>
      <c r="C38" s="80" t="s">
        <v>136</v>
      </c>
      <c r="D38" s="80" t="s">
        <v>137</v>
      </c>
      <c r="E38" s="80" t="s">
        <v>38</v>
      </c>
      <c r="F38" s="80" t="s">
        <v>19</v>
      </c>
      <c r="G38" s="80" t="s">
        <v>99</v>
      </c>
      <c r="H38" s="80" t="s">
        <v>14</v>
      </c>
      <c r="I38" s="80" t="s">
        <v>9</v>
      </c>
      <c r="J38" s="80" t="s">
        <v>27</v>
      </c>
      <c r="K38" s="80" t="s">
        <v>54</v>
      </c>
      <c r="L38" s="80" t="s">
        <v>17</v>
      </c>
      <c r="M38" s="65" t="s">
        <v>148</v>
      </c>
      <c r="N38" s="80" t="s">
        <v>138</v>
      </c>
      <c r="O38" s="65" t="s">
        <v>159</v>
      </c>
      <c r="P38" s="65" t="s">
        <v>149</v>
      </c>
      <c r="Q38" s="80" t="s">
        <v>31</v>
      </c>
      <c r="R38" s="138" t="s">
        <v>10</v>
      </c>
      <c r="S38" s="138" t="s">
        <v>16</v>
      </c>
    </row>
    <row r="39" spans="1:28" s="153" customFormat="1" ht="60.6" customHeight="1" x14ac:dyDescent="0.3">
      <c r="A39" s="150">
        <v>1</v>
      </c>
      <c r="B39" s="129" t="s">
        <v>177</v>
      </c>
      <c r="C39" s="129" t="s">
        <v>177</v>
      </c>
      <c r="D39" s="129" t="s">
        <v>179</v>
      </c>
      <c r="E39" s="151" t="s">
        <v>287</v>
      </c>
      <c r="F39" s="72" t="s">
        <v>127</v>
      </c>
      <c r="G39" s="116">
        <v>1</v>
      </c>
      <c r="H39" s="79" t="s">
        <v>304</v>
      </c>
      <c r="I39" s="79" t="s">
        <v>305</v>
      </c>
      <c r="J39" s="73" t="s">
        <v>162</v>
      </c>
      <c r="K39" s="168" t="s">
        <v>314</v>
      </c>
      <c r="L39" s="169">
        <v>10</v>
      </c>
      <c r="M39" s="128">
        <v>147</v>
      </c>
      <c r="N39" s="64">
        <f>+M39*G39</f>
        <v>147</v>
      </c>
      <c r="O39" s="64">
        <v>0</v>
      </c>
      <c r="P39" s="64">
        <f>+M39</f>
        <v>147</v>
      </c>
      <c r="Q39" s="18">
        <v>110250000</v>
      </c>
      <c r="R39" s="18" t="s">
        <v>321</v>
      </c>
      <c r="S39" s="170" t="s">
        <v>344</v>
      </c>
      <c r="T39" s="154"/>
      <c r="U39" s="154"/>
      <c r="V39" s="154"/>
      <c r="W39" s="154"/>
      <c r="X39" s="154"/>
      <c r="Y39" s="154"/>
      <c r="Z39" s="154"/>
      <c r="AA39" s="154"/>
      <c r="AB39" s="154"/>
    </row>
    <row r="40" spans="1:28" s="153" customFormat="1" ht="72" customHeight="1" x14ac:dyDescent="0.3">
      <c r="A40" s="150">
        <v>2</v>
      </c>
      <c r="B40" s="129" t="s">
        <v>177</v>
      </c>
      <c r="C40" s="129" t="s">
        <v>177</v>
      </c>
      <c r="D40" s="129" t="s">
        <v>179</v>
      </c>
      <c r="E40" s="151" t="s">
        <v>180</v>
      </c>
      <c r="F40" s="72" t="s">
        <v>127</v>
      </c>
      <c r="G40" s="116">
        <v>1</v>
      </c>
      <c r="H40" s="79">
        <v>39783</v>
      </c>
      <c r="I40" s="79" t="s">
        <v>306</v>
      </c>
      <c r="J40" s="73" t="s">
        <v>174</v>
      </c>
      <c r="K40" s="168" t="s">
        <v>314</v>
      </c>
      <c r="L40" s="169">
        <v>0</v>
      </c>
      <c r="M40" s="128">
        <v>147</v>
      </c>
      <c r="N40" s="64">
        <f>+M40*G40</f>
        <v>147</v>
      </c>
      <c r="O40" s="64">
        <v>0</v>
      </c>
      <c r="P40" s="64">
        <f>+M40</f>
        <v>147</v>
      </c>
      <c r="Q40" s="18">
        <v>69457500</v>
      </c>
      <c r="R40" s="18">
        <v>177</v>
      </c>
      <c r="S40" s="170" t="s">
        <v>320</v>
      </c>
      <c r="T40" s="154"/>
      <c r="U40" s="154"/>
      <c r="V40" s="154"/>
      <c r="W40" s="154"/>
      <c r="X40" s="154"/>
      <c r="Y40" s="154"/>
      <c r="Z40" s="154"/>
      <c r="AA40" s="154"/>
      <c r="AB40" s="154"/>
    </row>
    <row r="41" spans="1:28" s="153" customFormat="1" ht="66" customHeight="1" x14ac:dyDescent="0.3">
      <c r="A41" s="150">
        <v>3</v>
      </c>
      <c r="B41" s="129" t="s">
        <v>177</v>
      </c>
      <c r="C41" s="129" t="s">
        <v>177</v>
      </c>
      <c r="D41" s="129" t="s">
        <v>181</v>
      </c>
      <c r="E41" s="151" t="s">
        <v>288</v>
      </c>
      <c r="F41" s="72" t="s">
        <v>127</v>
      </c>
      <c r="G41" s="116">
        <v>1</v>
      </c>
      <c r="H41" s="79">
        <v>41641</v>
      </c>
      <c r="I41" s="79">
        <v>41729</v>
      </c>
      <c r="J41" s="73" t="s">
        <v>127</v>
      </c>
      <c r="K41" s="168" t="s">
        <v>314</v>
      </c>
      <c r="L41" s="169">
        <v>3</v>
      </c>
      <c r="M41" s="128">
        <v>111</v>
      </c>
      <c r="N41" s="64">
        <f>+M41*G41</f>
        <v>111</v>
      </c>
      <c r="O41" s="64">
        <v>0</v>
      </c>
      <c r="P41" s="64">
        <f>+N41</f>
        <v>111</v>
      </c>
      <c r="Q41" s="18">
        <v>26100000</v>
      </c>
      <c r="R41" s="18">
        <v>180</v>
      </c>
      <c r="S41" s="170" t="s">
        <v>323</v>
      </c>
      <c r="T41" s="154"/>
      <c r="U41" s="154"/>
      <c r="V41" s="154"/>
      <c r="W41" s="154"/>
      <c r="X41" s="154"/>
      <c r="Y41" s="154"/>
      <c r="Z41" s="154"/>
      <c r="AA41" s="154"/>
      <c r="AB41" s="154"/>
    </row>
    <row r="42" spans="1:28" s="153" customFormat="1" ht="86.4" x14ac:dyDescent="0.3">
      <c r="A42" s="150">
        <v>4</v>
      </c>
      <c r="B42" s="129" t="s">
        <v>177</v>
      </c>
      <c r="C42" s="129" t="s">
        <v>177</v>
      </c>
      <c r="D42" s="129" t="s">
        <v>289</v>
      </c>
      <c r="E42" s="151" t="s">
        <v>322</v>
      </c>
      <c r="F42" s="72" t="s">
        <v>162</v>
      </c>
      <c r="G42" s="116">
        <v>1</v>
      </c>
      <c r="H42" s="79">
        <v>41550</v>
      </c>
      <c r="I42" s="79">
        <v>41411</v>
      </c>
      <c r="J42" s="171"/>
      <c r="K42" s="171">
        <v>0</v>
      </c>
      <c r="L42" s="171"/>
      <c r="M42" s="31">
        <v>84</v>
      </c>
      <c r="N42" s="64">
        <f>+M42*G42</f>
        <v>84</v>
      </c>
      <c r="O42" s="31">
        <v>0</v>
      </c>
      <c r="P42" s="172">
        <f>+N42</f>
        <v>84</v>
      </c>
      <c r="Q42" s="31" t="s">
        <v>325</v>
      </c>
      <c r="R42" s="173" t="s">
        <v>327</v>
      </c>
      <c r="S42" s="117" t="s">
        <v>328</v>
      </c>
      <c r="T42" s="154"/>
      <c r="U42" s="154"/>
      <c r="V42" s="154"/>
      <c r="W42" s="154"/>
      <c r="X42" s="154"/>
      <c r="Y42" s="154"/>
      <c r="Z42" s="154"/>
      <c r="AA42" s="154"/>
      <c r="AB42" s="154"/>
    </row>
    <row r="43" spans="1:28" s="153" customFormat="1" ht="60" x14ac:dyDescent="0.3">
      <c r="A43" s="150">
        <v>5</v>
      </c>
      <c r="B43" s="129" t="s">
        <v>177</v>
      </c>
      <c r="C43" s="129" t="s">
        <v>177</v>
      </c>
      <c r="D43" s="153" t="s">
        <v>291</v>
      </c>
      <c r="E43" s="129" t="s">
        <v>290</v>
      </c>
      <c r="F43" s="72" t="s">
        <v>162</v>
      </c>
      <c r="G43" s="116">
        <v>1</v>
      </c>
      <c r="H43" s="79">
        <v>41730</v>
      </c>
      <c r="I43" s="79">
        <v>42005</v>
      </c>
      <c r="J43" s="73" t="s">
        <v>325</v>
      </c>
      <c r="K43" s="168" t="s">
        <v>314</v>
      </c>
      <c r="L43" s="169">
        <v>9</v>
      </c>
      <c r="M43" s="128">
        <v>137</v>
      </c>
      <c r="N43" s="64">
        <v>137</v>
      </c>
      <c r="O43" s="64">
        <v>0</v>
      </c>
      <c r="P43" s="64">
        <f>+N43</f>
        <v>137</v>
      </c>
      <c r="Q43" s="18">
        <v>136260000</v>
      </c>
      <c r="R43" s="18" t="s">
        <v>324</v>
      </c>
      <c r="S43" s="170" t="s">
        <v>326</v>
      </c>
      <c r="T43" s="154"/>
      <c r="U43" s="154"/>
      <c r="V43" s="154"/>
      <c r="W43" s="154"/>
      <c r="X43" s="154"/>
      <c r="Y43" s="154"/>
      <c r="Z43" s="154"/>
      <c r="AA43" s="154"/>
      <c r="AB43" s="154"/>
    </row>
    <row r="44" spans="1:28" s="75" customFormat="1" ht="48" x14ac:dyDescent="0.3">
      <c r="A44" s="31">
        <v>1</v>
      </c>
      <c r="B44" s="76" t="s">
        <v>292</v>
      </c>
      <c r="C44" s="76" t="s">
        <v>292</v>
      </c>
      <c r="D44" s="76" t="s">
        <v>293</v>
      </c>
      <c r="E44" s="146" t="s">
        <v>294</v>
      </c>
      <c r="F44" s="72" t="s">
        <v>127</v>
      </c>
      <c r="G44" s="116">
        <v>1</v>
      </c>
      <c r="H44" s="79">
        <v>40567</v>
      </c>
      <c r="I44" s="79">
        <v>40881</v>
      </c>
      <c r="J44" s="73" t="s">
        <v>174</v>
      </c>
      <c r="K44" s="147" t="s">
        <v>314</v>
      </c>
      <c r="L44" s="141">
        <v>10.9</v>
      </c>
      <c r="M44" s="128">
        <v>566</v>
      </c>
      <c r="N44" s="64">
        <f>+M44*G44</f>
        <v>566</v>
      </c>
      <c r="O44" s="128">
        <v>0</v>
      </c>
      <c r="P44" s="128">
        <f>+M44</f>
        <v>566</v>
      </c>
      <c r="Q44" s="18">
        <v>487023768</v>
      </c>
      <c r="R44" s="18" t="s">
        <v>316</v>
      </c>
      <c r="S44" s="170" t="s">
        <v>313</v>
      </c>
      <c r="T44" s="74"/>
      <c r="U44" s="74"/>
      <c r="V44" s="74"/>
      <c r="W44" s="74"/>
      <c r="X44" s="74"/>
      <c r="Y44" s="74"/>
      <c r="Z44" s="74"/>
      <c r="AA44" s="74"/>
      <c r="AB44" s="74"/>
    </row>
    <row r="45" spans="1:28" s="75" customFormat="1" ht="48" x14ac:dyDescent="0.3">
      <c r="A45" s="31">
        <v>2</v>
      </c>
      <c r="B45" s="76" t="s">
        <v>292</v>
      </c>
      <c r="C45" s="76" t="s">
        <v>292</v>
      </c>
      <c r="D45" s="76" t="s">
        <v>293</v>
      </c>
      <c r="E45" s="146" t="s">
        <v>299</v>
      </c>
      <c r="F45" s="72" t="s">
        <v>127</v>
      </c>
      <c r="G45" s="116">
        <v>1</v>
      </c>
      <c r="H45" s="79" t="s">
        <v>315</v>
      </c>
      <c r="I45" s="79" t="s">
        <v>307</v>
      </c>
      <c r="J45" s="73" t="s">
        <v>174</v>
      </c>
      <c r="K45" s="147" t="s">
        <v>314</v>
      </c>
      <c r="L45" s="141">
        <v>10</v>
      </c>
      <c r="M45" s="128">
        <v>339</v>
      </c>
      <c r="N45" s="64">
        <f t="shared" ref="N45:N51" si="0">+M45*G45</f>
        <v>339</v>
      </c>
      <c r="O45" s="128">
        <v>0</v>
      </c>
      <c r="P45" s="128">
        <f t="shared" ref="P45:P51" si="1">+M45</f>
        <v>339</v>
      </c>
      <c r="Q45" s="18">
        <v>336372750</v>
      </c>
      <c r="R45" s="18" t="s">
        <v>317</v>
      </c>
      <c r="S45" s="170" t="s">
        <v>313</v>
      </c>
      <c r="T45" s="74"/>
      <c r="U45" s="74"/>
      <c r="V45" s="74"/>
      <c r="W45" s="74"/>
      <c r="X45" s="74"/>
      <c r="Y45" s="74"/>
      <c r="Z45" s="74"/>
      <c r="AA45" s="74"/>
      <c r="AB45" s="74"/>
    </row>
    <row r="46" spans="1:28" s="75" customFormat="1" ht="48" x14ac:dyDescent="0.3">
      <c r="A46" s="31">
        <v>3</v>
      </c>
      <c r="B46" s="76" t="s">
        <v>292</v>
      </c>
      <c r="C46" s="76" t="s">
        <v>292</v>
      </c>
      <c r="D46" s="76" t="s">
        <v>293</v>
      </c>
      <c r="E46" s="146" t="s">
        <v>300</v>
      </c>
      <c r="F46" s="72" t="s">
        <v>127</v>
      </c>
      <c r="G46" s="116">
        <v>1</v>
      </c>
      <c r="H46" s="79" t="s">
        <v>302</v>
      </c>
      <c r="I46" s="79" t="s">
        <v>308</v>
      </c>
      <c r="J46" s="73" t="s">
        <v>174</v>
      </c>
      <c r="K46" s="147" t="s">
        <v>314</v>
      </c>
      <c r="L46" s="141">
        <v>1</v>
      </c>
      <c r="M46" s="128">
        <v>575</v>
      </c>
      <c r="N46" s="64">
        <f t="shared" si="0"/>
        <v>575</v>
      </c>
      <c r="O46" s="128">
        <v>0</v>
      </c>
      <c r="P46" s="128">
        <f t="shared" si="1"/>
        <v>575</v>
      </c>
      <c r="Q46" s="18">
        <v>80232062</v>
      </c>
      <c r="R46" s="18" t="s">
        <v>318</v>
      </c>
      <c r="S46" s="170" t="s">
        <v>313</v>
      </c>
      <c r="T46" s="74"/>
      <c r="U46" s="74"/>
      <c r="V46" s="74"/>
      <c r="W46" s="74"/>
      <c r="X46" s="74"/>
      <c r="Y46" s="74"/>
      <c r="Z46" s="74"/>
      <c r="AA46" s="74"/>
      <c r="AB46" s="74"/>
    </row>
    <row r="47" spans="1:28" s="75" customFormat="1" ht="48" x14ac:dyDescent="0.3">
      <c r="A47" s="31">
        <v>4</v>
      </c>
      <c r="B47" s="76" t="s">
        <v>292</v>
      </c>
      <c r="C47" s="76" t="s">
        <v>292</v>
      </c>
      <c r="D47" s="76" t="s">
        <v>293</v>
      </c>
      <c r="E47" s="146" t="s">
        <v>295</v>
      </c>
      <c r="F47" s="72" t="s">
        <v>127</v>
      </c>
      <c r="G47" s="116">
        <v>1</v>
      </c>
      <c r="H47" s="79" t="s">
        <v>303</v>
      </c>
      <c r="I47" s="79" t="s">
        <v>302</v>
      </c>
      <c r="J47" s="73" t="s">
        <v>174</v>
      </c>
      <c r="K47" s="147" t="s">
        <v>314</v>
      </c>
      <c r="L47" s="141">
        <v>10</v>
      </c>
      <c r="M47" s="128">
        <v>598</v>
      </c>
      <c r="N47" s="64">
        <f t="shared" si="0"/>
        <v>598</v>
      </c>
      <c r="O47" s="128">
        <v>0</v>
      </c>
      <c r="P47" s="128">
        <f t="shared" si="1"/>
        <v>598</v>
      </c>
      <c r="Q47" s="18">
        <v>465350400</v>
      </c>
      <c r="R47" s="18" t="s">
        <v>319</v>
      </c>
      <c r="S47" s="170" t="s">
        <v>313</v>
      </c>
      <c r="T47" s="74"/>
      <c r="U47" s="74"/>
      <c r="V47" s="74"/>
      <c r="W47" s="74"/>
      <c r="X47" s="74"/>
      <c r="Y47" s="74"/>
      <c r="Z47" s="74"/>
      <c r="AA47" s="74"/>
      <c r="AB47" s="74"/>
    </row>
    <row r="48" spans="1:28" s="75" customFormat="1" ht="36" x14ac:dyDescent="0.3">
      <c r="A48" s="31">
        <v>5</v>
      </c>
      <c r="B48" s="76" t="s">
        <v>292</v>
      </c>
      <c r="C48" s="76" t="s">
        <v>292</v>
      </c>
      <c r="D48" s="76" t="s">
        <v>293</v>
      </c>
      <c r="E48" s="146" t="s">
        <v>301</v>
      </c>
      <c r="F48" s="72" t="s">
        <v>127</v>
      </c>
      <c r="G48" s="116">
        <v>1</v>
      </c>
      <c r="H48" s="79">
        <v>39793</v>
      </c>
      <c r="I48" s="79">
        <v>39933</v>
      </c>
      <c r="J48" s="73" t="s">
        <v>174</v>
      </c>
      <c r="K48" s="147" t="s">
        <v>314</v>
      </c>
      <c r="L48" s="141">
        <v>4.5999999999999996</v>
      </c>
      <c r="M48" s="128">
        <v>181</v>
      </c>
      <c r="N48" s="64">
        <f t="shared" si="0"/>
        <v>181</v>
      </c>
      <c r="O48" s="128">
        <v>0</v>
      </c>
      <c r="P48" s="128">
        <f t="shared" si="1"/>
        <v>181</v>
      </c>
      <c r="Q48" s="128">
        <v>0</v>
      </c>
      <c r="R48" s="18" t="s">
        <v>310</v>
      </c>
      <c r="S48" s="170" t="s">
        <v>309</v>
      </c>
      <c r="T48" s="74"/>
      <c r="U48" s="74"/>
      <c r="V48" s="74"/>
      <c r="W48" s="74"/>
      <c r="X48" s="74"/>
      <c r="Y48" s="74"/>
      <c r="Z48" s="74"/>
      <c r="AA48" s="74"/>
      <c r="AB48" s="74"/>
    </row>
    <row r="49" spans="1:28" s="75" customFormat="1" ht="36" x14ac:dyDescent="0.3">
      <c r="A49" s="31">
        <v>6</v>
      </c>
      <c r="B49" s="76" t="s">
        <v>292</v>
      </c>
      <c r="C49" s="76" t="s">
        <v>292</v>
      </c>
      <c r="D49" s="76" t="s">
        <v>293</v>
      </c>
      <c r="E49" s="146" t="s">
        <v>298</v>
      </c>
      <c r="F49" s="72" t="s">
        <v>127</v>
      </c>
      <c r="G49" s="116">
        <v>1</v>
      </c>
      <c r="H49" s="79">
        <v>39793</v>
      </c>
      <c r="I49" s="79">
        <v>39933</v>
      </c>
      <c r="J49" s="73" t="s">
        <v>174</v>
      </c>
      <c r="K49" s="147" t="s">
        <v>314</v>
      </c>
      <c r="L49" s="141">
        <v>4.5999999999999996</v>
      </c>
      <c r="M49" s="128">
        <v>297</v>
      </c>
      <c r="N49" s="64">
        <f t="shared" si="0"/>
        <v>297</v>
      </c>
      <c r="O49" s="128">
        <v>0</v>
      </c>
      <c r="P49" s="128">
        <f t="shared" si="1"/>
        <v>297</v>
      </c>
      <c r="Q49" s="128">
        <v>0</v>
      </c>
      <c r="R49" s="18" t="s">
        <v>311</v>
      </c>
      <c r="S49" s="170" t="s">
        <v>309</v>
      </c>
      <c r="T49" s="74"/>
      <c r="U49" s="74"/>
      <c r="V49" s="74"/>
      <c r="W49" s="74"/>
      <c r="X49" s="74"/>
      <c r="Y49" s="74"/>
      <c r="Z49" s="74"/>
      <c r="AA49" s="74"/>
      <c r="AB49" s="74"/>
    </row>
    <row r="50" spans="1:28" s="75" customFormat="1" ht="36" x14ac:dyDescent="0.3">
      <c r="A50" s="31">
        <v>7</v>
      </c>
      <c r="B50" s="76" t="s">
        <v>292</v>
      </c>
      <c r="C50" s="76" t="s">
        <v>292</v>
      </c>
      <c r="D50" s="76" t="s">
        <v>293</v>
      </c>
      <c r="E50" s="146" t="s">
        <v>297</v>
      </c>
      <c r="F50" s="72" t="s">
        <v>127</v>
      </c>
      <c r="G50" s="116">
        <v>1</v>
      </c>
      <c r="H50" s="79">
        <v>39793</v>
      </c>
      <c r="I50" s="79">
        <v>39933</v>
      </c>
      <c r="J50" s="73" t="s">
        <v>174</v>
      </c>
      <c r="K50" s="147" t="s">
        <v>314</v>
      </c>
      <c r="L50" s="141">
        <v>4.5999999999999996</v>
      </c>
      <c r="M50" s="128">
        <v>108</v>
      </c>
      <c r="N50" s="64">
        <f t="shared" si="0"/>
        <v>108</v>
      </c>
      <c r="O50" s="128">
        <v>0</v>
      </c>
      <c r="P50" s="128">
        <f t="shared" si="1"/>
        <v>108</v>
      </c>
      <c r="Q50" s="128">
        <v>0</v>
      </c>
      <c r="R50" s="18" t="s">
        <v>312</v>
      </c>
      <c r="S50" s="170" t="s">
        <v>309</v>
      </c>
      <c r="T50" s="74"/>
      <c r="U50" s="74"/>
      <c r="V50" s="74"/>
      <c r="W50" s="74"/>
      <c r="X50" s="74"/>
      <c r="Y50" s="74"/>
      <c r="Z50" s="74"/>
      <c r="AA50" s="74"/>
      <c r="AB50" s="74"/>
    </row>
    <row r="51" spans="1:28" s="75" customFormat="1" ht="36" x14ac:dyDescent="0.3">
      <c r="A51" s="31">
        <v>8</v>
      </c>
      <c r="B51" s="76" t="s">
        <v>292</v>
      </c>
      <c r="C51" s="76" t="s">
        <v>292</v>
      </c>
      <c r="D51" s="76" t="s">
        <v>293</v>
      </c>
      <c r="E51" s="146" t="s">
        <v>296</v>
      </c>
      <c r="F51" s="72" t="s">
        <v>127</v>
      </c>
      <c r="G51" s="116">
        <v>1</v>
      </c>
      <c r="H51" s="79">
        <v>39793</v>
      </c>
      <c r="I51" s="79">
        <v>39933</v>
      </c>
      <c r="J51" s="73" t="s">
        <v>174</v>
      </c>
      <c r="K51" s="147" t="s">
        <v>314</v>
      </c>
      <c r="L51" s="141">
        <v>4.5999999999999996</v>
      </c>
      <c r="M51" s="128">
        <v>110</v>
      </c>
      <c r="N51" s="64">
        <f t="shared" si="0"/>
        <v>110</v>
      </c>
      <c r="O51" s="128">
        <v>0</v>
      </c>
      <c r="P51" s="128">
        <f t="shared" si="1"/>
        <v>110</v>
      </c>
      <c r="Q51" s="128">
        <v>0</v>
      </c>
      <c r="R51" s="18">
        <v>175</v>
      </c>
      <c r="S51" s="170" t="s">
        <v>309</v>
      </c>
      <c r="T51" s="74"/>
      <c r="U51" s="74"/>
      <c r="V51" s="74"/>
      <c r="W51" s="74"/>
      <c r="X51" s="74"/>
      <c r="Y51" s="74"/>
      <c r="Z51" s="74"/>
      <c r="AA51" s="74"/>
      <c r="AB51" s="74"/>
    </row>
    <row r="52" spans="1:28" s="75" customFormat="1" x14ac:dyDescent="0.3">
      <c r="A52" s="31"/>
      <c r="B52" s="129" t="s">
        <v>13</v>
      </c>
      <c r="C52" s="77"/>
      <c r="D52" s="76"/>
      <c r="E52" s="71"/>
      <c r="F52" s="72"/>
      <c r="G52" s="72"/>
      <c r="H52" s="72"/>
      <c r="I52" s="73"/>
      <c r="J52" s="73"/>
      <c r="K52" s="78">
        <f t="shared" ref="K52:Q52" si="2">SUM(K39:K51)</f>
        <v>0</v>
      </c>
      <c r="L52" s="78">
        <f t="shared" si="2"/>
        <v>72.3</v>
      </c>
      <c r="M52" s="115">
        <f t="shared" si="2"/>
        <v>3400</v>
      </c>
      <c r="N52" s="115">
        <f t="shared" si="2"/>
        <v>3400</v>
      </c>
      <c r="O52" s="115">
        <f t="shared" si="2"/>
        <v>0</v>
      </c>
      <c r="P52" s="115">
        <f t="shared" si="2"/>
        <v>3400</v>
      </c>
      <c r="Q52" s="115">
        <f t="shared" si="2"/>
        <v>1711046480</v>
      </c>
      <c r="R52" s="18"/>
      <c r="S52" s="117"/>
    </row>
    <row r="53" spans="1:28" s="19" customFormat="1" x14ac:dyDescent="0.3">
      <c r="E53" s="20"/>
    </row>
    <row r="54" spans="1:28" s="19" customFormat="1" x14ac:dyDescent="0.3">
      <c r="B54" s="217" t="s">
        <v>24</v>
      </c>
      <c r="C54" s="217" t="s">
        <v>23</v>
      </c>
      <c r="D54" s="219" t="s">
        <v>30</v>
      </c>
      <c r="E54" s="219"/>
    </row>
    <row r="55" spans="1:28" s="19" customFormat="1" x14ac:dyDescent="0.3">
      <c r="B55" s="218"/>
      <c r="C55" s="218"/>
      <c r="D55" s="137" t="s">
        <v>20</v>
      </c>
      <c r="E55" s="36" t="s">
        <v>21</v>
      </c>
    </row>
    <row r="56" spans="1:28" s="19" customFormat="1" ht="18" x14ac:dyDescent="0.3">
      <c r="B56" s="35" t="s">
        <v>18</v>
      </c>
      <c r="C56" s="148">
        <f>+K52</f>
        <v>0</v>
      </c>
      <c r="D56" s="34"/>
      <c r="E56" s="145" t="s">
        <v>158</v>
      </c>
      <c r="F56" s="21"/>
      <c r="G56" s="21"/>
      <c r="H56" s="21"/>
      <c r="I56" s="21"/>
      <c r="J56" s="21"/>
      <c r="K56" s="21"/>
      <c r="L56" s="21"/>
      <c r="M56" s="21"/>
    </row>
    <row r="57" spans="1:28" s="19" customFormat="1" x14ac:dyDescent="0.3">
      <c r="B57" s="35" t="s">
        <v>22</v>
      </c>
      <c r="C57" s="148">
        <f>+O52</f>
        <v>0</v>
      </c>
      <c r="D57" s="34"/>
      <c r="E57" s="145" t="s">
        <v>158</v>
      </c>
    </row>
    <row r="58" spans="1:28" s="19" customFormat="1" x14ac:dyDescent="0.3">
      <c r="B58" s="22"/>
      <c r="C58" s="220"/>
      <c r="D58" s="220"/>
      <c r="E58" s="220"/>
      <c r="F58" s="220"/>
      <c r="G58" s="220"/>
      <c r="H58" s="220"/>
      <c r="I58" s="220"/>
      <c r="J58" s="220"/>
      <c r="K58" s="220"/>
      <c r="L58" s="220"/>
      <c r="M58" s="220"/>
      <c r="N58" s="220"/>
      <c r="O58" s="136"/>
      <c r="P58" s="136"/>
    </row>
    <row r="59" spans="1:28" ht="15" thickBot="1" x14ac:dyDescent="0.35"/>
    <row r="60" spans="1:28" ht="26.4" thickBot="1" x14ac:dyDescent="0.35">
      <c r="B60" s="221" t="s">
        <v>100</v>
      </c>
      <c r="C60" s="222"/>
      <c r="D60" s="222"/>
      <c r="E60" s="222"/>
      <c r="F60" s="222"/>
      <c r="G60" s="222"/>
      <c r="H60" s="222"/>
      <c r="I60" s="222"/>
      <c r="J60" s="222"/>
      <c r="K60" s="222"/>
      <c r="L60" s="222"/>
      <c r="M60" s="223"/>
    </row>
    <row r="63" spans="1:28" ht="100.8" x14ac:dyDescent="0.3">
      <c r="B63" s="135" t="s">
        <v>150</v>
      </c>
      <c r="C63" s="135" t="s">
        <v>102</v>
      </c>
      <c r="D63" s="135" t="s">
        <v>101</v>
      </c>
      <c r="E63" s="135" t="s">
        <v>103</v>
      </c>
      <c r="F63" s="135" t="s">
        <v>104</v>
      </c>
      <c r="G63" s="135" t="s">
        <v>105</v>
      </c>
      <c r="H63" s="135" t="s">
        <v>106</v>
      </c>
      <c r="I63" s="135" t="s">
        <v>151</v>
      </c>
      <c r="J63" s="135" t="s">
        <v>107</v>
      </c>
      <c r="K63" s="135" t="s">
        <v>2</v>
      </c>
      <c r="L63" s="224" t="s">
        <v>15</v>
      </c>
      <c r="M63" s="224"/>
    </row>
    <row r="64" spans="1:28" x14ac:dyDescent="0.3">
      <c r="B64" s="2" t="s">
        <v>166</v>
      </c>
      <c r="C64" s="143"/>
      <c r="D64" s="4"/>
      <c r="E64" s="3" t="s">
        <v>167</v>
      </c>
      <c r="F64" s="3"/>
      <c r="G64" s="3"/>
      <c r="H64" s="3"/>
      <c r="I64" s="3"/>
      <c r="J64" s="3"/>
      <c r="K64" s="178" t="s">
        <v>345</v>
      </c>
      <c r="L64" s="229" t="s">
        <v>162</v>
      </c>
      <c r="M64" s="229"/>
    </row>
    <row r="65" spans="1:16" x14ac:dyDescent="0.3">
      <c r="B65" s="6" t="s">
        <v>1</v>
      </c>
    </row>
    <row r="66" spans="1:16" x14ac:dyDescent="0.3">
      <c r="B66" s="6" t="s">
        <v>32</v>
      </c>
    </row>
    <row r="67" spans="1:16" x14ac:dyDescent="0.3">
      <c r="B67" s="6" t="s">
        <v>55</v>
      </c>
    </row>
    <row r="70" spans="1:16" ht="25.8" x14ac:dyDescent="0.3">
      <c r="B70" s="205" t="s">
        <v>33</v>
      </c>
      <c r="C70" s="206"/>
      <c r="D70" s="206"/>
      <c r="E70" s="206"/>
      <c r="F70" s="206"/>
      <c r="G70" s="206"/>
      <c r="H70" s="206"/>
      <c r="I70" s="206"/>
      <c r="J70" s="206"/>
      <c r="K70" s="206"/>
      <c r="L70" s="206"/>
      <c r="M70" s="206"/>
      <c r="N70" s="206"/>
      <c r="O70" s="206"/>
    </row>
    <row r="74" spans="1:16" x14ac:dyDescent="0.3">
      <c r="B74" s="225" t="s">
        <v>0</v>
      </c>
      <c r="C74" s="227" t="s">
        <v>156</v>
      </c>
      <c r="D74" s="225" t="s">
        <v>34</v>
      </c>
      <c r="E74" s="225" t="s">
        <v>108</v>
      </c>
      <c r="F74" s="225" t="s">
        <v>109</v>
      </c>
      <c r="G74" s="225" t="s">
        <v>110</v>
      </c>
      <c r="H74" s="224" t="s">
        <v>111</v>
      </c>
      <c r="I74" s="224"/>
      <c r="J74" s="224"/>
      <c r="K74" s="224"/>
      <c r="L74" s="138"/>
      <c r="M74" s="135"/>
      <c r="N74" s="135"/>
      <c r="O74" s="135"/>
      <c r="P74" s="135"/>
    </row>
    <row r="75" spans="1:16" ht="57.6" x14ac:dyDescent="0.3">
      <c r="B75" s="226"/>
      <c r="C75" s="228"/>
      <c r="D75" s="226"/>
      <c r="E75" s="226"/>
      <c r="F75" s="226"/>
      <c r="G75" s="226"/>
      <c r="H75" s="83" t="s">
        <v>112</v>
      </c>
      <c r="I75" s="135" t="s">
        <v>154</v>
      </c>
      <c r="J75" s="135" t="s">
        <v>153</v>
      </c>
      <c r="K75" s="135" t="s">
        <v>155</v>
      </c>
      <c r="L75" s="138" t="s">
        <v>152</v>
      </c>
      <c r="M75" s="135" t="s">
        <v>35</v>
      </c>
      <c r="N75" s="135" t="s">
        <v>36</v>
      </c>
      <c r="O75" s="135" t="s">
        <v>2</v>
      </c>
      <c r="P75" s="135" t="s">
        <v>10</v>
      </c>
    </row>
    <row r="76" spans="1:16" ht="43.2" x14ac:dyDescent="0.3">
      <c r="A76" s="130"/>
      <c r="B76" s="43" t="s">
        <v>37</v>
      </c>
      <c r="C76" s="43" t="s">
        <v>170</v>
      </c>
      <c r="D76" s="43" t="s">
        <v>182</v>
      </c>
      <c r="E76" s="43">
        <v>1130586042</v>
      </c>
      <c r="F76" s="43" t="s">
        <v>187</v>
      </c>
      <c r="G76" s="132">
        <v>40292</v>
      </c>
      <c r="H76" s="43" t="s">
        <v>183</v>
      </c>
      <c r="I76" s="133" t="s">
        <v>184</v>
      </c>
      <c r="J76" s="132">
        <v>40634</v>
      </c>
      <c r="K76" s="43" t="s">
        <v>126</v>
      </c>
      <c r="L76" s="43" t="s">
        <v>126</v>
      </c>
      <c r="M76" s="43" t="s">
        <v>126</v>
      </c>
      <c r="N76" s="43" t="s">
        <v>126</v>
      </c>
      <c r="O76" s="43" t="s">
        <v>169</v>
      </c>
      <c r="P76" s="43" t="s">
        <v>185</v>
      </c>
    </row>
    <row r="77" spans="1:16" ht="43.2" x14ac:dyDescent="0.3">
      <c r="A77" s="130"/>
      <c r="B77" s="43" t="s">
        <v>160</v>
      </c>
      <c r="C77" s="43" t="s">
        <v>171</v>
      </c>
      <c r="D77" s="43" t="s">
        <v>188</v>
      </c>
      <c r="E77" s="43">
        <v>35546808</v>
      </c>
      <c r="F77" s="43" t="s">
        <v>161</v>
      </c>
      <c r="G77" s="132">
        <v>40522</v>
      </c>
      <c r="H77" s="43" t="s">
        <v>189</v>
      </c>
      <c r="I77" s="132">
        <v>40544</v>
      </c>
      <c r="J77" s="132">
        <v>41274</v>
      </c>
      <c r="K77" s="43" t="s">
        <v>126</v>
      </c>
      <c r="L77" s="43" t="s">
        <v>126</v>
      </c>
      <c r="M77" s="43" t="s">
        <v>126</v>
      </c>
      <c r="N77" s="43" t="s">
        <v>126</v>
      </c>
      <c r="O77" s="43" t="s">
        <v>169</v>
      </c>
      <c r="P77" s="43" t="s">
        <v>186</v>
      </c>
    </row>
    <row r="78" spans="1:16" ht="86.4" x14ac:dyDescent="0.3">
      <c r="A78" s="130"/>
      <c r="B78" s="43" t="s">
        <v>160</v>
      </c>
      <c r="C78" s="43" t="s">
        <v>171</v>
      </c>
      <c r="D78" s="43" t="s">
        <v>191</v>
      </c>
      <c r="E78" s="43">
        <v>67028184</v>
      </c>
      <c r="F78" s="43" t="s">
        <v>168</v>
      </c>
      <c r="G78" s="132">
        <v>39990</v>
      </c>
      <c r="H78" s="43" t="s">
        <v>163</v>
      </c>
      <c r="I78" s="43" t="s">
        <v>163</v>
      </c>
      <c r="J78" s="43" t="s">
        <v>163</v>
      </c>
      <c r="K78" s="131" t="s">
        <v>162</v>
      </c>
      <c r="L78" s="131" t="s">
        <v>126</v>
      </c>
      <c r="M78" s="43" t="s">
        <v>127</v>
      </c>
      <c r="N78" s="43" t="s">
        <v>126</v>
      </c>
      <c r="O78" s="149" t="s">
        <v>346</v>
      </c>
      <c r="P78" s="43" t="s">
        <v>190</v>
      </c>
    </row>
    <row r="79" spans="1:16" s="82" customFormat="1" ht="86.4" x14ac:dyDescent="0.3">
      <c r="A79" s="158"/>
      <c r="B79" s="157" t="s">
        <v>211</v>
      </c>
      <c r="C79" s="157"/>
      <c r="D79" s="157" t="s">
        <v>192</v>
      </c>
      <c r="E79" s="157">
        <v>1111758724</v>
      </c>
      <c r="F79" s="157" t="s">
        <v>193</v>
      </c>
      <c r="G79" s="159">
        <v>41152</v>
      </c>
      <c r="H79" s="157" t="s">
        <v>195</v>
      </c>
      <c r="I79" s="160">
        <v>40224</v>
      </c>
      <c r="J79" s="159">
        <v>40889</v>
      </c>
      <c r="K79" s="157" t="s">
        <v>162</v>
      </c>
      <c r="L79" s="157" t="s">
        <v>162</v>
      </c>
      <c r="M79" s="157" t="s">
        <v>162</v>
      </c>
      <c r="N79" s="157" t="s">
        <v>162</v>
      </c>
      <c r="O79" s="157" t="s">
        <v>340</v>
      </c>
      <c r="P79" s="157" t="s">
        <v>194</v>
      </c>
    </row>
    <row r="80" spans="1:16" s="82" customFormat="1" ht="126.6" customHeight="1" x14ac:dyDescent="0.3">
      <c r="A80" s="158"/>
      <c r="B80" s="157" t="s">
        <v>211</v>
      </c>
      <c r="C80" s="157"/>
      <c r="D80" s="157" t="s">
        <v>197</v>
      </c>
      <c r="E80" s="157">
        <v>111760909</v>
      </c>
      <c r="F80" s="157" t="s">
        <v>193</v>
      </c>
      <c r="G80" s="159">
        <v>40984</v>
      </c>
      <c r="H80" s="157" t="s">
        <v>198</v>
      </c>
      <c r="I80" s="159">
        <v>41526</v>
      </c>
      <c r="J80" s="159">
        <v>41712</v>
      </c>
      <c r="K80" s="43" t="s">
        <v>127</v>
      </c>
      <c r="L80" s="43" t="s">
        <v>162</v>
      </c>
      <c r="M80" s="43" t="s">
        <v>127</v>
      </c>
      <c r="N80" s="43" t="s">
        <v>127</v>
      </c>
      <c r="O80" s="157" t="s">
        <v>340</v>
      </c>
      <c r="P80" s="157" t="s">
        <v>196</v>
      </c>
    </row>
    <row r="81" spans="1:22" s="82" customFormat="1" x14ac:dyDescent="0.3">
      <c r="A81" s="158"/>
      <c r="B81" s="157" t="s">
        <v>160</v>
      </c>
      <c r="C81" s="43" t="s">
        <v>171</v>
      </c>
      <c r="D81" s="157" t="s">
        <v>200</v>
      </c>
      <c r="E81" s="157">
        <v>31610712</v>
      </c>
      <c r="F81" s="157" t="s">
        <v>161</v>
      </c>
      <c r="G81" s="159">
        <v>40305</v>
      </c>
      <c r="H81" s="157" t="s">
        <v>201</v>
      </c>
      <c r="I81" s="160" t="s">
        <v>204</v>
      </c>
      <c r="J81" s="159" t="s">
        <v>202</v>
      </c>
      <c r="K81" s="157" t="s">
        <v>126</v>
      </c>
      <c r="L81" s="43" t="s">
        <v>126</v>
      </c>
      <c r="M81" s="43" t="s">
        <v>126</v>
      </c>
      <c r="N81" s="43" t="s">
        <v>126</v>
      </c>
      <c r="O81" s="43" t="s">
        <v>169</v>
      </c>
      <c r="P81" s="157" t="s">
        <v>199</v>
      </c>
    </row>
    <row r="82" spans="1:22" s="82" customFormat="1" ht="72" x14ac:dyDescent="0.3">
      <c r="A82" s="158"/>
      <c r="B82" s="157" t="s">
        <v>160</v>
      </c>
      <c r="C82" s="43" t="s">
        <v>171</v>
      </c>
      <c r="D82" s="157" t="s">
        <v>203</v>
      </c>
      <c r="E82" s="157">
        <v>66749457</v>
      </c>
      <c r="F82" s="157" t="s">
        <v>205</v>
      </c>
      <c r="G82" s="159" t="s">
        <v>206</v>
      </c>
      <c r="H82" s="157" t="s">
        <v>208</v>
      </c>
      <c r="I82" s="160" t="s">
        <v>209</v>
      </c>
      <c r="J82" s="159" t="s">
        <v>210</v>
      </c>
      <c r="K82" s="157" t="s">
        <v>126</v>
      </c>
      <c r="L82" s="157" t="s">
        <v>126</v>
      </c>
      <c r="M82" s="157" t="s">
        <v>126</v>
      </c>
      <c r="N82" s="157" t="s">
        <v>126</v>
      </c>
      <c r="O82" s="157" t="s">
        <v>169</v>
      </c>
      <c r="P82" s="157" t="s">
        <v>207</v>
      </c>
    </row>
    <row r="83" spans="1:22" s="82" customFormat="1" ht="28.8" x14ac:dyDescent="0.3">
      <c r="A83" s="158"/>
      <c r="B83" s="157" t="s">
        <v>160</v>
      </c>
      <c r="C83" s="43" t="s">
        <v>171</v>
      </c>
      <c r="D83" s="157" t="s">
        <v>213</v>
      </c>
      <c r="E83" s="157">
        <v>38472945</v>
      </c>
      <c r="F83" s="157" t="s">
        <v>161</v>
      </c>
      <c r="G83" s="159">
        <v>40495</v>
      </c>
      <c r="H83" s="157" t="s">
        <v>214</v>
      </c>
      <c r="I83" s="159">
        <v>40941</v>
      </c>
      <c r="J83" s="159">
        <v>41851</v>
      </c>
      <c r="K83" s="161" t="s">
        <v>126</v>
      </c>
      <c r="L83" s="161" t="s">
        <v>126</v>
      </c>
      <c r="M83" s="161" t="s">
        <v>126</v>
      </c>
      <c r="N83" s="161" t="s">
        <v>126</v>
      </c>
      <c r="O83" s="157" t="s">
        <v>169</v>
      </c>
      <c r="P83" s="157" t="s">
        <v>212</v>
      </c>
    </row>
    <row r="84" spans="1:22" s="82" customFormat="1" ht="28.8" x14ac:dyDescent="0.3">
      <c r="A84" s="158"/>
      <c r="B84" s="157" t="s">
        <v>160</v>
      </c>
      <c r="C84" s="43" t="s">
        <v>171</v>
      </c>
      <c r="D84" s="157" t="s">
        <v>215</v>
      </c>
      <c r="E84" s="157">
        <v>31587862</v>
      </c>
      <c r="F84" s="157" t="s">
        <v>161</v>
      </c>
      <c r="G84" s="159">
        <v>41397</v>
      </c>
      <c r="H84" s="157" t="s">
        <v>216</v>
      </c>
      <c r="I84" s="160" t="s">
        <v>217</v>
      </c>
      <c r="J84" s="160" t="s">
        <v>218</v>
      </c>
      <c r="K84" s="161" t="s">
        <v>126</v>
      </c>
      <c r="L84" s="161" t="s">
        <v>126</v>
      </c>
      <c r="M84" s="161" t="s">
        <v>126</v>
      </c>
      <c r="N84" s="161" t="s">
        <v>126</v>
      </c>
      <c r="O84" s="157" t="s">
        <v>169</v>
      </c>
      <c r="P84" s="157" t="s">
        <v>219</v>
      </c>
    </row>
    <row r="85" spans="1:22" ht="28.8" x14ac:dyDescent="0.3">
      <c r="A85" s="130"/>
      <c r="B85" s="43" t="s">
        <v>37</v>
      </c>
      <c r="C85" s="43" t="s">
        <v>170</v>
      </c>
      <c r="D85" s="43"/>
      <c r="E85" s="43"/>
      <c r="F85" s="43"/>
      <c r="G85" s="132"/>
      <c r="H85" s="43"/>
      <c r="I85" s="133"/>
      <c r="J85" s="132"/>
      <c r="K85" s="43"/>
      <c r="L85" s="43"/>
      <c r="M85" s="43"/>
      <c r="N85" s="43"/>
      <c r="O85" s="43" t="s">
        <v>226</v>
      </c>
      <c r="P85" s="43"/>
    </row>
    <row r="86" spans="1:22" s="167" customFormat="1" ht="57.6" x14ac:dyDescent="0.3">
      <c r="A86" s="162"/>
      <c r="B86" s="163" t="s">
        <v>160</v>
      </c>
      <c r="C86" s="43" t="s">
        <v>171</v>
      </c>
      <c r="D86" s="163" t="s">
        <v>220</v>
      </c>
      <c r="E86" s="163">
        <v>35547177</v>
      </c>
      <c r="F86" s="163" t="s">
        <v>161</v>
      </c>
      <c r="G86" s="164">
        <v>41631</v>
      </c>
      <c r="H86" s="163" t="s">
        <v>221</v>
      </c>
      <c r="I86" s="165" t="s">
        <v>222</v>
      </c>
      <c r="J86" s="164" t="s">
        <v>223</v>
      </c>
      <c r="K86" s="166" t="s">
        <v>126</v>
      </c>
      <c r="L86" s="166" t="s">
        <v>126</v>
      </c>
      <c r="M86" s="166" t="s">
        <v>126</v>
      </c>
      <c r="N86" s="166" t="s">
        <v>126</v>
      </c>
      <c r="O86" s="163" t="s">
        <v>169</v>
      </c>
      <c r="P86" s="163" t="s">
        <v>224</v>
      </c>
    </row>
    <row r="87" spans="1:22" ht="86.4" x14ac:dyDescent="0.3">
      <c r="A87" s="130"/>
      <c r="B87" s="43" t="s">
        <v>211</v>
      </c>
      <c r="C87" s="43"/>
      <c r="D87" s="43" t="s">
        <v>227</v>
      </c>
      <c r="E87" s="43">
        <v>1111748372</v>
      </c>
      <c r="F87" s="43" t="s">
        <v>193</v>
      </c>
      <c r="G87" s="132">
        <v>41152</v>
      </c>
      <c r="H87" s="43" t="s">
        <v>198</v>
      </c>
      <c r="I87" s="133">
        <v>41526</v>
      </c>
      <c r="J87" s="132">
        <v>41712</v>
      </c>
      <c r="K87" s="43" t="s">
        <v>228</v>
      </c>
      <c r="L87" s="43" t="s">
        <v>162</v>
      </c>
      <c r="M87" s="43" t="s">
        <v>127</v>
      </c>
      <c r="N87" s="43" t="s">
        <v>127</v>
      </c>
      <c r="O87" s="157" t="s">
        <v>341</v>
      </c>
      <c r="P87" s="43" t="s">
        <v>225</v>
      </c>
    </row>
    <row r="88" spans="1:22" ht="28.8" x14ac:dyDescent="0.3">
      <c r="A88" s="130"/>
      <c r="B88" s="43"/>
      <c r="C88" s="43"/>
      <c r="D88" s="43"/>
      <c r="E88" s="43"/>
      <c r="F88" s="43"/>
      <c r="G88" s="132"/>
      <c r="H88" s="43"/>
      <c r="I88" s="133"/>
      <c r="J88" s="133"/>
      <c r="K88" s="131"/>
      <c r="L88" s="131"/>
      <c r="M88" s="131"/>
      <c r="N88" s="131"/>
      <c r="O88" s="43" t="s">
        <v>229</v>
      </c>
      <c r="P88" s="43"/>
    </row>
    <row r="89" spans="1:22" ht="115.2" x14ac:dyDescent="0.3">
      <c r="A89" s="130"/>
      <c r="B89" s="43"/>
      <c r="C89" s="43"/>
      <c r="D89" s="43" t="s">
        <v>230</v>
      </c>
      <c r="E89" s="43">
        <v>29228639</v>
      </c>
      <c r="F89" s="43" t="s">
        <v>231</v>
      </c>
      <c r="G89" s="132">
        <v>40978</v>
      </c>
      <c r="H89" s="43" t="s">
        <v>232</v>
      </c>
      <c r="I89" s="133" t="s">
        <v>233</v>
      </c>
      <c r="J89" s="132" t="s">
        <v>234</v>
      </c>
      <c r="K89" s="43" t="s">
        <v>228</v>
      </c>
      <c r="L89" s="43" t="s">
        <v>162</v>
      </c>
      <c r="M89" s="43" t="s">
        <v>127</v>
      </c>
      <c r="N89" s="43" t="s">
        <v>127</v>
      </c>
      <c r="O89" s="157" t="s">
        <v>341</v>
      </c>
      <c r="P89" s="43" t="s">
        <v>235</v>
      </c>
    </row>
    <row r="90" spans="1:22" ht="28.8" x14ac:dyDescent="0.3">
      <c r="A90" s="130"/>
      <c r="B90" s="43"/>
      <c r="C90" s="43"/>
      <c r="D90" s="43"/>
      <c r="E90" s="43"/>
      <c r="F90" s="43"/>
      <c r="G90" s="132"/>
      <c r="H90" s="43"/>
      <c r="I90" s="133"/>
      <c r="J90" s="133"/>
      <c r="K90" s="131"/>
      <c r="L90" s="131"/>
      <c r="M90" s="131"/>
      <c r="N90" s="131"/>
      <c r="O90" s="43" t="s">
        <v>229</v>
      </c>
      <c r="P90" s="43"/>
    </row>
    <row r="91" spans="1:22" ht="57.6" x14ac:dyDescent="0.3">
      <c r="A91" s="130"/>
      <c r="B91" s="43" t="s">
        <v>238</v>
      </c>
      <c r="C91" s="43"/>
      <c r="D91" s="43" t="s">
        <v>236</v>
      </c>
      <c r="E91" s="43" t="s">
        <v>163</v>
      </c>
      <c r="F91" s="43" t="s">
        <v>163</v>
      </c>
      <c r="G91" s="43" t="s">
        <v>163</v>
      </c>
      <c r="H91" s="43" t="s">
        <v>163</v>
      </c>
      <c r="I91" s="43" t="s">
        <v>163</v>
      </c>
      <c r="J91" s="43" t="s">
        <v>163</v>
      </c>
      <c r="K91" s="43" t="s">
        <v>228</v>
      </c>
      <c r="L91" s="43" t="s">
        <v>162</v>
      </c>
      <c r="M91" s="43" t="s">
        <v>127</v>
      </c>
      <c r="N91" s="43" t="s">
        <v>127</v>
      </c>
      <c r="O91" s="43" t="s">
        <v>237</v>
      </c>
      <c r="P91" s="43" t="s">
        <v>240</v>
      </c>
    </row>
    <row r="92" spans="1:22" ht="86.4" x14ac:dyDescent="0.3">
      <c r="A92" s="130"/>
      <c r="B92" s="43" t="s">
        <v>238</v>
      </c>
      <c r="C92" s="43"/>
      <c r="D92" s="43" t="s">
        <v>239</v>
      </c>
      <c r="E92" s="43">
        <v>66747430</v>
      </c>
      <c r="F92" s="43" t="s">
        <v>231</v>
      </c>
      <c r="G92" s="132">
        <v>40165</v>
      </c>
      <c r="H92" s="43" t="s">
        <v>198</v>
      </c>
      <c r="I92" s="133">
        <v>41526</v>
      </c>
      <c r="J92" s="132">
        <v>41712</v>
      </c>
      <c r="K92" s="43" t="s">
        <v>228</v>
      </c>
      <c r="L92" s="43" t="s">
        <v>162</v>
      </c>
      <c r="M92" s="43" t="s">
        <v>127</v>
      </c>
      <c r="N92" s="43" t="s">
        <v>127</v>
      </c>
      <c r="O92" s="157" t="s">
        <v>340</v>
      </c>
      <c r="P92" s="43" t="s">
        <v>241</v>
      </c>
      <c r="Q92" s="61"/>
      <c r="R92" s="61"/>
      <c r="S92" s="61"/>
    </row>
    <row r="93" spans="1:22" ht="144" x14ac:dyDescent="0.3">
      <c r="A93" s="130"/>
      <c r="B93" s="43" t="s">
        <v>238</v>
      </c>
      <c r="C93" s="43"/>
      <c r="D93" s="43" t="s">
        <v>242</v>
      </c>
      <c r="E93" s="43">
        <v>31587372</v>
      </c>
      <c r="F93" s="43" t="s">
        <v>244</v>
      </c>
      <c r="G93" s="132">
        <v>38701</v>
      </c>
      <c r="H93" s="43"/>
      <c r="I93" s="133"/>
      <c r="J93" s="132"/>
      <c r="K93" s="131" t="s">
        <v>127</v>
      </c>
      <c r="L93" s="131"/>
      <c r="M93" s="131"/>
      <c r="N93" s="131"/>
      <c r="O93" s="157" t="s">
        <v>342</v>
      </c>
      <c r="P93" s="43" t="s">
        <v>243</v>
      </c>
      <c r="R93" s="175"/>
      <c r="S93" s="177"/>
      <c r="T93" s="177"/>
      <c r="U93" s="177"/>
      <c r="V93" s="175"/>
    </row>
    <row r="94" spans="1:22" ht="28.8" x14ac:dyDescent="0.3">
      <c r="A94" s="130"/>
      <c r="B94" s="43"/>
      <c r="C94" s="43"/>
      <c r="D94" s="43" t="s">
        <v>347</v>
      </c>
      <c r="E94" s="43">
        <v>1111749602</v>
      </c>
      <c r="F94" s="43" t="s">
        <v>161</v>
      </c>
      <c r="G94" s="132"/>
      <c r="H94" s="43"/>
      <c r="I94" s="133"/>
      <c r="J94" s="132"/>
      <c r="K94" s="131"/>
      <c r="L94" s="131"/>
      <c r="M94" s="131"/>
      <c r="N94" s="131"/>
      <c r="O94" s="157" t="s">
        <v>348</v>
      </c>
      <c r="P94" s="43"/>
      <c r="R94" s="175"/>
      <c r="S94" s="177"/>
      <c r="T94" s="177"/>
      <c r="U94" s="177"/>
      <c r="V94" s="175"/>
    </row>
    <row r="95" spans="1:22" ht="28.8" x14ac:dyDescent="0.3">
      <c r="A95" s="130"/>
      <c r="B95" s="43"/>
      <c r="C95" s="43"/>
      <c r="D95" s="43" t="s">
        <v>354</v>
      </c>
      <c r="E95" s="43">
        <v>38474282</v>
      </c>
      <c r="F95" s="43" t="s">
        <v>161</v>
      </c>
      <c r="G95" s="132">
        <v>41226</v>
      </c>
      <c r="H95" s="43" t="s">
        <v>355</v>
      </c>
      <c r="I95" s="133">
        <v>41179</v>
      </c>
      <c r="J95" s="132">
        <v>41320</v>
      </c>
      <c r="K95" s="131"/>
      <c r="L95" s="131"/>
      <c r="M95" s="131"/>
      <c r="N95" s="131"/>
      <c r="O95" s="157" t="s">
        <v>356</v>
      </c>
      <c r="P95" s="43"/>
      <c r="R95" s="175"/>
      <c r="S95" s="177"/>
      <c r="T95" s="177"/>
      <c r="U95" s="177"/>
      <c r="V95" s="175"/>
    </row>
    <row r="96" spans="1:22" x14ac:dyDescent="0.3">
      <c r="A96" s="130"/>
      <c r="B96" s="43"/>
      <c r="C96" s="43"/>
      <c r="D96" s="43" t="s">
        <v>357</v>
      </c>
      <c r="E96" s="43">
        <v>10537998008</v>
      </c>
      <c r="F96" s="43" t="s">
        <v>161</v>
      </c>
      <c r="G96" s="132">
        <v>41687</v>
      </c>
      <c r="H96" s="43" t="s">
        <v>358</v>
      </c>
      <c r="I96" s="133">
        <v>41659</v>
      </c>
      <c r="J96" s="132">
        <v>41992</v>
      </c>
      <c r="K96" s="131"/>
      <c r="L96" s="131"/>
      <c r="M96" s="131"/>
      <c r="N96" s="131"/>
      <c r="O96" s="157" t="s">
        <v>356</v>
      </c>
      <c r="P96" s="43"/>
      <c r="R96" s="175"/>
      <c r="S96" s="177"/>
      <c r="T96" s="177"/>
      <c r="U96" s="177"/>
      <c r="V96" s="175"/>
    </row>
    <row r="97" spans="1:22" ht="28.8" x14ac:dyDescent="0.3">
      <c r="A97" s="130"/>
      <c r="B97" s="43"/>
      <c r="C97" s="43"/>
      <c r="D97" s="43" t="s">
        <v>359</v>
      </c>
      <c r="E97" s="43"/>
      <c r="F97" s="43" t="s">
        <v>168</v>
      </c>
      <c r="G97" s="132"/>
      <c r="H97" s="43"/>
      <c r="I97" s="133"/>
      <c r="J97" s="132"/>
      <c r="K97" s="131"/>
      <c r="L97" s="131"/>
      <c r="M97" s="131"/>
      <c r="N97" s="131"/>
      <c r="O97" s="157" t="s">
        <v>360</v>
      </c>
      <c r="P97" s="43"/>
      <c r="R97" s="175"/>
      <c r="S97" s="177"/>
      <c r="T97" s="177"/>
      <c r="U97" s="177"/>
      <c r="V97" s="175"/>
    </row>
    <row r="98" spans="1:22" ht="43.2" x14ac:dyDescent="0.3">
      <c r="A98" s="130"/>
      <c r="B98" s="43"/>
      <c r="C98" s="43"/>
      <c r="D98" s="43" t="s">
        <v>349</v>
      </c>
      <c r="E98" s="43">
        <v>292333361</v>
      </c>
      <c r="F98" s="43" t="s">
        <v>161</v>
      </c>
      <c r="G98" s="132">
        <v>41591</v>
      </c>
      <c r="H98" s="43" t="s">
        <v>350</v>
      </c>
      <c r="I98" s="133" t="s">
        <v>351</v>
      </c>
      <c r="J98" s="132" t="s">
        <v>352</v>
      </c>
      <c r="K98" s="131" t="s">
        <v>126</v>
      </c>
      <c r="L98" s="131" t="s">
        <v>126</v>
      </c>
      <c r="M98" s="131" t="s">
        <v>126</v>
      </c>
      <c r="N98" s="131" t="s">
        <v>126</v>
      </c>
      <c r="O98" s="157" t="s">
        <v>353</v>
      </c>
      <c r="P98" s="43"/>
      <c r="R98" s="175"/>
      <c r="S98" s="177"/>
      <c r="T98" s="177"/>
      <c r="U98" s="177"/>
      <c r="V98" s="175"/>
    </row>
    <row r="99" spans="1:22" ht="48" customHeight="1" x14ac:dyDescent="0.3">
      <c r="A99" s="130"/>
      <c r="B99" s="43" t="s">
        <v>37</v>
      </c>
      <c r="C99" s="43"/>
      <c r="D99" s="43" t="s">
        <v>361</v>
      </c>
      <c r="E99" s="43">
        <v>29231199</v>
      </c>
      <c r="F99" s="43" t="s">
        <v>161</v>
      </c>
      <c r="G99" s="132"/>
      <c r="H99" s="43"/>
      <c r="I99" s="133"/>
      <c r="J99" s="132"/>
      <c r="K99" s="131" t="s">
        <v>127</v>
      </c>
      <c r="L99" s="131"/>
      <c r="M99" s="131" t="s">
        <v>127</v>
      </c>
      <c r="N99" s="131" t="s">
        <v>127</v>
      </c>
      <c r="O99" s="157" t="s">
        <v>362</v>
      </c>
      <c r="P99" s="43"/>
      <c r="R99" s="175"/>
      <c r="S99" s="177"/>
      <c r="T99" s="177"/>
      <c r="U99" s="177"/>
      <c r="V99" s="175"/>
    </row>
    <row r="100" spans="1:22" ht="28.8" x14ac:dyDescent="0.3">
      <c r="A100" s="130"/>
      <c r="B100" s="43"/>
      <c r="C100" s="43"/>
      <c r="D100" s="43" t="s">
        <v>363</v>
      </c>
      <c r="E100" s="43">
        <v>29227910</v>
      </c>
      <c r="F100" s="43" t="s">
        <v>364</v>
      </c>
      <c r="G100" s="132">
        <v>39801</v>
      </c>
      <c r="H100" s="43" t="s">
        <v>365</v>
      </c>
      <c r="I100" s="133">
        <v>39496</v>
      </c>
      <c r="J100" s="132">
        <v>39770</v>
      </c>
      <c r="K100" s="131"/>
      <c r="L100" s="131"/>
      <c r="M100" s="131"/>
      <c r="N100" s="131"/>
      <c r="O100" s="157" t="s">
        <v>366</v>
      </c>
      <c r="P100" s="43"/>
      <c r="R100" s="175"/>
      <c r="S100" s="177"/>
      <c r="T100" s="177"/>
      <c r="U100" s="177"/>
      <c r="V100" s="175"/>
    </row>
    <row r="101" spans="1:22" ht="43.2" x14ac:dyDescent="0.3">
      <c r="A101" s="130"/>
      <c r="B101" s="43"/>
      <c r="C101" s="43"/>
      <c r="D101" s="43" t="s">
        <v>367</v>
      </c>
      <c r="E101" s="43"/>
      <c r="F101" s="43" t="s">
        <v>368</v>
      </c>
      <c r="G101" s="132"/>
      <c r="H101" s="43"/>
      <c r="I101" s="133"/>
      <c r="J101" s="132"/>
      <c r="K101" s="131"/>
      <c r="L101" s="131"/>
      <c r="M101" s="131"/>
      <c r="N101" s="131"/>
      <c r="O101" s="157" t="s">
        <v>369</v>
      </c>
      <c r="P101" s="43"/>
      <c r="R101" s="175"/>
      <c r="S101" s="177"/>
      <c r="T101" s="177"/>
      <c r="U101" s="177"/>
      <c r="V101" s="175"/>
    </row>
    <row r="102" spans="1:22" ht="28.8" x14ac:dyDescent="0.3">
      <c r="A102" s="130"/>
      <c r="B102" s="43"/>
      <c r="C102" s="43"/>
      <c r="D102" s="43" t="s">
        <v>370</v>
      </c>
      <c r="E102" s="43">
        <v>20231124</v>
      </c>
      <c r="F102" s="43" t="s">
        <v>161</v>
      </c>
      <c r="G102" s="132">
        <v>40495</v>
      </c>
      <c r="H102" s="43" t="s">
        <v>371</v>
      </c>
      <c r="I102" s="133" t="s">
        <v>372</v>
      </c>
      <c r="J102" s="132"/>
      <c r="K102" s="131"/>
      <c r="L102" s="131"/>
      <c r="M102" s="131"/>
      <c r="N102" s="131"/>
      <c r="O102" s="157" t="s">
        <v>366</v>
      </c>
      <c r="P102" s="43"/>
      <c r="R102" s="175"/>
      <c r="S102" s="177"/>
      <c r="T102" s="177"/>
      <c r="U102" s="177"/>
      <c r="V102" s="175"/>
    </row>
    <row r="103" spans="1:22" ht="73.5" customHeight="1" x14ac:dyDescent="0.3">
      <c r="A103" s="130"/>
      <c r="B103" s="43"/>
      <c r="C103" s="43"/>
      <c r="D103" s="43" t="s">
        <v>373</v>
      </c>
      <c r="E103" s="43"/>
      <c r="F103" s="43" t="s">
        <v>168</v>
      </c>
      <c r="G103" s="132">
        <v>41908</v>
      </c>
      <c r="H103" s="43"/>
      <c r="I103" s="133"/>
      <c r="J103" s="132"/>
      <c r="K103" s="131"/>
      <c r="L103" s="131"/>
      <c r="M103" s="131"/>
      <c r="N103" s="131"/>
      <c r="O103" s="157" t="s">
        <v>374</v>
      </c>
      <c r="P103" s="43"/>
      <c r="R103" s="175"/>
      <c r="S103" s="177"/>
      <c r="T103" s="177"/>
      <c r="U103" s="177"/>
      <c r="V103" s="175"/>
    </row>
    <row r="105" spans="1:22" ht="25.8" x14ac:dyDescent="0.3">
      <c r="B105" s="232" t="s">
        <v>39</v>
      </c>
      <c r="C105" s="232"/>
      <c r="D105" s="232"/>
      <c r="E105" s="232"/>
      <c r="F105" s="232"/>
      <c r="G105" s="232"/>
      <c r="H105" s="232"/>
      <c r="I105" s="232"/>
      <c r="J105" s="232"/>
      <c r="K105" s="232"/>
      <c r="L105" s="232"/>
      <c r="M105" s="232"/>
      <c r="N105" s="232"/>
      <c r="O105" s="232"/>
      <c r="P105" s="232"/>
    </row>
    <row r="108" spans="1:22" ht="28.8" x14ac:dyDescent="0.3">
      <c r="B108" s="39" t="s">
        <v>29</v>
      </c>
      <c r="C108" s="39" t="s">
        <v>40</v>
      </c>
      <c r="D108" s="224" t="s">
        <v>2</v>
      </c>
      <c r="E108" s="224"/>
      <c r="M108" s="176"/>
    </row>
    <row r="109" spans="1:22" ht="28.8" x14ac:dyDescent="0.3">
      <c r="B109" s="40" t="s">
        <v>113</v>
      </c>
      <c r="C109" s="121" t="s">
        <v>126</v>
      </c>
      <c r="D109" s="230"/>
      <c r="E109" s="231"/>
    </row>
    <row r="112" spans="1:22" ht="25.8" x14ac:dyDescent="0.3">
      <c r="B112" s="205" t="s">
        <v>57</v>
      </c>
      <c r="C112" s="206"/>
      <c r="D112" s="206"/>
      <c r="E112" s="206"/>
      <c r="F112" s="206"/>
      <c r="G112" s="206"/>
      <c r="H112" s="206"/>
      <c r="I112" s="206"/>
      <c r="J112" s="206"/>
      <c r="K112" s="206"/>
      <c r="L112" s="206"/>
      <c r="M112" s="206"/>
      <c r="N112" s="206"/>
      <c r="O112" s="206"/>
      <c r="P112" s="206"/>
      <c r="Q112" s="206"/>
      <c r="R112" s="206"/>
    </row>
    <row r="115" spans="1:28" ht="25.8" x14ac:dyDescent="0.3">
      <c r="B115" s="232" t="s">
        <v>47</v>
      </c>
      <c r="C115" s="232"/>
      <c r="D115" s="232"/>
      <c r="E115" s="232"/>
      <c r="F115" s="232"/>
      <c r="G115" s="232"/>
      <c r="H115" s="232"/>
      <c r="I115" s="232"/>
      <c r="J115" s="232"/>
      <c r="K115" s="232"/>
      <c r="L115" s="232"/>
      <c r="M115" s="232"/>
      <c r="N115" s="232"/>
      <c r="O115" s="232"/>
    </row>
    <row r="117" spans="1:28" x14ac:dyDescent="0.3">
      <c r="M117" s="37"/>
      <c r="N117" s="37"/>
      <c r="O117" s="37"/>
      <c r="P117" s="37"/>
    </row>
    <row r="118" spans="1:28" s="69" customFormat="1" ht="57.6" x14ac:dyDescent="0.3">
      <c r="A118" s="121"/>
      <c r="B118" s="135" t="s">
        <v>135</v>
      </c>
      <c r="C118" s="135" t="s">
        <v>136</v>
      </c>
      <c r="D118" s="135" t="s">
        <v>137</v>
      </c>
      <c r="E118" s="135" t="s">
        <v>38</v>
      </c>
      <c r="F118" s="135" t="s">
        <v>19</v>
      </c>
      <c r="G118" s="135" t="s">
        <v>99</v>
      </c>
      <c r="H118" s="135" t="s">
        <v>14</v>
      </c>
      <c r="I118" s="135" t="s">
        <v>9</v>
      </c>
      <c r="J118" s="135" t="s">
        <v>27</v>
      </c>
      <c r="K118" s="135" t="s">
        <v>54</v>
      </c>
      <c r="L118" s="135" t="s">
        <v>17</v>
      </c>
      <c r="M118" s="135" t="s">
        <v>31</v>
      </c>
      <c r="N118" s="135" t="s">
        <v>10</v>
      </c>
      <c r="O118" s="135" t="s">
        <v>16</v>
      </c>
      <c r="P118" s="6"/>
      <c r="Q118" s="6"/>
      <c r="R118" s="6"/>
      <c r="S118" s="6"/>
    </row>
    <row r="119" spans="1:28" s="75" customFormat="1" ht="28.8" x14ac:dyDescent="0.3">
      <c r="A119" s="31"/>
      <c r="B119" s="43" t="s">
        <v>292</v>
      </c>
      <c r="C119" s="43" t="s">
        <v>292</v>
      </c>
      <c r="D119" s="117" t="s">
        <v>293</v>
      </c>
      <c r="E119" s="146" t="s">
        <v>329</v>
      </c>
      <c r="F119" s="72" t="s">
        <v>163</v>
      </c>
      <c r="G119" s="72" t="s">
        <v>163</v>
      </c>
      <c r="H119" s="79" t="s">
        <v>334</v>
      </c>
      <c r="I119" s="79" t="s">
        <v>335</v>
      </c>
      <c r="J119" s="72" t="s">
        <v>163</v>
      </c>
      <c r="K119" s="72" t="s">
        <v>163</v>
      </c>
      <c r="L119" s="72" t="s">
        <v>163</v>
      </c>
      <c r="M119" s="72" t="s">
        <v>163</v>
      </c>
      <c r="N119" s="72" t="s">
        <v>163</v>
      </c>
      <c r="O119" s="233" t="s">
        <v>339</v>
      </c>
      <c r="P119" s="144"/>
      <c r="T119" s="74"/>
      <c r="U119" s="74"/>
      <c r="V119" s="74"/>
      <c r="W119" s="74"/>
      <c r="X119" s="74"/>
      <c r="Y119" s="74"/>
      <c r="Z119" s="74"/>
      <c r="AA119" s="74"/>
      <c r="AB119" s="74"/>
    </row>
    <row r="120" spans="1:28" s="75" customFormat="1" ht="28.8" x14ac:dyDescent="0.3">
      <c r="A120" s="31"/>
      <c r="B120" s="43" t="s">
        <v>292</v>
      </c>
      <c r="C120" s="43" t="s">
        <v>292</v>
      </c>
      <c r="D120" s="117" t="s">
        <v>293</v>
      </c>
      <c r="E120" s="146" t="s">
        <v>330</v>
      </c>
      <c r="F120" s="72" t="s">
        <v>163</v>
      </c>
      <c r="G120" s="72" t="s">
        <v>163</v>
      </c>
      <c r="H120" s="79">
        <v>39326</v>
      </c>
      <c r="I120" s="79" t="s">
        <v>305</v>
      </c>
      <c r="J120" s="72" t="s">
        <v>163</v>
      </c>
      <c r="K120" s="72" t="s">
        <v>163</v>
      </c>
      <c r="L120" s="72" t="s">
        <v>163</v>
      </c>
      <c r="M120" s="72" t="s">
        <v>163</v>
      </c>
      <c r="N120" s="72" t="s">
        <v>163</v>
      </c>
      <c r="O120" s="234"/>
      <c r="P120" s="144"/>
      <c r="T120" s="74"/>
      <c r="U120" s="74"/>
      <c r="V120" s="74"/>
      <c r="W120" s="74"/>
      <c r="X120" s="74"/>
      <c r="Y120" s="74"/>
      <c r="Z120" s="74"/>
      <c r="AA120" s="74"/>
      <c r="AB120" s="74"/>
    </row>
    <row r="121" spans="1:28" s="75" customFormat="1" ht="28.8" x14ac:dyDescent="0.3">
      <c r="A121" s="31"/>
      <c r="B121" s="43" t="s">
        <v>292</v>
      </c>
      <c r="C121" s="43" t="s">
        <v>292</v>
      </c>
      <c r="D121" s="117" t="s">
        <v>293</v>
      </c>
      <c r="E121" s="146" t="s">
        <v>331</v>
      </c>
      <c r="F121" s="72" t="s">
        <v>163</v>
      </c>
      <c r="G121" s="72" t="s">
        <v>163</v>
      </c>
      <c r="H121" s="79" t="s">
        <v>336</v>
      </c>
      <c r="I121" s="79">
        <v>39783</v>
      </c>
      <c r="J121" s="72" t="s">
        <v>163</v>
      </c>
      <c r="K121" s="72" t="s">
        <v>163</v>
      </c>
      <c r="L121" s="72" t="s">
        <v>163</v>
      </c>
      <c r="M121" s="72" t="s">
        <v>163</v>
      </c>
      <c r="N121" s="72" t="s">
        <v>163</v>
      </c>
      <c r="O121" s="234"/>
      <c r="P121" s="144"/>
      <c r="T121" s="74"/>
      <c r="U121" s="74"/>
      <c r="V121" s="74"/>
      <c r="W121" s="74"/>
      <c r="X121" s="74"/>
      <c r="Y121" s="74"/>
      <c r="Z121" s="74"/>
      <c r="AA121" s="74"/>
      <c r="AB121" s="74"/>
    </row>
    <row r="122" spans="1:28" s="153" customFormat="1" ht="28.8" x14ac:dyDescent="0.3">
      <c r="A122" s="31"/>
      <c r="B122" s="43" t="s">
        <v>292</v>
      </c>
      <c r="C122" s="43" t="s">
        <v>292</v>
      </c>
      <c r="D122" s="117" t="s">
        <v>293</v>
      </c>
      <c r="E122" s="146" t="s">
        <v>332</v>
      </c>
      <c r="F122" s="72" t="s">
        <v>163</v>
      </c>
      <c r="G122" s="72" t="s">
        <v>163</v>
      </c>
      <c r="H122" s="79" t="s">
        <v>337</v>
      </c>
      <c r="I122" s="79" t="s">
        <v>338</v>
      </c>
      <c r="J122" s="72" t="s">
        <v>163</v>
      </c>
      <c r="K122" s="72" t="s">
        <v>163</v>
      </c>
      <c r="L122" s="72" t="s">
        <v>163</v>
      </c>
      <c r="M122" s="72" t="s">
        <v>163</v>
      </c>
      <c r="N122" s="72" t="s">
        <v>163</v>
      </c>
      <c r="O122" s="234"/>
      <c r="P122" s="152"/>
      <c r="T122" s="154"/>
      <c r="U122" s="154"/>
      <c r="V122" s="154"/>
      <c r="W122" s="154"/>
      <c r="X122" s="154"/>
      <c r="Y122" s="154"/>
      <c r="Z122" s="154"/>
      <c r="AA122" s="154"/>
      <c r="AB122" s="154"/>
    </row>
    <row r="123" spans="1:28" s="75" customFormat="1" ht="28.8" x14ac:dyDescent="0.3">
      <c r="A123" s="31"/>
      <c r="B123" s="43" t="s">
        <v>292</v>
      </c>
      <c r="C123" s="43" t="s">
        <v>292</v>
      </c>
      <c r="D123" s="117" t="s">
        <v>293</v>
      </c>
      <c r="E123" s="146" t="s">
        <v>333</v>
      </c>
      <c r="F123" s="72" t="s">
        <v>163</v>
      </c>
      <c r="G123" s="72" t="s">
        <v>163</v>
      </c>
      <c r="H123" s="79">
        <v>39799</v>
      </c>
      <c r="I123" s="79">
        <v>39813</v>
      </c>
      <c r="J123" s="72" t="s">
        <v>163</v>
      </c>
      <c r="K123" s="72" t="s">
        <v>163</v>
      </c>
      <c r="L123" s="72" t="s">
        <v>163</v>
      </c>
      <c r="M123" s="72" t="s">
        <v>163</v>
      </c>
      <c r="N123" s="72" t="s">
        <v>163</v>
      </c>
      <c r="O123" s="235"/>
      <c r="P123" s="144"/>
      <c r="T123" s="74"/>
      <c r="U123" s="74"/>
      <c r="V123" s="74"/>
      <c r="W123" s="74"/>
      <c r="X123" s="74"/>
      <c r="Y123" s="74"/>
      <c r="Z123" s="74"/>
      <c r="AA123" s="74"/>
      <c r="AB123" s="74"/>
    </row>
    <row r="124" spans="1:28" s="75" customFormat="1" x14ac:dyDescent="0.3">
      <c r="A124" s="31"/>
      <c r="B124" s="32" t="s">
        <v>13</v>
      </c>
      <c r="C124" s="77"/>
      <c r="D124" s="76"/>
      <c r="E124" s="71"/>
      <c r="F124" s="72"/>
      <c r="G124" s="72"/>
      <c r="H124" s="72"/>
      <c r="I124" s="73"/>
      <c r="J124" s="73"/>
      <c r="K124" s="125">
        <f>SUM(K119:K123)</f>
        <v>0</v>
      </c>
      <c r="L124" s="125">
        <f>SUM(L119:L123)</f>
        <v>0</v>
      </c>
      <c r="M124" s="126"/>
      <c r="N124" s="78"/>
      <c r="O124" s="78"/>
      <c r="P124" s="6"/>
      <c r="Q124" s="6"/>
      <c r="R124" s="6"/>
      <c r="S124" s="6"/>
    </row>
    <row r="125" spans="1:28" x14ac:dyDescent="0.3">
      <c r="A125" s="81"/>
      <c r="B125" s="34"/>
      <c r="C125" s="34"/>
      <c r="D125" s="34"/>
      <c r="E125" s="123"/>
      <c r="F125" s="34"/>
      <c r="G125" s="34"/>
      <c r="H125" s="34"/>
      <c r="I125" s="34"/>
      <c r="J125" s="34"/>
      <c r="K125" s="34"/>
      <c r="L125" s="34"/>
      <c r="M125" s="34"/>
      <c r="N125" s="34"/>
      <c r="O125" s="34"/>
      <c r="Q125" s="19"/>
      <c r="R125" s="19"/>
    </row>
    <row r="126" spans="1:28" ht="18" x14ac:dyDescent="0.3">
      <c r="A126" s="81"/>
      <c r="B126" s="35" t="s">
        <v>28</v>
      </c>
      <c r="C126" s="155">
        <v>0</v>
      </c>
      <c r="D126" s="81"/>
      <c r="E126" s="81"/>
      <c r="F126" s="81"/>
      <c r="G126" s="81"/>
      <c r="H126" s="124"/>
      <c r="I126" s="124"/>
      <c r="J126" s="124"/>
      <c r="K126" s="124"/>
      <c r="L126" s="124"/>
      <c r="M126" s="124"/>
      <c r="N126" s="34"/>
      <c r="O126" s="34"/>
      <c r="P126" s="19"/>
      <c r="Q126" s="19"/>
      <c r="R126" s="19"/>
    </row>
    <row r="128" spans="1:28" ht="15" thickBot="1" x14ac:dyDescent="0.35"/>
    <row r="129" spans="1:16" ht="29.4" thickBot="1" x14ac:dyDescent="0.35">
      <c r="B129" s="44" t="s">
        <v>42</v>
      </c>
      <c r="C129" s="45" t="s">
        <v>43</v>
      </c>
      <c r="D129" s="44" t="s">
        <v>44</v>
      </c>
      <c r="E129" s="45" t="s">
        <v>48</v>
      </c>
    </row>
    <row r="130" spans="1:16" x14ac:dyDescent="0.3">
      <c r="B130" s="38" t="s">
        <v>114</v>
      </c>
      <c r="C130" s="41">
        <v>20</v>
      </c>
      <c r="D130" s="41">
        <v>0</v>
      </c>
      <c r="E130" s="236">
        <f>+D130+D131+D132</f>
        <v>0</v>
      </c>
    </row>
    <row r="131" spans="1:16" x14ac:dyDescent="0.3">
      <c r="B131" s="38" t="s">
        <v>115</v>
      </c>
      <c r="C131" s="33">
        <v>30</v>
      </c>
      <c r="D131" s="33">
        <v>0</v>
      </c>
      <c r="E131" s="237"/>
    </row>
    <row r="132" spans="1:16" ht="15" thickBot="1" x14ac:dyDescent="0.35">
      <c r="B132" s="38" t="s">
        <v>116</v>
      </c>
      <c r="C132" s="42">
        <v>40</v>
      </c>
      <c r="D132" s="42">
        <v>0</v>
      </c>
      <c r="E132" s="238"/>
    </row>
    <row r="134" spans="1:16" ht="15" thickBot="1" x14ac:dyDescent="0.35"/>
    <row r="135" spans="1:16" ht="26.4" thickBot="1" x14ac:dyDescent="0.35">
      <c r="B135" s="221" t="s">
        <v>45</v>
      </c>
      <c r="C135" s="222"/>
      <c r="D135" s="222"/>
      <c r="E135" s="222"/>
      <c r="F135" s="222"/>
      <c r="G135" s="222"/>
      <c r="H135" s="222"/>
      <c r="I135" s="222"/>
      <c r="J135" s="222"/>
      <c r="K135" s="222"/>
      <c r="L135" s="222"/>
      <c r="M135" s="222"/>
      <c r="N135" s="223"/>
      <c r="O135" s="134"/>
      <c r="P135" s="134"/>
    </row>
    <row r="138" spans="1:16" x14ac:dyDescent="0.3">
      <c r="H138" s="239" t="s">
        <v>111</v>
      </c>
      <c r="I138" s="239"/>
      <c r="J138" s="239"/>
      <c r="K138" s="127"/>
      <c r="L138" s="127"/>
    </row>
    <row r="139" spans="1:16" ht="57.6" x14ac:dyDescent="0.3">
      <c r="B139" s="135" t="s">
        <v>0</v>
      </c>
      <c r="C139" s="135" t="s">
        <v>156</v>
      </c>
      <c r="D139" s="135" t="s">
        <v>34</v>
      </c>
      <c r="E139" s="135" t="s">
        <v>108</v>
      </c>
      <c r="F139" s="135" t="s">
        <v>109</v>
      </c>
      <c r="G139" s="135" t="s">
        <v>110</v>
      </c>
      <c r="H139" s="83" t="s">
        <v>112</v>
      </c>
      <c r="I139" s="135" t="s">
        <v>154</v>
      </c>
      <c r="J139" s="135" t="s">
        <v>153</v>
      </c>
      <c r="K139" s="135" t="s">
        <v>173</v>
      </c>
      <c r="L139" s="140" t="s">
        <v>152</v>
      </c>
      <c r="M139" s="135" t="s">
        <v>35</v>
      </c>
      <c r="N139" s="135" t="s">
        <v>36</v>
      </c>
      <c r="O139" s="135" t="s">
        <v>2</v>
      </c>
      <c r="P139" s="135" t="s">
        <v>10</v>
      </c>
    </row>
    <row r="140" spans="1:16" ht="86.4" x14ac:dyDescent="0.3">
      <c r="A140" s="31">
        <v>1</v>
      </c>
      <c r="B140" s="43" t="s">
        <v>172</v>
      </c>
      <c r="C140" s="43" t="s">
        <v>164</v>
      </c>
      <c r="D140" s="43" t="s">
        <v>245</v>
      </c>
      <c r="E140" s="43">
        <v>31600536</v>
      </c>
      <c r="F140" s="43" t="s">
        <v>193</v>
      </c>
      <c r="G140" s="132">
        <v>39990</v>
      </c>
      <c r="H140" s="43" t="s">
        <v>254</v>
      </c>
      <c r="I140" s="133" t="s">
        <v>255</v>
      </c>
      <c r="J140" s="132" t="s">
        <v>256</v>
      </c>
      <c r="K140" s="131" t="s">
        <v>126</v>
      </c>
      <c r="L140" s="131" t="s">
        <v>126</v>
      </c>
      <c r="M140" s="43" t="s">
        <v>127</v>
      </c>
      <c r="N140" s="43" t="s">
        <v>126</v>
      </c>
      <c r="O140" s="43" t="s">
        <v>343</v>
      </c>
      <c r="P140" s="43" t="s">
        <v>252</v>
      </c>
    </row>
    <row r="141" spans="1:16" ht="28.8" x14ac:dyDescent="0.3">
      <c r="A141" s="31">
        <v>2</v>
      </c>
      <c r="B141" s="43" t="s">
        <v>172</v>
      </c>
      <c r="C141" s="43" t="s">
        <v>164</v>
      </c>
      <c r="D141" s="43" t="s">
        <v>246</v>
      </c>
      <c r="E141" s="43">
        <v>29230868</v>
      </c>
      <c r="F141" s="43" t="s">
        <v>193</v>
      </c>
      <c r="G141" s="132">
        <v>39633</v>
      </c>
      <c r="H141" s="43" t="s">
        <v>258</v>
      </c>
      <c r="I141" s="133">
        <v>40196</v>
      </c>
      <c r="J141" s="132">
        <v>41639</v>
      </c>
      <c r="K141" s="131" t="s">
        <v>126</v>
      </c>
      <c r="L141" s="131" t="s">
        <v>126</v>
      </c>
      <c r="M141" s="43" t="s">
        <v>126</v>
      </c>
      <c r="N141" s="43" t="s">
        <v>126</v>
      </c>
      <c r="O141" s="43" t="s">
        <v>63</v>
      </c>
      <c r="P141" s="43" t="s">
        <v>257</v>
      </c>
    </row>
    <row r="142" spans="1:16" ht="28.8" x14ac:dyDescent="0.3">
      <c r="A142" s="31">
        <v>3</v>
      </c>
      <c r="B142" s="43" t="s">
        <v>172</v>
      </c>
      <c r="C142" s="43" t="s">
        <v>164</v>
      </c>
      <c r="D142" s="43" t="s">
        <v>247</v>
      </c>
      <c r="E142" s="43">
        <v>42692514</v>
      </c>
      <c r="F142" s="43" t="s">
        <v>168</v>
      </c>
      <c r="G142" s="132">
        <v>39423</v>
      </c>
      <c r="H142" s="43" t="s">
        <v>260</v>
      </c>
      <c r="I142" s="133">
        <v>40217</v>
      </c>
      <c r="J142" s="132">
        <v>40947</v>
      </c>
      <c r="K142" s="131" t="s">
        <v>126</v>
      </c>
      <c r="L142" s="131" t="s">
        <v>126</v>
      </c>
      <c r="M142" s="43" t="s">
        <v>126</v>
      </c>
      <c r="N142" s="43" t="s">
        <v>126</v>
      </c>
      <c r="O142" s="43" t="s">
        <v>63</v>
      </c>
      <c r="P142" s="43" t="s">
        <v>259</v>
      </c>
    </row>
    <row r="143" spans="1:16" ht="43.2" x14ac:dyDescent="0.3">
      <c r="A143" s="31">
        <v>4</v>
      </c>
      <c r="B143" s="43" t="s">
        <v>172</v>
      </c>
      <c r="C143" s="43" t="s">
        <v>164</v>
      </c>
      <c r="D143" s="43" t="s">
        <v>248</v>
      </c>
      <c r="E143" s="43">
        <v>31589615</v>
      </c>
      <c r="F143" s="43" t="s">
        <v>193</v>
      </c>
      <c r="G143" s="132">
        <v>40732</v>
      </c>
      <c r="H143" s="43" t="s">
        <v>253</v>
      </c>
      <c r="I143" s="133" t="s">
        <v>262</v>
      </c>
      <c r="J143" s="133" t="s">
        <v>263</v>
      </c>
      <c r="K143" s="131" t="s">
        <v>126</v>
      </c>
      <c r="L143" s="131" t="s">
        <v>126</v>
      </c>
      <c r="M143" s="43" t="s">
        <v>126</v>
      </c>
      <c r="N143" s="43" t="s">
        <v>126</v>
      </c>
      <c r="O143" s="43" t="s">
        <v>63</v>
      </c>
      <c r="P143" s="43" t="s">
        <v>261</v>
      </c>
    </row>
    <row r="144" spans="1:16" ht="57.6" x14ac:dyDescent="0.3">
      <c r="A144" s="31">
        <v>5</v>
      </c>
      <c r="B144" s="43" t="s">
        <v>172</v>
      </c>
      <c r="C144" s="43" t="s">
        <v>164</v>
      </c>
      <c r="D144" s="81" t="s">
        <v>163</v>
      </c>
      <c r="E144" s="81" t="s">
        <v>163</v>
      </c>
      <c r="F144" s="81" t="s">
        <v>163</v>
      </c>
      <c r="G144" s="81" t="s">
        <v>163</v>
      </c>
      <c r="H144" s="81" t="s">
        <v>163</v>
      </c>
      <c r="I144" s="81" t="s">
        <v>163</v>
      </c>
      <c r="J144" s="81" t="s">
        <v>163</v>
      </c>
      <c r="K144" s="81" t="s">
        <v>163</v>
      </c>
      <c r="L144" s="81" t="s">
        <v>163</v>
      </c>
      <c r="M144" s="81" t="s">
        <v>163</v>
      </c>
      <c r="N144" s="81" t="s">
        <v>163</v>
      </c>
      <c r="O144" s="43" t="s">
        <v>266</v>
      </c>
      <c r="P144" s="43"/>
    </row>
    <row r="145" spans="1:16" ht="100.8" x14ac:dyDescent="0.3">
      <c r="A145" s="31">
        <v>6</v>
      </c>
      <c r="B145" s="43" t="s">
        <v>120</v>
      </c>
      <c r="C145" s="43" t="s">
        <v>164</v>
      </c>
      <c r="D145" s="43" t="s">
        <v>249</v>
      </c>
      <c r="E145" s="43">
        <v>54252393</v>
      </c>
      <c r="F145" s="43" t="s">
        <v>265</v>
      </c>
      <c r="G145" s="132">
        <v>35559</v>
      </c>
      <c r="H145" s="43" t="s">
        <v>267</v>
      </c>
      <c r="I145" s="133" t="s">
        <v>269</v>
      </c>
      <c r="J145" s="132" t="s">
        <v>268</v>
      </c>
      <c r="K145" s="131" t="s">
        <v>126</v>
      </c>
      <c r="L145" s="131" t="s">
        <v>126</v>
      </c>
      <c r="M145" s="43" t="s">
        <v>127</v>
      </c>
      <c r="N145" s="43" t="s">
        <v>126</v>
      </c>
      <c r="O145" s="43" t="s">
        <v>270</v>
      </c>
      <c r="P145" s="43" t="s">
        <v>264</v>
      </c>
    </row>
    <row r="146" spans="1:16" ht="158.4" x14ac:dyDescent="0.3">
      <c r="A146" s="31">
        <v>7</v>
      </c>
      <c r="B146" s="43" t="s">
        <v>120</v>
      </c>
      <c r="C146" s="43" t="s">
        <v>164</v>
      </c>
      <c r="D146" s="43" t="s">
        <v>250</v>
      </c>
      <c r="E146" s="43">
        <v>66939891</v>
      </c>
      <c r="F146" s="43" t="s">
        <v>272</v>
      </c>
      <c r="G146" s="132">
        <v>41908</v>
      </c>
      <c r="H146" s="43" t="s">
        <v>273</v>
      </c>
      <c r="I146" s="43" t="s">
        <v>274</v>
      </c>
      <c r="J146" s="43" t="s">
        <v>275</v>
      </c>
      <c r="K146" s="131" t="s">
        <v>167</v>
      </c>
      <c r="L146" s="131" t="s">
        <v>126</v>
      </c>
      <c r="M146" s="43" t="s">
        <v>162</v>
      </c>
      <c r="N146" s="43" t="s">
        <v>167</v>
      </c>
      <c r="O146" s="43" t="s">
        <v>276</v>
      </c>
      <c r="P146" s="43" t="s">
        <v>271</v>
      </c>
    </row>
    <row r="147" spans="1:16" ht="57.6" x14ac:dyDescent="0.3">
      <c r="A147" s="31">
        <v>8</v>
      </c>
      <c r="B147" s="43" t="s">
        <v>120</v>
      </c>
      <c r="C147" s="43" t="s">
        <v>164</v>
      </c>
      <c r="D147" s="43" t="s">
        <v>277</v>
      </c>
      <c r="E147" s="43">
        <v>38684993</v>
      </c>
      <c r="F147" s="43" t="s">
        <v>272</v>
      </c>
      <c r="G147" s="132">
        <v>41908</v>
      </c>
      <c r="H147" s="43" t="s">
        <v>279</v>
      </c>
      <c r="I147" s="133" t="s">
        <v>204</v>
      </c>
      <c r="J147" s="132" t="s">
        <v>202</v>
      </c>
      <c r="K147" s="131" t="s">
        <v>167</v>
      </c>
      <c r="L147" s="131" t="s">
        <v>126</v>
      </c>
      <c r="M147" s="43" t="s">
        <v>162</v>
      </c>
      <c r="N147" s="43" t="s">
        <v>167</v>
      </c>
      <c r="O147" s="43" t="s">
        <v>276</v>
      </c>
      <c r="P147" s="43" t="s">
        <v>278</v>
      </c>
    </row>
    <row r="148" spans="1:16" ht="86.4" x14ac:dyDescent="0.3">
      <c r="A148" s="31">
        <v>9</v>
      </c>
      <c r="B148" s="43" t="s">
        <v>120</v>
      </c>
      <c r="C148" s="43" t="s">
        <v>164</v>
      </c>
      <c r="D148" s="43" t="s">
        <v>251</v>
      </c>
      <c r="E148" s="43">
        <v>12021596</v>
      </c>
      <c r="F148" s="43" t="s">
        <v>281</v>
      </c>
      <c r="G148" s="132">
        <v>40648</v>
      </c>
      <c r="H148" s="43" t="s">
        <v>282</v>
      </c>
      <c r="I148" s="132" t="s">
        <v>283</v>
      </c>
      <c r="J148" s="132" t="s">
        <v>284</v>
      </c>
      <c r="K148" s="131" t="s">
        <v>126</v>
      </c>
      <c r="L148" s="131" t="s">
        <v>126</v>
      </c>
      <c r="M148" s="131" t="s">
        <v>126</v>
      </c>
      <c r="N148" s="131" t="s">
        <v>126</v>
      </c>
      <c r="O148" s="43" t="s">
        <v>63</v>
      </c>
      <c r="P148" s="43" t="s">
        <v>280</v>
      </c>
    </row>
    <row r="149" spans="1:16" ht="57.6" x14ac:dyDescent="0.3">
      <c r="A149" s="31">
        <v>10</v>
      </c>
      <c r="B149" s="43" t="s">
        <v>120</v>
      </c>
      <c r="C149" s="43" t="s">
        <v>164</v>
      </c>
      <c r="D149" s="43" t="s">
        <v>163</v>
      </c>
      <c r="E149" s="43" t="s">
        <v>163</v>
      </c>
      <c r="F149" s="43" t="s">
        <v>163</v>
      </c>
      <c r="G149" s="43" t="s">
        <v>163</v>
      </c>
      <c r="H149" s="43" t="s">
        <v>163</v>
      </c>
      <c r="I149" s="43" t="s">
        <v>163</v>
      </c>
      <c r="J149" s="43" t="s">
        <v>163</v>
      </c>
      <c r="K149" s="43" t="s">
        <v>163</v>
      </c>
      <c r="L149" s="43" t="s">
        <v>163</v>
      </c>
      <c r="M149" s="43" t="s">
        <v>163</v>
      </c>
      <c r="N149" s="43" t="s">
        <v>163</v>
      </c>
      <c r="O149" s="43" t="s">
        <v>285</v>
      </c>
      <c r="P149" s="43"/>
    </row>
    <row r="150" spans="1:16" ht="28.8" x14ac:dyDescent="0.3">
      <c r="A150" s="31">
        <v>11</v>
      </c>
      <c r="B150" s="43" t="s">
        <v>121</v>
      </c>
      <c r="C150" s="142" t="s">
        <v>165</v>
      </c>
      <c r="D150" s="43" t="s">
        <v>163</v>
      </c>
      <c r="E150" s="43" t="s">
        <v>163</v>
      </c>
      <c r="F150" s="43" t="s">
        <v>163</v>
      </c>
      <c r="G150" s="43" t="s">
        <v>163</v>
      </c>
      <c r="H150" s="43" t="s">
        <v>163</v>
      </c>
      <c r="I150" s="43" t="s">
        <v>163</v>
      </c>
      <c r="J150" s="43" t="s">
        <v>163</v>
      </c>
      <c r="K150" s="43" t="s">
        <v>163</v>
      </c>
      <c r="L150" s="43" t="s">
        <v>163</v>
      </c>
      <c r="M150" s="43" t="s">
        <v>163</v>
      </c>
      <c r="N150" s="43" t="s">
        <v>163</v>
      </c>
      <c r="O150" s="43" t="s">
        <v>286</v>
      </c>
      <c r="P150" s="43"/>
    </row>
    <row r="154" spans="1:16" ht="28.8" x14ac:dyDescent="0.3">
      <c r="B154" s="83" t="s">
        <v>29</v>
      </c>
      <c r="C154" s="83" t="s">
        <v>42</v>
      </c>
      <c r="D154" s="135" t="s">
        <v>43</v>
      </c>
      <c r="E154" s="83" t="s">
        <v>44</v>
      </c>
      <c r="F154" s="135" t="s">
        <v>49</v>
      </c>
    </row>
    <row r="155" spans="1:16" ht="102.6" x14ac:dyDescent="0.2">
      <c r="B155" s="240" t="s">
        <v>46</v>
      </c>
      <c r="C155" s="5" t="s">
        <v>117</v>
      </c>
      <c r="D155" s="121">
        <v>25</v>
      </c>
      <c r="E155" s="121">
        <v>0</v>
      </c>
      <c r="F155" s="241">
        <f>+E155+E156+E157</f>
        <v>0</v>
      </c>
      <c r="G155" s="59"/>
    </row>
    <row r="156" spans="1:16" ht="68.400000000000006" x14ac:dyDescent="0.2">
      <c r="B156" s="240"/>
      <c r="C156" s="5" t="s">
        <v>118</v>
      </c>
      <c r="D156" s="43">
        <v>25</v>
      </c>
      <c r="E156" s="121">
        <v>0</v>
      </c>
      <c r="F156" s="241"/>
      <c r="G156" s="59"/>
    </row>
    <row r="157" spans="1:16" ht="57" x14ac:dyDescent="0.2">
      <c r="B157" s="240"/>
      <c r="C157" s="5" t="s">
        <v>119</v>
      </c>
      <c r="D157" s="121">
        <v>10</v>
      </c>
      <c r="E157" s="121">
        <v>0</v>
      </c>
      <c r="F157" s="241"/>
      <c r="G157" s="59"/>
    </row>
    <row r="158" spans="1:16" x14ac:dyDescent="0.3">
      <c r="C158" s="66"/>
    </row>
    <row r="161" spans="2:5" x14ac:dyDescent="0.3">
      <c r="B161" s="82" t="s">
        <v>50</v>
      </c>
    </row>
    <row r="164" spans="2:5" x14ac:dyDescent="0.3">
      <c r="B164" s="84" t="s">
        <v>29</v>
      </c>
      <c r="C164" s="84" t="s">
        <v>51</v>
      </c>
      <c r="D164" s="83" t="s">
        <v>44</v>
      </c>
      <c r="E164" s="83" t="s">
        <v>13</v>
      </c>
    </row>
    <row r="165" spans="2:5" ht="27.6" x14ac:dyDescent="0.3">
      <c r="B165" s="67" t="s">
        <v>52</v>
      </c>
      <c r="C165" s="68">
        <v>40</v>
      </c>
      <c r="D165" s="121">
        <f>+E130</f>
        <v>0</v>
      </c>
      <c r="E165" s="215">
        <f>+D165+D166</f>
        <v>0</v>
      </c>
    </row>
    <row r="166" spans="2:5" ht="41.4" x14ac:dyDescent="0.3">
      <c r="B166" s="67" t="s">
        <v>53</v>
      </c>
      <c r="C166" s="68">
        <v>60</v>
      </c>
      <c r="D166" s="121">
        <f>+F155</f>
        <v>0</v>
      </c>
      <c r="E166" s="216"/>
    </row>
  </sheetData>
  <autoFilter ref="A75:AB103"/>
  <mergeCells count="36">
    <mergeCell ref="D109:E109"/>
    <mergeCell ref="B105:P105"/>
    <mergeCell ref="D108:E108"/>
    <mergeCell ref="O119:O123"/>
    <mergeCell ref="E165:E166"/>
    <mergeCell ref="B112:R112"/>
    <mergeCell ref="B115:O115"/>
    <mergeCell ref="E130:E132"/>
    <mergeCell ref="B135:N135"/>
    <mergeCell ref="H138:J138"/>
    <mergeCell ref="B155:B157"/>
    <mergeCell ref="F155:F157"/>
    <mergeCell ref="C58:N58"/>
    <mergeCell ref="B60:M60"/>
    <mergeCell ref="L63:M63"/>
    <mergeCell ref="B70:O70"/>
    <mergeCell ref="B74:B75"/>
    <mergeCell ref="C74:C75"/>
    <mergeCell ref="D74:D75"/>
    <mergeCell ref="E74:E75"/>
    <mergeCell ref="F74:F75"/>
    <mergeCell ref="G74:G75"/>
    <mergeCell ref="H74:K74"/>
    <mergeCell ref="L64:M64"/>
    <mergeCell ref="C10:E10"/>
    <mergeCell ref="B14:C15"/>
    <mergeCell ref="E33:E34"/>
    <mergeCell ref="B54:B55"/>
    <mergeCell ref="C54:C55"/>
    <mergeCell ref="D54:E54"/>
    <mergeCell ref="C9:N9"/>
    <mergeCell ref="B2:R2"/>
    <mergeCell ref="B4:R4"/>
    <mergeCell ref="C6:N6"/>
    <mergeCell ref="C7:N7"/>
    <mergeCell ref="C8:N8"/>
  </mergeCells>
  <dataValidations count="2">
    <dataValidation type="list" allowBlank="1" showInputMessage="1" showErrorMessage="1" sqref="WVG983082 A65578 IU65578 SQ65578 ACM65578 AMI65578 AWE65578 BGA65578 BPW65578 BZS65578 CJO65578 CTK65578 DDG65578 DNC65578 DWY65578 EGU65578 EQQ65578 FAM65578 FKI65578 FUE65578 GEA65578 GNW65578 GXS65578 HHO65578 HRK65578 IBG65578 ILC65578 IUY65578 JEU65578 JOQ65578 JYM65578 KII65578 KSE65578 LCA65578 LLW65578 LVS65578 MFO65578 MPK65578 MZG65578 NJC65578 NSY65578 OCU65578 OMQ65578 OWM65578 PGI65578 PQE65578 QAA65578 QJW65578 QTS65578 RDO65578 RNK65578 RXG65578 SHC65578 SQY65578 TAU65578 TKQ65578 TUM65578 UEI65578 UOE65578 UYA65578 VHW65578 VRS65578 WBO65578 WLK65578 WVG65578 A131114 IU131114 SQ131114 ACM131114 AMI131114 AWE131114 BGA131114 BPW131114 BZS131114 CJO131114 CTK131114 DDG131114 DNC131114 DWY131114 EGU131114 EQQ131114 FAM131114 FKI131114 FUE131114 GEA131114 GNW131114 GXS131114 HHO131114 HRK131114 IBG131114 ILC131114 IUY131114 JEU131114 JOQ131114 JYM131114 KII131114 KSE131114 LCA131114 LLW131114 LVS131114 MFO131114 MPK131114 MZG131114 NJC131114 NSY131114 OCU131114 OMQ131114 OWM131114 PGI131114 PQE131114 QAA131114 QJW131114 QTS131114 RDO131114 RNK131114 RXG131114 SHC131114 SQY131114 TAU131114 TKQ131114 TUM131114 UEI131114 UOE131114 UYA131114 VHW131114 VRS131114 WBO131114 WLK131114 WVG131114 A196650 IU196650 SQ196650 ACM196650 AMI196650 AWE196650 BGA196650 BPW196650 BZS196650 CJO196650 CTK196650 DDG196650 DNC196650 DWY196650 EGU196650 EQQ196650 FAM196650 FKI196650 FUE196650 GEA196650 GNW196650 GXS196650 HHO196650 HRK196650 IBG196650 ILC196650 IUY196650 JEU196650 JOQ196650 JYM196650 KII196650 KSE196650 LCA196650 LLW196650 LVS196650 MFO196650 MPK196650 MZG196650 NJC196650 NSY196650 OCU196650 OMQ196650 OWM196650 PGI196650 PQE196650 QAA196650 QJW196650 QTS196650 RDO196650 RNK196650 RXG196650 SHC196650 SQY196650 TAU196650 TKQ196650 TUM196650 UEI196650 UOE196650 UYA196650 VHW196650 VRS196650 WBO196650 WLK196650 WVG196650 A262186 IU262186 SQ262186 ACM262186 AMI262186 AWE262186 BGA262186 BPW262186 BZS262186 CJO262186 CTK262186 DDG262186 DNC262186 DWY262186 EGU262186 EQQ262186 FAM262186 FKI262186 FUE262186 GEA262186 GNW262186 GXS262186 HHO262186 HRK262186 IBG262186 ILC262186 IUY262186 JEU262186 JOQ262186 JYM262186 KII262186 KSE262186 LCA262186 LLW262186 LVS262186 MFO262186 MPK262186 MZG262186 NJC262186 NSY262186 OCU262186 OMQ262186 OWM262186 PGI262186 PQE262186 QAA262186 QJW262186 QTS262186 RDO262186 RNK262186 RXG262186 SHC262186 SQY262186 TAU262186 TKQ262186 TUM262186 UEI262186 UOE262186 UYA262186 VHW262186 VRS262186 WBO262186 WLK262186 WVG262186 A327722 IU327722 SQ327722 ACM327722 AMI327722 AWE327722 BGA327722 BPW327722 BZS327722 CJO327722 CTK327722 DDG327722 DNC327722 DWY327722 EGU327722 EQQ327722 FAM327722 FKI327722 FUE327722 GEA327722 GNW327722 GXS327722 HHO327722 HRK327722 IBG327722 ILC327722 IUY327722 JEU327722 JOQ327722 JYM327722 KII327722 KSE327722 LCA327722 LLW327722 LVS327722 MFO327722 MPK327722 MZG327722 NJC327722 NSY327722 OCU327722 OMQ327722 OWM327722 PGI327722 PQE327722 QAA327722 QJW327722 QTS327722 RDO327722 RNK327722 RXG327722 SHC327722 SQY327722 TAU327722 TKQ327722 TUM327722 UEI327722 UOE327722 UYA327722 VHW327722 VRS327722 WBO327722 WLK327722 WVG327722 A393258 IU393258 SQ393258 ACM393258 AMI393258 AWE393258 BGA393258 BPW393258 BZS393258 CJO393258 CTK393258 DDG393258 DNC393258 DWY393258 EGU393258 EQQ393258 FAM393258 FKI393258 FUE393258 GEA393258 GNW393258 GXS393258 HHO393258 HRK393258 IBG393258 ILC393258 IUY393258 JEU393258 JOQ393258 JYM393258 KII393258 KSE393258 LCA393258 LLW393258 LVS393258 MFO393258 MPK393258 MZG393258 NJC393258 NSY393258 OCU393258 OMQ393258 OWM393258 PGI393258 PQE393258 QAA393258 QJW393258 QTS393258 RDO393258 RNK393258 RXG393258 SHC393258 SQY393258 TAU393258 TKQ393258 TUM393258 UEI393258 UOE393258 UYA393258 VHW393258 VRS393258 WBO393258 WLK393258 WVG393258 A458794 IU458794 SQ458794 ACM458794 AMI458794 AWE458794 BGA458794 BPW458794 BZS458794 CJO458794 CTK458794 DDG458794 DNC458794 DWY458794 EGU458794 EQQ458794 FAM458794 FKI458794 FUE458794 GEA458794 GNW458794 GXS458794 HHO458794 HRK458794 IBG458794 ILC458794 IUY458794 JEU458794 JOQ458794 JYM458794 KII458794 KSE458794 LCA458794 LLW458794 LVS458794 MFO458794 MPK458794 MZG458794 NJC458794 NSY458794 OCU458794 OMQ458794 OWM458794 PGI458794 PQE458794 QAA458794 QJW458794 QTS458794 RDO458794 RNK458794 RXG458794 SHC458794 SQY458794 TAU458794 TKQ458794 TUM458794 UEI458794 UOE458794 UYA458794 VHW458794 VRS458794 WBO458794 WLK458794 WVG458794 A524330 IU524330 SQ524330 ACM524330 AMI524330 AWE524330 BGA524330 BPW524330 BZS524330 CJO524330 CTK524330 DDG524330 DNC524330 DWY524330 EGU524330 EQQ524330 FAM524330 FKI524330 FUE524330 GEA524330 GNW524330 GXS524330 HHO524330 HRK524330 IBG524330 ILC524330 IUY524330 JEU524330 JOQ524330 JYM524330 KII524330 KSE524330 LCA524330 LLW524330 LVS524330 MFO524330 MPK524330 MZG524330 NJC524330 NSY524330 OCU524330 OMQ524330 OWM524330 PGI524330 PQE524330 QAA524330 QJW524330 QTS524330 RDO524330 RNK524330 RXG524330 SHC524330 SQY524330 TAU524330 TKQ524330 TUM524330 UEI524330 UOE524330 UYA524330 VHW524330 VRS524330 WBO524330 WLK524330 WVG524330 A589866 IU589866 SQ589866 ACM589866 AMI589866 AWE589866 BGA589866 BPW589866 BZS589866 CJO589866 CTK589866 DDG589866 DNC589866 DWY589866 EGU589866 EQQ589866 FAM589866 FKI589866 FUE589866 GEA589866 GNW589866 GXS589866 HHO589866 HRK589866 IBG589866 ILC589866 IUY589866 JEU589866 JOQ589866 JYM589866 KII589866 KSE589866 LCA589866 LLW589866 LVS589866 MFO589866 MPK589866 MZG589866 NJC589866 NSY589866 OCU589866 OMQ589866 OWM589866 PGI589866 PQE589866 QAA589866 QJW589866 QTS589866 RDO589866 RNK589866 RXG589866 SHC589866 SQY589866 TAU589866 TKQ589866 TUM589866 UEI589866 UOE589866 UYA589866 VHW589866 VRS589866 WBO589866 WLK589866 WVG589866 A655402 IU655402 SQ655402 ACM655402 AMI655402 AWE655402 BGA655402 BPW655402 BZS655402 CJO655402 CTK655402 DDG655402 DNC655402 DWY655402 EGU655402 EQQ655402 FAM655402 FKI655402 FUE655402 GEA655402 GNW655402 GXS655402 HHO655402 HRK655402 IBG655402 ILC655402 IUY655402 JEU655402 JOQ655402 JYM655402 KII655402 KSE655402 LCA655402 LLW655402 LVS655402 MFO655402 MPK655402 MZG655402 NJC655402 NSY655402 OCU655402 OMQ655402 OWM655402 PGI655402 PQE655402 QAA655402 QJW655402 QTS655402 RDO655402 RNK655402 RXG655402 SHC655402 SQY655402 TAU655402 TKQ655402 TUM655402 UEI655402 UOE655402 UYA655402 VHW655402 VRS655402 WBO655402 WLK655402 WVG655402 A720938 IU720938 SQ720938 ACM720938 AMI720938 AWE720938 BGA720938 BPW720938 BZS720938 CJO720938 CTK720938 DDG720938 DNC720938 DWY720938 EGU720938 EQQ720938 FAM720938 FKI720938 FUE720938 GEA720938 GNW720938 GXS720938 HHO720938 HRK720938 IBG720938 ILC720938 IUY720938 JEU720938 JOQ720938 JYM720938 KII720938 KSE720938 LCA720938 LLW720938 LVS720938 MFO720938 MPK720938 MZG720938 NJC720938 NSY720938 OCU720938 OMQ720938 OWM720938 PGI720938 PQE720938 QAA720938 QJW720938 QTS720938 RDO720938 RNK720938 RXG720938 SHC720938 SQY720938 TAU720938 TKQ720938 TUM720938 UEI720938 UOE720938 UYA720938 VHW720938 VRS720938 WBO720938 WLK720938 WVG720938 A786474 IU786474 SQ786474 ACM786474 AMI786474 AWE786474 BGA786474 BPW786474 BZS786474 CJO786474 CTK786474 DDG786474 DNC786474 DWY786474 EGU786474 EQQ786474 FAM786474 FKI786474 FUE786474 GEA786474 GNW786474 GXS786474 HHO786474 HRK786474 IBG786474 ILC786474 IUY786474 JEU786474 JOQ786474 JYM786474 KII786474 KSE786474 LCA786474 LLW786474 LVS786474 MFO786474 MPK786474 MZG786474 NJC786474 NSY786474 OCU786474 OMQ786474 OWM786474 PGI786474 PQE786474 QAA786474 QJW786474 QTS786474 RDO786474 RNK786474 RXG786474 SHC786474 SQY786474 TAU786474 TKQ786474 TUM786474 UEI786474 UOE786474 UYA786474 VHW786474 VRS786474 WBO786474 WLK786474 WVG786474 A852010 IU852010 SQ852010 ACM852010 AMI852010 AWE852010 BGA852010 BPW852010 BZS852010 CJO852010 CTK852010 DDG852010 DNC852010 DWY852010 EGU852010 EQQ852010 FAM852010 FKI852010 FUE852010 GEA852010 GNW852010 GXS852010 HHO852010 HRK852010 IBG852010 ILC852010 IUY852010 JEU852010 JOQ852010 JYM852010 KII852010 KSE852010 LCA852010 LLW852010 LVS852010 MFO852010 MPK852010 MZG852010 NJC852010 NSY852010 OCU852010 OMQ852010 OWM852010 PGI852010 PQE852010 QAA852010 QJW852010 QTS852010 RDO852010 RNK852010 RXG852010 SHC852010 SQY852010 TAU852010 TKQ852010 TUM852010 UEI852010 UOE852010 UYA852010 VHW852010 VRS852010 WBO852010 WLK852010 WVG852010 A917546 IU917546 SQ917546 ACM917546 AMI917546 AWE917546 BGA917546 BPW917546 BZS917546 CJO917546 CTK917546 DDG917546 DNC917546 DWY917546 EGU917546 EQQ917546 FAM917546 FKI917546 FUE917546 GEA917546 GNW917546 GXS917546 HHO917546 HRK917546 IBG917546 ILC917546 IUY917546 JEU917546 JOQ917546 JYM917546 KII917546 KSE917546 LCA917546 LLW917546 LVS917546 MFO917546 MPK917546 MZG917546 NJC917546 NSY917546 OCU917546 OMQ917546 OWM917546 PGI917546 PQE917546 QAA917546 QJW917546 QTS917546 RDO917546 RNK917546 RXG917546 SHC917546 SQY917546 TAU917546 TKQ917546 TUM917546 UEI917546 UOE917546 UYA917546 VHW917546 VRS917546 WBO917546 WLK917546 WVG917546 A983082 IU983082 SQ983082 ACM983082 AMI983082 AWE983082 BGA983082 BPW983082 BZS983082 CJO983082 CTK983082 DDG983082 DNC983082 DWY983082 EGU983082 EQQ983082 FAM983082 FKI983082 FUE983082 GEA983082 GNW983082 GXS983082 HHO983082 HRK983082 IBG983082 ILC983082 IUY983082 JEU983082 JOQ983082 JYM983082 KII983082 KSE983082 LCA983082 LLW983082 LVS983082 MFO983082 MPK983082 MZG983082 NJC983082 NSY983082 OCU983082 OMQ983082 OWM983082 PGI983082 PQE983082 QAA983082 QJW983082 QTS983082 RDO983082 RNK983082 RXG983082 SHC983082 SQY983082 TAU983082 TKQ983082 TUM983082 UEI983082 UOE983082 UYA983082 VHW983082 VRS983082 WBO983082 WLK983082 WVG17:WVG35 IU17:IU35 SQ17:SQ35 ACM17:ACM35 AMI17:AMI35 AWE17:AWE35 BGA17:BGA35 BPW17:BPW35 BZS17:BZS35 CJO17:CJO35 CTK17:CTK35 DDG17:DDG35 DNC17:DNC35 DWY17:DWY35 EGU17:EGU35 EQQ17:EQQ35 FAM17:FAM35 FKI17:FKI35 FUE17:FUE35 GEA17:GEA35 GNW17:GNW35 GXS17:GXS35 HHO17:HHO35 HRK17:HRK35 IBG17:IBG35 ILC17:ILC35 IUY17:IUY35 JEU17:JEU35 JOQ17:JOQ35 JYM17:JYM35 KII17:KII35 KSE17:KSE35 LCA17:LCA35 LLW17:LLW35 LVS17:LVS35 MFO17:MFO35 MPK17:MPK35 MZG17:MZG35 NJC17:NJC35 NSY17:NSY35 OCU17:OCU35 OMQ17:OMQ35 OWM17:OWM35 PGI17:PGI35 PQE17:PQE35 QAA17:QAA35 QJW17:QJW35 QTS17:QTS35 RDO17:RDO35 RNK17:RNK35 RXG17:RXG35 SHC17:SHC35 SQY17:SQY35 TAU17:TAU35 TKQ17:TKQ35 TUM17:TUM35 UEI17:UEI35 UOE17:UOE35 UYA17:UYA35 VHW17:VHW35 VRS17:VRS35 WBO17:WBO35 WLK17:WLK35 A18:A35">
      <formula1>"1,2,3,4,5"</formula1>
    </dataValidation>
    <dataValidation type="decimal" allowBlank="1" showInputMessage="1" showErrorMessage="1" sqref="WVJ983082 WLN983082 C65578 IX65578 ST65578 ACP65578 AML65578 AWH65578 BGD65578 BPZ65578 BZV65578 CJR65578 CTN65578 DDJ65578 DNF65578 DXB65578 EGX65578 EQT65578 FAP65578 FKL65578 FUH65578 GED65578 GNZ65578 GXV65578 HHR65578 HRN65578 IBJ65578 ILF65578 IVB65578 JEX65578 JOT65578 JYP65578 KIL65578 KSH65578 LCD65578 LLZ65578 LVV65578 MFR65578 MPN65578 MZJ65578 NJF65578 NTB65578 OCX65578 OMT65578 OWP65578 PGL65578 PQH65578 QAD65578 QJZ65578 QTV65578 RDR65578 RNN65578 RXJ65578 SHF65578 SRB65578 TAX65578 TKT65578 TUP65578 UEL65578 UOH65578 UYD65578 VHZ65578 VRV65578 WBR65578 WLN65578 WVJ65578 C131114 IX131114 ST131114 ACP131114 AML131114 AWH131114 BGD131114 BPZ131114 BZV131114 CJR131114 CTN131114 DDJ131114 DNF131114 DXB131114 EGX131114 EQT131114 FAP131114 FKL131114 FUH131114 GED131114 GNZ131114 GXV131114 HHR131114 HRN131114 IBJ131114 ILF131114 IVB131114 JEX131114 JOT131114 JYP131114 KIL131114 KSH131114 LCD131114 LLZ131114 LVV131114 MFR131114 MPN131114 MZJ131114 NJF131114 NTB131114 OCX131114 OMT131114 OWP131114 PGL131114 PQH131114 QAD131114 QJZ131114 QTV131114 RDR131114 RNN131114 RXJ131114 SHF131114 SRB131114 TAX131114 TKT131114 TUP131114 UEL131114 UOH131114 UYD131114 VHZ131114 VRV131114 WBR131114 WLN131114 WVJ131114 C196650 IX196650 ST196650 ACP196650 AML196650 AWH196650 BGD196650 BPZ196650 BZV196650 CJR196650 CTN196650 DDJ196650 DNF196650 DXB196650 EGX196650 EQT196650 FAP196650 FKL196650 FUH196650 GED196650 GNZ196650 GXV196650 HHR196650 HRN196650 IBJ196650 ILF196650 IVB196650 JEX196650 JOT196650 JYP196650 KIL196650 KSH196650 LCD196650 LLZ196650 LVV196650 MFR196650 MPN196650 MZJ196650 NJF196650 NTB196650 OCX196650 OMT196650 OWP196650 PGL196650 PQH196650 QAD196650 QJZ196650 QTV196650 RDR196650 RNN196650 RXJ196650 SHF196650 SRB196650 TAX196650 TKT196650 TUP196650 UEL196650 UOH196650 UYD196650 VHZ196650 VRV196650 WBR196650 WLN196650 WVJ196650 C262186 IX262186 ST262186 ACP262186 AML262186 AWH262186 BGD262186 BPZ262186 BZV262186 CJR262186 CTN262186 DDJ262186 DNF262186 DXB262186 EGX262186 EQT262186 FAP262186 FKL262186 FUH262186 GED262186 GNZ262186 GXV262186 HHR262186 HRN262186 IBJ262186 ILF262186 IVB262186 JEX262186 JOT262186 JYP262186 KIL262186 KSH262186 LCD262186 LLZ262186 LVV262186 MFR262186 MPN262186 MZJ262186 NJF262186 NTB262186 OCX262186 OMT262186 OWP262186 PGL262186 PQH262186 QAD262186 QJZ262186 QTV262186 RDR262186 RNN262186 RXJ262186 SHF262186 SRB262186 TAX262186 TKT262186 TUP262186 UEL262186 UOH262186 UYD262186 VHZ262186 VRV262186 WBR262186 WLN262186 WVJ262186 C327722 IX327722 ST327722 ACP327722 AML327722 AWH327722 BGD327722 BPZ327722 BZV327722 CJR327722 CTN327722 DDJ327722 DNF327722 DXB327722 EGX327722 EQT327722 FAP327722 FKL327722 FUH327722 GED327722 GNZ327722 GXV327722 HHR327722 HRN327722 IBJ327722 ILF327722 IVB327722 JEX327722 JOT327722 JYP327722 KIL327722 KSH327722 LCD327722 LLZ327722 LVV327722 MFR327722 MPN327722 MZJ327722 NJF327722 NTB327722 OCX327722 OMT327722 OWP327722 PGL327722 PQH327722 QAD327722 QJZ327722 QTV327722 RDR327722 RNN327722 RXJ327722 SHF327722 SRB327722 TAX327722 TKT327722 TUP327722 UEL327722 UOH327722 UYD327722 VHZ327722 VRV327722 WBR327722 WLN327722 WVJ327722 C393258 IX393258 ST393258 ACP393258 AML393258 AWH393258 BGD393258 BPZ393258 BZV393258 CJR393258 CTN393258 DDJ393258 DNF393258 DXB393258 EGX393258 EQT393258 FAP393258 FKL393258 FUH393258 GED393258 GNZ393258 GXV393258 HHR393258 HRN393258 IBJ393258 ILF393258 IVB393258 JEX393258 JOT393258 JYP393258 KIL393258 KSH393258 LCD393258 LLZ393258 LVV393258 MFR393258 MPN393258 MZJ393258 NJF393258 NTB393258 OCX393258 OMT393258 OWP393258 PGL393258 PQH393258 QAD393258 QJZ393258 QTV393258 RDR393258 RNN393258 RXJ393258 SHF393258 SRB393258 TAX393258 TKT393258 TUP393258 UEL393258 UOH393258 UYD393258 VHZ393258 VRV393258 WBR393258 WLN393258 WVJ393258 C458794 IX458794 ST458794 ACP458794 AML458794 AWH458794 BGD458794 BPZ458794 BZV458794 CJR458794 CTN458794 DDJ458794 DNF458794 DXB458794 EGX458794 EQT458794 FAP458794 FKL458794 FUH458794 GED458794 GNZ458794 GXV458794 HHR458794 HRN458794 IBJ458794 ILF458794 IVB458794 JEX458794 JOT458794 JYP458794 KIL458794 KSH458794 LCD458794 LLZ458794 LVV458794 MFR458794 MPN458794 MZJ458794 NJF458794 NTB458794 OCX458794 OMT458794 OWP458794 PGL458794 PQH458794 QAD458794 QJZ458794 QTV458794 RDR458794 RNN458794 RXJ458794 SHF458794 SRB458794 TAX458794 TKT458794 TUP458794 UEL458794 UOH458794 UYD458794 VHZ458794 VRV458794 WBR458794 WLN458794 WVJ458794 C524330 IX524330 ST524330 ACP524330 AML524330 AWH524330 BGD524330 BPZ524330 BZV524330 CJR524330 CTN524330 DDJ524330 DNF524330 DXB524330 EGX524330 EQT524330 FAP524330 FKL524330 FUH524330 GED524330 GNZ524330 GXV524330 HHR524330 HRN524330 IBJ524330 ILF524330 IVB524330 JEX524330 JOT524330 JYP524330 KIL524330 KSH524330 LCD524330 LLZ524330 LVV524330 MFR524330 MPN524330 MZJ524330 NJF524330 NTB524330 OCX524330 OMT524330 OWP524330 PGL524330 PQH524330 QAD524330 QJZ524330 QTV524330 RDR524330 RNN524330 RXJ524330 SHF524330 SRB524330 TAX524330 TKT524330 TUP524330 UEL524330 UOH524330 UYD524330 VHZ524330 VRV524330 WBR524330 WLN524330 WVJ524330 C589866 IX589866 ST589866 ACP589866 AML589866 AWH589866 BGD589866 BPZ589866 BZV589866 CJR589866 CTN589866 DDJ589866 DNF589866 DXB589866 EGX589866 EQT589866 FAP589866 FKL589866 FUH589866 GED589866 GNZ589866 GXV589866 HHR589866 HRN589866 IBJ589866 ILF589866 IVB589866 JEX589866 JOT589866 JYP589866 KIL589866 KSH589866 LCD589866 LLZ589866 LVV589866 MFR589866 MPN589866 MZJ589866 NJF589866 NTB589866 OCX589866 OMT589866 OWP589866 PGL589866 PQH589866 QAD589866 QJZ589866 QTV589866 RDR589866 RNN589866 RXJ589866 SHF589866 SRB589866 TAX589866 TKT589866 TUP589866 UEL589866 UOH589866 UYD589866 VHZ589866 VRV589866 WBR589866 WLN589866 WVJ589866 C655402 IX655402 ST655402 ACP655402 AML655402 AWH655402 BGD655402 BPZ655402 BZV655402 CJR655402 CTN655402 DDJ655402 DNF655402 DXB655402 EGX655402 EQT655402 FAP655402 FKL655402 FUH655402 GED655402 GNZ655402 GXV655402 HHR655402 HRN655402 IBJ655402 ILF655402 IVB655402 JEX655402 JOT655402 JYP655402 KIL655402 KSH655402 LCD655402 LLZ655402 LVV655402 MFR655402 MPN655402 MZJ655402 NJF655402 NTB655402 OCX655402 OMT655402 OWP655402 PGL655402 PQH655402 QAD655402 QJZ655402 QTV655402 RDR655402 RNN655402 RXJ655402 SHF655402 SRB655402 TAX655402 TKT655402 TUP655402 UEL655402 UOH655402 UYD655402 VHZ655402 VRV655402 WBR655402 WLN655402 WVJ655402 C720938 IX720938 ST720938 ACP720938 AML720938 AWH720938 BGD720938 BPZ720938 BZV720938 CJR720938 CTN720938 DDJ720938 DNF720938 DXB720938 EGX720938 EQT720938 FAP720938 FKL720938 FUH720938 GED720938 GNZ720938 GXV720938 HHR720938 HRN720938 IBJ720938 ILF720938 IVB720938 JEX720938 JOT720938 JYP720938 KIL720938 KSH720938 LCD720938 LLZ720938 LVV720938 MFR720938 MPN720938 MZJ720938 NJF720938 NTB720938 OCX720938 OMT720938 OWP720938 PGL720938 PQH720938 QAD720938 QJZ720938 QTV720938 RDR720938 RNN720938 RXJ720938 SHF720938 SRB720938 TAX720938 TKT720938 TUP720938 UEL720938 UOH720938 UYD720938 VHZ720938 VRV720938 WBR720938 WLN720938 WVJ720938 C786474 IX786474 ST786474 ACP786474 AML786474 AWH786474 BGD786474 BPZ786474 BZV786474 CJR786474 CTN786474 DDJ786474 DNF786474 DXB786474 EGX786474 EQT786474 FAP786474 FKL786474 FUH786474 GED786474 GNZ786474 GXV786474 HHR786474 HRN786474 IBJ786474 ILF786474 IVB786474 JEX786474 JOT786474 JYP786474 KIL786474 KSH786474 LCD786474 LLZ786474 LVV786474 MFR786474 MPN786474 MZJ786474 NJF786474 NTB786474 OCX786474 OMT786474 OWP786474 PGL786474 PQH786474 QAD786474 QJZ786474 QTV786474 RDR786474 RNN786474 RXJ786474 SHF786474 SRB786474 TAX786474 TKT786474 TUP786474 UEL786474 UOH786474 UYD786474 VHZ786474 VRV786474 WBR786474 WLN786474 WVJ786474 C852010 IX852010 ST852010 ACP852010 AML852010 AWH852010 BGD852010 BPZ852010 BZV852010 CJR852010 CTN852010 DDJ852010 DNF852010 DXB852010 EGX852010 EQT852010 FAP852010 FKL852010 FUH852010 GED852010 GNZ852010 GXV852010 HHR852010 HRN852010 IBJ852010 ILF852010 IVB852010 JEX852010 JOT852010 JYP852010 KIL852010 KSH852010 LCD852010 LLZ852010 LVV852010 MFR852010 MPN852010 MZJ852010 NJF852010 NTB852010 OCX852010 OMT852010 OWP852010 PGL852010 PQH852010 QAD852010 QJZ852010 QTV852010 RDR852010 RNN852010 RXJ852010 SHF852010 SRB852010 TAX852010 TKT852010 TUP852010 UEL852010 UOH852010 UYD852010 VHZ852010 VRV852010 WBR852010 WLN852010 WVJ852010 C917546 IX917546 ST917546 ACP917546 AML917546 AWH917546 BGD917546 BPZ917546 BZV917546 CJR917546 CTN917546 DDJ917546 DNF917546 DXB917546 EGX917546 EQT917546 FAP917546 FKL917546 FUH917546 GED917546 GNZ917546 GXV917546 HHR917546 HRN917546 IBJ917546 ILF917546 IVB917546 JEX917546 JOT917546 JYP917546 KIL917546 KSH917546 LCD917546 LLZ917546 LVV917546 MFR917546 MPN917546 MZJ917546 NJF917546 NTB917546 OCX917546 OMT917546 OWP917546 PGL917546 PQH917546 QAD917546 QJZ917546 QTV917546 RDR917546 RNN917546 RXJ917546 SHF917546 SRB917546 TAX917546 TKT917546 TUP917546 UEL917546 UOH917546 UYD917546 VHZ917546 VRV917546 WBR917546 WLN917546 WVJ917546 C983082 IX983082 ST983082 ACP983082 AML983082 AWH983082 BGD983082 BPZ983082 BZV983082 CJR983082 CTN983082 DDJ983082 DNF983082 DXB983082 EGX983082 EQT983082 FAP983082 FKL983082 FUH983082 GED983082 GNZ983082 GXV983082 HHR983082 HRN983082 IBJ983082 ILF983082 IVB983082 JEX983082 JOT983082 JYP983082 KIL983082 KSH983082 LCD983082 LLZ983082 LVV983082 MFR983082 MPN983082 MZJ983082 NJF983082 NTB983082 OCX983082 OMT983082 OWP983082 PGL983082 PQH983082 QAD983082 QJZ983082 QTV983082 RDR983082 RNN983082 RXJ983082 SHF983082 SRB983082 TAX983082 TKT983082 TUP983082 UEL983082 UOH983082 UYD983082 VHZ983082 VRV983082 WBR983082 IX17:IX35 ST17:ST35 ACP17:ACP35 AML17:AML35 AWH17:AWH35 BGD17:BGD35 BPZ17:BPZ35 BZV17:BZV35 CJR17:CJR35 CTN17:CTN35 DDJ17:DDJ35 DNF17:DNF35 DXB17:DXB35 EGX17:EGX35 EQT17:EQT35 FAP17:FAP35 FKL17:FKL35 FUH17:FUH35 GED17:GED35 GNZ17:GNZ35 GXV17:GXV35 HHR17:HHR35 HRN17:HRN35 IBJ17:IBJ35 ILF17:ILF35 IVB17:IVB35 JEX17:JEX35 JOT17:JOT35 JYP17:JYP35 KIL17:KIL35 KSH17:KSH35 LCD17:LCD35 LLZ17:LLZ35 LVV17:LVV35 MFR17:MFR35 MPN17:MPN35 MZJ17:MZJ35 NJF17:NJF35 NTB17:NTB35 OCX17:OCX35 OMT17:OMT35 OWP17:OWP35 PGL17:PGL35 PQH17:PQH35 QAD17:QAD35 QJZ17:QJZ35 QTV17:QTV35 RDR17:RDR35 RNN17:RNN35 RXJ17:RXJ35 SHF17:SHF35 SRB17:SRB35 TAX17:TAX35 TKT17:TKT35 TUP17:TUP35 UEL17:UEL35 UOH17:UOH35 UYD17:UYD35 VHZ17:VHZ35 VRV17:VRV35 WBR17:WBR35 WLN17:WLN35 WVJ17:WVJ35">
      <formula1>0</formula1>
      <formula2>1</formula2>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selection activeCell="C9" sqref="C9:D9"/>
    </sheetView>
  </sheetViews>
  <sheetFormatPr baseColWidth="10" defaultColWidth="11.44140625" defaultRowHeight="15.6" x14ac:dyDescent="0.3"/>
  <cols>
    <col min="1" max="1" width="24.88671875" style="113" customWidth="1"/>
    <col min="2" max="2" width="55.5546875" style="113" customWidth="1"/>
    <col min="3" max="3" width="41.33203125" style="113" customWidth="1"/>
    <col min="4" max="4" width="29.44140625" style="113" customWidth="1"/>
    <col min="5" max="5" width="29.109375" style="113" customWidth="1"/>
    <col min="6" max="16384" width="11.44140625" style="66"/>
  </cols>
  <sheetData>
    <row r="1" spans="1:5" x14ac:dyDescent="0.3">
      <c r="A1" s="249" t="s">
        <v>88</v>
      </c>
      <c r="B1" s="250"/>
      <c r="C1" s="250"/>
      <c r="D1" s="250"/>
      <c r="E1" s="86"/>
    </row>
    <row r="2" spans="1:5" ht="27.75" customHeight="1" x14ac:dyDescent="0.3">
      <c r="A2" s="87"/>
      <c r="B2" s="251" t="s">
        <v>71</v>
      </c>
      <c r="C2" s="251"/>
      <c r="D2" s="251"/>
      <c r="E2" s="88"/>
    </row>
    <row r="3" spans="1:5" ht="21" customHeight="1" x14ac:dyDescent="0.3">
      <c r="A3" s="89"/>
      <c r="B3" s="251" t="s">
        <v>139</v>
      </c>
      <c r="C3" s="251"/>
      <c r="D3" s="251"/>
      <c r="E3" s="90"/>
    </row>
    <row r="4" spans="1:5" thickBot="1" x14ac:dyDescent="0.35">
      <c r="A4" s="91"/>
      <c r="B4" s="92"/>
      <c r="C4" s="92"/>
      <c r="D4" s="92"/>
      <c r="E4" s="93"/>
    </row>
    <row r="5" spans="1:5" ht="26.25" customHeight="1" thickBot="1" x14ac:dyDescent="0.35">
      <c r="A5" s="91"/>
      <c r="B5" s="94" t="s">
        <v>72</v>
      </c>
      <c r="C5" s="252"/>
      <c r="D5" s="253"/>
      <c r="E5" s="93"/>
    </row>
    <row r="6" spans="1:5" ht="27.75" customHeight="1" thickBot="1" x14ac:dyDescent="0.35">
      <c r="A6" s="91"/>
      <c r="B6" s="118" t="s">
        <v>73</v>
      </c>
      <c r="C6" s="254"/>
      <c r="D6" s="255"/>
      <c r="E6" s="93"/>
    </row>
    <row r="7" spans="1:5" ht="29.25" customHeight="1" thickBot="1" x14ac:dyDescent="0.35">
      <c r="A7" s="91"/>
      <c r="B7" s="118" t="s">
        <v>140</v>
      </c>
      <c r="C7" s="247" t="s">
        <v>141</v>
      </c>
      <c r="D7" s="248"/>
      <c r="E7" s="93"/>
    </row>
    <row r="8" spans="1:5" ht="16.2" thickBot="1" x14ac:dyDescent="0.35">
      <c r="A8" s="91"/>
      <c r="B8" s="119" t="s">
        <v>142</v>
      </c>
      <c r="C8" s="242"/>
      <c r="D8" s="243"/>
      <c r="E8" s="93"/>
    </row>
    <row r="9" spans="1:5" ht="23.25" customHeight="1" thickBot="1" x14ac:dyDescent="0.35">
      <c r="A9" s="91"/>
      <c r="B9" s="119" t="s">
        <v>142</v>
      </c>
      <c r="C9" s="242"/>
      <c r="D9" s="243"/>
      <c r="E9" s="93"/>
    </row>
    <row r="10" spans="1:5" ht="26.25" customHeight="1" thickBot="1" x14ac:dyDescent="0.35">
      <c r="A10" s="91"/>
      <c r="B10" s="119" t="s">
        <v>142</v>
      </c>
      <c r="C10" s="242"/>
      <c r="D10" s="243"/>
      <c r="E10" s="93"/>
    </row>
    <row r="11" spans="1:5" ht="21.75" customHeight="1" thickBot="1" x14ac:dyDescent="0.35">
      <c r="A11" s="91"/>
      <c r="B11" s="119" t="s">
        <v>142</v>
      </c>
      <c r="C11" s="242"/>
      <c r="D11" s="243"/>
      <c r="E11" s="93"/>
    </row>
    <row r="12" spans="1:5" ht="31.8" thickBot="1" x14ac:dyDescent="0.35">
      <c r="A12" s="91"/>
      <c r="B12" s="120" t="s">
        <v>143</v>
      </c>
      <c r="C12" s="242">
        <f>SUM(C8:D11)</f>
        <v>0</v>
      </c>
      <c r="D12" s="243"/>
      <c r="E12" s="93"/>
    </row>
    <row r="13" spans="1:5" ht="26.25" customHeight="1" thickBot="1" x14ac:dyDescent="0.35">
      <c r="A13" s="91"/>
      <c r="B13" s="120" t="s">
        <v>144</v>
      </c>
      <c r="C13" s="242">
        <f>+C12/616000</f>
        <v>0</v>
      </c>
      <c r="D13" s="243"/>
      <c r="E13" s="93"/>
    </row>
    <row r="14" spans="1:5" ht="24.75" customHeight="1" x14ac:dyDescent="0.3">
      <c r="A14" s="91"/>
      <c r="B14" s="92"/>
      <c r="C14" s="96"/>
      <c r="D14" s="97"/>
      <c r="E14" s="93"/>
    </row>
    <row r="15" spans="1:5" ht="28.5" customHeight="1" thickBot="1" x14ac:dyDescent="0.35">
      <c r="A15" s="91"/>
      <c r="B15" s="92" t="s">
        <v>145</v>
      </c>
      <c r="C15" s="96"/>
      <c r="D15" s="97"/>
      <c r="E15" s="93"/>
    </row>
    <row r="16" spans="1:5" ht="27" customHeight="1" x14ac:dyDescent="0.3">
      <c r="A16" s="91"/>
      <c r="B16" s="98" t="s">
        <v>74</v>
      </c>
      <c r="C16" s="99"/>
      <c r="D16" s="100"/>
      <c r="E16" s="93"/>
    </row>
    <row r="17" spans="1:6" ht="28.5" customHeight="1" x14ac:dyDescent="0.3">
      <c r="A17" s="91"/>
      <c r="B17" s="91" t="s">
        <v>75</v>
      </c>
      <c r="C17" s="101"/>
      <c r="D17" s="93"/>
      <c r="E17" s="93"/>
    </row>
    <row r="18" spans="1:6" ht="15" x14ac:dyDescent="0.3">
      <c r="A18" s="91"/>
      <c r="B18" s="91" t="s">
        <v>76</v>
      </c>
      <c r="C18" s="101"/>
      <c r="D18" s="93"/>
      <c r="E18" s="93"/>
    </row>
    <row r="19" spans="1:6" ht="27" customHeight="1" thickBot="1" x14ac:dyDescent="0.35">
      <c r="A19" s="91"/>
      <c r="B19" s="102" t="s">
        <v>77</v>
      </c>
      <c r="C19" s="103"/>
      <c r="D19" s="104"/>
      <c r="E19" s="93"/>
    </row>
    <row r="20" spans="1:6" ht="27" customHeight="1" thickBot="1" x14ac:dyDescent="0.35">
      <c r="A20" s="91"/>
      <c r="B20" s="244" t="s">
        <v>78</v>
      </c>
      <c r="C20" s="245"/>
      <c r="D20" s="246"/>
      <c r="E20" s="93"/>
    </row>
    <row r="21" spans="1:6" ht="16.2" thickBot="1" x14ac:dyDescent="0.35">
      <c r="A21" s="91"/>
      <c r="B21" s="244" t="s">
        <v>79</v>
      </c>
      <c r="C21" s="245"/>
      <c r="D21" s="246"/>
      <c r="E21" s="93"/>
    </row>
    <row r="22" spans="1:6" x14ac:dyDescent="0.3">
      <c r="A22" s="91"/>
      <c r="B22" s="105" t="s">
        <v>146</v>
      </c>
      <c r="C22" s="106"/>
      <c r="D22" s="97" t="s">
        <v>80</v>
      </c>
      <c r="E22" s="93"/>
    </row>
    <row r="23" spans="1:6" ht="16.2" thickBot="1" x14ac:dyDescent="0.35">
      <c r="A23" s="91"/>
      <c r="B23" s="95" t="s">
        <v>81</v>
      </c>
      <c r="C23" s="107"/>
      <c r="D23" s="108" t="s">
        <v>80</v>
      </c>
      <c r="E23" s="93"/>
    </row>
    <row r="24" spans="1:6" ht="16.2" thickBot="1" x14ac:dyDescent="0.35">
      <c r="A24" s="91"/>
      <c r="B24" s="109"/>
      <c r="C24" s="110"/>
      <c r="D24" s="92"/>
      <c r="E24" s="111"/>
    </row>
    <row r="25" spans="1:6" x14ac:dyDescent="0.3">
      <c r="A25" s="259"/>
      <c r="B25" s="260" t="s">
        <v>82</v>
      </c>
      <c r="C25" s="262" t="s">
        <v>83</v>
      </c>
      <c r="D25" s="263"/>
      <c r="E25" s="264"/>
      <c r="F25" s="256"/>
    </row>
    <row r="26" spans="1:6" ht="16.2" thickBot="1" x14ac:dyDescent="0.35">
      <c r="A26" s="259"/>
      <c r="B26" s="261"/>
      <c r="C26" s="257" t="s">
        <v>84</v>
      </c>
      <c r="D26" s="258"/>
      <c r="E26" s="264"/>
      <c r="F26" s="256"/>
    </row>
    <row r="27" spans="1:6" thickBot="1" x14ac:dyDescent="0.35">
      <c r="A27" s="102"/>
      <c r="B27" s="112"/>
      <c r="C27" s="112"/>
      <c r="D27" s="112"/>
      <c r="E27" s="104"/>
      <c r="F27" s="85"/>
    </row>
    <row r="28" spans="1:6" x14ac:dyDescent="0.3">
      <c r="B28" s="114" t="s">
        <v>147</v>
      </c>
    </row>
  </sheetData>
  <mergeCells count="20">
    <mergeCell ref="F25:F26"/>
    <mergeCell ref="C26:D26"/>
    <mergeCell ref="B21:D21"/>
    <mergeCell ref="A25:A26"/>
    <mergeCell ref="B25:B26"/>
    <mergeCell ref="C25:D25"/>
    <mergeCell ref="E25:E26"/>
    <mergeCell ref="A1:D1"/>
    <mergeCell ref="B2:D2"/>
    <mergeCell ref="B3:D3"/>
    <mergeCell ref="C5:D5"/>
    <mergeCell ref="C6:D6"/>
    <mergeCell ref="C13:D13"/>
    <mergeCell ref="B20:D20"/>
    <mergeCell ref="C8:D8"/>
    <mergeCell ref="C7:D7"/>
    <mergeCell ref="C9:D9"/>
    <mergeCell ref="C10:D10"/>
    <mergeCell ref="C11:D11"/>
    <mergeCell ref="C12:D12"/>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Grupo 23</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osc</cp:lastModifiedBy>
  <cp:lastPrinted>2014-12-19T21:50:10Z</cp:lastPrinted>
  <dcterms:created xsi:type="dcterms:W3CDTF">2014-10-22T15:49:24Z</dcterms:created>
  <dcterms:modified xsi:type="dcterms:W3CDTF">2014-12-21T16:43:55Z</dcterms:modified>
</cp:coreProperties>
</file>